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VBA\Modules\new_rep\Template\"/>
    </mc:Choice>
  </mc:AlternateContent>
  <bookViews>
    <workbookView xWindow="0" yWindow="60" windowWidth="19200" windowHeight="9795" tabRatio="682" firstSheet="2" activeTab="2"/>
  </bookViews>
  <sheets>
    <sheet name="Pivot" sheetId="8" r:id="rId1"/>
    <sheet name="Modification Summary" sheetId="7" r:id="rId2"/>
    <sheet name="Титульный список" sheetId="1" r:id="rId3"/>
    <sheet name="Moved Deleted" sheetId="9" r:id="rId4"/>
    <sheet name="Unit Number" sheetId="4" r:id="rId5"/>
    <sheet name="Зонирование (not used)" sheetId="2" r:id="rId6"/>
    <sheet name="Лист изменений (not used)" sheetId="3" r:id="rId7"/>
  </sheets>
  <definedNames>
    <definedName name="_xlnm._FilterDatabase" localSheetId="3" hidden="1">'Moved Deleted'!$A$5:$AI$288</definedName>
    <definedName name="_xlnm._FilterDatabase" localSheetId="4" hidden="1">'Unit Number'!$A$1:$F$128</definedName>
    <definedName name="_xlnm._FilterDatabase" localSheetId="2" hidden="1">'Титульный список'!$A$5:$AK$2003</definedName>
    <definedName name="_xlnm.Print_Titles" localSheetId="3">'Moved Deleted'!$3:$5</definedName>
    <definedName name="_xlnm.Print_Titles" localSheetId="0">Pivot!$5:$5</definedName>
    <definedName name="_xlnm.Print_Titles" localSheetId="2">'Титульный список'!$3:$5</definedName>
    <definedName name="_xlnm.Print_Area" localSheetId="3">'Moved Deleted'!$Q$1:$AD$289</definedName>
    <definedName name="_xlnm.Print_Area" localSheetId="0">Pivot!$A$5:$D$99</definedName>
    <definedName name="_xlnm.Print_Area" localSheetId="2">'Титульный список'!$Q$1:$AD$2004</definedName>
  </definedNames>
  <calcPr calcId="152511"/>
  <pivotCaches>
    <pivotCache cacheId="49" r:id="rId8"/>
  </pivotCaches>
</workbook>
</file>

<file path=xl/calcChain.xml><?xml version="1.0" encoding="utf-8"?>
<calcChain xmlns="http://schemas.openxmlformats.org/spreadsheetml/2006/main">
  <c r="S361" i="1" l="1"/>
  <c r="S360" i="1"/>
  <c r="S353" i="1"/>
  <c r="S350" i="1"/>
  <c r="S349" i="1"/>
  <c r="S336" i="1"/>
  <c r="S332" i="1"/>
  <c r="S329" i="1"/>
  <c r="S326" i="1"/>
  <c r="S323" i="1"/>
  <c r="S320" i="1"/>
  <c r="S317" i="1"/>
  <c r="S314" i="1"/>
  <c r="S311" i="1"/>
  <c r="S310" i="1"/>
  <c r="S306" i="1"/>
  <c r="S302" i="1"/>
  <c r="S301" i="1"/>
  <c r="S300" i="1"/>
  <c r="S297" i="1"/>
  <c r="S296" i="1"/>
  <c r="S293" i="1"/>
  <c r="S292" i="1"/>
  <c r="S289" i="1"/>
  <c r="S285" i="1"/>
  <c r="S284" i="1"/>
  <c r="S283" i="1"/>
  <c r="S282" i="1"/>
  <c r="S279" i="1"/>
  <c r="S278" i="1"/>
  <c r="S277" i="1"/>
  <c r="S276" i="1"/>
  <c r="S275" i="1"/>
  <c r="S274" i="1"/>
  <c r="S267" i="1"/>
  <c r="S264" i="1"/>
  <c r="S263" i="1"/>
  <c r="S262" i="1"/>
  <c r="S261" i="1"/>
  <c r="S257" i="1"/>
  <c r="S256" i="1"/>
  <c r="S255" i="1"/>
  <c r="S254" i="1"/>
  <c r="S253" i="1"/>
  <c r="S252" i="1"/>
  <c r="S245" i="1"/>
  <c r="S244" i="1"/>
  <c r="S241" i="1"/>
  <c r="S240" i="1"/>
  <c r="S239" i="1"/>
  <c r="S238" i="1"/>
  <c r="S237" i="1"/>
  <c r="S236" i="1"/>
  <c r="S235" i="1"/>
  <c r="S234" i="1"/>
  <c r="S233" i="1"/>
  <c r="S232" i="1"/>
  <c r="S229" i="1"/>
  <c r="S228" i="1"/>
  <c r="S223" i="1"/>
  <c r="S214" i="1"/>
  <c r="S213" i="1"/>
  <c r="S209" i="1"/>
  <c r="S208" i="1"/>
  <c r="S207" i="1"/>
  <c r="S206" i="1"/>
  <c r="S205" i="1"/>
  <c r="S204" i="1"/>
  <c r="S203" i="1"/>
  <c r="S202" i="1"/>
  <c r="S201" i="1"/>
  <c r="S200" i="1"/>
  <c r="S195" i="1"/>
  <c r="S194" i="1"/>
  <c r="S188" i="1"/>
  <c r="S185" i="1"/>
  <c r="S181" i="1"/>
  <c r="S180" i="1"/>
  <c r="S179" i="1"/>
  <c r="S178" i="1"/>
  <c r="S177" i="1"/>
  <c r="S176" i="1"/>
  <c r="S175" i="1"/>
  <c r="S174" i="1"/>
  <c r="S173" i="1"/>
  <c r="S172" i="1"/>
  <c r="S168" i="1"/>
  <c r="S167" i="1"/>
  <c r="S166" i="1"/>
  <c r="S162" i="1"/>
  <c r="S161" i="1"/>
  <c r="S158" i="1"/>
  <c r="S157" i="1"/>
  <c r="S156" i="1"/>
  <c r="S150" i="1"/>
  <c r="S147" i="1"/>
  <c r="S122" i="1"/>
  <c r="S121" i="1"/>
  <c r="S120" i="1"/>
  <c r="S119" i="1"/>
  <c r="S20" i="1"/>
  <c r="AE285" i="1"/>
  <c r="AF285" i="1" s="1"/>
  <c r="M285" i="1"/>
  <c r="Z285" i="1" s="1"/>
  <c r="L895" i="1" l="1"/>
  <c r="J889" i="1"/>
  <c r="S892" i="1"/>
  <c r="S891" i="1"/>
  <c r="AE892" i="1"/>
  <c r="AF892" i="1" s="1"/>
  <c r="M892" i="1"/>
  <c r="Z892" i="1" s="1"/>
  <c r="AE891" i="1"/>
  <c r="AF891" i="1" s="1"/>
  <c r="M891" i="1"/>
  <c r="Z891" i="1" s="1"/>
  <c r="S933" i="1"/>
  <c r="S934" i="1"/>
  <c r="W889" i="1" l="1"/>
  <c r="S227" i="9"/>
  <c r="M227" i="9"/>
  <c r="Z227" i="9" s="1"/>
  <c r="L227" i="9"/>
  <c r="Y226" i="9"/>
  <c r="Y227" i="9" s="1"/>
  <c r="S226" i="9"/>
  <c r="M226" i="9"/>
  <c r="Z226" i="9" s="1"/>
  <c r="L226" i="9"/>
  <c r="M899" i="1"/>
  <c r="Z899" i="1" s="1"/>
  <c r="AE898" i="1"/>
  <c r="AF898" i="1" s="1"/>
  <c r="Y898" i="1"/>
  <c r="Y899" i="1" s="1"/>
  <c r="S898" i="1"/>
  <c r="M898" i="1"/>
  <c r="Z898" i="1" s="1"/>
  <c r="L898" i="1"/>
  <c r="L899" i="1" s="1"/>
  <c r="K897" i="1"/>
  <c r="K898" i="1" s="1"/>
  <c r="K899" i="1" s="1"/>
  <c r="M896" i="1"/>
  <c r="Z896" i="1" s="1"/>
  <c r="AE895" i="1"/>
  <c r="AF895" i="1" s="1"/>
  <c r="Y895" i="1"/>
  <c r="Y896" i="1" s="1"/>
  <c r="S895" i="1"/>
  <c r="M895" i="1"/>
  <c r="Z895" i="1" s="1"/>
  <c r="L896" i="1"/>
  <c r="K894" i="1"/>
  <c r="X894" i="1" l="1"/>
  <c r="X895" i="1" s="1"/>
  <c r="X896" i="1" s="1"/>
  <c r="K895" i="1"/>
  <c r="K896" i="1" s="1"/>
  <c r="X897" i="1"/>
  <c r="X898" i="1" s="1"/>
  <c r="X899" i="1" s="1"/>
  <c r="L938" i="1" l="1"/>
  <c r="Y938" i="1"/>
  <c r="AE933" i="1"/>
  <c r="AF933" i="1" s="1"/>
  <c r="AE939" i="1"/>
  <c r="AF939" i="1" s="1"/>
  <c r="S939" i="1"/>
  <c r="M939" i="1"/>
  <c r="Z939" i="1" s="1"/>
  <c r="AE938" i="1"/>
  <c r="AF938" i="1" s="1"/>
  <c r="S938" i="1"/>
  <c r="M938" i="1"/>
  <c r="Z938" i="1" s="1"/>
  <c r="M515" i="1" l="1"/>
  <c r="Z515" i="1" s="1"/>
  <c r="M514" i="1"/>
  <c r="Z514" i="1" s="1"/>
  <c r="Y125" i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L125" i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M136" i="1"/>
  <c r="Z136" i="1" s="1"/>
  <c r="M135" i="1"/>
  <c r="Z135" i="1" s="1"/>
  <c r="M134" i="1"/>
  <c r="Z134" i="1" s="1"/>
  <c r="M133" i="1"/>
  <c r="Z133" i="1" s="1"/>
  <c r="M132" i="1"/>
  <c r="Z132" i="1" s="1"/>
  <c r="M131" i="1"/>
  <c r="Z131" i="1" s="1"/>
  <c r="M130" i="1"/>
  <c r="Z130" i="1" s="1"/>
  <c r="M129" i="1"/>
  <c r="Z129" i="1" s="1"/>
  <c r="M128" i="1"/>
  <c r="Z128" i="1" s="1"/>
  <c r="M127" i="1"/>
  <c r="Z127" i="1" s="1"/>
  <c r="M126" i="1"/>
  <c r="Z126" i="1" s="1"/>
  <c r="M125" i="1"/>
  <c r="Z125" i="1" s="1"/>
  <c r="M561" i="1"/>
  <c r="Z561" i="1" s="1"/>
  <c r="M560" i="1"/>
  <c r="Z560" i="1" s="1"/>
  <c r="M559" i="1"/>
  <c r="Z559" i="1" s="1"/>
  <c r="M562" i="1"/>
  <c r="Z562" i="1" s="1"/>
  <c r="Y192" i="1" l="1"/>
  <c r="Y450" i="1" l="1"/>
  <c r="Y910" i="1"/>
  <c r="Y902" i="1"/>
  <c r="Y903" i="1" s="1"/>
  <c r="Y663" i="1"/>
  <c r="Y664" i="1" s="1"/>
  <c r="Y665" i="1" s="1"/>
  <c r="Y666" i="1" s="1"/>
  <c r="Y667" i="1" s="1"/>
  <c r="Y668" i="1" s="1"/>
  <c r="Y669" i="1" s="1"/>
  <c r="Y670" i="1" s="1"/>
  <c r="Y671" i="1" s="1"/>
  <c r="Y672" i="1" s="1"/>
  <c r="Y673" i="1" s="1"/>
  <c r="Y674" i="1" s="1"/>
  <c r="Y675" i="1" s="1"/>
  <c r="Y676" i="1" s="1"/>
  <c r="Y677" i="1" s="1"/>
  <c r="Y678" i="1" s="1"/>
  <c r="Y679" i="1" s="1"/>
  <c r="Y680" i="1" s="1"/>
  <c r="Y681" i="1" s="1"/>
  <c r="Y682" i="1" s="1"/>
  <c r="Y683" i="1" s="1"/>
  <c r="Y684" i="1" s="1"/>
  <c r="Y685" i="1" s="1"/>
  <c r="Y686" i="1" s="1"/>
  <c r="Y687" i="1" s="1"/>
  <c r="Y688" i="1" s="1"/>
  <c r="Y689" i="1" s="1"/>
  <c r="Y589" i="1"/>
  <c r="Y578" i="1"/>
  <c r="Y530" i="1"/>
  <c r="Y357" i="1"/>
  <c r="Y343" i="1"/>
  <c r="Y213" i="1"/>
  <c r="Y14" i="1"/>
  <c r="Y15" i="1" s="1"/>
  <c r="Y10" i="1"/>
  <c r="L910" i="1"/>
  <c r="L911" i="1" s="1"/>
  <c r="L912" i="1" s="1"/>
  <c r="L913" i="1" s="1"/>
  <c r="L914" i="1" s="1"/>
  <c r="L902" i="1"/>
  <c r="L903" i="1" s="1"/>
  <c r="L663" i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589" i="1"/>
  <c r="L590" i="1" s="1"/>
  <c r="L591" i="1" s="1"/>
  <c r="L592" i="1" s="1"/>
  <c r="L578" i="1"/>
  <c r="L579" i="1" s="1"/>
  <c r="L580" i="1" s="1"/>
  <c r="L581" i="1" s="1"/>
  <c r="L582" i="1" s="1"/>
  <c r="L583" i="1" s="1"/>
  <c r="L584" i="1" s="1"/>
  <c r="L585" i="1" s="1"/>
  <c r="L586" i="1" s="1"/>
  <c r="L530" i="1"/>
  <c r="L531" i="1" s="1"/>
  <c r="L532" i="1" s="1"/>
  <c r="L533" i="1" s="1"/>
  <c r="L450" i="1"/>
  <c r="L357" i="1"/>
  <c r="L343" i="1"/>
  <c r="L344" i="1" s="1"/>
  <c r="L345" i="1" s="1"/>
  <c r="L346" i="1" s="1"/>
  <c r="L213" i="1"/>
  <c r="L14" i="1"/>
  <c r="L15" i="1" s="1"/>
  <c r="L10" i="1"/>
  <c r="L140" i="9"/>
  <c r="L137" i="9"/>
  <c r="L116" i="9"/>
  <c r="L70" i="9"/>
  <c r="L64" i="9"/>
  <c r="L57" i="9"/>
  <c r="L58" i="9" s="1"/>
  <c r="L59" i="9" s="1"/>
  <c r="L60" i="9" s="1"/>
  <c r="L61" i="9" s="1"/>
  <c r="L62" i="9" s="1"/>
  <c r="L42" i="9"/>
  <c r="L43" i="9" s="1"/>
  <c r="L35" i="9"/>
  <c r="L36" i="9" s="1"/>
  <c r="L37" i="9" s="1"/>
  <c r="L38" i="9" s="1"/>
  <c r="L39" i="9" s="1"/>
  <c r="L40" i="9" s="1"/>
  <c r="Y252" i="9"/>
  <c r="Y253" i="9" s="1"/>
  <c r="Y214" i="9"/>
  <c r="Y215" i="9" s="1"/>
  <c r="Y216" i="9" s="1"/>
  <c r="Y217" i="9" s="1"/>
  <c r="Y218" i="9" s="1"/>
  <c r="Y219" i="9" s="1"/>
  <c r="Y220" i="9" s="1"/>
  <c r="Y221" i="9" s="1"/>
  <c r="Y222" i="9" s="1"/>
  <c r="Y207" i="9"/>
  <c r="Y184" i="9"/>
  <c r="Y175" i="9"/>
  <c r="Y172" i="9"/>
  <c r="Y140" i="9"/>
  <c r="Y137" i="9"/>
  <c r="Y116" i="9"/>
  <c r="Y70" i="9"/>
  <c r="Y64" i="9"/>
  <c r="Y57" i="9"/>
  <c r="Y58" i="9" s="1"/>
  <c r="Y59" i="9" s="1"/>
  <c r="Y60" i="9" s="1"/>
  <c r="Y61" i="9" s="1"/>
  <c r="Y62" i="9" s="1"/>
  <c r="Y42" i="9"/>
  <c r="Y43" i="9" s="1"/>
  <c r="Y35" i="9"/>
  <c r="Y36" i="9" s="1"/>
  <c r="Y37" i="9" s="1"/>
  <c r="Y38" i="9" s="1"/>
  <c r="Y39" i="9" s="1"/>
  <c r="Y40" i="9" s="1"/>
  <c r="L252" i="9"/>
  <c r="L253" i="9" s="1"/>
  <c r="L214" i="9"/>
  <c r="L215" i="9" s="1"/>
  <c r="L216" i="9" s="1"/>
  <c r="L217" i="9" s="1"/>
  <c r="L218" i="9" s="1"/>
  <c r="L219" i="9" s="1"/>
  <c r="L220" i="9" s="1"/>
  <c r="L221" i="9" s="1"/>
  <c r="L222" i="9" s="1"/>
  <c r="L207" i="9"/>
  <c r="L184" i="9"/>
  <c r="L175" i="9"/>
  <c r="L172" i="9"/>
  <c r="J34" i="9"/>
  <c r="J35" i="9" s="1"/>
  <c r="J36" i="9" s="1"/>
  <c r="J37" i="9" s="1"/>
  <c r="J38" i="9" s="1"/>
  <c r="J39" i="9" s="1"/>
  <c r="J40" i="9" s="1"/>
  <c r="J20" i="9"/>
  <c r="J21" i="9" s="1"/>
  <c r="J22" i="9" s="1"/>
  <c r="J23" i="9" s="1"/>
  <c r="J24" i="9" s="1"/>
  <c r="J25" i="9" s="1"/>
  <c r="J26" i="9" s="1"/>
  <c r="J27" i="9" s="1"/>
  <c r="W288" i="9"/>
  <c r="K288" i="9"/>
  <c r="J288" i="9"/>
  <c r="U287" i="9"/>
  <c r="U288" i="9" s="1"/>
  <c r="I287" i="9"/>
  <c r="H287" i="9"/>
  <c r="H288" i="9" s="1"/>
  <c r="G286" i="9"/>
  <c r="G287" i="9" s="1"/>
  <c r="G288" i="9" s="1"/>
  <c r="W284" i="9"/>
  <c r="K284" i="9"/>
  <c r="J284" i="9"/>
  <c r="U283" i="9"/>
  <c r="U284" i="9" s="1"/>
  <c r="I283" i="9"/>
  <c r="H283" i="9"/>
  <c r="H284" i="9" s="1"/>
  <c r="M282" i="9"/>
  <c r="Z282" i="9" s="1"/>
  <c r="S281" i="9"/>
  <c r="M281" i="9"/>
  <c r="Z281" i="9" s="1"/>
  <c r="Y280" i="9"/>
  <c r="Y281" i="9" s="1"/>
  <c r="Y282" i="9" s="1"/>
  <c r="S280" i="9"/>
  <c r="M280" i="9"/>
  <c r="Z280" i="9" s="1"/>
  <c r="L280" i="9"/>
  <c r="L281" i="9" s="1"/>
  <c r="L282" i="9" s="1"/>
  <c r="W279" i="9"/>
  <c r="W280" i="9" s="1"/>
  <c r="W281" i="9" s="1"/>
  <c r="W282" i="9" s="1"/>
  <c r="K279" i="9"/>
  <c r="K280" i="9" s="1"/>
  <c r="K281" i="9" s="1"/>
  <c r="K282" i="9" s="1"/>
  <c r="J279" i="9"/>
  <c r="J280" i="9" s="1"/>
  <c r="J281" i="9" s="1"/>
  <c r="J282" i="9" s="1"/>
  <c r="U278" i="9"/>
  <c r="U279" i="9" s="1"/>
  <c r="U280" i="9" s="1"/>
  <c r="U281" i="9" s="1"/>
  <c r="U282" i="9" s="1"/>
  <c r="I278" i="9"/>
  <c r="V278" i="9" s="1"/>
  <c r="V279" i="9" s="1"/>
  <c r="V280" i="9" s="1"/>
  <c r="V281" i="9" s="1"/>
  <c r="V282" i="9" s="1"/>
  <c r="H278" i="9"/>
  <c r="H279" i="9" s="1"/>
  <c r="H280" i="9" s="1"/>
  <c r="H281" i="9" s="1"/>
  <c r="H282" i="9" s="1"/>
  <c r="G277" i="9"/>
  <c r="W275" i="9"/>
  <c r="K275" i="9"/>
  <c r="J275" i="9"/>
  <c r="U274" i="9"/>
  <c r="U275" i="9" s="1"/>
  <c r="I274" i="9"/>
  <c r="H274" i="9"/>
  <c r="H275" i="9" s="1"/>
  <c r="G273" i="9"/>
  <c r="W271" i="9"/>
  <c r="K271" i="9"/>
  <c r="J271" i="9"/>
  <c r="I270" i="9"/>
  <c r="W269" i="9"/>
  <c r="K269" i="9"/>
  <c r="J269" i="9"/>
  <c r="I268" i="9"/>
  <c r="I269" i="9" s="1"/>
  <c r="W267" i="9"/>
  <c r="K267" i="9"/>
  <c r="J267" i="9"/>
  <c r="I266" i="9"/>
  <c r="W265" i="9"/>
  <c r="K265" i="9"/>
  <c r="J265" i="9"/>
  <c r="I264" i="9"/>
  <c r="W263" i="9"/>
  <c r="K263" i="9"/>
  <c r="J263" i="9"/>
  <c r="U262" i="9"/>
  <c r="U263" i="9" s="1"/>
  <c r="U264" i="9" s="1"/>
  <c r="U265" i="9" s="1"/>
  <c r="U266" i="9" s="1"/>
  <c r="U267" i="9" s="1"/>
  <c r="U268" i="9" s="1"/>
  <c r="U269" i="9" s="1"/>
  <c r="U270" i="9" s="1"/>
  <c r="U271" i="9" s="1"/>
  <c r="I262" i="9"/>
  <c r="H262" i="9"/>
  <c r="H263" i="9" s="1"/>
  <c r="H264" i="9" s="1"/>
  <c r="H265" i="9" s="1"/>
  <c r="H266" i="9" s="1"/>
  <c r="H267" i="9" s="1"/>
  <c r="H268" i="9" s="1"/>
  <c r="H269" i="9" s="1"/>
  <c r="H270" i="9" s="1"/>
  <c r="H271" i="9" s="1"/>
  <c r="G261" i="9"/>
  <c r="G262" i="9" s="1"/>
  <c r="G263" i="9" s="1"/>
  <c r="G264" i="9" s="1"/>
  <c r="G265" i="9" s="1"/>
  <c r="G266" i="9" s="1"/>
  <c r="G267" i="9" s="1"/>
  <c r="G268" i="9" s="1"/>
  <c r="G269" i="9" s="1"/>
  <c r="G270" i="9" s="1"/>
  <c r="G271" i="9" s="1"/>
  <c r="W259" i="9"/>
  <c r="K259" i="9"/>
  <c r="J259" i="9"/>
  <c r="I258" i="9"/>
  <c r="K257" i="9"/>
  <c r="W256" i="9"/>
  <c r="W257" i="9" s="1"/>
  <c r="K256" i="9"/>
  <c r="J256" i="9"/>
  <c r="J257" i="9" s="1"/>
  <c r="U255" i="9"/>
  <c r="U256" i="9" s="1"/>
  <c r="U257" i="9" s="1"/>
  <c r="U258" i="9" s="1"/>
  <c r="U259" i="9" s="1"/>
  <c r="I255" i="9"/>
  <c r="H255" i="9"/>
  <c r="H256" i="9" s="1"/>
  <c r="H257" i="9" s="1"/>
  <c r="H258" i="9" s="1"/>
  <c r="H259" i="9" s="1"/>
  <c r="G254" i="9"/>
  <c r="G255" i="9" s="1"/>
  <c r="G256" i="9" s="1"/>
  <c r="G257" i="9" s="1"/>
  <c r="G258" i="9" s="1"/>
  <c r="G259" i="9" s="1"/>
  <c r="S253" i="9"/>
  <c r="M253" i="9"/>
  <c r="Z253" i="9" s="1"/>
  <c r="S252" i="9"/>
  <c r="M252" i="9"/>
  <c r="Z252" i="9" s="1"/>
  <c r="W251" i="9"/>
  <c r="W252" i="9" s="1"/>
  <c r="W253" i="9" s="1"/>
  <c r="K251" i="9"/>
  <c r="K252" i="9" s="1"/>
  <c r="J251" i="9"/>
  <c r="J252" i="9" s="1"/>
  <c r="U250" i="9"/>
  <c r="U251" i="9" s="1"/>
  <c r="U252" i="9" s="1"/>
  <c r="U253" i="9" s="1"/>
  <c r="I250" i="9"/>
  <c r="H250" i="9"/>
  <c r="H251" i="9" s="1"/>
  <c r="H252" i="9" s="1"/>
  <c r="H253" i="9" s="1"/>
  <c r="G249" i="9"/>
  <c r="K248" i="9"/>
  <c r="W247" i="9"/>
  <c r="W248" i="9" s="1"/>
  <c r="K247" i="9"/>
  <c r="J247" i="9"/>
  <c r="J248" i="9" s="1"/>
  <c r="I246" i="9"/>
  <c r="V246" i="9" s="1"/>
  <c r="V247" i="9" s="1"/>
  <c r="V248" i="9" s="1"/>
  <c r="W245" i="9"/>
  <c r="K245" i="9"/>
  <c r="J245" i="9"/>
  <c r="I244" i="9"/>
  <c r="I245" i="9" s="1"/>
  <c r="K243" i="9"/>
  <c r="W242" i="9"/>
  <c r="W243" i="9" s="1"/>
  <c r="K242" i="9"/>
  <c r="J242" i="9"/>
  <c r="J243" i="9" s="1"/>
  <c r="I241" i="9"/>
  <c r="S240" i="9"/>
  <c r="M240" i="9"/>
  <c r="Z240" i="9" s="1"/>
  <c r="Y239" i="9"/>
  <c r="Y240" i="9" s="1"/>
  <c r="S239" i="9"/>
  <c r="M239" i="9"/>
  <c r="Z239" i="9" s="1"/>
  <c r="L239" i="9"/>
  <c r="L240" i="9" s="1"/>
  <c r="W238" i="9"/>
  <c r="W239" i="9" s="1"/>
  <c r="W240" i="9" s="1"/>
  <c r="K238" i="9"/>
  <c r="J238" i="9"/>
  <c r="J239" i="9" s="1"/>
  <c r="J240" i="9" s="1"/>
  <c r="I237" i="9"/>
  <c r="K236" i="9"/>
  <c r="S235" i="9"/>
  <c r="M235" i="9"/>
  <c r="Z235" i="9" s="1"/>
  <c r="S234" i="9"/>
  <c r="M234" i="9"/>
  <c r="Z234" i="9" s="1"/>
  <c r="S233" i="9"/>
  <c r="M233" i="9"/>
  <c r="Z233" i="9" s="1"/>
  <c r="S232" i="9"/>
  <c r="M232" i="9"/>
  <c r="Z232" i="9" s="1"/>
  <c r="Y231" i="9"/>
  <c r="Y232" i="9" s="1"/>
  <c r="Y233" i="9" s="1"/>
  <c r="Y234" i="9" s="1"/>
  <c r="S231" i="9"/>
  <c r="M231" i="9"/>
  <c r="Z231" i="9" s="1"/>
  <c r="L231" i="9"/>
  <c r="L232" i="9" s="1"/>
  <c r="L233" i="9" s="1"/>
  <c r="L234" i="9" s="1"/>
  <c r="L235" i="9" s="1"/>
  <c r="W230" i="9"/>
  <c r="W231" i="9" s="1"/>
  <c r="W232" i="9" s="1"/>
  <c r="W233" i="9" s="1"/>
  <c r="W234" i="9" s="1"/>
  <c r="K230" i="9"/>
  <c r="J230" i="9"/>
  <c r="J231" i="9" s="1"/>
  <c r="J232" i="9" s="1"/>
  <c r="J233" i="9" s="1"/>
  <c r="J234" i="9" s="1"/>
  <c r="J235" i="9" s="1"/>
  <c r="I229" i="9"/>
  <c r="V229" i="9" s="1"/>
  <c r="V230" i="9" s="1"/>
  <c r="V231" i="9" s="1"/>
  <c r="V232" i="9" s="1"/>
  <c r="V233" i="9" s="1"/>
  <c r="V234" i="9" s="1"/>
  <c r="K228" i="9"/>
  <c r="W225" i="9"/>
  <c r="K225" i="9"/>
  <c r="K226" i="9" s="1"/>
  <c r="K227" i="9" s="1"/>
  <c r="J225" i="9"/>
  <c r="I224" i="9"/>
  <c r="I225" i="9" s="1"/>
  <c r="K223" i="9"/>
  <c r="S222" i="9"/>
  <c r="M222" i="9"/>
  <c r="Z222" i="9" s="1"/>
  <c r="S221" i="9"/>
  <c r="M221" i="9"/>
  <c r="Z221" i="9" s="1"/>
  <c r="S220" i="9"/>
  <c r="M220" i="9"/>
  <c r="Z220" i="9" s="1"/>
  <c r="S219" i="9"/>
  <c r="M219" i="9"/>
  <c r="Z219" i="9" s="1"/>
  <c r="S218" i="9"/>
  <c r="M218" i="9"/>
  <c r="Z218" i="9" s="1"/>
  <c r="S217" i="9"/>
  <c r="M217" i="9"/>
  <c r="Z217" i="9" s="1"/>
  <c r="S216" i="9"/>
  <c r="M216" i="9"/>
  <c r="Z216" i="9" s="1"/>
  <c r="S215" i="9"/>
  <c r="M215" i="9"/>
  <c r="Z215" i="9" s="1"/>
  <c r="S214" i="9"/>
  <c r="M214" i="9"/>
  <c r="Z214" i="9" s="1"/>
  <c r="W213" i="9"/>
  <c r="W214" i="9" s="1"/>
  <c r="W215" i="9" s="1"/>
  <c r="W216" i="9" s="1"/>
  <c r="W217" i="9" s="1"/>
  <c r="W218" i="9" s="1"/>
  <c r="W219" i="9" s="1"/>
  <c r="W220" i="9" s="1"/>
  <c r="W221" i="9" s="1"/>
  <c r="W222" i="9" s="1"/>
  <c r="W223" i="9" s="1"/>
  <c r="K213" i="9"/>
  <c r="K214" i="9" s="1"/>
  <c r="K215" i="9" s="1"/>
  <c r="K216" i="9" s="1"/>
  <c r="K217" i="9" s="1"/>
  <c r="K218" i="9" s="1"/>
  <c r="K219" i="9" s="1"/>
  <c r="K220" i="9" s="1"/>
  <c r="K221" i="9" s="1"/>
  <c r="K222" i="9" s="1"/>
  <c r="J213" i="9"/>
  <c r="J214" i="9" s="1"/>
  <c r="J215" i="9" s="1"/>
  <c r="J216" i="9" s="1"/>
  <c r="J217" i="9" s="1"/>
  <c r="J218" i="9" s="1"/>
  <c r="J219" i="9" s="1"/>
  <c r="J220" i="9" s="1"/>
  <c r="J221" i="9" s="1"/>
  <c r="J222" i="9" s="1"/>
  <c r="J223" i="9" s="1"/>
  <c r="I212" i="9"/>
  <c r="K211" i="9"/>
  <c r="K210" i="9"/>
  <c r="K209" i="9"/>
  <c r="K208" i="9"/>
  <c r="X208" i="9" s="1"/>
  <c r="S207" i="9"/>
  <c r="M207" i="9"/>
  <c r="Z207" i="9" s="1"/>
  <c r="K206" i="9"/>
  <c r="K207" i="9" s="1"/>
  <c r="S205" i="9"/>
  <c r="M205" i="9"/>
  <c r="Z205" i="9" s="1"/>
  <c r="S204" i="9"/>
  <c r="M204" i="9"/>
  <c r="Z204" i="9" s="1"/>
  <c r="S203" i="9"/>
  <c r="M203" i="9"/>
  <c r="Z203" i="9" s="1"/>
  <c r="S202" i="9"/>
  <c r="M202" i="9"/>
  <c r="Z202" i="9" s="1"/>
  <c r="S201" i="9"/>
  <c r="M201" i="9"/>
  <c r="Z201" i="9" s="1"/>
  <c r="S200" i="9"/>
  <c r="M200" i="9"/>
  <c r="Z200" i="9" s="1"/>
  <c r="S199" i="9"/>
  <c r="M199" i="9"/>
  <c r="Z199" i="9" s="1"/>
  <c r="S198" i="9"/>
  <c r="M198" i="9"/>
  <c r="Z198" i="9" s="1"/>
  <c r="S197" i="9"/>
  <c r="M197" i="9"/>
  <c r="Z197" i="9" s="1"/>
  <c r="S196" i="9"/>
  <c r="M196" i="9"/>
  <c r="Z196" i="9" s="1"/>
  <c r="S195" i="9"/>
  <c r="M195" i="9"/>
  <c r="Z195" i="9" s="1"/>
  <c r="S194" i="9"/>
  <c r="M194" i="9"/>
  <c r="Z194" i="9" s="1"/>
  <c r="S193" i="9"/>
  <c r="M193" i="9"/>
  <c r="Z193" i="9" s="1"/>
  <c r="S192" i="9"/>
  <c r="M192" i="9"/>
  <c r="Z192" i="9" s="1"/>
  <c r="S191" i="9"/>
  <c r="M191" i="9"/>
  <c r="Z191" i="9" s="1"/>
  <c r="S190" i="9"/>
  <c r="M190" i="9"/>
  <c r="Z190" i="9" s="1"/>
  <c r="Y189" i="9"/>
  <c r="Y190" i="9" s="1"/>
  <c r="Y191" i="9" s="1"/>
  <c r="Y192" i="9" s="1"/>
  <c r="Y193" i="9" s="1"/>
  <c r="Y194" i="9" s="1"/>
  <c r="Y195" i="9" s="1"/>
  <c r="Y196" i="9" s="1"/>
  <c r="Y197" i="9" s="1"/>
  <c r="Y198" i="9" s="1"/>
  <c r="Y199" i="9" s="1"/>
  <c r="Y200" i="9" s="1"/>
  <c r="Y201" i="9" s="1"/>
  <c r="Y202" i="9" s="1"/>
  <c r="Y203" i="9" s="1"/>
  <c r="Y204" i="9" s="1"/>
  <c r="Y205" i="9" s="1"/>
  <c r="S189" i="9"/>
  <c r="M189" i="9"/>
  <c r="Z189" i="9" s="1"/>
  <c r="L189" i="9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L201" i="9" s="1"/>
  <c r="L202" i="9" s="1"/>
  <c r="L203" i="9" s="1"/>
  <c r="L204" i="9" s="1"/>
  <c r="L205" i="9" s="1"/>
  <c r="W188" i="9"/>
  <c r="W189" i="9" s="1"/>
  <c r="W190" i="9" s="1"/>
  <c r="W191" i="9" s="1"/>
  <c r="W192" i="9" s="1"/>
  <c r="W193" i="9" s="1"/>
  <c r="W194" i="9" s="1"/>
  <c r="W195" i="9" s="1"/>
  <c r="W196" i="9" s="1"/>
  <c r="W197" i="9" s="1"/>
  <c r="W198" i="9" s="1"/>
  <c r="W199" i="9" s="1"/>
  <c r="W200" i="9" s="1"/>
  <c r="W201" i="9" s="1"/>
  <c r="W202" i="9" s="1"/>
  <c r="W203" i="9" s="1"/>
  <c r="W204" i="9" s="1"/>
  <c r="W205" i="9" s="1"/>
  <c r="W206" i="9" s="1"/>
  <c r="W207" i="9" s="1"/>
  <c r="W208" i="9" s="1"/>
  <c r="W209" i="9" s="1"/>
  <c r="W210" i="9" s="1"/>
  <c r="K188" i="9"/>
  <c r="K189" i="9" s="1"/>
  <c r="K190" i="9" s="1"/>
  <c r="K191" i="9" s="1"/>
  <c r="K192" i="9" s="1"/>
  <c r="K193" i="9" s="1"/>
  <c r="K194" i="9" s="1"/>
  <c r="K195" i="9" s="1"/>
  <c r="K196" i="9" s="1"/>
  <c r="K197" i="9" s="1"/>
  <c r="K198" i="9" s="1"/>
  <c r="K199" i="9" s="1"/>
  <c r="K200" i="9" s="1"/>
  <c r="K201" i="9" s="1"/>
  <c r="K202" i="9" s="1"/>
  <c r="K203" i="9" s="1"/>
  <c r="K204" i="9" s="1"/>
  <c r="K205" i="9" s="1"/>
  <c r="J188" i="9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J201" i="9" s="1"/>
  <c r="J202" i="9" s="1"/>
  <c r="J203" i="9" s="1"/>
  <c r="J204" i="9" s="1"/>
  <c r="J205" i="9" s="1"/>
  <c r="J206" i="9" s="1"/>
  <c r="J207" i="9" s="1"/>
  <c r="J208" i="9" s="1"/>
  <c r="J209" i="9" s="1"/>
  <c r="J210" i="9" s="1"/>
  <c r="I187" i="9"/>
  <c r="V187" i="9" s="1"/>
  <c r="V188" i="9" s="1"/>
  <c r="V189" i="9" s="1"/>
  <c r="V190" i="9" s="1"/>
  <c r="V191" i="9" s="1"/>
  <c r="V192" i="9" s="1"/>
  <c r="V193" i="9" s="1"/>
  <c r="V194" i="9" s="1"/>
  <c r="V195" i="9" s="1"/>
  <c r="V196" i="9" s="1"/>
  <c r="V197" i="9" s="1"/>
  <c r="V198" i="9" s="1"/>
  <c r="V199" i="9" s="1"/>
  <c r="V200" i="9" s="1"/>
  <c r="V201" i="9" s="1"/>
  <c r="V202" i="9" s="1"/>
  <c r="V203" i="9" s="1"/>
  <c r="V204" i="9" s="1"/>
  <c r="V205" i="9" s="1"/>
  <c r="V206" i="9" s="1"/>
  <c r="V207" i="9" s="1"/>
  <c r="V208" i="9" s="1"/>
  <c r="V209" i="9" s="1"/>
  <c r="V210" i="9" s="1"/>
  <c r="W186" i="9"/>
  <c r="K186" i="9"/>
  <c r="J186" i="9"/>
  <c r="I185" i="9"/>
  <c r="S184" i="9"/>
  <c r="M184" i="9"/>
  <c r="Z184" i="9" s="1"/>
  <c r="K183" i="9"/>
  <c r="K184" i="9" s="1"/>
  <c r="W182" i="9"/>
  <c r="W183" i="9" s="1"/>
  <c r="W184" i="9" s="1"/>
  <c r="K182" i="9"/>
  <c r="J182" i="9"/>
  <c r="J183" i="9" s="1"/>
  <c r="J184" i="9" s="1"/>
  <c r="I181" i="9"/>
  <c r="K180" i="9"/>
  <c r="W179" i="9"/>
  <c r="W180" i="9" s="1"/>
  <c r="K179" i="9"/>
  <c r="J179" i="9"/>
  <c r="J180" i="9" s="1"/>
  <c r="I178" i="9"/>
  <c r="I179" i="9" s="1"/>
  <c r="I180" i="9" s="1"/>
  <c r="W177" i="9"/>
  <c r="K177" i="9"/>
  <c r="J177" i="9"/>
  <c r="I176" i="9"/>
  <c r="S175" i="9"/>
  <c r="M175" i="9"/>
  <c r="Z175" i="9" s="1"/>
  <c r="W174" i="9"/>
  <c r="W175" i="9" s="1"/>
  <c r="K174" i="9"/>
  <c r="K175" i="9" s="1"/>
  <c r="J174" i="9"/>
  <c r="J175" i="9" s="1"/>
  <c r="I173" i="9"/>
  <c r="V173" i="9" s="1"/>
  <c r="V174" i="9" s="1"/>
  <c r="V175" i="9" s="1"/>
  <c r="S172" i="9"/>
  <c r="M172" i="9"/>
  <c r="Z172" i="9" s="1"/>
  <c r="W171" i="9"/>
  <c r="W172" i="9" s="1"/>
  <c r="K171" i="9"/>
  <c r="K172" i="9" s="1"/>
  <c r="J171" i="9"/>
  <c r="J172" i="9" s="1"/>
  <c r="W170" i="9"/>
  <c r="K170" i="9"/>
  <c r="J170" i="9"/>
  <c r="I169" i="9"/>
  <c r="K168" i="9"/>
  <c r="S167" i="9"/>
  <c r="M167" i="9"/>
  <c r="Z167" i="9" s="1"/>
  <c r="S166" i="9"/>
  <c r="M166" i="9"/>
  <c r="Z166" i="9" s="1"/>
  <c r="S165" i="9"/>
  <c r="M165" i="9"/>
  <c r="Z165" i="9" s="1"/>
  <c r="S164" i="9"/>
  <c r="M164" i="9"/>
  <c r="Z164" i="9" s="1"/>
  <c r="S163" i="9"/>
  <c r="M163" i="9"/>
  <c r="Z163" i="9" s="1"/>
  <c r="Y162" i="9"/>
  <c r="Y163" i="9" s="1"/>
  <c r="Y164" i="9" s="1"/>
  <c r="Y165" i="9" s="1"/>
  <c r="Y166" i="9" s="1"/>
  <c r="Y167" i="9" s="1"/>
  <c r="S162" i="9"/>
  <c r="M162" i="9"/>
  <c r="Z162" i="9" s="1"/>
  <c r="L162" i="9"/>
  <c r="L163" i="9" s="1"/>
  <c r="L164" i="9" s="1"/>
  <c r="L165" i="9" s="1"/>
  <c r="L166" i="9" s="1"/>
  <c r="L167" i="9" s="1"/>
  <c r="W161" i="9"/>
  <c r="W162" i="9" s="1"/>
  <c r="W163" i="9" s="1"/>
  <c r="W164" i="9" s="1"/>
  <c r="W165" i="9" s="1"/>
  <c r="W166" i="9" s="1"/>
  <c r="W167" i="9" s="1"/>
  <c r="K161" i="9"/>
  <c r="J161" i="9"/>
  <c r="J162" i="9" s="1"/>
  <c r="J163" i="9" s="1"/>
  <c r="J164" i="9" s="1"/>
  <c r="J165" i="9" s="1"/>
  <c r="J166" i="9" s="1"/>
  <c r="J167" i="9" s="1"/>
  <c r="J168" i="9" s="1"/>
  <c r="I160" i="9"/>
  <c r="I161" i="9" s="1"/>
  <c r="I162" i="9" s="1"/>
  <c r="I163" i="9" s="1"/>
  <c r="I164" i="9" s="1"/>
  <c r="I165" i="9" s="1"/>
  <c r="I166" i="9" s="1"/>
  <c r="I167" i="9" s="1"/>
  <c r="I168" i="9" s="1"/>
  <c r="S159" i="9"/>
  <c r="M159" i="9"/>
  <c r="Z159" i="9" s="1"/>
  <c r="S158" i="9"/>
  <c r="M158" i="9"/>
  <c r="Z158" i="9" s="1"/>
  <c r="Y157" i="9"/>
  <c r="Y158" i="9" s="1"/>
  <c r="Y159" i="9" s="1"/>
  <c r="S157" i="9"/>
  <c r="M157" i="9"/>
  <c r="Z157" i="9" s="1"/>
  <c r="L157" i="9"/>
  <c r="L158" i="9" s="1"/>
  <c r="L159" i="9" s="1"/>
  <c r="K156" i="9"/>
  <c r="K157" i="9" s="1"/>
  <c r="K158" i="9" s="1"/>
  <c r="K159" i="9" s="1"/>
  <c r="W155" i="9"/>
  <c r="W156" i="9" s="1"/>
  <c r="K155" i="9"/>
  <c r="J155" i="9"/>
  <c r="J156" i="9" s="1"/>
  <c r="J157" i="9" s="1"/>
  <c r="J158" i="9" s="1"/>
  <c r="J159" i="9" s="1"/>
  <c r="I154" i="9"/>
  <c r="I155" i="9" s="1"/>
  <c r="I156" i="9" s="1"/>
  <c r="I157" i="9" s="1"/>
  <c r="I158" i="9" s="1"/>
  <c r="I159" i="9" s="1"/>
  <c r="W153" i="9"/>
  <c r="K153" i="9"/>
  <c r="J153" i="9"/>
  <c r="I152" i="9"/>
  <c r="I153" i="9" s="1"/>
  <c r="W151" i="9"/>
  <c r="K151" i="9"/>
  <c r="J151" i="9"/>
  <c r="I150" i="9"/>
  <c r="W149" i="9"/>
  <c r="K149" i="9"/>
  <c r="J149" i="9"/>
  <c r="I148" i="9"/>
  <c r="K147" i="9"/>
  <c r="Y146" i="9"/>
  <c r="S146" i="9"/>
  <c r="M146" i="9"/>
  <c r="Z146" i="9" s="1"/>
  <c r="L146" i="9"/>
  <c r="W145" i="9"/>
  <c r="W146" i="9" s="1"/>
  <c r="W147" i="9" s="1"/>
  <c r="K145" i="9"/>
  <c r="J145" i="9"/>
  <c r="J146" i="9" s="1"/>
  <c r="J147" i="9" s="1"/>
  <c r="I144" i="9"/>
  <c r="V144" i="9" s="1"/>
  <c r="V145" i="9" s="1"/>
  <c r="V146" i="9" s="1"/>
  <c r="V147" i="9" s="1"/>
  <c r="K143" i="9"/>
  <c r="W142" i="9"/>
  <c r="W143" i="9" s="1"/>
  <c r="K142" i="9"/>
  <c r="J142" i="9"/>
  <c r="J143" i="9" s="1"/>
  <c r="I141" i="9"/>
  <c r="V141" i="9" s="1"/>
  <c r="V142" i="9" s="1"/>
  <c r="V143" i="9" s="1"/>
  <c r="S140" i="9"/>
  <c r="M140" i="9"/>
  <c r="Z140" i="9" s="1"/>
  <c r="W139" i="9"/>
  <c r="W140" i="9" s="1"/>
  <c r="K139" i="9"/>
  <c r="K140" i="9" s="1"/>
  <c r="J139" i="9"/>
  <c r="J140" i="9" s="1"/>
  <c r="I138" i="9"/>
  <c r="V138" i="9" s="1"/>
  <c r="V139" i="9" s="1"/>
  <c r="V140" i="9" s="1"/>
  <c r="S137" i="9"/>
  <c r="M137" i="9"/>
  <c r="Z137" i="9" s="1"/>
  <c r="W136" i="9"/>
  <c r="W137" i="9" s="1"/>
  <c r="K136" i="9"/>
  <c r="K137" i="9" s="1"/>
  <c r="J136" i="9"/>
  <c r="J137" i="9" s="1"/>
  <c r="I135" i="9"/>
  <c r="I136" i="9" s="1"/>
  <c r="I137" i="9" s="1"/>
  <c r="W134" i="9"/>
  <c r="K134" i="9"/>
  <c r="X134" i="9" s="1"/>
  <c r="J134" i="9"/>
  <c r="I133" i="9"/>
  <c r="I134" i="9" s="1"/>
  <c r="Y132" i="9"/>
  <c r="S132" i="9"/>
  <c r="M132" i="9"/>
  <c r="Z132" i="9" s="1"/>
  <c r="L132" i="9"/>
  <c r="W131" i="9"/>
  <c r="W132" i="9" s="1"/>
  <c r="K131" i="9"/>
  <c r="J131" i="9"/>
  <c r="J132" i="9" s="1"/>
  <c r="I130" i="9"/>
  <c r="W129" i="9"/>
  <c r="K129" i="9"/>
  <c r="J129" i="9"/>
  <c r="I128" i="9"/>
  <c r="I129" i="9" s="1"/>
  <c r="K127" i="9"/>
  <c r="W126" i="9"/>
  <c r="W127" i="9" s="1"/>
  <c r="K126" i="9"/>
  <c r="J126" i="9"/>
  <c r="J127" i="9" s="1"/>
  <c r="I125" i="9"/>
  <c r="I126" i="9" s="1"/>
  <c r="I127" i="9" s="1"/>
  <c r="W124" i="9"/>
  <c r="K124" i="9"/>
  <c r="J124" i="9"/>
  <c r="I123" i="9"/>
  <c r="V123" i="9" s="1"/>
  <c r="V124" i="9" s="1"/>
  <c r="W122" i="9"/>
  <c r="K122" i="9"/>
  <c r="J122" i="9"/>
  <c r="I121" i="9"/>
  <c r="W120" i="9"/>
  <c r="K120" i="9"/>
  <c r="X120" i="9" s="1"/>
  <c r="J120" i="9"/>
  <c r="I119" i="9"/>
  <c r="W118" i="9"/>
  <c r="K118" i="9"/>
  <c r="J118" i="9"/>
  <c r="I117" i="9"/>
  <c r="V117" i="9" s="1"/>
  <c r="V118" i="9" s="1"/>
  <c r="AE116" i="9"/>
  <c r="AF116" i="9" s="1"/>
  <c r="S116" i="9"/>
  <c r="M116" i="9"/>
  <c r="Z116" i="9" s="1"/>
  <c r="W115" i="9"/>
  <c r="W116" i="9" s="1"/>
  <c r="K115" i="9"/>
  <c r="K116" i="9" s="1"/>
  <c r="J115" i="9"/>
  <c r="J116" i="9" s="1"/>
  <c r="I114" i="9"/>
  <c r="V114" i="9" s="1"/>
  <c r="V115" i="9" s="1"/>
  <c r="V116" i="9" s="1"/>
  <c r="K113" i="9"/>
  <c r="K112" i="9"/>
  <c r="W111" i="9"/>
  <c r="W112" i="9" s="1"/>
  <c r="W113" i="9" s="1"/>
  <c r="K111" i="9"/>
  <c r="J111" i="9"/>
  <c r="J112" i="9" s="1"/>
  <c r="J113" i="9" s="1"/>
  <c r="I110" i="9"/>
  <c r="W109" i="9"/>
  <c r="K109" i="9"/>
  <c r="J109" i="9"/>
  <c r="U108" i="9"/>
  <c r="U109" i="9" s="1"/>
  <c r="U110" i="9" s="1"/>
  <c r="U111" i="9" s="1"/>
  <c r="U112" i="9" s="1"/>
  <c r="U113" i="9" s="1"/>
  <c r="I108" i="9"/>
  <c r="H108" i="9"/>
  <c r="H109" i="9" s="1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H134" i="9" s="1"/>
  <c r="H135" i="9" s="1"/>
  <c r="H136" i="9" s="1"/>
  <c r="H137" i="9" s="1"/>
  <c r="H138" i="9" s="1"/>
  <c r="H139" i="9" s="1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H162" i="9" s="1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H173" i="9" s="1"/>
  <c r="H174" i="9" s="1"/>
  <c r="H175" i="9" s="1"/>
  <c r="H176" i="9" s="1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H201" i="9" s="1"/>
  <c r="H202" i="9" s="1"/>
  <c r="H203" i="9" s="1"/>
  <c r="H204" i="9" s="1"/>
  <c r="H205" i="9" s="1"/>
  <c r="H206" i="9" s="1"/>
  <c r="H207" i="9" s="1"/>
  <c r="H208" i="9" s="1"/>
  <c r="H209" i="9" s="1"/>
  <c r="H210" i="9" s="1"/>
  <c r="G107" i="9"/>
  <c r="W105" i="9"/>
  <c r="K105" i="9"/>
  <c r="J105" i="9"/>
  <c r="I104" i="9"/>
  <c r="Y103" i="9"/>
  <c r="M103" i="9"/>
  <c r="Z103" i="9" s="1"/>
  <c r="L103" i="9"/>
  <c r="W102" i="9"/>
  <c r="W103" i="9" s="1"/>
  <c r="K102" i="9"/>
  <c r="J102" i="9"/>
  <c r="J103" i="9" s="1"/>
  <c r="I101" i="9"/>
  <c r="K100" i="9"/>
  <c r="W99" i="9"/>
  <c r="W100" i="9" s="1"/>
  <c r="K99" i="9"/>
  <c r="J99" i="9"/>
  <c r="J100" i="9" s="1"/>
  <c r="I98" i="9"/>
  <c r="Y97" i="9"/>
  <c r="M97" i="9"/>
  <c r="Z97" i="9" s="1"/>
  <c r="L97" i="9"/>
  <c r="W96" i="9"/>
  <c r="W97" i="9" s="1"/>
  <c r="K96" i="9"/>
  <c r="X96" i="9" s="1"/>
  <c r="X97" i="9" s="1"/>
  <c r="J96" i="9"/>
  <c r="J97" i="9" s="1"/>
  <c r="I95" i="9"/>
  <c r="V95" i="9" s="1"/>
  <c r="V96" i="9" s="1"/>
  <c r="V97" i="9" s="1"/>
  <c r="W94" i="9"/>
  <c r="K94" i="9"/>
  <c r="X94" i="9" s="1"/>
  <c r="J94" i="9"/>
  <c r="I93" i="9"/>
  <c r="V93" i="9" s="1"/>
  <c r="V94" i="9" s="1"/>
  <c r="Y92" i="9"/>
  <c r="M92" i="9"/>
  <c r="Z92" i="9" s="1"/>
  <c r="L92" i="9"/>
  <c r="K91" i="9"/>
  <c r="X91" i="9" s="1"/>
  <c r="X92" i="9" s="1"/>
  <c r="K90" i="9"/>
  <c r="K89" i="9"/>
  <c r="X89" i="9" s="1"/>
  <c r="K88" i="9"/>
  <c r="K87" i="9"/>
  <c r="X87" i="9" s="1"/>
  <c r="K86" i="9"/>
  <c r="K85" i="9"/>
  <c r="X85" i="9" s="1"/>
  <c r="K84" i="9"/>
  <c r="W83" i="9"/>
  <c r="W84" i="9" s="1"/>
  <c r="W85" i="9" s="1"/>
  <c r="W86" i="9" s="1"/>
  <c r="W87" i="9" s="1"/>
  <c r="W88" i="9" s="1"/>
  <c r="W89" i="9" s="1"/>
  <c r="W90" i="9" s="1"/>
  <c r="W91" i="9" s="1"/>
  <c r="W92" i="9" s="1"/>
  <c r="K83" i="9"/>
  <c r="X83" i="9" s="1"/>
  <c r="J83" i="9"/>
  <c r="J84" i="9" s="1"/>
  <c r="J85" i="9" s="1"/>
  <c r="J86" i="9" s="1"/>
  <c r="J87" i="9" s="1"/>
  <c r="J88" i="9" s="1"/>
  <c r="J89" i="9" s="1"/>
  <c r="J90" i="9" s="1"/>
  <c r="J91" i="9" s="1"/>
  <c r="J92" i="9" s="1"/>
  <c r="I82" i="9"/>
  <c r="V82" i="9" s="1"/>
  <c r="V83" i="9" s="1"/>
  <c r="V84" i="9" s="1"/>
  <c r="V85" i="9" s="1"/>
  <c r="V86" i="9" s="1"/>
  <c r="V87" i="9" s="1"/>
  <c r="V88" i="9" s="1"/>
  <c r="V89" i="9" s="1"/>
  <c r="V90" i="9" s="1"/>
  <c r="V91" i="9" s="1"/>
  <c r="V92" i="9" s="1"/>
  <c r="W81" i="9"/>
  <c r="K81" i="9"/>
  <c r="J81" i="9"/>
  <c r="I80" i="9"/>
  <c r="V80" i="9" s="1"/>
  <c r="V81" i="9" s="1"/>
  <c r="K79" i="9"/>
  <c r="K78" i="9"/>
  <c r="K77" i="9"/>
  <c r="X77" i="9" s="1"/>
  <c r="W76" i="9"/>
  <c r="W77" i="9" s="1"/>
  <c r="W78" i="9" s="1"/>
  <c r="W79" i="9" s="1"/>
  <c r="K76" i="9"/>
  <c r="J76" i="9"/>
  <c r="J77" i="9" s="1"/>
  <c r="J78" i="9" s="1"/>
  <c r="J79" i="9" s="1"/>
  <c r="I75" i="9"/>
  <c r="V75" i="9" s="1"/>
  <c r="V76" i="9" s="1"/>
  <c r="V77" i="9" s="1"/>
  <c r="V78" i="9" s="1"/>
  <c r="V79" i="9" s="1"/>
  <c r="K74" i="9"/>
  <c r="W73" i="9"/>
  <c r="W74" i="9" s="1"/>
  <c r="K73" i="9"/>
  <c r="J73" i="9"/>
  <c r="J74" i="9" s="1"/>
  <c r="I72" i="9"/>
  <c r="V72" i="9" s="1"/>
  <c r="V73" i="9" s="1"/>
  <c r="V74" i="9" s="1"/>
  <c r="K71" i="9"/>
  <c r="M70" i="9"/>
  <c r="Z70" i="9" s="1"/>
  <c r="W69" i="9"/>
  <c r="W70" i="9" s="1"/>
  <c r="K69" i="9"/>
  <c r="K70" i="9" s="1"/>
  <c r="J69" i="9"/>
  <c r="J70" i="9" s="1"/>
  <c r="J71" i="9" s="1"/>
  <c r="I68" i="9"/>
  <c r="V68" i="9" s="1"/>
  <c r="V69" i="9" s="1"/>
  <c r="V70" i="9" s="1"/>
  <c r="K67" i="9"/>
  <c r="K66" i="9"/>
  <c r="X66" i="9" s="1"/>
  <c r="K65" i="9"/>
  <c r="X65" i="9" s="1"/>
  <c r="M64" i="9"/>
  <c r="Z64" i="9" s="1"/>
  <c r="K63" i="9"/>
  <c r="M62" i="9"/>
  <c r="Z62" i="9" s="1"/>
  <c r="M61" i="9"/>
  <c r="Z61" i="9" s="1"/>
  <c r="M60" i="9"/>
  <c r="Z60" i="9" s="1"/>
  <c r="M59" i="9"/>
  <c r="Z59" i="9" s="1"/>
  <c r="M58" i="9"/>
  <c r="Z58" i="9" s="1"/>
  <c r="M57" i="9"/>
  <c r="Z57" i="9" s="1"/>
  <c r="W56" i="9"/>
  <c r="W57" i="9" s="1"/>
  <c r="W58" i="9" s="1"/>
  <c r="W59" i="9" s="1"/>
  <c r="W60" i="9" s="1"/>
  <c r="W61" i="9" s="1"/>
  <c r="W62" i="9" s="1"/>
  <c r="K56" i="9"/>
  <c r="K57" i="9" s="1"/>
  <c r="K58" i="9" s="1"/>
  <c r="K59" i="9" s="1"/>
  <c r="K60" i="9" s="1"/>
  <c r="K61" i="9" s="1"/>
  <c r="K62" i="9" s="1"/>
  <c r="J56" i="9"/>
  <c r="J57" i="9" s="1"/>
  <c r="J58" i="9" s="1"/>
  <c r="J59" i="9" s="1"/>
  <c r="J60" i="9" s="1"/>
  <c r="J61" i="9" s="1"/>
  <c r="J62" i="9" s="1"/>
  <c r="I55" i="9"/>
  <c r="V55" i="9" s="1"/>
  <c r="V56" i="9" s="1"/>
  <c r="V57" i="9" s="1"/>
  <c r="V58" i="9" s="1"/>
  <c r="V59" i="9" s="1"/>
  <c r="V60" i="9" s="1"/>
  <c r="V61" i="9" s="1"/>
  <c r="V62" i="9" s="1"/>
  <c r="W54" i="9"/>
  <c r="K54" i="9"/>
  <c r="J54" i="9"/>
  <c r="I53" i="9"/>
  <c r="V53" i="9" s="1"/>
  <c r="V54" i="9" s="1"/>
  <c r="K52" i="9"/>
  <c r="M51" i="9"/>
  <c r="Z51" i="9" s="1"/>
  <c r="Y50" i="9"/>
  <c r="Y51" i="9" s="1"/>
  <c r="M50" i="9"/>
  <c r="Z50" i="9" s="1"/>
  <c r="L50" i="9"/>
  <c r="L51" i="9" s="1"/>
  <c r="K49" i="9"/>
  <c r="W48" i="9"/>
  <c r="W49" i="9" s="1"/>
  <c r="K48" i="9"/>
  <c r="J48" i="9"/>
  <c r="J49" i="9" s="1"/>
  <c r="J50" i="9" s="1"/>
  <c r="J51" i="9" s="1"/>
  <c r="J52" i="9" s="1"/>
  <c r="I47" i="9"/>
  <c r="V47" i="9" s="1"/>
  <c r="V48" i="9" s="1"/>
  <c r="V49" i="9" s="1"/>
  <c r="K46" i="9"/>
  <c r="K45" i="9"/>
  <c r="K44" i="9"/>
  <c r="M43" i="9"/>
  <c r="Z43" i="9" s="1"/>
  <c r="M42" i="9"/>
  <c r="Z42" i="9" s="1"/>
  <c r="K41" i="9"/>
  <c r="K42" i="9" s="1"/>
  <c r="M40" i="9"/>
  <c r="Z40" i="9" s="1"/>
  <c r="M39" i="9"/>
  <c r="Z39" i="9" s="1"/>
  <c r="M38" i="9"/>
  <c r="Z38" i="9" s="1"/>
  <c r="M37" i="9"/>
  <c r="Z37" i="9" s="1"/>
  <c r="M36" i="9"/>
  <c r="Z36" i="9" s="1"/>
  <c r="M35" i="9"/>
  <c r="Z35" i="9" s="1"/>
  <c r="W34" i="9"/>
  <c r="W35" i="9" s="1"/>
  <c r="K34" i="9"/>
  <c r="X34" i="9" s="1"/>
  <c r="X35" i="9" s="1"/>
  <c r="I33" i="9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K32" i="9"/>
  <c r="K31" i="9"/>
  <c r="K30" i="9"/>
  <c r="W29" i="9"/>
  <c r="W30" i="9" s="1"/>
  <c r="W31" i="9" s="1"/>
  <c r="W32" i="9" s="1"/>
  <c r="K29" i="9"/>
  <c r="J29" i="9"/>
  <c r="J30" i="9" s="1"/>
  <c r="J31" i="9" s="1"/>
  <c r="J32" i="9" s="1"/>
  <c r="I28" i="9"/>
  <c r="V28" i="9" s="1"/>
  <c r="V29" i="9" s="1"/>
  <c r="V30" i="9" s="1"/>
  <c r="V31" i="9" s="1"/>
  <c r="V32" i="9" s="1"/>
  <c r="K27" i="9"/>
  <c r="K26" i="9"/>
  <c r="K25" i="9"/>
  <c r="K24" i="9"/>
  <c r="K23" i="9"/>
  <c r="X23" i="9" s="1"/>
  <c r="K22" i="9"/>
  <c r="K21" i="9"/>
  <c r="W20" i="9"/>
  <c r="W21" i="9" s="1"/>
  <c r="W22" i="9" s="1"/>
  <c r="W23" i="9" s="1"/>
  <c r="W24" i="9" s="1"/>
  <c r="W25" i="9" s="1"/>
  <c r="W26" i="9" s="1"/>
  <c r="W27" i="9" s="1"/>
  <c r="K20" i="9"/>
  <c r="I19" i="9"/>
  <c r="W18" i="9"/>
  <c r="K18" i="9"/>
  <c r="J18" i="9"/>
  <c r="I17" i="9"/>
  <c r="V17" i="9" s="1"/>
  <c r="V18" i="9" s="1"/>
  <c r="K16" i="9"/>
  <c r="X16" i="9" s="1"/>
  <c r="K15" i="9"/>
  <c r="K14" i="9"/>
  <c r="X14" i="9" s="1"/>
  <c r="M13" i="9"/>
  <c r="Z13" i="9" s="1"/>
  <c r="Y12" i="9"/>
  <c r="Y13" i="9" s="1"/>
  <c r="M12" i="9"/>
  <c r="Z12" i="9" s="1"/>
  <c r="L12" i="9"/>
  <c r="L13" i="9" s="1"/>
  <c r="K11" i="9"/>
  <c r="Y10" i="9"/>
  <c r="M10" i="9"/>
  <c r="Z10" i="9" s="1"/>
  <c r="L10" i="9"/>
  <c r="W9" i="9"/>
  <c r="W10" i="9" s="1"/>
  <c r="W11" i="9" s="1"/>
  <c r="K9" i="9"/>
  <c r="K10" i="9" s="1"/>
  <c r="J9" i="9"/>
  <c r="J10" i="9" s="1"/>
  <c r="J11" i="9" s="1"/>
  <c r="J12" i="9" s="1"/>
  <c r="J13" i="9" s="1"/>
  <c r="J14" i="9" s="1"/>
  <c r="J15" i="9" s="1"/>
  <c r="J16" i="9" s="1"/>
  <c r="U8" i="9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I8" i="9"/>
  <c r="V8" i="9" s="1"/>
  <c r="V9" i="9" s="1"/>
  <c r="V10" i="9" s="1"/>
  <c r="V11" i="9" s="1"/>
  <c r="H8" i="9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H53" i="9" s="1"/>
  <c r="H54" i="9" s="1"/>
  <c r="H55" i="9" s="1"/>
  <c r="H56" i="9" s="1"/>
  <c r="H57" i="9" s="1"/>
  <c r="H58" i="9" s="1"/>
  <c r="H59" i="9" s="1"/>
  <c r="H60" i="9" s="1"/>
  <c r="H61" i="9" s="1"/>
  <c r="H62" i="9" s="1"/>
  <c r="H63" i="9" s="1"/>
  <c r="H64" i="9" s="1"/>
  <c r="H65" i="9" s="1"/>
  <c r="H66" i="9" s="1"/>
  <c r="H67" i="9" s="1"/>
  <c r="H68" i="9" s="1"/>
  <c r="H69" i="9" s="1"/>
  <c r="H70" i="9" s="1"/>
  <c r="H71" i="9" s="1"/>
  <c r="H72" i="9" s="1"/>
  <c r="H73" i="9" s="1"/>
  <c r="H74" i="9" s="1"/>
  <c r="H75" i="9" s="1"/>
  <c r="H76" i="9" s="1"/>
  <c r="H77" i="9" s="1"/>
  <c r="H78" i="9" s="1"/>
  <c r="H79" i="9" s="1"/>
  <c r="H80" i="9" s="1"/>
  <c r="H81" i="9" s="1"/>
  <c r="H82" i="9" s="1"/>
  <c r="H83" i="9" s="1"/>
  <c r="H84" i="9" s="1"/>
  <c r="H85" i="9" s="1"/>
  <c r="H86" i="9" s="1"/>
  <c r="H87" i="9" s="1"/>
  <c r="H88" i="9" s="1"/>
  <c r="H89" i="9" s="1"/>
  <c r="H90" i="9" s="1"/>
  <c r="H91" i="9" s="1"/>
  <c r="H92" i="9" s="1"/>
  <c r="H93" i="9" s="1"/>
  <c r="H94" i="9" s="1"/>
  <c r="H95" i="9" s="1"/>
  <c r="H96" i="9" s="1"/>
  <c r="H97" i="9" s="1"/>
  <c r="H98" i="9" s="1"/>
  <c r="H99" i="9" s="1"/>
  <c r="H100" i="9" s="1"/>
  <c r="H101" i="9" s="1"/>
  <c r="H102" i="9" s="1"/>
  <c r="H103" i="9" s="1"/>
  <c r="H104" i="9" s="1"/>
  <c r="H105" i="9" s="1"/>
  <c r="G7" i="9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5" i="9" s="1"/>
  <c r="G86" i="9" s="1"/>
  <c r="G87" i="9" s="1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G98" i="9" s="1"/>
  <c r="G99" i="9" s="1"/>
  <c r="G100" i="9" s="1"/>
  <c r="G101" i="9" s="1"/>
  <c r="G102" i="9" s="1"/>
  <c r="G103" i="9" s="1"/>
  <c r="G104" i="9" s="1"/>
  <c r="G105" i="9" s="1"/>
  <c r="Q4" i="9"/>
  <c r="Q3" i="9"/>
  <c r="W228" i="9" l="1"/>
  <c r="W226" i="9"/>
  <c r="W227" i="9" s="1"/>
  <c r="I228" i="9"/>
  <c r="I226" i="9"/>
  <c r="I227" i="9" s="1"/>
  <c r="J228" i="9"/>
  <c r="J226" i="9"/>
  <c r="J227" i="9" s="1"/>
  <c r="K35" i="9"/>
  <c r="K36" i="9" s="1"/>
  <c r="K37" i="9" s="1"/>
  <c r="K38" i="9" s="1"/>
  <c r="K39" i="9" s="1"/>
  <c r="K40" i="9" s="1"/>
  <c r="V19" i="9"/>
  <c r="V20" i="9" s="1"/>
  <c r="V21" i="9" s="1"/>
  <c r="V22" i="9" s="1"/>
  <c r="V23" i="9" s="1"/>
  <c r="V24" i="9" s="1"/>
  <c r="V25" i="9" s="1"/>
  <c r="V26" i="9" s="1"/>
  <c r="V27" i="9" s="1"/>
  <c r="I20" i="9"/>
  <c r="I21" i="9" s="1"/>
  <c r="I22" i="9" s="1"/>
  <c r="I23" i="9" s="1"/>
  <c r="I24" i="9" s="1"/>
  <c r="I25" i="9" s="1"/>
  <c r="I26" i="9" s="1"/>
  <c r="I27" i="9" s="1"/>
  <c r="X63" i="9"/>
  <c r="X64" i="9" s="1"/>
  <c r="K64" i="9"/>
  <c r="J63" i="9"/>
  <c r="J64" i="9" s="1"/>
  <c r="J65" i="9" s="1"/>
  <c r="J66" i="9" s="1"/>
  <c r="J67" i="9" s="1"/>
  <c r="J41" i="9"/>
  <c r="J42" i="9" s="1"/>
  <c r="J43" i="9" s="1"/>
  <c r="J44" i="9" s="1"/>
  <c r="J45" i="9" s="1"/>
  <c r="J46" i="9" s="1"/>
  <c r="U114" i="9"/>
  <c r="U115" i="9" s="1"/>
  <c r="U116" i="9" s="1"/>
  <c r="U117" i="9" s="1"/>
  <c r="U118" i="9" s="1"/>
  <c r="U119" i="9" s="1"/>
  <c r="U120" i="9" s="1"/>
  <c r="U121" i="9" s="1"/>
  <c r="U122" i="9" s="1"/>
  <c r="U123" i="9" s="1"/>
  <c r="U124" i="9" s="1"/>
  <c r="U125" i="9" s="1"/>
  <c r="U126" i="9" s="1"/>
  <c r="U127" i="9" s="1"/>
  <c r="U128" i="9" s="1"/>
  <c r="U129" i="9" s="1"/>
  <c r="U130" i="9" s="1"/>
  <c r="U131" i="9" s="1"/>
  <c r="U132" i="9" s="1"/>
  <c r="U133" i="9" s="1"/>
  <c r="U134" i="9" s="1"/>
  <c r="U135" i="9" s="1"/>
  <c r="U136" i="9" s="1"/>
  <c r="U137" i="9" s="1"/>
  <c r="U138" i="9" s="1"/>
  <c r="U139" i="9" s="1"/>
  <c r="U140" i="9" s="1"/>
  <c r="U141" i="9" s="1"/>
  <c r="U142" i="9" s="1"/>
  <c r="U143" i="9" s="1"/>
  <c r="U144" i="9" s="1"/>
  <c r="U145" i="9" s="1"/>
  <c r="U146" i="9" s="1"/>
  <c r="U147" i="9" s="1"/>
  <c r="U148" i="9" s="1"/>
  <c r="U149" i="9" s="1"/>
  <c r="U150" i="9" s="1"/>
  <c r="U151" i="9" s="1"/>
  <c r="U152" i="9" s="1"/>
  <c r="U153" i="9" s="1"/>
  <c r="U154" i="9" s="1"/>
  <c r="U155" i="9" s="1"/>
  <c r="U156" i="9" s="1"/>
  <c r="U157" i="9" s="1"/>
  <c r="U158" i="9" s="1"/>
  <c r="U159" i="9" s="1"/>
  <c r="U160" i="9" s="1"/>
  <c r="U161" i="9" s="1"/>
  <c r="U162" i="9" s="1"/>
  <c r="U163" i="9" s="1"/>
  <c r="U164" i="9" s="1"/>
  <c r="U165" i="9" s="1"/>
  <c r="U166" i="9" s="1"/>
  <c r="U167" i="9" s="1"/>
  <c r="U168" i="9" s="1"/>
  <c r="U169" i="9" s="1"/>
  <c r="U170" i="9" s="1"/>
  <c r="U171" i="9" s="1"/>
  <c r="U172" i="9" s="1"/>
  <c r="U173" i="9" s="1"/>
  <c r="U174" i="9" s="1"/>
  <c r="U175" i="9" s="1"/>
  <c r="U176" i="9" s="1"/>
  <c r="U177" i="9" s="1"/>
  <c r="U178" i="9" s="1"/>
  <c r="U179" i="9" s="1"/>
  <c r="U180" i="9" s="1"/>
  <c r="U181" i="9" s="1"/>
  <c r="U182" i="9" s="1"/>
  <c r="U183" i="9" s="1"/>
  <c r="U184" i="9" s="1"/>
  <c r="U185" i="9" s="1"/>
  <c r="U186" i="9" s="1"/>
  <c r="U187" i="9" s="1"/>
  <c r="U188" i="9" s="1"/>
  <c r="U189" i="9" s="1"/>
  <c r="U190" i="9" s="1"/>
  <c r="U191" i="9" s="1"/>
  <c r="U192" i="9" s="1"/>
  <c r="U193" i="9" s="1"/>
  <c r="U194" i="9" s="1"/>
  <c r="U195" i="9" s="1"/>
  <c r="U196" i="9" s="1"/>
  <c r="U197" i="9" s="1"/>
  <c r="U198" i="9" s="1"/>
  <c r="U199" i="9" s="1"/>
  <c r="U200" i="9" s="1"/>
  <c r="U201" i="9" s="1"/>
  <c r="U202" i="9" s="1"/>
  <c r="U203" i="9" s="1"/>
  <c r="U204" i="9" s="1"/>
  <c r="U205" i="9" s="1"/>
  <c r="U206" i="9" s="1"/>
  <c r="U207" i="9" s="1"/>
  <c r="U208" i="9" s="1"/>
  <c r="U28" i="9"/>
  <c r="U29" i="9" s="1"/>
  <c r="U30" i="9" s="1"/>
  <c r="U31" i="9" s="1"/>
  <c r="U32" i="9" s="1"/>
  <c r="U33" i="9" s="1"/>
  <c r="U34" i="9" s="1"/>
  <c r="U35" i="9" s="1"/>
  <c r="U36" i="9" s="1"/>
  <c r="H211" i="9"/>
  <c r="H212" i="9" s="1"/>
  <c r="H213" i="9" s="1"/>
  <c r="H214" i="9" s="1"/>
  <c r="X139" i="9"/>
  <c r="X140" i="9" s="1"/>
  <c r="X79" i="9"/>
  <c r="W235" i="9"/>
  <c r="X74" i="9"/>
  <c r="X84" i="9"/>
  <c r="X88" i="9"/>
  <c r="X180" i="9"/>
  <c r="Y235" i="9"/>
  <c r="X236" i="9"/>
  <c r="X153" i="9"/>
  <c r="X15" i="9"/>
  <c r="X41" i="9"/>
  <c r="X42" i="9" s="1"/>
  <c r="X43" i="9" s="1"/>
  <c r="K43" i="9"/>
  <c r="X54" i="9"/>
  <c r="X56" i="9"/>
  <c r="X57" i="9" s="1"/>
  <c r="X58" i="9" s="1"/>
  <c r="X59" i="9" s="1"/>
  <c r="X60" i="9" s="1"/>
  <c r="X61" i="9" s="1"/>
  <c r="X62" i="9" s="1"/>
  <c r="X73" i="9"/>
  <c r="X86" i="9"/>
  <c r="X90" i="9"/>
  <c r="W157" i="9"/>
  <c r="W158" i="9" s="1"/>
  <c r="W159" i="9" s="1"/>
  <c r="X168" i="9"/>
  <c r="J253" i="9"/>
  <c r="W36" i="9"/>
  <c r="W37" i="9" s="1"/>
  <c r="W38" i="9" s="1"/>
  <c r="W39" i="9" s="1"/>
  <c r="W40" i="9" s="1"/>
  <c r="X170" i="9"/>
  <c r="V235" i="9"/>
  <c r="X259" i="9"/>
  <c r="X44" i="9"/>
  <c r="X52" i="9"/>
  <c r="X174" i="9"/>
  <c r="X175" i="9" s="1"/>
  <c r="X36" i="9"/>
  <c r="X37" i="9" s="1"/>
  <c r="X38" i="9" s="1"/>
  <c r="X39" i="9" s="1"/>
  <c r="X40" i="9" s="1"/>
  <c r="X284" i="9"/>
  <c r="X209" i="9"/>
  <c r="T286" i="9"/>
  <c r="T287" i="9" s="1"/>
  <c r="T288" i="9" s="1"/>
  <c r="X225" i="9"/>
  <c r="X226" i="9" s="1"/>
  <c r="X227" i="9" s="1"/>
  <c r="K97" i="9"/>
  <c r="X122" i="9"/>
  <c r="I188" i="9"/>
  <c r="I189" i="9" s="1"/>
  <c r="I190" i="9" s="1"/>
  <c r="I191" i="9" s="1"/>
  <c r="I192" i="9" s="1"/>
  <c r="I193" i="9" s="1"/>
  <c r="I194" i="9" s="1"/>
  <c r="I195" i="9" s="1"/>
  <c r="I196" i="9" s="1"/>
  <c r="I197" i="9" s="1"/>
  <c r="I198" i="9" s="1"/>
  <c r="I199" i="9" s="1"/>
  <c r="I200" i="9" s="1"/>
  <c r="I201" i="9" s="1"/>
  <c r="I202" i="9" s="1"/>
  <c r="I203" i="9" s="1"/>
  <c r="I204" i="9" s="1"/>
  <c r="I205" i="9" s="1"/>
  <c r="I206" i="9" s="1"/>
  <c r="I207" i="9" s="1"/>
  <c r="I208" i="9" s="1"/>
  <c r="I209" i="9" s="1"/>
  <c r="I210" i="9" s="1"/>
  <c r="X188" i="9"/>
  <c r="X189" i="9" s="1"/>
  <c r="X190" i="9" s="1"/>
  <c r="X191" i="9" s="1"/>
  <c r="X192" i="9" s="1"/>
  <c r="X193" i="9" s="1"/>
  <c r="X194" i="9" s="1"/>
  <c r="X195" i="9" s="1"/>
  <c r="X196" i="9" s="1"/>
  <c r="X197" i="9" s="1"/>
  <c r="X198" i="9" s="1"/>
  <c r="X199" i="9" s="1"/>
  <c r="X200" i="9" s="1"/>
  <c r="X201" i="9" s="1"/>
  <c r="X202" i="9" s="1"/>
  <c r="X203" i="9" s="1"/>
  <c r="X204" i="9" s="1"/>
  <c r="X205" i="9" s="1"/>
  <c r="X11" i="9"/>
  <c r="X12" i="9" s="1"/>
  <c r="X13" i="9" s="1"/>
  <c r="K12" i="9"/>
  <c r="K13" i="9" s="1"/>
  <c r="V270" i="9"/>
  <c r="V271" i="9" s="1"/>
  <c r="I271" i="9"/>
  <c r="I151" i="9"/>
  <c r="V150" i="9"/>
  <c r="V151" i="9" s="1"/>
  <c r="Q2" i="9"/>
  <c r="X69" i="9"/>
  <c r="X70" i="9" s="1"/>
  <c r="X271" i="9"/>
  <c r="V154" i="9"/>
  <c r="V155" i="9" s="1"/>
  <c r="V156" i="9" s="1"/>
  <c r="K162" i="9"/>
  <c r="K163" i="9" s="1"/>
  <c r="K164" i="9" s="1"/>
  <c r="K165" i="9" s="1"/>
  <c r="K166" i="9" s="1"/>
  <c r="K167" i="9" s="1"/>
  <c r="X161" i="9"/>
  <c r="X162" i="9" s="1"/>
  <c r="X163" i="9" s="1"/>
  <c r="X164" i="9" s="1"/>
  <c r="X165" i="9" s="1"/>
  <c r="X166" i="9" s="1"/>
  <c r="X167" i="9" s="1"/>
  <c r="X288" i="9"/>
  <c r="X223" i="9"/>
  <c r="V283" i="9"/>
  <c r="V284" i="9" s="1"/>
  <c r="I284" i="9"/>
  <c r="I288" i="9"/>
  <c r="V287" i="9"/>
  <c r="V288" i="9" s="1"/>
  <c r="I54" i="9"/>
  <c r="K231" i="9"/>
  <c r="K232" i="9" s="1"/>
  <c r="K233" i="9" s="1"/>
  <c r="K234" i="9" s="1"/>
  <c r="K235" i="9" s="1"/>
  <c r="X230" i="9"/>
  <c r="X231" i="9" s="1"/>
  <c r="X232" i="9" s="1"/>
  <c r="X233" i="9" s="1"/>
  <c r="X234" i="9" s="1"/>
  <c r="V125" i="9"/>
  <c r="V126" i="9" s="1"/>
  <c r="V127" i="9" s="1"/>
  <c r="V160" i="9"/>
  <c r="V161" i="9" s="1"/>
  <c r="V162" i="9" s="1"/>
  <c r="V163" i="9" s="1"/>
  <c r="V164" i="9" s="1"/>
  <c r="V165" i="9" s="1"/>
  <c r="V166" i="9" s="1"/>
  <c r="V167" i="9" s="1"/>
  <c r="I115" i="9"/>
  <c r="I116" i="9" s="1"/>
  <c r="V268" i="9"/>
  <c r="V269" i="9" s="1"/>
  <c r="X48" i="9"/>
  <c r="X81" i="9"/>
  <c r="I122" i="9"/>
  <c r="V121" i="9"/>
  <c r="V122" i="9" s="1"/>
  <c r="X131" i="9"/>
  <c r="X132" i="9" s="1"/>
  <c r="K132" i="9"/>
  <c r="V133" i="9"/>
  <c r="V134" i="9" s="1"/>
  <c r="X136" i="9"/>
  <c r="X137" i="9" s="1"/>
  <c r="I177" i="9"/>
  <c r="V176" i="9"/>
  <c r="V177" i="9" s="1"/>
  <c r="X238" i="9"/>
  <c r="X239" i="9" s="1"/>
  <c r="X240" i="9" s="1"/>
  <c r="K239" i="9"/>
  <c r="K240" i="9" s="1"/>
  <c r="X45" i="9"/>
  <c r="X49" i="9"/>
  <c r="X50" i="9" s="1"/>
  <c r="X51" i="9" s="1"/>
  <c r="K50" i="9"/>
  <c r="K51" i="9" s="1"/>
  <c r="X71" i="9"/>
  <c r="X78" i="9"/>
  <c r="V119" i="9"/>
  <c r="V120" i="9" s="1"/>
  <c r="I120" i="9"/>
  <c r="X129" i="9"/>
  <c r="I142" i="9"/>
  <c r="I143" i="9" s="1"/>
  <c r="X147" i="9"/>
  <c r="X213" i="9"/>
  <c r="X214" i="9" s="1"/>
  <c r="X215" i="9" s="1"/>
  <c r="X216" i="9" s="1"/>
  <c r="X217" i="9" s="1"/>
  <c r="X218" i="9" s="1"/>
  <c r="X219" i="9" s="1"/>
  <c r="X220" i="9" s="1"/>
  <c r="X221" i="9" s="1"/>
  <c r="X222" i="9" s="1"/>
  <c r="X46" i="9"/>
  <c r="X67" i="9"/>
  <c r="X76" i="9"/>
  <c r="K92" i="9"/>
  <c r="I131" i="9"/>
  <c r="I132" i="9" s="1"/>
  <c r="V130" i="9"/>
  <c r="V131" i="9" s="1"/>
  <c r="V132" i="9" s="1"/>
  <c r="K146" i="9"/>
  <c r="X145" i="9"/>
  <c r="X146" i="9" s="1"/>
  <c r="X177" i="9"/>
  <c r="I182" i="9"/>
  <c r="I183" i="9" s="1"/>
  <c r="I184" i="9" s="1"/>
  <c r="V181" i="9"/>
  <c r="V182" i="9" s="1"/>
  <c r="V183" i="9" s="1"/>
  <c r="V184" i="9" s="1"/>
  <c r="I263" i="9"/>
  <c r="V262" i="9"/>
  <c r="V263" i="9" s="1"/>
  <c r="I186" i="9"/>
  <c r="V185" i="9"/>
  <c r="V186" i="9" s="1"/>
  <c r="X245" i="9"/>
  <c r="V178" i="9"/>
  <c r="V179" i="9" s="1"/>
  <c r="V180" i="9" s="1"/>
  <c r="X182" i="9"/>
  <c r="V212" i="9"/>
  <c r="V213" i="9" s="1"/>
  <c r="V214" i="9" s="1"/>
  <c r="V215" i="9" s="1"/>
  <c r="V216" i="9" s="1"/>
  <c r="V217" i="9" s="1"/>
  <c r="V218" i="9" s="1"/>
  <c r="V219" i="9" s="1"/>
  <c r="V220" i="9" s="1"/>
  <c r="V221" i="9" s="1"/>
  <c r="V222" i="9" s="1"/>
  <c r="V223" i="9" s="1"/>
  <c r="I213" i="9"/>
  <c r="I214" i="9" s="1"/>
  <c r="I215" i="9" s="1"/>
  <c r="I216" i="9" s="1"/>
  <c r="I217" i="9" s="1"/>
  <c r="I218" i="9" s="1"/>
  <c r="I219" i="9" s="1"/>
  <c r="I220" i="9" s="1"/>
  <c r="I221" i="9" s="1"/>
  <c r="I222" i="9" s="1"/>
  <c r="I223" i="9" s="1"/>
  <c r="I265" i="9"/>
  <c r="V264" i="9"/>
  <c r="V265" i="9" s="1"/>
  <c r="V33" i="9"/>
  <c r="V34" i="9" s="1"/>
  <c r="V35" i="9" s="1"/>
  <c r="I69" i="9"/>
  <c r="I70" i="9" s="1"/>
  <c r="I71" i="9" s="1"/>
  <c r="V135" i="9"/>
  <c r="V136" i="9" s="1"/>
  <c r="V137" i="9" s="1"/>
  <c r="I145" i="9"/>
  <c r="I146" i="9" s="1"/>
  <c r="I147" i="9" s="1"/>
  <c r="V152" i="9"/>
  <c r="V153" i="9" s="1"/>
  <c r="X171" i="9"/>
  <c r="X172" i="9" s="1"/>
  <c r="I174" i="9"/>
  <c r="I175" i="9" s="1"/>
  <c r="X179" i="9"/>
  <c r="X186" i="9"/>
  <c r="X206" i="9"/>
  <c r="X207" i="9" s="1"/>
  <c r="V224" i="9"/>
  <c r="V225" i="9" s="1"/>
  <c r="V244" i="9"/>
  <c r="V245" i="9" s="1"/>
  <c r="X248" i="9"/>
  <c r="V258" i="9"/>
  <c r="V259" i="9" s="1"/>
  <c r="I259" i="9"/>
  <c r="X263" i="9"/>
  <c r="T277" i="9"/>
  <c r="T278" i="9" s="1"/>
  <c r="T279" i="9" s="1"/>
  <c r="T280" i="9" s="1"/>
  <c r="T281" i="9" s="1"/>
  <c r="T282" i="9" s="1"/>
  <c r="G278" i="9"/>
  <c r="G279" i="9" s="1"/>
  <c r="G280" i="9" s="1"/>
  <c r="G281" i="9" s="1"/>
  <c r="G282" i="9" s="1"/>
  <c r="V12" i="9"/>
  <c r="V13" i="9" s="1"/>
  <c r="W12" i="9"/>
  <c r="W13" i="9" s="1"/>
  <c r="W50" i="9"/>
  <c r="W51" i="9" s="1"/>
  <c r="X22" i="9"/>
  <c r="X32" i="9"/>
  <c r="V101" i="9"/>
  <c r="V102" i="9" s="1"/>
  <c r="V103" i="9" s="1"/>
  <c r="I102" i="9"/>
  <c r="I103" i="9" s="1"/>
  <c r="T7" i="9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T84" i="9" s="1"/>
  <c r="T85" i="9" s="1"/>
  <c r="T86" i="9" s="1"/>
  <c r="T87" i="9" s="1"/>
  <c r="T88" i="9" s="1"/>
  <c r="T89" i="9" s="1"/>
  <c r="T90" i="9" s="1"/>
  <c r="T91" i="9" s="1"/>
  <c r="T92" i="9" s="1"/>
  <c r="T93" i="9" s="1"/>
  <c r="T94" i="9" s="1"/>
  <c r="T95" i="9" s="1"/>
  <c r="T96" i="9" s="1"/>
  <c r="T97" i="9" s="1"/>
  <c r="T98" i="9" s="1"/>
  <c r="T99" i="9" s="1"/>
  <c r="T100" i="9" s="1"/>
  <c r="T101" i="9" s="1"/>
  <c r="T102" i="9" s="1"/>
  <c r="T103" i="9" s="1"/>
  <c r="T104" i="9" s="1"/>
  <c r="T105" i="9" s="1"/>
  <c r="I9" i="9"/>
  <c r="I10" i="9" s="1"/>
  <c r="I11" i="9" s="1"/>
  <c r="I12" i="9" s="1"/>
  <c r="I13" i="9" s="1"/>
  <c r="I14" i="9" s="1"/>
  <c r="I15" i="9" s="1"/>
  <c r="I16" i="9" s="1"/>
  <c r="I18" i="9"/>
  <c r="X21" i="9"/>
  <c r="X26" i="9"/>
  <c r="I29" i="9"/>
  <c r="I30" i="9" s="1"/>
  <c r="I31" i="9" s="1"/>
  <c r="I32" i="9" s="1"/>
  <c r="X31" i="9"/>
  <c r="I48" i="9"/>
  <c r="I49" i="9" s="1"/>
  <c r="I50" i="9" s="1"/>
  <c r="I51" i="9" s="1"/>
  <c r="I52" i="9" s="1"/>
  <c r="I56" i="9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76" i="9"/>
  <c r="I77" i="9" s="1"/>
  <c r="I78" i="9" s="1"/>
  <c r="I79" i="9" s="1"/>
  <c r="I81" i="9"/>
  <c r="G108" i="9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G134" i="9" s="1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G153" i="9" s="1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3" i="9" s="1"/>
  <c r="G194" i="9" s="1"/>
  <c r="G195" i="9" s="1"/>
  <c r="G196" i="9" s="1"/>
  <c r="G197" i="9" s="1"/>
  <c r="G198" i="9" s="1"/>
  <c r="G199" i="9" s="1"/>
  <c r="G200" i="9" s="1"/>
  <c r="G201" i="9" s="1"/>
  <c r="G202" i="9" s="1"/>
  <c r="G203" i="9" s="1"/>
  <c r="G204" i="9" s="1"/>
  <c r="G205" i="9" s="1"/>
  <c r="G206" i="9" s="1"/>
  <c r="G207" i="9" s="1"/>
  <c r="G208" i="9" s="1"/>
  <c r="G209" i="9" s="1"/>
  <c r="G210" i="9" s="1"/>
  <c r="G211" i="9" s="1"/>
  <c r="G212" i="9" s="1"/>
  <c r="G213" i="9" s="1"/>
  <c r="G214" i="9" s="1"/>
  <c r="G215" i="9" s="1"/>
  <c r="G216" i="9" s="1"/>
  <c r="G217" i="9" s="1"/>
  <c r="G218" i="9" s="1"/>
  <c r="G219" i="9" s="1"/>
  <c r="G220" i="9" s="1"/>
  <c r="G221" i="9" s="1"/>
  <c r="G222" i="9" s="1"/>
  <c r="G223" i="9" s="1"/>
  <c r="G224" i="9" s="1"/>
  <c r="G225" i="9" s="1"/>
  <c r="T107" i="9"/>
  <c r="T108" i="9" s="1"/>
  <c r="T109" i="9" s="1"/>
  <c r="T110" i="9" s="1"/>
  <c r="T111" i="9" s="1"/>
  <c r="T112" i="9" s="1"/>
  <c r="T113" i="9" s="1"/>
  <c r="T114" i="9" s="1"/>
  <c r="T115" i="9" s="1"/>
  <c r="T116" i="9" s="1"/>
  <c r="T117" i="9" s="1"/>
  <c r="T118" i="9" s="1"/>
  <c r="T119" i="9" s="1"/>
  <c r="T120" i="9" s="1"/>
  <c r="T121" i="9" s="1"/>
  <c r="T122" i="9" s="1"/>
  <c r="T123" i="9" s="1"/>
  <c r="T124" i="9" s="1"/>
  <c r="T125" i="9" s="1"/>
  <c r="T126" i="9" s="1"/>
  <c r="T127" i="9" s="1"/>
  <c r="T128" i="9" s="1"/>
  <c r="T129" i="9" s="1"/>
  <c r="T130" i="9" s="1"/>
  <c r="T131" i="9" s="1"/>
  <c r="T132" i="9" s="1"/>
  <c r="T133" i="9" s="1"/>
  <c r="T134" i="9" s="1"/>
  <c r="T135" i="9" s="1"/>
  <c r="T136" i="9" s="1"/>
  <c r="T137" i="9" s="1"/>
  <c r="T138" i="9" s="1"/>
  <c r="T139" i="9" s="1"/>
  <c r="T140" i="9" s="1"/>
  <c r="T141" i="9" s="1"/>
  <c r="T142" i="9" s="1"/>
  <c r="T143" i="9" s="1"/>
  <c r="T144" i="9" s="1"/>
  <c r="T145" i="9" s="1"/>
  <c r="T146" i="9" s="1"/>
  <c r="T147" i="9" s="1"/>
  <c r="T148" i="9" s="1"/>
  <c r="T149" i="9" s="1"/>
  <c r="T150" i="9" s="1"/>
  <c r="T151" i="9" s="1"/>
  <c r="T152" i="9" s="1"/>
  <c r="T153" i="9" s="1"/>
  <c r="T154" i="9" s="1"/>
  <c r="T155" i="9" s="1"/>
  <c r="T156" i="9" s="1"/>
  <c r="T157" i="9" s="1"/>
  <c r="T158" i="9" s="1"/>
  <c r="T159" i="9" s="1"/>
  <c r="T160" i="9" s="1"/>
  <c r="T161" i="9" s="1"/>
  <c r="T162" i="9" s="1"/>
  <c r="T163" i="9" s="1"/>
  <c r="T164" i="9" s="1"/>
  <c r="T165" i="9" s="1"/>
  <c r="T166" i="9" s="1"/>
  <c r="T167" i="9" s="1"/>
  <c r="T168" i="9" s="1"/>
  <c r="T169" i="9" s="1"/>
  <c r="T170" i="9" s="1"/>
  <c r="T171" i="9" s="1"/>
  <c r="T172" i="9" s="1"/>
  <c r="T173" i="9" s="1"/>
  <c r="T174" i="9" s="1"/>
  <c r="T175" i="9" s="1"/>
  <c r="T176" i="9" s="1"/>
  <c r="T177" i="9" s="1"/>
  <c r="T178" i="9" s="1"/>
  <c r="T179" i="9" s="1"/>
  <c r="T180" i="9" s="1"/>
  <c r="T181" i="9" s="1"/>
  <c r="T182" i="9" s="1"/>
  <c r="T183" i="9" s="1"/>
  <c r="T184" i="9" s="1"/>
  <c r="T185" i="9" s="1"/>
  <c r="T186" i="9" s="1"/>
  <c r="T187" i="9" s="1"/>
  <c r="T188" i="9" s="1"/>
  <c r="T189" i="9" s="1"/>
  <c r="T190" i="9" s="1"/>
  <c r="T191" i="9" s="1"/>
  <c r="T192" i="9" s="1"/>
  <c r="T193" i="9" s="1"/>
  <c r="T194" i="9" s="1"/>
  <c r="T195" i="9" s="1"/>
  <c r="T196" i="9" s="1"/>
  <c r="T197" i="9" s="1"/>
  <c r="T198" i="9" s="1"/>
  <c r="T199" i="9" s="1"/>
  <c r="T200" i="9" s="1"/>
  <c r="T201" i="9" s="1"/>
  <c r="T202" i="9" s="1"/>
  <c r="T203" i="9" s="1"/>
  <c r="T204" i="9" s="1"/>
  <c r="T205" i="9" s="1"/>
  <c r="T206" i="9" s="1"/>
  <c r="T207" i="9" s="1"/>
  <c r="T208" i="9" s="1"/>
  <c r="T209" i="9" s="1"/>
  <c r="T210" i="9" s="1"/>
  <c r="T211" i="9" s="1"/>
  <c r="T212" i="9" s="1"/>
  <c r="T213" i="9" s="1"/>
  <c r="T214" i="9" s="1"/>
  <c r="T215" i="9" s="1"/>
  <c r="T216" i="9" s="1"/>
  <c r="T217" i="9" s="1"/>
  <c r="T218" i="9" s="1"/>
  <c r="T219" i="9" s="1"/>
  <c r="T220" i="9" s="1"/>
  <c r="T221" i="9" s="1"/>
  <c r="T222" i="9" s="1"/>
  <c r="T223" i="9" s="1"/>
  <c r="T224" i="9" s="1"/>
  <c r="T225" i="9" s="1"/>
  <c r="X111" i="9"/>
  <c r="I139" i="9"/>
  <c r="I140" i="9" s="1"/>
  <c r="X143" i="9"/>
  <c r="X20" i="9"/>
  <c r="X24" i="9"/>
  <c r="X27" i="9"/>
  <c r="I73" i="9"/>
  <c r="I74" i="9" s="1"/>
  <c r="I83" i="9"/>
  <c r="I84" i="9" s="1"/>
  <c r="I85" i="9" s="1"/>
  <c r="I86" i="9" s="1"/>
  <c r="I87" i="9" s="1"/>
  <c r="I88" i="9" s="1"/>
  <c r="I89" i="9" s="1"/>
  <c r="I90" i="9" s="1"/>
  <c r="I91" i="9" s="1"/>
  <c r="I92" i="9" s="1"/>
  <c r="I94" i="9"/>
  <c r="I96" i="9"/>
  <c r="I97" i="9" s="1"/>
  <c r="X99" i="9"/>
  <c r="X100" i="9"/>
  <c r="X105" i="9"/>
  <c r="V110" i="9"/>
  <c r="V111" i="9" s="1"/>
  <c r="V112" i="9" s="1"/>
  <c r="V113" i="9" s="1"/>
  <c r="I111" i="9"/>
  <c r="I112" i="9" s="1"/>
  <c r="I113" i="9" s="1"/>
  <c r="V148" i="9"/>
  <c r="V149" i="9" s="1"/>
  <c r="I149" i="9"/>
  <c r="X25" i="9"/>
  <c r="X30" i="9"/>
  <c r="V50" i="9"/>
  <c r="V51" i="9" s="1"/>
  <c r="X9" i="9"/>
  <c r="X10" i="9" s="1"/>
  <c r="X18" i="9"/>
  <c r="X29" i="9"/>
  <c r="V98" i="9"/>
  <c r="V99" i="9" s="1"/>
  <c r="V100" i="9" s="1"/>
  <c r="I99" i="9"/>
  <c r="I100" i="9" s="1"/>
  <c r="K103" i="9"/>
  <c r="X102" i="9"/>
  <c r="X103" i="9" s="1"/>
  <c r="V104" i="9"/>
  <c r="V105" i="9" s="1"/>
  <c r="I105" i="9"/>
  <c r="V108" i="9"/>
  <c r="V109" i="9" s="1"/>
  <c r="I109" i="9"/>
  <c r="X109" i="9"/>
  <c r="X151" i="9"/>
  <c r="I171" i="9"/>
  <c r="I172" i="9" s="1"/>
  <c r="V169" i="9"/>
  <c r="I170" i="9"/>
  <c r="V255" i="9"/>
  <c r="V256" i="9" s="1"/>
  <c r="V257" i="9" s="1"/>
  <c r="I256" i="9"/>
  <c r="I257" i="9" s="1"/>
  <c r="U292" i="9"/>
  <c r="T291" i="9"/>
  <c r="U293" i="9"/>
  <c r="T292" i="9"/>
  <c r="T293" i="9"/>
  <c r="U291" i="9"/>
  <c r="X112" i="9"/>
  <c r="X118" i="9"/>
  <c r="X124" i="9"/>
  <c r="V128" i="9"/>
  <c r="V129" i="9" s="1"/>
  <c r="V241" i="9"/>
  <c r="V242" i="9" s="1"/>
  <c r="V243" i="9" s="1"/>
  <c r="I242" i="9"/>
  <c r="I243" i="9" s="1"/>
  <c r="X243" i="9"/>
  <c r="X115" i="9"/>
  <c r="X116" i="9" s="1"/>
  <c r="X127" i="9"/>
  <c r="X142" i="9"/>
  <c r="X156" i="9"/>
  <c r="X157" i="9" s="1"/>
  <c r="X158" i="9" s="1"/>
  <c r="X159" i="9" s="1"/>
  <c r="X183" i="9"/>
  <c r="X184" i="9" s="1"/>
  <c r="X113" i="9"/>
  <c r="I118" i="9"/>
  <c r="I124" i="9"/>
  <c r="X126" i="9"/>
  <c r="X149" i="9"/>
  <c r="X155" i="9"/>
  <c r="X228" i="9"/>
  <c r="V237" i="9"/>
  <c r="V238" i="9" s="1"/>
  <c r="V239" i="9" s="1"/>
  <c r="V240" i="9" s="1"/>
  <c r="I238" i="9"/>
  <c r="I239" i="9" s="1"/>
  <c r="I240" i="9" s="1"/>
  <c r="X247" i="9"/>
  <c r="G250" i="9"/>
  <c r="G251" i="9" s="1"/>
  <c r="G252" i="9" s="1"/>
  <c r="G253" i="9" s="1"/>
  <c r="T249" i="9"/>
  <c r="T250" i="9" s="1"/>
  <c r="T251" i="9" s="1"/>
  <c r="T252" i="9" s="1"/>
  <c r="T253" i="9" s="1"/>
  <c r="X269" i="9"/>
  <c r="V250" i="9"/>
  <c r="V251" i="9" s="1"/>
  <c r="V252" i="9" s="1"/>
  <c r="V253" i="9" s="1"/>
  <c r="I251" i="9"/>
  <c r="I252" i="9" s="1"/>
  <c r="K253" i="9"/>
  <c r="X251" i="9"/>
  <c r="X252" i="9" s="1"/>
  <c r="X253" i="9" s="1"/>
  <c r="X210" i="9"/>
  <c r="X211" i="9"/>
  <c r="I230" i="9"/>
  <c r="I231" i="9" s="1"/>
  <c r="I232" i="9" s="1"/>
  <c r="I233" i="9" s="1"/>
  <c r="I234" i="9" s="1"/>
  <c r="I235" i="9" s="1"/>
  <c r="X242" i="9"/>
  <c r="I247" i="9"/>
  <c r="I248" i="9" s="1"/>
  <c r="T254" i="9"/>
  <c r="T255" i="9" s="1"/>
  <c r="T256" i="9" s="1"/>
  <c r="T257" i="9" s="1"/>
  <c r="T258" i="9" s="1"/>
  <c r="T259" i="9" s="1"/>
  <c r="V266" i="9"/>
  <c r="V267" i="9" s="1"/>
  <c r="I267" i="9"/>
  <c r="X257" i="9"/>
  <c r="X256" i="9"/>
  <c r="T261" i="9"/>
  <c r="T262" i="9" s="1"/>
  <c r="T263" i="9" s="1"/>
  <c r="T264" i="9" s="1"/>
  <c r="T265" i="9" s="1"/>
  <c r="T266" i="9" s="1"/>
  <c r="T267" i="9" s="1"/>
  <c r="T268" i="9" s="1"/>
  <c r="T269" i="9" s="1"/>
  <c r="T270" i="9" s="1"/>
  <c r="T271" i="9" s="1"/>
  <c r="X265" i="9"/>
  <c r="X267" i="9"/>
  <c r="V274" i="9"/>
  <c r="V275" i="9" s="1"/>
  <c r="I275" i="9"/>
  <c r="G274" i="9"/>
  <c r="G275" i="9" s="1"/>
  <c r="T273" i="9"/>
  <c r="T274" i="9" s="1"/>
  <c r="T275" i="9" s="1"/>
  <c r="X275" i="9"/>
  <c r="X279" i="9"/>
  <c r="X280" i="9" s="1"/>
  <c r="X281" i="9" s="1"/>
  <c r="X282" i="9" s="1"/>
  <c r="G283" i="9"/>
  <c r="G284" i="9" s="1"/>
  <c r="I279" i="9"/>
  <c r="I280" i="9" s="1"/>
  <c r="I281" i="9" s="1"/>
  <c r="I282" i="9" s="1"/>
  <c r="S367" i="1"/>
  <c r="S368" i="1"/>
  <c r="S372" i="1"/>
  <c r="S373" i="1"/>
  <c r="S374" i="1"/>
  <c r="S376" i="1"/>
  <c r="S379" i="1"/>
  <c r="S380" i="1"/>
  <c r="S382" i="1"/>
  <c r="S383" i="1"/>
  <c r="S386" i="1"/>
  <c r="S387" i="1"/>
  <c r="S393" i="1"/>
  <c r="S397" i="1"/>
  <c r="S398" i="1"/>
  <c r="S403" i="1"/>
  <c r="S404" i="1"/>
  <c r="S405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7" i="1"/>
  <c r="S428" i="1"/>
  <c r="S429" i="1"/>
  <c r="S433" i="1"/>
  <c r="S434" i="1"/>
  <c r="S435" i="1"/>
  <c r="S438" i="1"/>
  <c r="S439" i="1"/>
  <c r="S440" i="1"/>
  <c r="S441" i="1"/>
  <c r="S445" i="1"/>
  <c r="S446" i="1"/>
  <c r="S453" i="1"/>
  <c r="S454" i="1"/>
  <c r="S455" i="1"/>
  <c r="S456" i="1"/>
  <c r="S457" i="1"/>
  <c r="S461" i="1"/>
  <c r="S462" i="1"/>
  <c r="S463" i="1"/>
  <c r="S467" i="1"/>
  <c r="S468" i="1"/>
  <c r="S469" i="1"/>
  <c r="S470" i="1"/>
  <c r="S471" i="1"/>
  <c r="S475" i="1"/>
  <c r="S504" i="1"/>
  <c r="S505" i="1"/>
  <c r="S526" i="1"/>
  <c r="S530" i="1"/>
  <c r="S531" i="1"/>
  <c r="S535" i="1"/>
  <c r="S540" i="1"/>
  <c r="S541" i="1"/>
  <c r="S546" i="1"/>
  <c r="S547" i="1"/>
  <c r="S573" i="1"/>
  <c r="S574" i="1"/>
  <c r="S575" i="1"/>
  <c r="S578" i="1"/>
  <c r="S579" i="1"/>
  <c r="S580" i="1"/>
  <c r="S581" i="1"/>
  <c r="S582" i="1"/>
  <c r="S583" i="1"/>
  <c r="S584" i="1"/>
  <c r="S585" i="1"/>
  <c r="S589" i="1"/>
  <c r="S590" i="1"/>
  <c r="S591" i="1"/>
  <c r="S594" i="1"/>
  <c r="S595" i="1"/>
  <c r="S596" i="1"/>
  <c r="S597" i="1"/>
  <c r="S598" i="1"/>
  <c r="S599" i="1"/>
  <c r="S603" i="1"/>
  <c r="S606" i="1"/>
  <c r="S607" i="1"/>
  <c r="S608" i="1"/>
  <c r="S609" i="1"/>
  <c r="S613" i="1"/>
  <c r="S614" i="1"/>
  <c r="S615" i="1"/>
  <c r="S616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46" i="1"/>
  <c r="S647" i="1"/>
  <c r="S648" i="1"/>
  <c r="S649" i="1"/>
  <c r="S650" i="1"/>
  <c r="S653" i="1"/>
  <c r="S654" i="1"/>
  <c r="S663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3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7" i="1"/>
  <c r="S748" i="1"/>
  <c r="S749" i="1"/>
  <c r="S752" i="1"/>
  <c r="S753" i="1"/>
  <c r="S754" i="1"/>
  <c r="S755" i="1"/>
  <c r="S756" i="1"/>
  <c r="S757" i="1"/>
  <c r="S758" i="1"/>
  <c r="S759" i="1"/>
  <c r="S760" i="1"/>
  <c r="S761" i="1"/>
  <c r="S762" i="1"/>
  <c r="S765" i="1"/>
  <c r="S766" i="1"/>
  <c r="S767" i="1"/>
  <c r="S768" i="1"/>
  <c r="S771" i="1"/>
  <c r="S772" i="1"/>
  <c r="S773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7" i="1"/>
  <c r="S878" i="1"/>
  <c r="S879" i="1"/>
  <c r="S880" i="1"/>
  <c r="S881" i="1"/>
  <c r="S882" i="1"/>
  <c r="S883" i="1"/>
  <c r="S884" i="1"/>
  <c r="S885" i="1"/>
  <c r="S886" i="1"/>
  <c r="S890" i="1"/>
  <c r="S902" i="1"/>
  <c r="S905" i="1"/>
  <c r="S906" i="1"/>
  <c r="S910" i="1"/>
  <c r="S911" i="1"/>
  <c r="S912" i="1"/>
  <c r="S913" i="1"/>
  <c r="S917" i="1"/>
  <c r="S918" i="1"/>
  <c r="S919" i="1"/>
  <c r="S920" i="1"/>
  <c r="S923" i="1"/>
  <c r="S924" i="1"/>
  <c r="S925" i="1"/>
  <c r="S929" i="1"/>
  <c r="S935" i="1"/>
  <c r="S1077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245" i="1"/>
  <c r="S1246" i="1"/>
  <c r="S1247" i="1"/>
  <c r="S1253" i="1"/>
  <c r="S1254" i="1"/>
  <c r="S1258" i="1"/>
  <c r="S1263" i="1"/>
  <c r="S1264" i="1"/>
  <c r="S1269" i="1"/>
  <c r="S1297" i="1"/>
  <c r="S1298" i="1"/>
  <c r="S1320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535" i="1"/>
  <c r="S1563" i="1"/>
  <c r="S1564" i="1"/>
  <c r="S1669" i="1"/>
  <c r="S1697" i="1"/>
  <c r="S1698" i="1"/>
  <c r="S1874" i="1"/>
  <c r="S1902" i="1"/>
  <c r="S1903" i="1"/>
  <c r="M542" i="1"/>
  <c r="Z542" i="1" s="1"/>
  <c r="M1265" i="1"/>
  <c r="Z1265" i="1" s="1"/>
  <c r="M399" i="1"/>
  <c r="Z399" i="1" s="1"/>
  <c r="V228" i="9" l="1"/>
  <c r="V226" i="9"/>
  <c r="V227" i="9" s="1"/>
  <c r="T228" i="9"/>
  <c r="T229" i="9" s="1"/>
  <c r="T230" i="9" s="1"/>
  <c r="T231" i="9" s="1"/>
  <c r="T232" i="9" s="1"/>
  <c r="T233" i="9" s="1"/>
  <c r="T234" i="9" s="1"/>
  <c r="T235" i="9" s="1"/>
  <c r="T236" i="9" s="1"/>
  <c r="T237" i="9" s="1"/>
  <c r="T238" i="9" s="1"/>
  <c r="T239" i="9" s="1"/>
  <c r="T240" i="9" s="1"/>
  <c r="T241" i="9" s="1"/>
  <c r="T242" i="9" s="1"/>
  <c r="T243" i="9" s="1"/>
  <c r="T244" i="9" s="1"/>
  <c r="T245" i="9" s="1"/>
  <c r="T246" i="9" s="1"/>
  <c r="T247" i="9" s="1"/>
  <c r="T248" i="9" s="1"/>
  <c r="T226" i="9"/>
  <c r="T227" i="9" s="1"/>
  <c r="G228" i="9"/>
  <c r="G229" i="9" s="1"/>
  <c r="G230" i="9" s="1"/>
  <c r="G231" i="9" s="1"/>
  <c r="G232" i="9" s="1"/>
  <c r="G233" i="9" s="1"/>
  <c r="G234" i="9" s="1"/>
  <c r="G235" i="9" s="1"/>
  <c r="G236" i="9" s="1"/>
  <c r="G237" i="9" s="1"/>
  <c r="G238" i="9" s="1"/>
  <c r="G239" i="9" s="1"/>
  <c r="G240" i="9" s="1"/>
  <c r="G241" i="9" s="1"/>
  <c r="G242" i="9" s="1"/>
  <c r="G243" i="9" s="1"/>
  <c r="G244" i="9" s="1"/>
  <c r="G245" i="9" s="1"/>
  <c r="G246" i="9" s="1"/>
  <c r="G247" i="9" s="1"/>
  <c r="G248" i="9" s="1"/>
  <c r="G226" i="9"/>
  <c r="G227" i="9" s="1"/>
  <c r="U37" i="9"/>
  <c r="U38" i="9" s="1"/>
  <c r="U39" i="9" s="1"/>
  <c r="U40" i="9" s="1"/>
  <c r="U41" i="9" s="1"/>
  <c r="U42" i="9" s="1"/>
  <c r="H215" i="9"/>
  <c r="H216" i="9" s="1"/>
  <c r="H217" i="9" s="1"/>
  <c r="H218" i="9" s="1"/>
  <c r="H219" i="9" s="1"/>
  <c r="H220" i="9" s="1"/>
  <c r="H221" i="9" s="1"/>
  <c r="H222" i="9" s="1"/>
  <c r="H223" i="9" s="1"/>
  <c r="H224" i="9" s="1"/>
  <c r="H225" i="9" s="1"/>
  <c r="U209" i="9"/>
  <c r="U210" i="9" s="1"/>
  <c r="U211" i="9" s="1"/>
  <c r="U212" i="9" s="1"/>
  <c r="U213" i="9" s="1"/>
  <c r="U214" i="9" s="1"/>
  <c r="W168" i="9"/>
  <c r="W71" i="9"/>
  <c r="V236" i="9"/>
  <c r="V71" i="9"/>
  <c r="J236" i="9"/>
  <c r="I253" i="9"/>
  <c r="V157" i="9"/>
  <c r="V158" i="9" s="1"/>
  <c r="V159" i="9" s="1"/>
  <c r="V36" i="9"/>
  <c r="V37" i="9" s="1"/>
  <c r="V38" i="9" s="1"/>
  <c r="V39" i="9" s="1"/>
  <c r="V40" i="9" s="1"/>
  <c r="X235" i="9"/>
  <c r="W236" i="9"/>
  <c r="W63" i="9"/>
  <c r="W64" i="9" s="1"/>
  <c r="T283" i="9"/>
  <c r="T284" i="9" s="1"/>
  <c r="V170" i="9"/>
  <c r="V171" i="9"/>
  <c r="V172" i="9" s="1"/>
  <c r="J211" i="9"/>
  <c r="V291" i="9"/>
  <c r="V211" i="9"/>
  <c r="V293" i="9"/>
  <c r="V63" i="9"/>
  <c r="V64" i="9" s="1"/>
  <c r="V292" i="9"/>
  <c r="W211" i="9"/>
  <c r="U2008" i="1"/>
  <c r="T2008" i="1"/>
  <c r="U2007" i="1"/>
  <c r="T2007" i="1"/>
  <c r="U2006" i="1"/>
  <c r="T2006" i="1"/>
  <c r="Y536" i="1"/>
  <c r="M536" i="1"/>
  <c r="Z536" i="1" s="1"/>
  <c r="L536" i="1"/>
  <c r="M533" i="1"/>
  <c r="Z533" i="1" s="1"/>
  <c r="H228" i="9" l="1"/>
  <c r="H229" i="9" s="1"/>
  <c r="H230" i="9" s="1"/>
  <c r="H231" i="9" s="1"/>
  <c r="H232" i="9" s="1"/>
  <c r="H233" i="9" s="1"/>
  <c r="H234" i="9" s="1"/>
  <c r="H235" i="9" s="1"/>
  <c r="H236" i="9" s="1"/>
  <c r="H237" i="9" s="1"/>
  <c r="H238" i="9" s="1"/>
  <c r="H239" i="9" s="1"/>
  <c r="H240" i="9" s="1"/>
  <c r="H241" i="9" s="1"/>
  <c r="H242" i="9" s="1"/>
  <c r="H243" i="9" s="1"/>
  <c r="H244" i="9" s="1"/>
  <c r="H245" i="9" s="1"/>
  <c r="H246" i="9" s="1"/>
  <c r="H247" i="9" s="1"/>
  <c r="H248" i="9" s="1"/>
  <c r="H226" i="9"/>
  <c r="H227" i="9" s="1"/>
  <c r="U43" i="9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V2006" i="1"/>
  <c r="V2008" i="1"/>
  <c r="U215" i="9"/>
  <c r="U216" i="9" s="1"/>
  <c r="U217" i="9" s="1"/>
  <c r="U218" i="9" s="1"/>
  <c r="U219" i="9" s="1"/>
  <c r="U220" i="9" s="1"/>
  <c r="U221" i="9" s="1"/>
  <c r="U222" i="9" s="1"/>
  <c r="U223" i="9" s="1"/>
  <c r="U224" i="9" s="1"/>
  <c r="U225" i="9" s="1"/>
  <c r="I236" i="9"/>
  <c r="V14" i="9"/>
  <c r="V15" i="9" s="1"/>
  <c r="V16" i="9" s="1"/>
  <c r="V168" i="9"/>
  <c r="W14" i="9"/>
  <c r="W15" i="9" s="1"/>
  <c r="W16" i="9" s="1"/>
  <c r="W52" i="9"/>
  <c r="V52" i="9"/>
  <c r="V2007" i="1"/>
  <c r="M940" i="1"/>
  <c r="Z940" i="1" s="1"/>
  <c r="K937" i="1"/>
  <c r="U228" i="9" l="1"/>
  <c r="U229" i="9" s="1"/>
  <c r="U230" i="9" s="1"/>
  <c r="U231" i="9" s="1"/>
  <c r="U232" i="9" s="1"/>
  <c r="U233" i="9" s="1"/>
  <c r="U234" i="9" s="1"/>
  <c r="U235" i="9" s="1"/>
  <c r="U236" i="9" s="1"/>
  <c r="U237" i="9" s="1"/>
  <c r="U238" i="9" s="1"/>
  <c r="U239" i="9" s="1"/>
  <c r="U240" i="9" s="1"/>
  <c r="U241" i="9" s="1"/>
  <c r="U242" i="9" s="1"/>
  <c r="U243" i="9" s="1"/>
  <c r="U244" i="9" s="1"/>
  <c r="U245" i="9" s="1"/>
  <c r="U246" i="9" s="1"/>
  <c r="U247" i="9" s="1"/>
  <c r="U248" i="9" s="1"/>
  <c r="U226" i="9"/>
  <c r="U227" i="9" s="1"/>
  <c r="X937" i="1"/>
  <c r="X938" i="1" s="1"/>
  <c r="K938" i="1"/>
  <c r="Y939" i="1"/>
  <c r="Y940" i="1" s="1"/>
  <c r="L939" i="1"/>
  <c r="L940" i="1" s="1"/>
  <c r="U58" i="9"/>
  <c r="U59" i="9" s="1"/>
  <c r="U60" i="9" s="1"/>
  <c r="U61" i="9" s="1"/>
  <c r="U62" i="9" s="1"/>
  <c r="U63" i="9" s="1"/>
  <c r="U64" i="9" s="1"/>
  <c r="U65" i="9" s="1"/>
  <c r="U66" i="9" s="1"/>
  <c r="V65" i="9"/>
  <c r="V66" i="9" s="1"/>
  <c r="V67" i="9" s="1"/>
  <c r="W65" i="9"/>
  <c r="W66" i="9" s="1"/>
  <c r="W67" i="9" s="1"/>
  <c r="I211" i="9"/>
  <c r="W41" i="9"/>
  <c r="W42" i="9" s="1"/>
  <c r="W43" i="9" s="1"/>
  <c r="AE874" i="1"/>
  <c r="AF874" i="1" s="1"/>
  <c r="AE873" i="1"/>
  <c r="AF873" i="1" s="1"/>
  <c r="AE872" i="1"/>
  <c r="AF872" i="1" s="1"/>
  <c r="AE871" i="1"/>
  <c r="AF871" i="1" s="1"/>
  <c r="AE870" i="1"/>
  <c r="AF870" i="1" s="1"/>
  <c r="AE869" i="1"/>
  <c r="AF869" i="1" s="1"/>
  <c r="AE868" i="1"/>
  <c r="AF868" i="1" s="1"/>
  <c r="AE867" i="1"/>
  <c r="AF867" i="1" s="1"/>
  <c r="AE866" i="1"/>
  <c r="AF866" i="1" s="1"/>
  <c r="AE865" i="1"/>
  <c r="AF865" i="1" s="1"/>
  <c r="AE864" i="1"/>
  <c r="AF864" i="1" s="1"/>
  <c r="AE863" i="1"/>
  <c r="AF863" i="1" s="1"/>
  <c r="AE862" i="1"/>
  <c r="AF862" i="1" s="1"/>
  <c r="AE861" i="1"/>
  <c r="AF861" i="1" s="1"/>
  <c r="AE860" i="1"/>
  <c r="AF860" i="1" s="1"/>
  <c r="AE859" i="1"/>
  <c r="AF859" i="1" s="1"/>
  <c r="AE858" i="1"/>
  <c r="AF858" i="1" s="1"/>
  <c r="AE857" i="1"/>
  <c r="AF857" i="1" s="1"/>
  <c r="AE856" i="1"/>
  <c r="AF856" i="1" s="1"/>
  <c r="AE855" i="1"/>
  <c r="AF855" i="1" s="1"/>
  <c r="AE854" i="1"/>
  <c r="AF854" i="1" s="1"/>
  <c r="AE853" i="1"/>
  <c r="AF853" i="1" s="1"/>
  <c r="AE852" i="1"/>
  <c r="AF852" i="1" s="1"/>
  <c r="AE851" i="1"/>
  <c r="AF851" i="1" s="1"/>
  <c r="AE850" i="1"/>
  <c r="AF850" i="1" s="1"/>
  <c r="AE849" i="1"/>
  <c r="AF849" i="1" s="1"/>
  <c r="M769" i="1"/>
  <c r="AE589" i="1"/>
  <c r="AF589" i="1" s="1"/>
  <c r="AE700" i="1"/>
  <c r="AF700" i="1" s="1"/>
  <c r="AE702" i="1"/>
  <c r="AF702" i="1" s="1"/>
  <c r="AE708" i="1"/>
  <c r="AF708" i="1" s="1"/>
  <c r="AE707" i="1"/>
  <c r="AF707" i="1" s="1"/>
  <c r="AE706" i="1"/>
  <c r="AF706" i="1" s="1"/>
  <c r="AE705" i="1"/>
  <c r="AF705" i="1" s="1"/>
  <c r="AE704" i="1"/>
  <c r="AF704" i="1" s="1"/>
  <c r="AE703" i="1"/>
  <c r="AF703" i="1" s="1"/>
  <c r="AE701" i="1"/>
  <c r="AF701" i="1" s="1"/>
  <c r="AE699" i="1"/>
  <c r="AF699" i="1" s="1"/>
  <c r="AE698" i="1"/>
  <c r="AF698" i="1" s="1"/>
  <c r="AE697" i="1"/>
  <c r="AF697" i="1" s="1"/>
  <c r="AE696" i="1"/>
  <c r="AF696" i="1" s="1"/>
  <c r="AE695" i="1"/>
  <c r="AF695" i="1" s="1"/>
  <c r="AE710" i="1"/>
  <c r="AF710" i="1" s="1"/>
  <c r="AE709" i="1"/>
  <c r="AF709" i="1" s="1"/>
  <c r="AE87" i="1"/>
  <c r="AF87" i="1" s="1"/>
  <c r="AE96" i="1"/>
  <c r="AF96" i="1" s="1"/>
  <c r="AE95" i="1"/>
  <c r="AF95" i="1" s="1"/>
  <c r="AE94" i="1"/>
  <c r="AF94" i="1" s="1"/>
  <c r="AE93" i="1"/>
  <c r="AF93" i="1" s="1"/>
  <c r="AE92" i="1"/>
  <c r="AF92" i="1" s="1"/>
  <c r="AE101" i="1"/>
  <c r="AF101" i="1" s="1"/>
  <c r="AE100" i="1"/>
  <c r="AF100" i="1" s="1"/>
  <c r="AE99" i="1"/>
  <c r="AF99" i="1" s="1"/>
  <c r="AE98" i="1"/>
  <c r="AF98" i="1" s="1"/>
  <c r="AE97" i="1"/>
  <c r="AF97" i="1" s="1"/>
  <c r="AE103" i="1"/>
  <c r="AF103" i="1" s="1"/>
  <c r="AE102" i="1"/>
  <c r="AF102" i="1" s="1"/>
  <c r="AE53" i="1"/>
  <c r="AF53" i="1" s="1"/>
  <c r="AE52" i="1"/>
  <c r="AF52" i="1" s="1"/>
  <c r="AE51" i="1"/>
  <c r="AF51" i="1" s="1"/>
  <c r="AE50" i="1"/>
  <c r="AF50" i="1" s="1"/>
  <c r="AE49" i="1"/>
  <c r="AF49" i="1" s="1"/>
  <c r="AE48" i="1"/>
  <c r="AF48" i="1" s="1"/>
  <c r="AE47" i="1"/>
  <c r="AF47" i="1" s="1"/>
  <c r="AE46" i="1"/>
  <c r="AF46" i="1" s="1"/>
  <c r="AE45" i="1"/>
  <c r="AF45" i="1" s="1"/>
  <c r="AE44" i="1"/>
  <c r="AF44" i="1" s="1"/>
  <c r="AE43" i="1"/>
  <c r="AF43" i="1" s="1"/>
  <c r="AE60" i="1"/>
  <c r="AF60" i="1" s="1"/>
  <c r="AE59" i="1"/>
  <c r="AF59" i="1" s="1"/>
  <c r="AE57" i="1"/>
  <c r="AF57" i="1" s="1"/>
  <c r="AE56" i="1"/>
  <c r="AF56" i="1" s="1"/>
  <c r="AE71" i="1"/>
  <c r="AF71" i="1" s="1"/>
  <c r="AE58" i="1"/>
  <c r="AF58" i="1" s="1"/>
  <c r="AE55" i="1"/>
  <c r="AF55" i="1" s="1"/>
  <c r="AE70" i="1"/>
  <c r="AF70" i="1" s="1"/>
  <c r="AE69" i="1"/>
  <c r="AF69" i="1" s="1"/>
  <c r="AE68" i="1"/>
  <c r="AF68" i="1" s="1"/>
  <c r="AE67" i="1"/>
  <c r="AF67" i="1" s="1"/>
  <c r="AE66" i="1"/>
  <c r="AF66" i="1" s="1"/>
  <c r="AE65" i="1"/>
  <c r="AF65" i="1" s="1"/>
  <c r="AE64" i="1"/>
  <c r="AF64" i="1" s="1"/>
  <c r="AE63" i="1"/>
  <c r="AF63" i="1" s="1"/>
  <c r="AE62" i="1"/>
  <c r="AF62" i="1" s="1"/>
  <c r="AE61" i="1"/>
  <c r="AF61" i="1" s="1"/>
  <c r="AE86" i="1"/>
  <c r="AF86" i="1" s="1"/>
  <c r="AE84" i="1"/>
  <c r="AF84" i="1" s="1"/>
  <c r="AE85" i="1"/>
  <c r="AF85" i="1" s="1"/>
  <c r="AE81" i="1"/>
  <c r="AF81" i="1" s="1"/>
  <c r="AE80" i="1"/>
  <c r="AF80" i="1" s="1"/>
  <c r="AE79" i="1"/>
  <c r="AF79" i="1" s="1"/>
  <c r="AE76" i="1"/>
  <c r="AF76" i="1" s="1"/>
  <c r="AE75" i="1"/>
  <c r="AF75" i="1" s="1"/>
  <c r="AE74" i="1"/>
  <c r="AF74" i="1" s="1"/>
  <c r="AE54" i="1"/>
  <c r="AF54" i="1" s="1"/>
  <c r="AE83" i="1"/>
  <c r="AF83" i="1" s="1"/>
  <c r="AE82" i="1"/>
  <c r="AF82" i="1" s="1"/>
  <c r="AE78" i="1"/>
  <c r="AF78" i="1" s="1"/>
  <c r="AE77" i="1"/>
  <c r="AF77" i="1" s="1"/>
  <c r="X939" i="1" l="1"/>
  <c r="X940" i="1" s="1"/>
  <c r="K939" i="1"/>
  <c r="K940" i="1" s="1"/>
  <c r="U67" i="9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V41" i="9"/>
  <c r="V42" i="9" s="1"/>
  <c r="V43" i="9" s="1"/>
  <c r="M537" i="1"/>
  <c r="Z537" i="1" s="1"/>
  <c r="AE535" i="1"/>
  <c r="AF535" i="1" s="1"/>
  <c r="Y535" i="1"/>
  <c r="Y537" i="1" s="1"/>
  <c r="M535" i="1"/>
  <c r="Z535" i="1" s="1"/>
  <c r="L535" i="1"/>
  <c r="L537" i="1" s="1"/>
  <c r="K534" i="1"/>
  <c r="M196" i="1"/>
  <c r="Z196" i="1" s="1"/>
  <c r="U78" i="9" l="1"/>
  <c r="U79" i="9" s="1"/>
  <c r="U80" i="9" s="1"/>
  <c r="U81" i="9" s="1"/>
  <c r="U82" i="9" s="1"/>
  <c r="U83" i="9" s="1"/>
  <c r="U84" i="9" s="1"/>
  <c r="W44" i="9"/>
  <c r="W45" i="9" s="1"/>
  <c r="W46" i="9" s="1"/>
  <c r="X534" i="1"/>
  <c r="K536" i="1"/>
  <c r="K535" i="1"/>
  <c r="K537" i="1" s="1"/>
  <c r="AE792" i="1"/>
  <c r="AF792" i="1" s="1"/>
  <c r="M792" i="1"/>
  <c r="Z792" i="1" s="1"/>
  <c r="U85" i="9" l="1"/>
  <c r="U86" i="9" s="1"/>
  <c r="U87" i="9" s="1"/>
  <c r="U88" i="9" s="1"/>
  <c r="U89" i="9" s="1"/>
  <c r="U90" i="9" s="1"/>
  <c r="U91" i="9" s="1"/>
  <c r="V44" i="9"/>
  <c r="V45" i="9" s="1"/>
  <c r="V46" i="9" s="1"/>
  <c r="X535" i="1"/>
  <c r="X537" i="1" s="1"/>
  <c r="X536" i="1"/>
  <c r="AE376" i="1"/>
  <c r="AF376" i="1" s="1"/>
  <c r="M376" i="1"/>
  <c r="Z376" i="1" s="1"/>
  <c r="AE383" i="1"/>
  <c r="AF383" i="1" s="1"/>
  <c r="M383" i="1"/>
  <c r="Z383" i="1" s="1"/>
  <c r="U92" i="9" l="1"/>
  <c r="U93" i="9" s="1"/>
  <c r="U94" i="9" s="1"/>
  <c r="U95" i="9" s="1"/>
  <c r="U96" i="9" s="1"/>
  <c r="U97" i="9" s="1"/>
  <c r="U98" i="9" s="1"/>
  <c r="U99" i="9" s="1"/>
  <c r="U100" i="9" s="1"/>
  <c r="U101" i="9" s="1"/>
  <c r="U102" i="9" s="1"/>
  <c r="U103" i="9" s="1"/>
  <c r="U104" i="9" s="1"/>
  <c r="U105" i="9" s="1"/>
  <c r="M1874" i="1"/>
  <c r="Y224" i="1" l="1"/>
  <c r="M224" i="1"/>
  <c r="Z224" i="1" s="1"/>
  <c r="L224" i="1"/>
  <c r="M217" i="1"/>
  <c r="Z217" i="1" s="1"/>
  <c r="M210" i="1"/>
  <c r="Z210" i="1" s="1"/>
  <c r="M189" i="1"/>
  <c r="Z189" i="1" s="1"/>
  <c r="M182" i="1"/>
  <c r="Z182" i="1" s="1"/>
  <c r="M169" i="1"/>
  <c r="Z169" i="1" s="1"/>
  <c r="M2003" i="1" l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0" i="1"/>
  <c r="M1949" i="1"/>
  <c r="M1948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5" i="1"/>
  <c r="M1744" i="1"/>
  <c r="M1743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1" i="1"/>
  <c r="M1610" i="1"/>
  <c r="M1609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6" i="1"/>
  <c r="M1405" i="1"/>
  <c r="M1404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6" i="1"/>
  <c r="M1264" i="1"/>
  <c r="M1263" i="1"/>
  <c r="M1260" i="1"/>
  <c r="M1259" i="1"/>
  <c r="M1258" i="1"/>
  <c r="M1255" i="1"/>
  <c r="M1254" i="1"/>
  <c r="M1253" i="1"/>
  <c r="M1248" i="1"/>
  <c r="M1247" i="1"/>
  <c r="M1246" i="1"/>
  <c r="M1245" i="1"/>
  <c r="M1242" i="1"/>
  <c r="M1241" i="1"/>
  <c r="M1240" i="1"/>
  <c r="M1238" i="1"/>
  <c r="M1237" i="1"/>
  <c r="M1236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79" i="1"/>
  <c r="M1178" i="1"/>
  <c r="M1177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69" i="1"/>
  <c r="M968" i="1"/>
  <c r="M967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36" i="1"/>
  <c r="M935" i="1"/>
  <c r="M934" i="1"/>
  <c r="M933" i="1"/>
  <c r="M930" i="1"/>
  <c r="M929" i="1"/>
  <c r="M926" i="1"/>
  <c r="M925" i="1"/>
  <c r="M924" i="1"/>
  <c r="M923" i="1"/>
  <c r="M921" i="1"/>
  <c r="M920" i="1"/>
  <c r="M919" i="1"/>
  <c r="M918" i="1"/>
  <c r="M917" i="1"/>
  <c r="M914" i="1"/>
  <c r="M913" i="1"/>
  <c r="M912" i="1"/>
  <c r="M911" i="1"/>
  <c r="M910" i="1"/>
  <c r="M907" i="1"/>
  <c r="M906" i="1"/>
  <c r="M905" i="1"/>
  <c r="M903" i="1"/>
  <c r="M902" i="1"/>
  <c r="M893" i="1"/>
  <c r="M890" i="1"/>
  <c r="M887" i="1"/>
  <c r="M886" i="1"/>
  <c r="M885" i="1"/>
  <c r="M884" i="1"/>
  <c r="M883" i="1"/>
  <c r="M882" i="1"/>
  <c r="M881" i="1"/>
  <c r="M880" i="1"/>
  <c r="M879" i="1"/>
  <c r="M878" i="1"/>
  <c r="M877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4" i="1"/>
  <c r="M773" i="1"/>
  <c r="M772" i="1"/>
  <c r="M771" i="1"/>
  <c r="M768" i="1"/>
  <c r="M767" i="1"/>
  <c r="M766" i="1"/>
  <c r="M765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0" i="1"/>
  <c r="M749" i="1"/>
  <c r="M748" i="1"/>
  <c r="M747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0" i="1"/>
  <c r="M659" i="1"/>
  <c r="M658" i="1"/>
  <c r="M655" i="1"/>
  <c r="M654" i="1"/>
  <c r="M653" i="1"/>
  <c r="M651" i="1"/>
  <c r="M650" i="1"/>
  <c r="M649" i="1"/>
  <c r="M648" i="1"/>
  <c r="M647" i="1"/>
  <c r="M646" i="1"/>
  <c r="M643" i="1"/>
  <c r="M642" i="1"/>
  <c r="M641" i="1"/>
  <c r="M639" i="1"/>
  <c r="M638" i="1"/>
  <c r="M637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7" i="1"/>
  <c r="M616" i="1"/>
  <c r="M615" i="1"/>
  <c r="M614" i="1"/>
  <c r="M613" i="1"/>
  <c r="M610" i="1"/>
  <c r="M609" i="1"/>
  <c r="M608" i="1"/>
  <c r="M607" i="1"/>
  <c r="M606" i="1"/>
  <c r="M604" i="1"/>
  <c r="M603" i="1"/>
  <c r="M600" i="1"/>
  <c r="M599" i="1"/>
  <c r="M598" i="1"/>
  <c r="M597" i="1"/>
  <c r="M596" i="1"/>
  <c r="M595" i="1"/>
  <c r="M594" i="1"/>
  <c r="M592" i="1"/>
  <c r="M591" i="1"/>
  <c r="M590" i="1"/>
  <c r="M589" i="1"/>
  <c r="M586" i="1"/>
  <c r="M585" i="1"/>
  <c r="M584" i="1"/>
  <c r="M583" i="1"/>
  <c r="M582" i="1"/>
  <c r="M581" i="1"/>
  <c r="M580" i="1"/>
  <c r="M579" i="1"/>
  <c r="M578" i="1"/>
  <c r="M576" i="1"/>
  <c r="M575" i="1"/>
  <c r="M574" i="1"/>
  <c r="M573" i="1"/>
  <c r="M563" i="1"/>
  <c r="M570" i="1"/>
  <c r="M569" i="1"/>
  <c r="M568" i="1"/>
  <c r="M567" i="1"/>
  <c r="M566" i="1"/>
  <c r="M558" i="1"/>
  <c r="Z558" i="1" s="1"/>
  <c r="M557" i="1"/>
  <c r="M556" i="1"/>
  <c r="M555" i="1"/>
  <c r="M554" i="1"/>
  <c r="M553" i="1"/>
  <c r="M552" i="1"/>
  <c r="M551" i="1"/>
  <c r="M548" i="1"/>
  <c r="M547" i="1"/>
  <c r="M546" i="1"/>
  <c r="M543" i="1"/>
  <c r="M541" i="1"/>
  <c r="M540" i="1"/>
  <c r="M532" i="1"/>
  <c r="M531" i="1"/>
  <c r="M530" i="1"/>
  <c r="M527" i="1"/>
  <c r="M526" i="1"/>
  <c r="M524" i="1"/>
  <c r="M523" i="1"/>
  <c r="M522" i="1"/>
  <c r="M521" i="1"/>
  <c r="M520" i="1"/>
  <c r="M519" i="1"/>
  <c r="M518" i="1"/>
  <c r="M517" i="1"/>
  <c r="M516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2" i="1"/>
  <c r="M471" i="1"/>
  <c r="M470" i="1"/>
  <c r="M469" i="1"/>
  <c r="M468" i="1"/>
  <c r="M467" i="1"/>
  <c r="M464" i="1"/>
  <c r="M463" i="1"/>
  <c r="M462" i="1"/>
  <c r="M461" i="1"/>
  <c r="M458" i="1"/>
  <c r="M457" i="1"/>
  <c r="M456" i="1"/>
  <c r="M455" i="1"/>
  <c r="M454" i="1"/>
  <c r="M453" i="1"/>
  <c r="M450" i="1"/>
  <c r="M447" i="1"/>
  <c r="M446" i="1"/>
  <c r="M445" i="1"/>
  <c r="M442" i="1"/>
  <c r="M441" i="1"/>
  <c r="M440" i="1"/>
  <c r="M439" i="1"/>
  <c r="M438" i="1"/>
  <c r="M436" i="1"/>
  <c r="M435" i="1"/>
  <c r="M434" i="1"/>
  <c r="M433" i="1"/>
  <c r="M430" i="1"/>
  <c r="M429" i="1"/>
  <c r="M428" i="1"/>
  <c r="M427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08" i="1"/>
  <c r="M407" i="1"/>
  <c r="M406" i="1"/>
  <c r="M405" i="1"/>
  <c r="M404" i="1"/>
  <c r="M403" i="1"/>
  <c r="M400" i="1"/>
  <c r="M398" i="1"/>
  <c r="M397" i="1"/>
  <c r="M394" i="1"/>
  <c r="M393" i="1"/>
  <c r="M390" i="1"/>
  <c r="M389" i="1"/>
  <c r="M388" i="1"/>
  <c r="M387" i="1"/>
  <c r="M386" i="1"/>
  <c r="M384" i="1"/>
  <c r="M382" i="1"/>
  <c r="M381" i="1"/>
  <c r="M380" i="1"/>
  <c r="M379" i="1"/>
  <c r="M377" i="1"/>
  <c r="M375" i="1"/>
  <c r="M374" i="1"/>
  <c r="M373" i="1"/>
  <c r="M372" i="1"/>
  <c r="M369" i="1"/>
  <c r="M368" i="1"/>
  <c r="M367" i="1"/>
  <c r="AE389" i="1" l="1"/>
  <c r="AF389" i="1" s="1"/>
  <c r="AE375" i="1"/>
  <c r="AF375" i="1" s="1"/>
  <c r="AE381" i="1"/>
  <c r="AF381" i="1" s="1"/>
  <c r="AE1259" i="1"/>
  <c r="AF1259" i="1" s="1"/>
  <c r="AE407" i="1"/>
  <c r="AF407" i="1" s="1"/>
  <c r="AE406" i="1"/>
  <c r="AF406" i="1" s="1"/>
  <c r="M357" i="1"/>
  <c r="Z357" i="1" s="1"/>
  <c r="M330" i="1"/>
  <c r="Z330" i="1" s="1"/>
  <c r="AE329" i="1"/>
  <c r="AF329" i="1" s="1"/>
  <c r="Y329" i="1"/>
  <c r="Y330" i="1" s="1"/>
  <c r="M329" i="1"/>
  <c r="Z329" i="1" s="1"/>
  <c r="L329" i="1"/>
  <c r="L330" i="1" s="1"/>
  <c r="K328" i="1"/>
  <c r="K329" i="1" s="1"/>
  <c r="K330" i="1" s="1"/>
  <c r="Y526" i="1"/>
  <c r="Y527" i="1" s="1"/>
  <c r="L526" i="1"/>
  <c r="L527" i="1" s="1"/>
  <c r="Z527" i="1"/>
  <c r="AE526" i="1"/>
  <c r="AF526" i="1" s="1"/>
  <c r="Z526" i="1"/>
  <c r="K525" i="1"/>
  <c r="X525" i="1" s="1"/>
  <c r="X526" i="1" s="1"/>
  <c r="AE654" i="1"/>
  <c r="AF654" i="1" s="1"/>
  <c r="Z654" i="1"/>
  <c r="AE773" i="1"/>
  <c r="AF773" i="1" s="1"/>
  <c r="Z773" i="1"/>
  <c r="X527" i="1" l="1"/>
  <c r="X328" i="1"/>
  <c r="X329" i="1" s="1"/>
  <c r="K526" i="1"/>
  <c r="K527" i="1" s="1"/>
  <c r="L1987" i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K1986" i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J1986" i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I1985" i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L1953" i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K1952" i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J1952" i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I1951" i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L1948" i="1"/>
  <c r="L1949" i="1" s="1"/>
  <c r="L1950" i="1" s="1"/>
  <c r="K1947" i="1"/>
  <c r="K1948" i="1" s="1"/>
  <c r="K1949" i="1" s="1"/>
  <c r="K1950" i="1" s="1"/>
  <c r="J1947" i="1"/>
  <c r="J1948" i="1" s="1"/>
  <c r="J1949" i="1" s="1"/>
  <c r="J1950" i="1" s="1"/>
  <c r="I1946" i="1"/>
  <c r="I1947" i="1" s="1"/>
  <c r="I1948" i="1" s="1"/>
  <c r="I1949" i="1" s="1"/>
  <c r="I1950" i="1" s="1"/>
  <c r="H1946" i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G1945" i="1"/>
  <c r="L1926" i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K1925" i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J1925" i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I1924" i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H1924" i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G1923" i="1"/>
  <c r="Z1922" i="1"/>
  <c r="Z1921" i="1"/>
  <c r="Z1920" i="1"/>
  <c r="Z1919" i="1"/>
  <c r="Z1916" i="1"/>
  <c r="Z1915" i="1"/>
  <c r="Z1914" i="1"/>
  <c r="Z1913" i="1"/>
  <c r="Z1912" i="1"/>
  <c r="Z1911" i="1"/>
  <c r="Z1910" i="1"/>
  <c r="AE1909" i="1"/>
  <c r="AF1909" i="1" s="1"/>
  <c r="Z1909" i="1"/>
  <c r="AE1908" i="1"/>
  <c r="AF1908" i="1" s="1"/>
  <c r="Z1908" i="1"/>
  <c r="AE1907" i="1"/>
  <c r="AF1907" i="1" s="1"/>
  <c r="Z1907" i="1"/>
  <c r="AE1906" i="1"/>
  <c r="AF1906" i="1" s="1"/>
  <c r="Z1906" i="1"/>
  <c r="AE1905" i="1"/>
  <c r="AF1905" i="1" s="1"/>
  <c r="Z1905" i="1"/>
  <c r="AE1904" i="1"/>
  <c r="AF1904" i="1" s="1"/>
  <c r="Z1904" i="1"/>
  <c r="AE1903" i="1"/>
  <c r="AF1903" i="1" s="1"/>
  <c r="Z1903" i="1"/>
  <c r="AE1902" i="1"/>
  <c r="AF1902" i="1" s="1"/>
  <c r="Z1902" i="1"/>
  <c r="AE1901" i="1"/>
  <c r="AF1901" i="1" s="1"/>
  <c r="Z1901" i="1"/>
  <c r="AE1900" i="1"/>
  <c r="AF1900" i="1" s="1"/>
  <c r="Z1900" i="1"/>
  <c r="AE1899" i="1"/>
  <c r="AF1899" i="1" s="1"/>
  <c r="Z1899" i="1"/>
  <c r="AE1898" i="1"/>
  <c r="AF1898" i="1" s="1"/>
  <c r="Z1898" i="1"/>
  <c r="AE1897" i="1"/>
  <c r="AF1897" i="1" s="1"/>
  <c r="Z1897" i="1"/>
  <c r="AE1896" i="1"/>
  <c r="AF1896" i="1" s="1"/>
  <c r="Z1896" i="1"/>
  <c r="AE1895" i="1"/>
  <c r="AF1895" i="1" s="1"/>
  <c r="Z1895" i="1"/>
  <c r="AE1894" i="1"/>
  <c r="AF1894" i="1" s="1"/>
  <c r="Z1894" i="1"/>
  <c r="AE1893" i="1"/>
  <c r="AF1893" i="1" s="1"/>
  <c r="Z1893" i="1"/>
  <c r="AE1892" i="1"/>
  <c r="AF1892" i="1" s="1"/>
  <c r="Z1892" i="1"/>
  <c r="AE1891" i="1"/>
  <c r="AF1891" i="1" s="1"/>
  <c r="Z1891" i="1"/>
  <c r="AE1890" i="1"/>
  <c r="AF1890" i="1" s="1"/>
  <c r="Z1890" i="1"/>
  <c r="AE1889" i="1"/>
  <c r="AF1889" i="1" s="1"/>
  <c r="Z1889" i="1"/>
  <c r="AE1888" i="1"/>
  <c r="AF1888" i="1" s="1"/>
  <c r="Z1888" i="1"/>
  <c r="AE1887" i="1"/>
  <c r="AF1887" i="1" s="1"/>
  <c r="Z1887" i="1"/>
  <c r="AE1886" i="1"/>
  <c r="AF1886" i="1" s="1"/>
  <c r="Z1886" i="1"/>
  <c r="AE1885" i="1"/>
  <c r="AF1885" i="1" s="1"/>
  <c r="Z1885" i="1"/>
  <c r="AE1884" i="1"/>
  <c r="AF1884" i="1" s="1"/>
  <c r="Z1884" i="1"/>
  <c r="AE1883" i="1"/>
  <c r="AF1883" i="1" s="1"/>
  <c r="Z1883" i="1"/>
  <c r="AE1882" i="1"/>
  <c r="AF1882" i="1" s="1"/>
  <c r="Z1882" i="1"/>
  <c r="AE1881" i="1"/>
  <c r="AF1881" i="1" s="1"/>
  <c r="Z1881" i="1"/>
  <c r="AE1880" i="1"/>
  <c r="AF1880" i="1" s="1"/>
  <c r="Z1880" i="1"/>
  <c r="AE1879" i="1"/>
  <c r="AF1879" i="1" s="1"/>
  <c r="Z1879" i="1"/>
  <c r="AE1878" i="1"/>
  <c r="AF1878" i="1" s="1"/>
  <c r="Z1878" i="1"/>
  <c r="AE1877" i="1"/>
  <c r="AF1877" i="1" s="1"/>
  <c r="Z1877" i="1"/>
  <c r="AE1876" i="1"/>
  <c r="AF1876" i="1" s="1"/>
  <c r="Z1876" i="1"/>
  <c r="AE1875" i="1"/>
  <c r="AF1875" i="1" s="1"/>
  <c r="Z1875" i="1"/>
  <c r="AE1874" i="1"/>
  <c r="AF1874" i="1" s="1"/>
  <c r="Y1874" i="1"/>
  <c r="Y1875" i="1" s="1"/>
  <c r="Y1876" i="1" s="1"/>
  <c r="Y1877" i="1" s="1"/>
  <c r="Y1878" i="1" s="1"/>
  <c r="Y1879" i="1" s="1"/>
  <c r="Y1880" i="1" s="1"/>
  <c r="Y1881" i="1" s="1"/>
  <c r="Y1882" i="1" s="1"/>
  <c r="Y1883" i="1" s="1"/>
  <c r="Y1884" i="1" s="1"/>
  <c r="Y1885" i="1" s="1"/>
  <c r="Y1886" i="1" s="1"/>
  <c r="Y1887" i="1" s="1"/>
  <c r="Y1888" i="1" s="1"/>
  <c r="Y1889" i="1" s="1"/>
  <c r="Y1890" i="1" s="1"/>
  <c r="Y1891" i="1" s="1"/>
  <c r="Y1892" i="1" s="1"/>
  <c r="Y1893" i="1" s="1"/>
  <c r="Y1894" i="1" s="1"/>
  <c r="Y1895" i="1" s="1"/>
  <c r="Y1896" i="1" s="1"/>
  <c r="Y1897" i="1" s="1"/>
  <c r="Y1898" i="1" s="1"/>
  <c r="Y1899" i="1" s="1"/>
  <c r="Y1900" i="1" s="1"/>
  <c r="Y1901" i="1" s="1"/>
  <c r="Y1902" i="1" s="1"/>
  <c r="Y1903" i="1" s="1"/>
  <c r="Y1904" i="1" s="1"/>
  <c r="Y1905" i="1" s="1"/>
  <c r="Y1906" i="1" s="1"/>
  <c r="Y1907" i="1" s="1"/>
  <c r="Y1908" i="1" s="1"/>
  <c r="Y1909" i="1" s="1"/>
  <c r="Y1910" i="1" s="1"/>
  <c r="Y1911" i="1" s="1"/>
  <c r="Y1912" i="1" s="1"/>
  <c r="Y1913" i="1" s="1"/>
  <c r="Y1914" i="1" s="1"/>
  <c r="Y1915" i="1" s="1"/>
  <c r="Y1916" i="1" s="1"/>
  <c r="Y1919" i="1" s="1"/>
  <c r="Y1920" i="1" s="1"/>
  <c r="Y1921" i="1" s="1"/>
  <c r="Y1922" i="1" s="1"/>
  <c r="Z1874" i="1"/>
  <c r="L1874" i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W1873" i="1"/>
  <c r="W1874" i="1" s="1"/>
  <c r="W1875" i="1" s="1"/>
  <c r="W1876" i="1" s="1"/>
  <c r="W1877" i="1" s="1"/>
  <c r="W1878" i="1" s="1"/>
  <c r="W1879" i="1" s="1"/>
  <c r="W1880" i="1" s="1"/>
  <c r="W1881" i="1" s="1"/>
  <c r="W1882" i="1" s="1"/>
  <c r="W1883" i="1" s="1"/>
  <c r="W1884" i="1" s="1"/>
  <c r="W1885" i="1" s="1"/>
  <c r="W1886" i="1" s="1"/>
  <c r="W1887" i="1" s="1"/>
  <c r="W1888" i="1" s="1"/>
  <c r="W1889" i="1" s="1"/>
  <c r="W1890" i="1" s="1"/>
  <c r="W1891" i="1" s="1"/>
  <c r="W1892" i="1" s="1"/>
  <c r="W1893" i="1" s="1"/>
  <c r="W1894" i="1" s="1"/>
  <c r="W1895" i="1" s="1"/>
  <c r="W1896" i="1" s="1"/>
  <c r="W1897" i="1" s="1"/>
  <c r="W1898" i="1" s="1"/>
  <c r="W1899" i="1" s="1"/>
  <c r="W1900" i="1" s="1"/>
  <c r="W1901" i="1" s="1"/>
  <c r="W1902" i="1" s="1"/>
  <c r="W1903" i="1" s="1"/>
  <c r="W1904" i="1" s="1"/>
  <c r="W1905" i="1" s="1"/>
  <c r="W1906" i="1" s="1"/>
  <c r="W1907" i="1" s="1"/>
  <c r="W1908" i="1" s="1"/>
  <c r="W1909" i="1" s="1"/>
  <c r="W1910" i="1" s="1"/>
  <c r="W1911" i="1" s="1"/>
  <c r="W1912" i="1" s="1"/>
  <c r="W1913" i="1" s="1"/>
  <c r="W1914" i="1" s="1"/>
  <c r="W1915" i="1" s="1"/>
  <c r="W1916" i="1" s="1"/>
  <c r="W1919" i="1" s="1"/>
  <c r="W1920" i="1" s="1"/>
  <c r="W1921" i="1" s="1"/>
  <c r="W1922" i="1" s="1"/>
  <c r="K1873" i="1"/>
  <c r="J1873" i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U1872" i="1"/>
  <c r="U1873" i="1" s="1"/>
  <c r="U1874" i="1" s="1"/>
  <c r="U1875" i="1" s="1"/>
  <c r="U1876" i="1" s="1"/>
  <c r="U1877" i="1" s="1"/>
  <c r="U1878" i="1" s="1"/>
  <c r="U1879" i="1" s="1"/>
  <c r="U1880" i="1" s="1"/>
  <c r="U1881" i="1" s="1"/>
  <c r="U1882" i="1" s="1"/>
  <c r="U1883" i="1" s="1"/>
  <c r="U1884" i="1" s="1"/>
  <c r="U1885" i="1" s="1"/>
  <c r="U1886" i="1" s="1"/>
  <c r="U1887" i="1" s="1"/>
  <c r="U1888" i="1" s="1"/>
  <c r="U1889" i="1" s="1"/>
  <c r="U1890" i="1" s="1"/>
  <c r="U1891" i="1" s="1"/>
  <c r="U1892" i="1" s="1"/>
  <c r="U1893" i="1" s="1"/>
  <c r="U1894" i="1" s="1"/>
  <c r="U1895" i="1" s="1"/>
  <c r="U1896" i="1" s="1"/>
  <c r="U1897" i="1" s="1"/>
  <c r="U1898" i="1" s="1"/>
  <c r="U1899" i="1" s="1"/>
  <c r="U1900" i="1" s="1"/>
  <c r="U1901" i="1" s="1"/>
  <c r="U1902" i="1" s="1"/>
  <c r="U1903" i="1" s="1"/>
  <c r="U1904" i="1" s="1"/>
  <c r="U1905" i="1" s="1"/>
  <c r="U1906" i="1" s="1"/>
  <c r="U1907" i="1" s="1"/>
  <c r="U1908" i="1" s="1"/>
  <c r="U1909" i="1" s="1"/>
  <c r="U1910" i="1" s="1"/>
  <c r="U1911" i="1" s="1"/>
  <c r="U1912" i="1" s="1"/>
  <c r="U1913" i="1" s="1"/>
  <c r="U1914" i="1" s="1"/>
  <c r="U1915" i="1" s="1"/>
  <c r="U1916" i="1" s="1"/>
  <c r="U1919" i="1" s="1"/>
  <c r="U1920" i="1" s="1"/>
  <c r="U1921" i="1" s="1"/>
  <c r="U1922" i="1" s="1"/>
  <c r="I1872" i="1"/>
  <c r="H1872" i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G1871" i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L1853" i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K1852" i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J1852" i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I1851" i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H1851" i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G1850" i="1"/>
  <c r="L1824" i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K1823" i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J1823" i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I1822" i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L1801" i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K1800" i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J1800" i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I1799" i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H1799" i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G1798" i="1"/>
  <c r="L1781" i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K1780" i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J1780" i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I1779" i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L1748" i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K1747" i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J1747" i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I1746" i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L1743" i="1"/>
  <c r="L1744" i="1" s="1"/>
  <c r="L1745" i="1" s="1"/>
  <c r="K1742" i="1"/>
  <c r="K1743" i="1" s="1"/>
  <c r="K1744" i="1" s="1"/>
  <c r="K1745" i="1" s="1"/>
  <c r="J1742" i="1"/>
  <c r="J1743" i="1" s="1"/>
  <c r="J1744" i="1" s="1"/>
  <c r="J1745" i="1" s="1"/>
  <c r="I1741" i="1"/>
  <c r="I1742" i="1" s="1"/>
  <c r="I1743" i="1" s="1"/>
  <c r="I1744" i="1" s="1"/>
  <c r="I1745" i="1" s="1"/>
  <c r="H1741" i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G1740" i="1"/>
  <c r="L1721" i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K1720" i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J1720" i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I1719" i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H1719" i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G1718" i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Z1717" i="1"/>
  <c r="Z1716" i="1"/>
  <c r="Z1715" i="1"/>
  <c r="Z1714" i="1"/>
  <c r="Z1711" i="1"/>
  <c r="Z1710" i="1"/>
  <c r="Z1709" i="1"/>
  <c r="Z1708" i="1"/>
  <c r="Z1707" i="1"/>
  <c r="Z1706" i="1"/>
  <c r="Z1705" i="1"/>
  <c r="AE1704" i="1"/>
  <c r="AF1704" i="1" s="1"/>
  <c r="Z1704" i="1"/>
  <c r="AE1703" i="1"/>
  <c r="AF1703" i="1" s="1"/>
  <c r="Z1703" i="1"/>
  <c r="AE1702" i="1"/>
  <c r="AF1702" i="1" s="1"/>
  <c r="Z1702" i="1"/>
  <c r="AE1701" i="1"/>
  <c r="AF1701" i="1" s="1"/>
  <c r="Z1701" i="1"/>
  <c r="AE1700" i="1"/>
  <c r="AF1700" i="1" s="1"/>
  <c r="Z1700" i="1"/>
  <c r="AE1699" i="1"/>
  <c r="AF1699" i="1" s="1"/>
  <c r="Z1699" i="1"/>
  <c r="AE1698" i="1"/>
  <c r="AF1698" i="1" s="1"/>
  <c r="Z1698" i="1"/>
  <c r="AE1697" i="1"/>
  <c r="AF1697" i="1" s="1"/>
  <c r="Z1697" i="1"/>
  <c r="AE1696" i="1"/>
  <c r="AF1696" i="1" s="1"/>
  <c r="Z1696" i="1"/>
  <c r="AE1695" i="1"/>
  <c r="AF1695" i="1" s="1"/>
  <c r="Z1695" i="1"/>
  <c r="AE1694" i="1"/>
  <c r="AF1694" i="1" s="1"/>
  <c r="Z1694" i="1"/>
  <c r="AE1693" i="1"/>
  <c r="AF1693" i="1" s="1"/>
  <c r="Z1693" i="1"/>
  <c r="AE1692" i="1"/>
  <c r="AF1692" i="1" s="1"/>
  <c r="Z1692" i="1"/>
  <c r="AE1691" i="1"/>
  <c r="AF1691" i="1" s="1"/>
  <c r="Z1691" i="1"/>
  <c r="AE1690" i="1"/>
  <c r="AF1690" i="1" s="1"/>
  <c r="Z1690" i="1"/>
  <c r="AE1689" i="1"/>
  <c r="AF1689" i="1" s="1"/>
  <c r="Z1689" i="1"/>
  <c r="AE1688" i="1"/>
  <c r="AF1688" i="1" s="1"/>
  <c r="Z1688" i="1"/>
  <c r="AE1687" i="1"/>
  <c r="AF1687" i="1" s="1"/>
  <c r="Z1687" i="1"/>
  <c r="AE1686" i="1"/>
  <c r="AF1686" i="1" s="1"/>
  <c r="Z1686" i="1"/>
  <c r="AE1685" i="1"/>
  <c r="AF1685" i="1" s="1"/>
  <c r="Z1685" i="1"/>
  <c r="AE1684" i="1"/>
  <c r="AF1684" i="1" s="1"/>
  <c r="Z1684" i="1"/>
  <c r="AE1683" i="1"/>
  <c r="AF1683" i="1" s="1"/>
  <c r="Z1683" i="1"/>
  <c r="AE1682" i="1"/>
  <c r="AF1682" i="1" s="1"/>
  <c r="Z1682" i="1"/>
  <c r="AE1681" i="1"/>
  <c r="AF1681" i="1" s="1"/>
  <c r="Z1681" i="1"/>
  <c r="AE1680" i="1"/>
  <c r="AF1680" i="1" s="1"/>
  <c r="Z1680" i="1"/>
  <c r="AE1679" i="1"/>
  <c r="AF1679" i="1" s="1"/>
  <c r="Z1679" i="1"/>
  <c r="AE1678" i="1"/>
  <c r="AF1678" i="1" s="1"/>
  <c r="Z1678" i="1"/>
  <c r="AE1677" i="1"/>
  <c r="AF1677" i="1" s="1"/>
  <c r="Z1677" i="1"/>
  <c r="AE1676" i="1"/>
  <c r="AF1676" i="1" s="1"/>
  <c r="Z1676" i="1"/>
  <c r="AE1675" i="1"/>
  <c r="AF1675" i="1" s="1"/>
  <c r="Z1675" i="1"/>
  <c r="AE1674" i="1"/>
  <c r="AF1674" i="1" s="1"/>
  <c r="Z1674" i="1"/>
  <c r="AE1673" i="1"/>
  <c r="AF1673" i="1" s="1"/>
  <c r="Z1673" i="1"/>
  <c r="AE1672" i="1"/>
  <c r="AF1672" i="1" s="1"/>
  <c r="Z1672" i="1"/>
  <c r="AE1671" i="1"/>
  <c r="AF1671" i="1" s="1"/>
  <c r="Z1671" i="1"/>
  <c r="AE1670" i="1"/>
  <c r="AF1670" i="1" s="1"/>
  <c r="Z1670" i="1"/>
  <c r="AE1669" i="1"/>
  <c r="AF1669" i="1" s="1"/>
  <c r="Y1669" i="1"/>
  <c r="Y1670" i="1" s="1"/>
  <c r="Y1671" i="1" s="1"/>
  <c r="Y1672" i="1" s="1"/>
  <c r="Y1673" i="1" s="1"/>
  <c r="Y1674" i="1" s="1"/>
  <c r="Y1675" i="1" s="1"/>
  <c r="Y1676" i="1" s="1"/>
  <c r="Y1677" i="1" s="1"/>
  <c r="Y1678" i="1" s="1"/>
  <c r="Y1679" i="1" s="1"/>
  <c r="Y1680" i="1" s="1"/>
  <c r="Y1681" i="1" s="1"/>
  <c r="Y1682" i="1" s="1"/>
  <c r="Y1683" i="1" s="1"/>
  <c r="Y1684" i="1" s="1"/>
  <c r="Y1685" i="1" s="1"/>
  <c r="Y1686" i="1" s="1"/>
  <c r="Y1687" i="1" s="1"/>
  <c r="Y1688" i="1" s="1"/>
  <c r="Y1689" i="1" s="1"/>
  <c r="Y1690" i="1" s="1"/>
  <c r="Y1691" i="1" s="1"/>
  <c r="Y1692" i="1" s="1"/>
  <c r="Y1693" i="1" s="1"/>
  <c r="Y1694" i="1" s="1"/>
  <c r="Y1695" i="1" s="1"/>
  <c r="Y1696" i="1" s="1"/>
  <c r="Y1697" i="1" s="1"/>
  <c r="Y1698" i="1" s="1"/>
  <c r="Y1699" i="1" s="1"/>
  <c r="Y1700" i="1" s="1"/>
  <c r="Y1701" i="1" s="1"/>
  <c r="Y1702" i="1" s="1"/>
  <c r="Y1703" i="1" s="1"/>
  <c r="Y1704" i="1" s="1"/>
  <c r="Y1705" i="1" s="1"/>
  <c r="Y1706" i="1" s="1"/>
  <c r="Y1707" i="1" s="1"/>
  <c r="Y1708" i="1" s="1"/>
  <c r="Y1709" i="1" s="1"/>
  <c r="Y1710" i="1" s="1"/>
  <c r="Y1711" i="1" s="1"/>
  <c r="Y1714" i="1" s="1"/>
  <c r="Y1715" i="1" s="1"/>
  <c r="Y1716" i="1" s="1"/>
  <c r="Y1717" i="1" s="1"/>
  <c r="Z1669" i="1"/>
  <c r="L1669" i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W1668" i="1"/>
  <c r="W1669" i="1" s="1"/>
  <c r="W1670" i="1" s="1"/>
  <c r="W1671" i="1" s="1"/>
  <c r="W1672" i="1" s="1"/>
  <c r="W1673" i="1" s="1"/>
  <c r="W1674" i="1" s="1"/>
  <c r="W1675" i="1" s="1"/>
  <c r="W1676" i="1" s="1"/>
  <c r="W1677" i="1" s="1"/>
  <c r="W1678" i="1" s="1"/>
  <c r="W1679" i="1" s="1"/>
  <c r="W1680" i="1" s="1"/>
  <c r="W1681" i="1" s="1"/>
  <c r="W1682" i="1" s="1"/>
  <c r="W1683" i="1" s="1"/>
  <c r="W1684" i="1" s="1"/>
  <c r="W1685" i="1" s="1"/>
  <c r="W1686" i="1" s="1"/>
  <c r="W1687" i="1" s="1"/>
  <c r="W1688" i="1" s="1"/>
  <c r="W1689" i="1" s="1"/>
  <c r="W1690" i="1" s="1"/>
  <c r="W1691" i="1" s="1"/>
  <c r="W1692" i="1" s="1"/>
  <c r="W1693" i="1" s="1"/>
  <c r="W1694" i="1" s="1"/>
  <c r="W1695" i="1" s="1"/>
  <c r="W1696" i="1" s="1"/>
  <c r="W1697" i="1" s="1"/>
  <c r="W1698" i="1" s="1"/>
  <c r="W1699" i="1" s="1"/>
  <c r="W1700" i="1" s="1"/>
  <c r="W1701" i="1" s="1"/>
  <c r="W1702" i="1" s="1"/>
  <c r="W1703" i="1" s="1"/>
  <c r="W1704" i="1" s="1"/>
  <c r="W1705" i="1" s="1"/>
  <c r="W1706" i="1" s="1"/>
  <c r="W1707" i="1" s="1"/>
  <c r="W1708" i="1" s="1"/>
  <c r="W1709" i="1" s="1"/>
  <c r="W1710" i="1" s="1"/>
  <c r="W1711" i="1" s="1"/>
  <c r="W1714" i="1" s="1"/>
  <c r="W1715" i="1" s="1"/>
  <c r="W1716" i="1" s="1"/>
  <c r="W1717" i="1" s="1"/>
  <c r="K1668" i="1"/>
  <c r="J1668" i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U1667" i="1"/>
  <c r="U1668" i="1" s="1"/>
  <c r="U1669" i="1" s="1"/>
  <c r="U1670" i="1" s="1"/>
  <c r="U1671" i="1" s="1"/>
  <c r="U1672" i="1" s="1"/>
  <c r="U1673" i="1" s="1"/>
  <c r="U1674" i="1" s="1"/>
  <c r="U1675" i="1" s="1"/>
  <c r="U1676" i="1" s="1"/>
  <c r="U1677" i="1" s="1"/>
  <c r="U1678" i="1" s="1"/>
  <c r="U1679" i="1" s="1"/>
  <c r="U1680" i="1" s="1"/>
  <c r="U1681" i="1" s="1"/>
  <c r="U1682" i="1" s="1"/>
  <c r="U1683" i="1" s="1"/>
  <c r="U1684" i="1" s="1"/>
  <c r="U1685" i="1" s="1"/>
  <c r="U1686" i="1" s="1"/>
  <c r="U1687" i="1" s="1"/>
  <c r="U1688" i="1" s="1"/>
  <c r="U1689" i="1" s="1"/>
  <c r="U1690" i="1" s="1"/>
  <c r="U1691" i="1" s="1"/>
  <c r="U1692" i="1" s="1"/>
  <c r="U1693" i="1" s="1"/>
  <c r="U1694" i="1" s="1"/>
  <c r="U1695" i="1" s="1"/>
  <c r="U1696" i="1" s="1"/>
  <c r="U1697" i="1" s="1"/>
  <c r="U1698" i="1" s="1"/>
  <c r="U1699" i="1" s="1"/>
  <c r="U1700" i="1" s="1"/>
  <c r="U1701" i="1" s="1"/>
  <c r="U1702" i="1" s="1"/>
  <c r="U1703" i="1" s="1"/>
  <c r="U1704" i="1" s="1"/>
  <c r="U1705" i="1" s="1"/>
  <c r="U1706" i="1" s="1"/>
  <c r="U1707" i="1" s="1"/>
  <c r="U1708" i="1" s="1"/>
  <c r="U1709" i="1" s="1"/>
  <c r="U1710" i="1" s="1"/>
  <c r="U1711" i="1" s="1"/>
  <c r="U1714" i="1" s="1"/>
  <c r="U1715" i="1" s="1"/>
  <c r="U1716" i="1" s="1"/>
  <c r="U1717" i="1" s="1"/>
  <c r="I1667" i="1"/>
  <c r="H1667" i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G1666" i="1"/>
  <c r="L1648" i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K1647" i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J1647" i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I1646" i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L1614" i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K1613" i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J1613" i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I1612" i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L1609" i="1"/>
  <c r="L1610" i="1" s="1"/>
  <c r="L1611" i="1" s="1"/>
  <c r="K1608" i="1"/>
  <c r="K1609" i="1" s="1"/>
  <c r="K1610" i="1" s="1"/>
  <c r="K1611" i="1" s="1"/>
  <c r="J1608" i="1"/>
  <c r="J1609" i="1" s="1"/>
  <c r="J1610" i="1" s="1"/>
  <c r="J1611" i="1" s="1"/>
  <c r="I1607" i="1"/>
  <c r="I1608" i="1" s="1"/>
  <c r="I1609" i="1" s="1"/>
  <c r="I1610" i="1" s="1"/>
  <c r="I1611" i="1" s="1"/>
  <c r="H1607" i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G1606" i="1"/>
  <c r="L1587" i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K1586" i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J1586" i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I1585" i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H1585" i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G1584" i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Z1583" i="1"/>
  <c r="Z1582" i="1"/>
  <c r="Z1581" i="1"/>
  <c r="Z1580" i="1"/>
  <c r="Z1577" i="1"/>
  <c r="Z1576" i="1"/>
  <c r="Z1575" i="1"/>
  <c r="Z1574" i="1"/>
  <c r="Z1573" i="1"/>
  <c r="Z1572" i="1"/>
  <c r="Z1571" i="1"/>
  <c r="AE1570" i="1"/>
  <c r="AF1570" i="1" s="1"/>
  <c r="Z1570" i="1"/>
  <c r="AE1569" i="1"/>
  <c r="AF1569" i="1" s="1"/>
  <c r="Z1569" i="1"/>
  <c r="AE1568" i="1"/>
  <c r="AF1568" i="1" s="1"/>
  <c r="Z1568" i="1"/>
  <c r="AE1567" i="1"/>
  <c r="AF1567" i="1" s="1"/>
  <c r="Z1567" i="1"/>
  <c r="AE1566" i="1"/>
  <c r="AF1566" i="1" s="1"/>
  <c r="Z1566" i="1"/>
  <c r="AE1565" i="1"/>
  <c r="AF1565" i="1" s="1"/>
  <c r="Z1565" i="1"/>
  <c r="AE1564" i="1"/>
  <c r="AF1564" i="1" s="1"/>
  <c r="Z1564" i="1"/>
  <c r="AE1563" i="1"/>
  <c r="AF1563" i="1" s="1"/>
  <c r="Z1563" i="1"/>
  <c r="AE1562" i="1"/>
  <c r="AF1562" i="1" s="1"/>
  <c r="Z1562" i="1"/>
  <c r="AE1561" i="1"/>
  <c r="AF1561" i="1" s="1"/>
  <c r="Z1561" i="1"/>
  <c r="AE1560" i="1"/>
  <c r="AF1560" i="1" s="1"/>
  <c r="Z1560" i="1"/>
  <c r="AE1559" i="1"/>
  <c r="AF1559" i="1" s="1"/>
  <c r="Z1559" i="1"/>
  <c r="AE1558" i="1"/>
  <c r="AF1558" i="1" s="1"/>
  <c r="Z1558" i="1"/>
  <c r="AE1557" i="1"/>
  <c r="AF1557" i="1" s="1"/>
  <c r="Z1557" i="1"/>
  <c r="AE1556" i="1"/>
  <c r="AF1556" i="1" s="1"/>
  <c r="Z1556" i="1"/>
  <c r="AE1555" i="1"/>
  <c r="AF1555" i="1" s="1"/>
  <c r="Z1555" i="1"/>
  <c r="AE1554" i="1"/>
  <c r="AF1554" i="1" s="1"/>
  <c r="Z1554" i="1"/>
  <c r="AE1553" i="1"/>
  <c r="AF1553" i="1" s="1"/>
  <c r="Z1553" i="1"/>
  <c r="AE1552" i="1"/>
  <c r="AF1552" i="1" s="1"/>
  <c r="Z1552" i="1"/>
  <c r="AE1551" i="1"/>
  <c r="AF1551" i="1" s="1"/>
  <c r="Z1551" i="1"/>
  <c r="AE1550" i="1"/>
  <c r="AF1550" i="1" s="1"/>
  <c r="Z1550" i="1"/>
  <c r="AE1549" i="1"/>
  <c r="AF1549" i="1" s="1"/>
  <c r="Z1549" i="1"/>
  <c r="AE1548" i="1"/>
  <c r="AF1548" i="1" s="1"/>
  <c r="Z1548" i="1"/>
  <c r="AE1547" i="1"/>
  <c r="AF1547" i="1" s="1"/>
  <c r="Z1547" i="1"/>
  <c r="AE1546" i="1"/>
  <c r="AF1546" i="1" s="1"/>
  <c r="Z1546" i="1"/>
  <c r="AE1545" i="1"/>
  <c r="AF1545" i="1" s="1"/>
  <c r="Z1545" i="1"/>
  <c r="AE1544" i="1"/>
  <c r="AF1544" i="1" s="1"/>
  <c r="Z1544" i="1"/>
  <c r="AE1543" i="1"/>
  <c r="AF1543" i="1" s="1"/>
  <c r="Z1543" i="1"/>
  <c r="AE1542" i="1"/>
  <c r="AF1542" i="1" s="1"/>
  <c r="Z1542" i="1"/>
  <c r="AE1541" i="1"/>
  <c r="AF1541" i="1" s="1"/>
  <c r="Z1541" i="1"/>
  <c r="AE1540" i="1"/>
  <c r="AF1540" i="1" s="1"/>
  <c r="Z1540" i="1"/>
  <c r="AE1539" i="1"/>
  <c r="AF1539" i="1" s="1"/>
  <c r="Z1539" i="1"/>
  <c r="AE1538" i="1"/>
  <c r="AF1538" i="1" s="1"/>
  <c r="Z1538" i="1"/>
  <c r="AE1537" i="1"/>
  <c r="AF1537" i="1" s="1"/>
  <c r="Z1537" i="1"/>
  <c r="AE1536" i="1"/>
  <c r="AF1536" i="1" s="1"/>
  <c r="Z1536" i="1"/>
  <c r="AE1535" i="1"/>
  <c r="AF1535" i="1" s="1"/>
  <c r="Y1535" i="1"/>
  <c r="Y1536" i="1" s="1"/>
  <c r="Y1537" i="1" s="1"/>
  <c r="Y1538" i="1" s="1"/>
  <c r="Y1539" i="1" s="1"/>
  <c r="Y1540" i="1" s="1"/>
  <c r="Y1541" i="1" s="1"/>
  <c r="Y1542" i="1" s="1"/>
  <c r="Y1543" i="1" s="1"/>
  <c r="Y1544" i="1" s="1"/>
  <c r="Y1545" i="1" s="1"/>
  <c r="Y1546" i="1" s="1"/>
  <c r="Y1547" i="1" s="1"/>
  <c r="Y1548" i="1" s="1"/>
  <c r="Y1549" i="1" s="1"/>
  <c r="Y1550" i="1" s="1"/>
  <c r="Y1551" i="1" s="1"/>
  <c r="Y1552" i="1" s="1"/>
  <c r="Y1553" i="1" s="1"/>
  <c r="Y1554" i="1" s="1"/>
  <c r="Y1555" i="1" s="1"/>
  <c r="Y1556" i="1" s="1"/>
  <c r="Y1557" i="1" s="1"/>
  <c r="Y1558" i="1" s="1"/>
  <c r="Y1559" i="1" s="1"/>
  <c r="Y1560" i="1" s="1"/>
  <c r="Y1561" i="1" s="1"/>
  <c r="Y1562" i="1" s="1"/>
  <c r="Y1563" i="1" s="1"/>
  <c r="Y1564" i="1" s="1"/>
  <c r="Y1565" i="1" s="1"/>
  <c r="Y1566" i="1" s="1"/>
  <c r="Y1567" i="1" s="1"/>
  <c r="Y1568" i="1" s="1"/>
  <c r="Y1569" i="1" s="1"/>
  <c r="Y1570" i="1" s="1"/>
  <c r="Y1571" i="1" s="1"/>
  <c r="Y1572" i="1" s="1"/>
  <c r="Y1573" i="1" s="1"/>
  <c r="Y1574" i="1" s="1"/>
  <c r="Y1575" i="1" s="1"/>
  <c r="Y1576" i="1" s="1"/>
  <c r="Y1577" i="1" s="1"/>
  <c r="Y1580" i="1" s="1"/>
  <c r="Y1581" i="1" s="1"/>
  <c r="Y1582" i="1" s="1"/>
  <c r="Y1583" i="1" s="1"/>
  <c r="Z1535" i="1"/>
  <c r="L1535" i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W1534" i="1"/>
  <c r="W1535" i="1" s="1"/>
  <c r="W1536" i="1" s="1"/>
  <c r="W1537" i="1" s="1"/>
  <c r="W1538" i="1" s="1"/>
  <c r="W1539" i="1" s="1"/>
  <c r="W1540" i="1" s="1"/>
  <c r="W1541" i="1" s="1"/>
  <c r="W1542" i="1" s="1"/>
  <c r="W1543" i="1" s="1"/>
  <c r="W1544" i="1" s="1"/>
  <c r="W1545" i="1" s="1"/>
  <c r="W1546" i="1" s="1"/>
  <c r="W1547" i="1" s="1"/>
  <c r="W1548" i="1" s="1"/>
  <c r="W1549" i="1" s="1"/>
  <c r="W1550" i="1" s="1"/>
  <c r="W1551" i="1" s="1"/>
  <c r="W1552" i="1" s="1"/>
  <c r="W1553" i="1" s="1"/>
  <c r="W1554" i="1" s="1"/>
  <c r="W1555" i="1" s="1"/>
  <c r="W1556" i="1" s="1"/>
  <c r="W1557" i="1" s="1"/>
  <c r="W1558" i="1" s="1"/>
  <c r="W1559" i="1" s="1"/>
  <c r="W1560" i="1" s="1"/>
  <c r="W1561" i="1" s="1"/>
  <c r="W1562" i="1" s="1"/>
  <c r="W1563" i="1" s="1"/>
  <c r="W1564" i="1" s="1"/>
  <c r="W1565" i="1" s="1"/>
  <c r="W1566" i="1" s="1"/>
  <c r="W1567" i="1" s="1"/>
  <c r="W1568" i="1" s="1"/>
  <c r="W1569" i="1" s="1"/>
  <c r="W1570" i="1" s="1"/>
  <c r="W1571" i="1" s="1"/>
  <c r="W1572" i="1" s="1"/>
  <c r="W1573" i="1" s="1"/>
  <c r="W1574" i="1" s="1"/>
  <c r="W1575" i="1" s="1"/>
  <c r="W1576" i="1" s="1"/>
  <c r="W1577" i="1" s="1"/>
  <c r="W1580" i="1" s="1"/>
  <c r="W1581" i="1" s="1"/>
  <c r="W1582" i="1" s="1"/>
  <c r="W1583" i="1" s="1"/>
  <c r="K1534" i="1"/>
  <c r="J1534" i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U1533" i="1"/>
  <c r="U1534" i="1" s="1"/>
  <c r="U1535" i="1" s="1"/>
  <c r="U1536" i="1" s="1"/>
  <c r="U1537" i="1" s="1"/>
  <c r="U1538" i="1" s="1"/>
  <c r="U1539" i="1" s="1"/>
  <c r="U1540" i="1" s="1"/>
  <c r="U1541" i="1" s="1"/>
  <c r="U1542" i="1" s="1"/>
  <c r="U1543" i="1" s="1"/>
  <c r="U1544" i="1" s="1"/>
  <c r="U1545" i="1" s="1"/>
  <c r="U1546" i="1" s="1"/>
  <c r="U1547" i="1" s="1"/>
  <c r="U1548" i="1" s="1"/>
  <c r="U1549" i="1" s="1"/>
  <c r="U1550" i="1" s="1"/>
  <c r="U1551" i="1" s="1"/>
  <c r="U1552" i="1" s="1"/>
  <c r="U1553" i="1" s="1"/>
  <c r="U1554" i="1" s="1"/>
  <c r="U1555" i="1" s="1"/>
  <c r="U1556" i="1" s="1"/>
  <c r="U1557" i="1" s="1"/>
  <c r="U1558" i="1" s="1"/>
  <c r="U1559" i="1" s="1"/>
  <c r="U1560" i="1" s="1"/>
  <c r="U1561" i="1" s="1"/>
  <c r="U1562" i="1" s="1"/>
  <c r="U1563" i="1" s="1"/>
  <c r="U1564" i="1" s="1"/>
  <c r="U1565" i="1" s="1"/>
  <c r="U1566" i="1" s="1"/>
  <c r="U1567" i="1" s="1"/>
  <c r="U1568" i="1" s="1"/>
  <c r="U1569" i="1" s="1"/>
  <c r="U1570" i="1" s="1"/>
  <c r="U1571" i="1" s="1"/>
  <c r="U1572" i="1" s="1"/>
  <c r="U1573" i="1" s="1"/>
  <c r="U1574" i="1" s="1"/>
  <c r="U1575" i="1" s="1"/>
  <c r="U1576" i="1" s="1"/>
  <c r="U1577" i="1" s="1"/>
  <c r="U1580" i="1" s="1"/>
  <c r="U1581" i="1" s="1"/>
  <c r="U1582" i="1" s="1"/>
  <c r="U1583" i="1" s="1"/>
  <c r="I1533" i="1"/>
  <c r="V1533" i="1" s="1"/>
  <c r="V1534" i="1" s="1"/>
  <c r="V1535" i="1" s="1"/>
  <c r="V1536" i="1" s="1"/>
  <c r="V1537" i="1" s="1"/>
  <c r="V1538" i="1" s="1"/>
  <c r="V1539" i="1" s="1"/>
  <c r="V1540" i="1" s="1"/>
  <c r="V1541" i="1" s="1"/>
  <c r="V1542" i="1" s="1"/>
  <c r="V1543" i="1" s="1"/>
  <c r="V1544" i="1" s="1"/>
  <c r="V1545" i="1" s="1"/>
  <c r="V1546" i="1" s="1"/>
  <c r="V1547" i="1" s="1"/>
  <c r="V1548" i="1" s="1"/>
  <c r="V1549" i="1" s="1"/>
  <c r="V1550" i="1" s="1"/>
  <c r="V1551" i="1" s="1"/>
  <c r="V1552" i="1" s="1"/>
  <c r="V1553" i="1" s="1"/>
  <c r="V1554" i="1" s="1"/>
  <c r="V1555" i="1" s="1"/>
  <c r="V1556" i="1" s="1"/>
  <c r="V1557" i="1" s="1"/>
  <c r="V1558" i="1" s="1"/>
  <c r="V1559" i="1" s="1"/>
  <c r="V1560" i="1" s="1"/>
  <c r="V1561" i="1" s="1"/>
  <c r="V1562" i="1" s="1"/>
  <c r="V1563" i="1" s="1"/>
  <c r="V1564" i="1" s="1"/>
  <c r="V1565" i="1" s="1"/>
  <c r="V1566" i="1" s="1"/>
  <c r="V1567" i="1" s="1"/>
  <c r="V1568" i="1" s="1"/>
  <c r="V1569" i="1" s="1"/>
  <c r="V1570" i="1" s="1"/>
  <c r="V1571" i="1" s="1"/>
  <c r="V1572" i="1" s="1"/>
  <c r="V1573" i="1" s="1"/>
  <c r="V1574" i="1" s="1"/>
  <c r="V1575" i="1" s="1"/>
  <c r="V1576" i="1" s="1"/>
  <c r="V1577" i="1" s="1"/>
  <c r="V1580" i="1" s="1"/>
  <c r="V1581" i="1" s="1"/>
  <c r="V1582" i="1" s="1"/>
  <c r="V1583" i="1" s="1"/>
  <c r="H1533" i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G1532" i="1"/>
  <c r="T1532" i="1" s="1"/>
  <c r="T1533" i="1" s="1"/>
  <c r="T1534" i="1" s="1"/>
  <c r="T1535" i="1" s="1"/>
  <c r="T1536" i="1" s="1"/>
  <c r="T1537" i="1" s="1"/>
  <c r="T1538" i="1" s="1"/>
  <c r="T1539" i="1" s="1"/>
  <c r="T1540" i="1" s="1"/>
  <c r="T1541" i="1" s="1"/>
  <c r="T1542" i="1" s="1"/>
  <c r="T1543" i="1" s="1"/>
  <c r="T1544" i="1" s="1"/>
  <c r="T1545" i="1" s="1"/>
  <c r="T1546" i="1" s="1"/>
  <c r="T1547" i="1" s="1"/>
  <c r="T1548" i="1" s="1"/>
  <c r="T1549" i="1" s="1"/>
  <c r="T1550" i="1" s="1"/>
  <c r="T1551" i="1" s="1"/>
  <c r="T1552" i="1" s="1"/>
  <c r="T1553" i="1" s="1"/>
  <c r="T1554" i="1" s="1"/>
  <c r="T1555" i="1" s="1"/>
  <c r="T1556" i="1" s="1"/>
  <c r="T1557" i="1" s="1"/>
  <c r="T1558" i="1" s="1"/>
  <c r="T1559" i="1" s="1"/>
  <c r="T1560" i="1" s="1"/>
  <c r="T1561" i="1" s="1"/>
  <c r="T1562" i="1" s="1"/>
  <c r="T1563" i="1" s="1"/>
  <c r="T1564" i="1" s="1"/>
  <c r="T1565" i="1" s="1"/>
  <c r="T1566" i="1" s="1"/>
  <c r="T1567" i="1" s="1"/>
  <c r="T1568" i="1" s="1"/>
  <c r="T1569" i="1" s="1"/>
  <c r="T1570" i="1" s="1"/>
  <c r="T1571" i="1" s="1"/>
  <c r="T1572" i="1" s="1"/>
  <c r="T1573" i="1" s="1"/>
  <c r="T1574" i="1" s="1"/>
  <c r="T1575" i="1" s="1"/>
  <c r="T1576" i="1" s="1"/>
  <c r="T1577" i="1" s="1"/>
  <c r="T1580" i="1" s="1"/>
  <c r="T1581" i="1" s="1"/>
  <c r="T1582" i="1" s="1"/>
  <c r="T1583" i="1" s="1"/>
  <c r="L1514" i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K1513" i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J1513" i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I1512" i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H1512" i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G1511" i="1"/>
  <c r="L1485" i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K1484" i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J1484" i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I1483" i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L1462" i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K1461" i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J1461" i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I1460" i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H1460" i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G1459" i="1"/>
  <c r="L1442" i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K1441" i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J1441" i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I1440" i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L1409" i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K1408" i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J1408" i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I1407" i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L1404" i="1"/>
  <c r="L1405" i="1" s="1"/>
  <c r="L1406" i="1" s="1"/>
  <c r="K1403" i="1"/>
  <c r="K1404" i="1" s="1"/>
  <c r="K1405" i="1" s="1"/>
  <c r="K1406" i="1" s="1"/>
  <c r="J1403" i="1"/>
  <c r="J1404" i="1" s="1"/>
  <c r="J1405" i="1" s="1"/>
  <c r="J1406" i="1" s="1"/>
  <c r="I1402" i="1"/>
  <c r="I1403" i="1" s="1"/>
  <c r="I1404" i="1" s="1"/>
  <c r="I1405" i="1" s="1"/>
  <c r="I1406" i="1" s="1"/>
  <c r="H1402" i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G1401" i="1"/>
  <c r="L1382" i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K1381" i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J1381" i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I1380" i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H1380" i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G1379" i="1"/>
  <c r="Z1378" i="1"/>
  <c r="AE1377" i="1"/>
  <c r="AF1377" i="1" s="1"/>
  <c r="Z1377" i="1"/>
  <c r="AE1376" i="1"/>
  <c r="AF1376" i="1" s="1"/>
  <c r="Z1376" i="1"/>
  <c r="AE1375" i="1"/>
  <c r="AF1375" i="1" s="1"/>
  <c r="Z1375" i="1"/>
  <c r="AE1374" i="1"/>
  <c r="AF1374" i="1" s="1"/>
  <c r="Z1374" i="1"/>
  <c r="AE1373" i="1"/>
  <c r="AF1373" i="1" s="1"/>
  <c r="Z1373" i="1"/>
  <c r="AE1372" i="1"/>
  <c r="AF1372" i="1" s="1"/>
  <c r="Z1372" i="1"/>
  <c r="AE1371" i="1"/>
  <c r="AF1371" i="1" s="1"/>
  <c r="Z1371" i="1"/>
  <c r="AE1370" i="1"/>
  <c r="AF1370" i="1" s="1"/>
  <c r="Z1370" i="1"/>
  <c r="AE1369" i="1"/>
  <c r="AF1369" i="1" s="1"/>
  <c r="Z1369" i="1"/>
  <c r="AE1368" i="1"/>
  <c r="AF1368" i="1" s="1"/>
  <c r="Z1368" i="1"/>
  <c r="AE1367" i="1"/>
  <c r="AF1367" i="1" s="1"/>
  <c r="Z1367" i="1"/>
  <c r="AE1366" i="1"/>
  <c r="AF1366" i="1" s="1"/>
  <c r="Z1366" i="1"/>
  <c r="AE1365" i="1"/>
  <c r="AF1365" i="1" s="1"/>
  <c r="Z1365" i="1"/>
  <c r="AE1364" i="1"/>
  <c r="AF1364" i="1" s="1"/>
  <c r="Z1364" i="1"/>
  <c r="AE1363" i="1"/>
  <c r="AF1363" i="1" s="1"/>
  <c r="Z1363" i="1"/>
  <c r="AE1362" i="1"/>
  <c r="AF1362" i="1" s="1"/>
  <c r="Z1362" i="1"/>
  <c r="AE1361" i="1"/>
  <c r="AF1361" i="1" s="1"/>
  <c r="Z1361" i="1"/>
  <c r="AE1360" i="1"/>
  <c r="AF1360" i="1" s="1"/>
  <c r="Z1360" i="1"/>
  <c r="AE1359" i="1"/>
  <c r="AF1359" i="1" s="1"/>
  <c r="Z1359" i="1"/>
  <c r="AE1358" i="1"/>
  <c r="AF1358" i="1" s="1"/>
  <c r="Z1358" i="1"/>
  <c r="AE1357" i="1"/>
  <c r="AF1357" i="1" s="1"/>
  <c r="Z1357" i="1"/>
  <c r="AE1356" i="1"/>
  <c r="AF1356" i="1" s="1"/>
  <c r="Z1356" i="1"/>
  <c r="AE1355" i="1"/>
  <c r="AF1355" i="1" s="1"/>
  <c r="Z1355" i="1"/>
  <c r="AE1354" i="1"/>
  <c r="AF1354" i="1" s="1"/>
  <c r="Z1354" i="1"/>
  <c r="AE1353" i="1"/>
  <c r="AF1353" i="1" s="1"/>
  <c r="Z1353" i="1"/>
  <c r="AE1352" i="1"/>
  <c r="AF1352" i="1" s="1"/>
  <c r="Z1352" i="1"/>
  <c r="AE1351" i="1"/>
  <c r="AF1351" i="1" s="1"/>
  <c r="Z1351" i="1"/>
  <c r="AE1350" i="1"/>
  <c r="AF1350" i="1" s="1"/>
  <c r="Z1350" i="1"/>
  <c r="AE1349" i="1"/>
  <c r="AF1349" i="1" s="1"/>
  <c r="Z1349" i="1"/>
  <c r="AE1348" i="1"/>
  <c r="AF1348" i="1" s="1"/>
  <c r="Z1348" i="1"/>
  <c r="AE1347" i="1"/>
  <c r="AF1347" i="1" s="1"/>
  <c r="Z1347" i="1"/>
  <c r="AE1346" i="1"/>
  <c r="AF1346" i="1" s="1"/>
  <c r="Z1346" i="1"/>
  <c r="AE1345" i="1"/>
  <c r="AF1345" i="1" s="1"/>
  <c r="Z1345" i="1"/>
  <c r="AE1344" i="1"/>
  <c r="AF1344" i="1" s="1"/>
  <c r="Z1344" i="1"/>
  <c r="AE1343" i="1"/>
  <c r="AF1343" i="1" s="1"/>
  <c r="Z1343" i="1"/>
  <c r="AE1342" i="1"/>
  <c r="AF1342" i="1" s="1"/>
  <c r="Z1342" i="1"/>
  <c r="AE1341" i="1"/>
  <c r="AF1341" i="1" s="1"/>
  <c r="Z1341" i="1"/>
  <c r="AE1340" i="1"/>
  <c r="AF1340" i="1" s="1"/>
  <c r="Z1340" i="1"/>
  <c r="AE1339" i="1"/>
  <c r="AF1339" i="1" s="1"/>
  <c r="Z1339" i="1"/>
  <c r="AE1338" i="1"/>
  <c r="AF1338" i="1" s="1"/>
  <c r="Z1338" i="1"/>
  <c r="AE1337" i="1"/>
  <c r="AF1337" i="1" s="1"/>
  <c r="Z1337" i="1"/>
  <c r="AE1336" i="1"/>
  <c r="AF1336" i="1" s="1"/>
  <c r="Z1336" i="1"/>
  <c r="AE1335" i="1"/>
  <c r="AF1335" i="1" s="1"/>
  <c r="Z1335" i="1"/>
  <c r="AE1334" i="1"/>
  <c r="AF1334" i="1" s="1"/>
  <c r="Z1334" i="1"/>
  <c r="AE1333" i="1"/>
  <c r="AF1333" i="1" s="1"/>
  <c r="Z1333" i="1"/>
  <c r="AE1332" i="1"/>
  <c r="AF1332" i="1" s="1"/>
  <c r="Z1332" i="1"/>
  <c r="AE1331" i="1"/>
  <c r="AF1331" i="1" s="1"/>
  <c r="Z1331" i="1"/>
  <c r="AE1330" i="1"/>
  <c r="AF1330" i="1" s="1"/>
  <c r="Z1330" i="1"/>
  <c r="AE1329" i="1"/>
  <c r="AF1329" i="1" s="1"/>
  <c r="Z1329" i="1"/>
  <c r="AE1328" i="1"/>
  <c r="AF1328" i="1" s="1"/>
  <c r="Z1328" i="1"/>
  <c r="AE1327" i="1"/>
  <c r="AF1327" i="1" s="1"/>
  <c r="Z1327" i="1"/>
  <c r="AE1326" i="1"/>
  <c r="AF1326" i="1" s="1"/>
  <c r="Z1326" i="1"/>
  <c r="AE1325" i="1"/>
  <c r="AF1325" i="1" s="1"/>
  <c r="Z1325" i="1"/>
  <c r="AE1324" i="1"/>
  <c r="AF1324" i="1" s="1"/>
  <c r="Z1324" i="1"/>
  <c r="AE1323" i="1"/>
  <c r="AF1323" i="1" s="1"/>
  <c r="Z1323" i="1"/>
  <c r="AE1322" i="1"/>
  <c r="AF1322" i="1" s="1"/>
  <c r="Z1322" i="1"/>
  <c r="AE1321" i="1"/>
  <c r="AF1321" i="1" s="1"/>
  <c r="Z1321" i="1"/>
  <c r="AE1320" i="1"/>
  <c r="AF1320" i="1" s="1"/>
  <c r="Y1320" i="1"/>
  <c r="Y1321" i="1" s="1"/>
  <c r="Y1322" i="1" s="1"/>
  <c r="Y1323" i="1" s="1"/>
  <c r="Y1324" i="1" s="1"/>
  <c r="Y1325" i="1" s="1"/>
  <c r="Y1326" i="1" s="1"/>
  <c r="Y1327" i="1" s="1"/>
  <c r="Y1328" i="1" s="1"/>
  <c r="Y1329" i="1" s="1"/>
  <c r="Y1330" i="1" s="1"/>
  <c r="Y1331" i="1" s="1"/>
  <c r="Y1332" i="1" s="1"/>
  <c r="Y1333" i="1" s="1"/>
  <c r="Y1334" i="1" s="1"/>
  <c r="Y1335" i="1" s="1"/>
  <c r="Y1336" i="1" s="1"/>
  <c r="Y1337" i="1" s="1"/>
  <c r="Y1338" i="1" s="1"/>
  <c r="Y1339" i="1" s="1"/>
  <c r="Y1340" i="1" s="1"/>
  <c r="Y1341" i="1" s="1"/>
  <c r="Y1342" i="1" s="1"/>
  <c r="Y1343" i="1" s="1"/>
  <c r="Y1344" i="1" s="1"/>
  <c r="Y1345" i="1" s="1"/>
  <c r="Y1346" i="1" s="1"/>
  <c r="Y1347" i="1" s="1"/>
  <c r="Y1348" i="1" s="1"/>
  <c r="Y1349" i="1" s="1"/>
  <c r="Y1350" i="1" s="1"/>
  <c r="Y1351" i="1" s="1"/>
  <c r="Y1352" i="1" s="1"/>
  <c r="Y1353" i="1" s="1"/>
  <c r="Y1354" i="1" s="1"/>
  <c r="Y1355" i="1" s="1"/>
  <c r="Y1356" i="1" s="1"/>
  <c r="Y1357" i="1" s="1"/>
  <c r="Y1358" i="1" s="1"/>
  <c r="Y1359" i="1" s="1"/>
  <c r="Y1360" i="1" s="1"/>
  <c r="Y1361" i="1" s="1"/>
  <c r="Y1362" i="1" s="1"/>
  <c r="Y1363" i="1" s="1"/>
  <c r="Y1364" i="1" s="1"/>
  <c r="Y1365" i="1" s="1"/>
  <c r="Y1366" i="1" s="1"/>
  <c r="Y1367" i="1" s="1"/>
  <c r="Y1368" i="1" s="1"/>
  <c r="Y1369" i="1" s="1"/>
  <c r="Y1370" i="1" s="1"/>
  <c r="Y1371" i="1" s="1"/>
  <c r="Y1372" i="1" s="1"/>
  <c r="Y1373" i="1" s="1"/>
  <c r="Y1374" i="1" s="1"/>
  <c r="Y1375" i="1" s="1"/>
  <c r="Y1376" i="1" s="1"/>
  <c r="Y1377" i="1" s="1"/>
  <c r="Y1378" i="1" s="1"/>
  <c r="Z1320" i="1"/>
  <c r="L1320" i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W1319" i="1"/>
  <c r="W1320" i="1" s="1"/>
  <c r="W1321" i="1" s="1"/>
  <c r="W1322" i="1" s="1"/>
  <c r="W1323" i="1" s="1"/>
  <c r="W1324" i="1" s="1"/>
  <c r="W1325" i="1" s="1"/>
  <c r="W1326" i="1" s="1"/>
  <c r="W1327" i="1" s="1"/>
  <c r="W1328" i="1" s="1"/>
  <c r="W1329" i="1" s="1"/>
  <c r="W1330" i="1" s="1"/>
  <c r="W1331" i="1" s="1"/>
  <c r="W1332" i="1" s="1"/>
  <c r="W1333" i="1" s="1"/>
  <c r="W1334" i="1" s="1"/>
  <c r="W1335" i="1" s="1"/>
  <c r="W1336" i="1" s="1"/>
  <c r="W1337" i="1" s="1"/>
  <c r="W1338" i="1" s="1"/>
  <c r="W1339" i="1" s="1"/>
  <c r="W1340" i="1" s="1"/>
  <c r="W1341" i="1" s="1"/>
  <c r="W1342" i="1" s="1"/>
  <c r="W1343" i="1" s="1"/>
  <c r="W1344" i="1" s="1"/>
  <c r="W1345" i="1" s="1"/>
  <c r="W1346" i="1" s="1"/>
  <c r="W1347" i="1" s="1"/>
  <c r="W1348" i="1" s="1"/>
  <c r="W1349" i="1" s="1"/>
  <c r="W1350" i="1" s="1"/>
  <c r="W1351" i="1" s="1"/>
  <c r="W1352" i="1" s="1"/>
  <c r="W1353" i="1" s="1"/>
  <c r="W1354" i="1" s="1"/>
  <c r="W1355" i="1" s="1"/>
  <c r="W1356" i="1" s="1"/>
  <c r="W1357" i="1" s="1"/>
  <c r="W1358" i="1" s="1"/>
  <c r="W1359" i="1" s="1"/>
  <c r="W1360" i="1" s="1"/>
  <c r="W1361" i="1" s="1"/>
  <c r="W1362" i="1" s="1"/>
  <c r="W1363" i="1" s="1"/>
  <c r="W1364" i="1" s="1"/>
  <c r="W1365" i="1" s="1"/>
  <c r="W1366" i="1" s="1"/>
  <c r="W1367" i="1" s="1"/>
  <c r="W1368" i="1" s="1"/>
  <c r="W1369" i="1" s="1"/>
  <c r="W1370" i="1" s="1"/>
  <c r="W1371" i="1" s="1"/>
  <c r="W1372" i="1" s="1"/>
  <c r="W1373" i="1" s="1"/>
  <c r="W1374" i="1" s="1"/>
  <c r="W1375" i="1" s="1"/>
  <c r="W1376" i="1" s="1"/>
  <c r="W1377" i="1" s="1"/>
  <c r="W1378" i="1" s="1"/>
  <c r="K1319" i="1"/>
  <c r="X1319" i="1" s="1"/>
  <c r="X1320" i="1" s="1"/>
  <c r="X1321" i="1" s="1"/>
  <c r="X1322" i="1" s="1"/>
  <c r="X1323" i="1" s="1"/>
  <c r="X1324" i="1" s="1"/>
  <c r="X1325" i="1" s="1"/>
  <c r="X1326" i="1" s="1"/>
  <c r="X1327" i="1" s="1"/>
  <c r="X1328" i="1" s="1"/>
  <c r="X1329" i="1" s="1"/>
  <c r="J1319" i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I1318" i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Z1317" i="1"/>
  <c r="Z1316" i="1"/>
  <c r="Z1315" i="1"/>
  <c r="Z1314" i="1"/>
  <c r="Z1311" i="1"/>
  <c r="Z1310" i="1"/>
  <c r="Z1309" i="1"/>
  <c r="Z1308" i="1"/>
  <c r="Z1307" i="1"/>
  <c r="Z1306" i="1"/>
  <c r="Z1305" i="1"/>
  <c r="AE1304" i="1"/>
  <c r="AF1304" i="1" s="1"/>
  <c r="Z1304" i="1"/>
  <c r="AE1303" i="1"/>
  <c r="AF1303" i="1" s="1"/>
  <c r="Z1303" i="1"/>
  <c r="AE1302" i="1"/>
  <c r="AF1302" i="1" s="1"/>
  <c r="Z1302" i="1"/>
  <c r="AE1301" i="1"/>
  <c r="AF1301" i="1" s="1"/>
  <c r="Z1301" i="1"/>
  <c r="AE1300" i="1"/>
  <c r="AF1300" i="1" s="1"/>
  <c r="Z1300" i="1"/>
  <c r="AE1299" i="1"/>
  <c r="AF1299" i="1" s="1"/>
  <c r="Z1299" i="1"/>
  <c r="AE1298" i="1"/>
  <c r="AF1298" i="1" s="1"/>
  <c r="Z1298" i="1"/>
  <c r="AE1297" i="1"/>
  <c r="AF1297" i="1" s="1"/>
  <c r="Z1297" i="1"/>
  <c r="AE1296" i="1"/>
  <c r="AF1296" i="1" s="1"/>
  <c r="Z1296" i="1"/>
  <c r="AE1295" i="1"/>
  <c r="AF1295" i="1" s="1"/>
  <c r="Z1295" i="1"/>
  <c r="AE1294" i="1"/>
  <c r="AF1294" i="1" s="1"/>
  <c r="Z1294" i="1"/>
  <c r="AE1293" i="1"/>
  <c r="AF1293" i="1" s="1"/>
  <c r="Z1293" i="1"/>
  <c r="AE1292" i="1"/>
  <c r="AF1292" i="1" s="1"/>
  <c r="Z1292" i="1"/>
  <c r="AE1291" i="1"/>
  <c r="AF1291" i="1" s="1"/>
  <c r="Z1291" i="1"/>
  <c r="AE1290" i="1"/>
  <c r="AF1290" i="1" s="1"/>
  <c r="Z1290" i="1"/>
  <c r="AE1289" i="1"/>
  <c r="AF1289" i="1" s="1"/>
  <c r="Z1289" i="1"/>
  <c r="AE1288" i="1"/>
  <c r="AF1288" i="1" s="1"/>
  <c r="Z1288" i="1"/>
  <c r="AE1287" i="1"/>
  <c r="AF1287" i="1" s="1"/>
  <c r="Z1287" i="1"/>
  <c r="AE1286" i="1"/>
  <c r="AF1286" i="1" s="1"/>
  <c r="Z1286" i="1"/>
  <c r="AE1285" i="1"/>
  <c r="AF1285" i="1" s="1"/>
  <c r="Z1285" i="1"/>
  <c r="AE1284" i="1"/>
  <c r="AF1284" i="1" s="1"/>
  <c r="Z1284" i="1"/>
  <c r="AE1283" i="1"/>
  <c r="AF1283" i="1" s="1"/>
  <c r="Z1283" i="1"/>
  <c r="AE1282" i="1"/>
  <c r="AF1282" i="1" s="1"/>
  <c r="Z1282" i="1"/>
  <c r="AE1281" i="1"/>
  <c r="AF1281" i="1" s="1"/>
  <c r="Z1281" i="1"/>
  <c r="AE1280" i="1"/>
  <c r="AF1280" i="1" s="1"/>
  <c r="Z1280" i="1"/>
  <c r="AE1279" i="1"/>
  <c r="AF1279" i="1" s="1"/>
  <c r="Z1279" i="1"/>
  <c r="AE1278" i="1"/>
  <c r="AF1278" i="1" s="1"/>
  <c r="Z1278" i="1"/>
  <c r="AE1277" i="1"/>
  <c r="AF1277" i="1" s="1"/>
  <c r="Z1277" i="1"/>
  <c r="AE1276" i="1"/>
  <c r="AF1276" i="1" s="1"/>
  <c r="Z1276" i="1"/>
  <c r="AE1275" i="1"/>
  <c r="AF1275" i="1" s="1"/>
  <c r="Z1275" i="1"/>
  <c r="AE1274" i="1"/>
  <c r="AF1274" i="1" s="1"/>
  <c r="Z1274" i="1"/>
  <c r="AE1273" i="1"/>
  <c r="AF1273" i="1" s="1"/>
  <c r="Z1273" i="1"/>
  <c r="AE1272" i="1"/>
  <c r="AF1272" i="1" s="1"/>
  <c r="Z1272" i="1"/>
  <c r="AE1271" i="1"/>
  <c r="AF1271" i="1" s="1"/>
  <c r="Z1271" i="1"/>
  <c r="AE1270" i="1"/>
  <c r="AF1270" i="1" s="1"/>
  <c r="Z1270" i="1"/>
  <c r="AE1269" i="1"/>
  <c r="AF1269" i="1" s="1"/>
  <c r="Y1269" i="1"/>
  <c r="Y1270" i="1" s="1"/>
  <c r="Y1271" i="1" s="1"/>
  <c r="Y1272" i="1" s="1"/>
  <c r="Y1273" i="1" s="1"/>
  <c r="Y1274" i="1" s="1"/>
  <c r="Y1275" i="1" s="1"/>
  <c r="Y1276" i="1" s="1"/>
  <c r="Y1277" i="1" s="1"/>
  <c r="Y1278" i="1" s="1"/>
  <c r="Y1279" i="1" s="1"/>
  <c r="Y1280" i="1" s="1"/>
  <c r="Y1281" i="1" s="1"/>
  <c r="Y1282" i="1" s="1"/>
  <c r="Y1283" i="1" s="1"/>
  <c r="Y1284" i="1" s="1"/>
  <c r="Y1285" i="1" s="1"/>
  <c r="Y1286" i="1" s="1"/>
  <c r="Y1287" i="1" s="1"/>
  <c r="Y1288" i="1" s="1"/>
  <c r="Y1289" i="1" s="1"/>
  <c r="Y1290" i="1" s="1"/>
  <c r="Y1291" i="1" s="1"/>
  <c r="Y1292" i="1" s="1"/>
  <c r="Y1293" i="1" s="1"/>
  <c r="Y1294" i="1" s="1"/>
  <c r="Y1295" i="1" s="1"/>
  <c r="Y1296" i="1" s="1"/>
  <c r="Y1297" i="1" s="1"/>
  <c r="Y1298" i="1" s="1"/>
  <c r="Y1299" i="1" s="1"/>
  <c r="Y1300" i="1" s="1"/>
  <c r="Y1301" i="1" s="1"/>
  <c r="Y1302" i="1" s="1"/>
  <c r="Y1303" i="1" s="1"/>
  <c r="Y1304" i="1" s="1"/>
  <c r="Y1305" i="1" s="1"/>
  <c r="Y1306" i="1" s="1"/>
  <c r="Y1307" i="1" s="1"/>
  <c r="Y1308" i="1" s="1"/>
  <c r="Y1309" i="1" s="1"/>
  <c r="Y1310" i="1" s="1"/>
  <c r="Y1311" i="1" s="1"/>
  <c r="Y1314" i="1" s="1"/>
  <c r="Y1315" i="1" s="1"/>
  <c r="Y1316" i="1" s="1"/>
  <c r="Y1317" i="1" s="1"/>
  <c r="Z1269" i="1"/>
  <c r="L1269" i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W1268" i="1"/>
  <c r="W1269" i="1" s="1"/>
  <c r="W1270" i="1" s="1"/>
  <c r="W1271" i="1" s="1"/>
  <c r="W1272" i="1" s="1"/>
  <c r="W1273" i="1" s="1"/>
  <c r="W1274" i="1" s="1"/>
  <c r="W1275" i="1" s="1"/>
  <c r="W1276" i="1" s="1"/>
  <c r="W1277" i="1" s="1"/>
  <c r="W1278" i="1" s="1"/>
  <c r="W1279" i="1" s="1"/>
  <c r="W1280" i="1" s="1"/>
  <c r="W1281" i="1" s="1"/>
  <c r="W1282" i="1" s="1"/>
  <c r="W1283" i="1" s="1"/>
  <c r="W1284" i="1" s="1"/>
  <c r="W1285" i="1" s="1"/>
  <c r="W1286" i="1" s="1"/>
  <c r="W1287" i="1" s="1"/>
  <c r="W1288" i="1" s="1"/>
  <c r="W1289" i="1" s="1"/>
  <c r="W1290" i="1" s="1"/>
  <c r="W1291" i="1" s="1"/>
  <c r="W1292" i="1" s="1"/>
  <c r="W1293" i="1" s="1"/>
  <c r="W1294" i="1" s="1"/>
  <c r="W1295" i="1" s="1"/>
  <c r="W1296" i="1" s="1"/>
  <c r="W1297" i="1" s="1"/>
  <c r="W1298" i="1" s="1"/>
  <c r="W1299" i="1" s="1"/>
  <c r="W1300" i="1" s="1"/>
  <c r="W1301" i="1" s="1"/>
  <c r="W1302" i="1" s="1"/>
  <c r="W1303" i="1" s="1"/>
  <c r="W1304" i="1" s="1"/>
  <c r="W1305" i="1" s="1"/>
  <c r="W1306" i="1" s="1"/>
  <c r="W1307" i="1" s="1"/>
  <c r="W1308" i="1" s="1"/>
  <c r="W1309" i="1" s="1"/>
  <c r="W1310" i="1" s="1"/>
  <c r="W1311" i="1" s="1"/>
  <c r="W1314" i="1" s="1"/>
  <c r="W1315" i="1" s="1"/>
  <c r="W1316" i="1" s="1"/>
  <c r="W1317" i="1" s="1"/>
  <c r="K1268" i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J1268" i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I1267" i="1"/>
  <c r="Z1266" i="1"/>
  <c r="AE1264" i="1"/>
  <c r="AF1264" i="1" s="1"/>
  <c r="Z1264" i="1"/>
  <c r="AE1263" i="1"/>
  <c r="AF1263" i="1" s="1"/>
  <c r="Y1263" i="1"/>
  <c r="Z1263" i="1"/>
  <c r="L1263" i="1"/>
  <c r="W1262" i="1"/>
  <c r="W1263" i="1" s="1"/>
  <c r="K1262" i="1"/>
  <c r="J1262" i="1"/>
  <c r="J1263" i="1" s="1"/>
  <c r="I1261" i="1"/>
  <c r="Z1260" i="1"/>
  <c r="Z1259" i="1"/>
  <c r="AE1258" i="1"/>
  <c r="AF1258" i="1" s="1"/>
  <c r="Y1258" i="1"/>
  <c r="Y1259" i="1" s="1"/>
  <c r="Y1260" i="1" s="1"/>
  <c r="Z1258" i="1"/>
  <c r="L1258" i="1"/>
  <c r="L1259" i="1" s="1"/>
  <c r="L1260" i="1" s="1"/>
  <c r="W1257" i="1"/>
  <c r="W1258" i="1" s="1"/>
  <c r="W1259" i="1" s="1"/>
  <c r="W1260" i="1" s="1"/>
  <c r="K1257" i="1"/>
  <c r="J1257" i="1"/>
  <c r="J1258" i="1" s="1"/>
  <c r="J1259" i="1" s="1"/>
  <c r="J1260" i="1" s="1"/>
  <c r="I1256" i="1"/>
  <c r="I1257" i="1" s="1"/>
  <c r="I1258" i="1" s="1"/>
  <c r="I1259" i="1" s="1"/>
  <c r="I1260" i="1" s="1"/>
  <c r="Z1255" i="1"/>
  <c r="AE1254" i="1"/>
  <c r="AF1254" i="1" s="1"/>
  <c r="Z1254" i="1"/>
  <c r="AE1253" i="1"/>
  <c r="AF1253" i="1" s="1"/>
  <c r="Y1253" i="1"/>
  <c r="Y1254" i="1" s="1"/>
  <c r="Y1255" i="1" s="1"/>
  <c r="Z1253" i="1"/>
  <c r="L1253" i="1"/>
  <c r="L1254" i="1" s="1"/>
  <c r="L1255" i="1" s="1"/>
  <c r="W1252" i="1"/>
  <c r="W1253" i="1" s="1"/>
  <c r="W1254" i="1" s="1"/>
  <c r="W1255" i="1" s="1"/>
  <c r="K1252" i="1"/>
  <c r="J1252" i="1"/>
  <c r="J1253" i="1" s="1"/>
  <c r="J1254" i="1" s="1"/>
  <c r="J1255" i="1" s="1"/>
  <c r="U1251" i="1"/>
  <c r="U1252" i="1" s="1"/>
  <c r="U1253" i="1" s="1"/>
  <c r="U1254" i="1" s="1"/>
  <c r="I1251" i="1"/>
  <c r="H1251" i="1"/>
  <c r="H1252" i="1" s="1"/>
  <c r="H1253" i="1" s="1"/>
  <c r="H1254" i="1" s="1"/>
  <c r="H1255" i="1" s="1"/>
  <c r="G1250" i="1"/>
  <c r="Z1248" i="1"/>
  <c r="AE1247" i="1"/>
  <c r="AF1247" i="1" s="1"/>
  <c r="Z1247" i="1"/>
  <c r="AE1246" i="1"/>
  <c r="AF1246" i="1" s="1"/>
  <c r="Z1246" i="1"/>
  <c r="AE1245" i="1"/>
  <c r="AF1245" i="1" s="1"/>
  <c r="Y1245" i="1"/>
  <c r="Y1246" i="1" s="1"/>
  <c r="Y1247" i="1" s="1"/>
  <c r="Y1248" i="1" s="1"/>
  <c r="Z1245" i="1"/>
  <c r="L1245" i="1"/>
  <c r="L1246" i="1" s="1"/>
  <c r="L1247" i="1" s="1"/>
  <c r="L1248" i="1" s="1"/>
  <c r="W1244" i="1"/>
  <c r="W1245" i="1" s="1"/>
  <c r="W1246" i="1" s="1"/>
  <c r="W1247" i="1" s="1"/>
  <c r="W1248" i="1" s="1"/>
  <c r="K1244" i="1"/>
  <c r="X1244" i="1" s="1"/>
  <c r="X1245" i="1" s="1"/>
  <c r="J1244" i="1"/>
  <c r="J1245" i="1" s="1"/>
  <c r="J1246" i="1" s="1"/>
  <c r="J1247" i="1" s="1"/>
  <c r="J1248" i="1" s="1"/>
  <c r="I1243" i="1"/>
  <c r="V1243" i="1" s="1"/>
  <c r="V1244" i="1" s="1"/>
  <c r="V1245" i="1" s="1"/>
  <c r="V1246" i="1" s="1"/>
  <c r="V1247" i="1" s="1"/>
  <c r="V1248" i="1" s="1"/>
  <c r="Z1242" i="1"/>
  <c r="AE1241" i="1"/>
  <c r="AF1241" i="1" s="1"/>
  <c r="Z1241" i="1"/>
  <c r="AE1240" i="1"/>
  <c r="AF1240" i="1" s="1"/>
  <c r="Y1240" i="1"/>
  <c r="Y1241" i="1" s="1"/>
  <c r="Y1242" i="1" s="1"/>
  <c r="Z1240" i="1"/>
  <c r="L1240" i="1"/>
  <c r="L1241" i="1" s="1"/>
  <c r="L1242" i="1" s="1"/>
  <c r="K1239" i="1"/>
  <c r="Z1238" i="1"/>
  <c r="AE1237" i="1"/>
  <c r="AF1237" i="1" s="1"/>
  <c r="Z1237" i="1"/>
  <c r="AE1236" i="1"/>
  <c r="AF1236" i="1" s="1"/>
  <c r="Y1236" i="1"/>
  <c r="Y1237" i="1" s="1"/>
  <c r="Y1238" i="1" s="1"/>
  <c r="Z1236" i="1"/>
  <c r="L1236" i="1"/>
  <c r="L1237" i="1" s="1"/>
  <c r="L1238" i="1" s="1"/>
  <c r="W1235" i="1"/>
  <c r="W1236" i="1" s="1"/>
  <c r="W1237" i="1" s="1"/>
  <c r="W1238" i="1" s="1"/>
  <c r="K1235" i="1"/>
  <c r="J1235" i="1"/>
  <c r="J1236" i="1" s="1"/>
  <c r="J1237" i="1" s="1"/>
  <c r="J1238" i="1" s="1"/>
  <c r="U1234" i="1"/>
  <c r="U1235" i="1" s="1"/>
  <c r="U1236" i="1" s="1"/>
  <c r="U1237" i="1" s="1"/>
  <c r="I1234" i="1"/>
  <c r="I1235" i="1" s="1"/>
  <c r="I1236" i="1" s="1"/>
  <c r="I1237" i="1" s="1"/>
  <c r="I1238" i="1" s="1"/>
  <c r="H1234" i="1"/>
  <c r="H1235" i="1" s="1"/>
  <c r="H1236" i="1" s="1"/>
  <c r="H1237" i="1" s="1"/>
  <c r="G1233" i="1"/>
  <c r="T1233" i="1" s="1"/>
  <c r="T1234" i="1" s="1"/>
  <c r="T1235" i="1" s="1"/>
  <c r="T1236" i="1" s="1"/>
  <c r="T1237" i="1" s="1"/>
  <c r="L1216" i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K1215" i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J1215" i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I1214" i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L1182" i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K1181" i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J1181" i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I1180" i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L1177" i="1"/>
  <c r="L1178" i="1" s="1"/>
  <c r="L1179" i="1" s="1"/>
  <c r="K1176" i="1"/>
  <c r="K1177" i="1" s="1"/>
  <c r="K1178" i="1" s="1"/>
  <c r="K1179" i="1" s="1"/>
  <c r="J1176" i="1"/>
  <c r="J1177" i="1" s="1"/>
  <c r="J1178" i="1" s="1"/>
  <c r="J1179" i="1" s="1"/>
  <c r="I1175" i="1"/>
  <c r="I1176" i="1" s="1"/>
  <c r="I1177" i="1" s="1"/>
  <c r="I1178" i="1" s="1"/>
  <c r="I1179" i="1" s="1"/>
  <c r="H1175" i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G1174" i="1"/>
  <c r="L1156" i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K1155" i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J1155" i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I1154" i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H1154" i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G1153" i="1"/>
  <c r="T1153" i="1" s="1"/>
  <c r="L1136" i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K1135" i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J1135" i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I1134" i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H1134" i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G1133" i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Z1132" i="1"/>
  <c r="AE1131" i="1"/>
  <c r="AF1131" i="1" s="1"/>
  <c r="Z1131" i="1"/>
  <c r="AE1130" i="1"/>
  <c r="AF1130" i="1" s="1"/>
  <c r="Z1130" i="1"/>
  <c r="AE1129" i="1"/>
  <c r="AF1129" i="1" s="1"/>
  <c r="Z1129" i="1"/>
  <c r="AE1128" i="1"/>
  <c r="AF1128" i="1" s="1"/>
  <c r="Z1128" i="1"/>
  <c r="AE1127" i="1"/>
  <c r="AF1127" i="1" s="1"/>
  <c r="Z1127" i="1"/>
  <c r="AE1126" i="1"/>
  <c r="AF1126" i="1" s="1"/>
  <c r="Z1126" i="1"/>
  <c r="AE1125" i="1"/>
  <c r="AF1125" i="1" s="1"/>
  <c r="Z1125" i="1"/>
  <c r="AE1124" i="1"/>
  <c r="AF1124" i="1" s="1"/>
  <c r="Z1124" i="1"/>
  <c r="AE1123" i="1"/>
  <c r="AF1123" i="1" s="1"/>
  <c r="Z1123" i="1"/>
  <c r="AE1122" i="1"/>
  <c r="AF1122" i="1" s="1"/>
  <c r="Z1122" i="1"/>
  <c r="AE1121" i="1"/>
  <c r="AF1121" i="1" s="1"/>
  <c r="Z1121" i="1"/>
  <c r="AE1120" i="1"/>
  <c r="AF1120" i="1" s="1"/>
  <c r="Z1120" i="1"/>
  <c r="AE1119" i="1"/>
  <c r="AF1119" i="1" s="1"/>
  <c r="Z1119" i="1"/>
  <c r="AE1118" i="1"/>
  <c r="AF1118" i="1" s="1"/>
  <c r="Z1118" i="1"/>
  <c r="AE1117" i="1"/>
  <c r="AF1117" i="1" s="1"/>
  <c r="Z1117" i="1"/>
  <c r="AE1116" i="1"/>
  <c r="AF1116" i="1" s="1"/>
  <c r="Z1116" i="1"/>
  <c r="AE1115" i="1"/>
  <c r="AF1115" i="1" s="1"/>
  <c r="Z1115" i="1"/>
  <c r="AE1114" i="1"/>
  <c r="AF1114" i="1" s="1"/>
  <c r="Z1114" i="1"/>
  <c r="AE1113" i="1"/>
  <c r="AF1113" i="1" s="1"/>
  <c r="Z1113" i="1"/>
  <c r="AE1112" i="1"/>
  <c r="AF1112" i="1" s="1"/>
  <c r="Z1112" i="1"/>
  <c r="AE1111" i="1"/>
  <c r="AF1111" i="1" s="1"/>
  <c r="Z1111" i="1"/>
  <c r="AE1110" i="1"/>
  <c r="AF1110" i="1" s="1"/>
  <c r="Z1110" i="1"/>
  <c r="AE1109" i="1"/>
  <c r="AF1109" i="1" s="1"/>
  <c r="Z1109" i="1"/>
  <c r="AE1108" i="1"/>
  <c r="AF1108" i="1" s="1"/>
  <c r="Z1108" i="1"/>
  <c r="AE1107" i="1"/>
  <c r="AF1107" i="1" s="1"/>
  <c r="Z1107" i="1"/>
  <c r="AE1106" i="1"/>
  <c r="AF1106" i="1" s="1"/>
  <c r="Z1106" i="1"/>
  <c r="Z1105" i="1"/>
  <c r="Z1104" i="1"/>
  <c r="Z1103" i="1"/>
  <c r="Z1102" i="1"/>
  <c r="Z1101" i="1"/>
  <c r="Z1100" i="1"/>
  <c r="Z1099" i="1"/>
  <c r="Z1098" i="1"/>
  <c r="Z1097" i="1"/>
  <c r="Z1096" i="1"/>
  <c r="Z1095" i="1"/>
  <c r="Z1094" i="1"/>
  <c r="Z1093" i="1"/>
  <c r="Z1092" i="1"/>
  <c r="Z1091" i="1"/>
  <c r="Z1090" i="1"/>
  <c r="Z1089" i="1"/>
  <c r="AE1088" i="1"/>
  <c r="AF1088" i="1" s="1"/>
  <c r="Z1088" i="1"/>
  <c r="AE1087" i="1"/>
  <c r="AF1087" i="1" s="1"/>
  <c r="Z1087" i="1"/>
  <c r="AE1086" i="1"/>
  <c r="AF1086" i="1" s="1"/>
  <c r="Z1086" i="1"/>
  <c r="AE1085" i="1"/>
  <c r="AF1085" i="1" s="1"/>
  <c r="Z1085" i="1"/>
  <c r="AE1084" i="1"/>
  <c r="AF1084" i="1" s="1"/>
  <c r="Z1084" i="1"/>
  <c r="AE1083" i="1"/>
  <c r="AF1083" i="1" s="1"/>
  <c r="Z1083" i="1"/>
  <c r="AE1082" i="1"/>
  <c r="AF1082" i="1" s="1"/>
  <c r="Z1082" i="1"/>
  <c r="AE1081" i="1"/>
  <c r="AF1081" i="1" s="1"/>
  <c r="Z1081" i="1"/>
  <c r="AE1080" i="1"/>
  <c r="AF1080" i="1" s="1"/>
  <c r="Z1080" i="1"/>
  <c r="AE1079" i="1"/>
  <c r="AF1079" i="1" s="1"/>
  <c r="Z1079" i="1"/>
  <c r="AE1078" i="1"/>
  <c r="AF1078" i="1" s="1"/>
  <c r="Z1078" i="1"/>
  <c r="AE1077" i="1"/>
  <c r="AF1077" i="1" s="1"/>
  <c r="Y1077" i="1"/>
  <c r="Y1078" i="1" s="1"/>
  <c r="Y1079" i="1" s="1"/>
  <c r="Y1080" i="1" s="1"/>
  <c r="Y1081" i="1" s="1"/>
  <c r="Y1082" i="1" s="1"/>
  <c r="Y1083" i="1" s="1"/>
  <c r="Y1084" i="1" s="1"/>
  <c r="Y1085" i="1" s="1"/>
  <c r="Y1086" i="1" s="1"/>
  <c r="Z1077" i="1"/>
  <c r="L1077" i="1"/>
  <c r="L1078" i="1" s="1"/>
  <c r="L1079" i="1" s="1"/>
  <c r="L1080" i="1" s="1"/>
  <c r="L1081" i="1" s="1"/>
  <c r="L1082" i="1" s="1"/>
  <c r="L1083" i="1" s="1"/>
  <c r="L1084" i="1" s="1"/>
  <c r="L1085" i="1" s="1"/>
  <c r="L1086" i="1" s="1"/>
  <c r="W1076" i="1"/>
  <c r="W1077" i="1" s="1"/>
  <c r="W1078" i="1" s="1"/>
  <c r="W1079" i="1" s="1"/>
  <c r="W1080" i="1" s="1"/>
  <c r="W1081" i="1" s="1"/>
  <c r="W1082" i="1" s="1"/>
  <c r="W1083" i="1" s="1"/>
  <c r="W1084" i="1" s="1"/>
  <c r="W1085" i="1" s="1"/>
  <c r="W1086" i="1" s="1"/>
  <c r="K1076" i="1"/>
  <c r="J1076" i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U1075" i="1"/>
  <c r="U1076" i="1" s="1"/>
  <c r="U1077" i="1" s="1"/>
  <c r="U1078" i="1" s="1"/>
  <c r="U1079" i="1" s="1"/>
  <c r="U1080" i="1" s="1"/>
  <c r="U1081" i="1" s="1"/>
  <c r="U1082" i="1" s="1"/>
  <c r="U1083" i="1" s="1"/>
  <c r="U1084" i="1" s="1"/>
  <c r="U1085" i="1" s="1"/>
  <c r="U1086" i="1" s="1"/>
  <c r="U1087" i="1" s="1"/>
  <c r="U1088" i="1" s="1"/>
  <c r="U1089" i="1" s="1"/>
  <c r="U1090" i="1" s="1"/>
  <c r="U1091" i="1" s="1"/>
  <c r="U1092" i="1" s="1"/>
  <c r="U1093" i="1" s="1"/>
  <c r="U1094" i="1" s="1"/>
  <c r="U1095" i="1" s="1"/>
  <c r="U1096" i="1" s="1"/>
  <c r="U1097" i="1" s="1"/>
  <c r="U1098" i="1" s="1"/>
  <c r="U1099" i="1" s="1"/>
  <c r="U1100" i="1" s="1"/>
  <c r="U1101" i="1" s="1"/>
  <c r="U1102" i="1" s="1"/>
  <c r="U1103" i="1" s="1"/>
  <c r="U1104" i="1" s="1"/>
  <c r="U1105" i="1" s="1"/>
  <c r="U1106" i="1" s="1"/>
  <c r="U1107" i="1" s="1"/>
  <c r="U1108" i="1" s="1"/>
  <c r="U1109" i="1" s="1"/>
  <c r="U1110" i="1" s="1"/>
  <c r="U1111" i="1" s="1"/>
  <c r="U1112" i="1" s="1"/>
  <c r="U1113" i="1" s="1"/>
  <c r="U1114" i="1" s="1"/>
  <c r="U1115" i="1" s="1"/>
  <c r="U1116" i="1" s="1"/>
  <c r="U1117" i="1" s="1"/>
  <c r="U1118" i="1" s="1"/>
  <c r="U1119" i="1" s="1"/>
  <c r="U1120" i="1" s="1"/>
  <c r="U1121" i="1" s="1"/>
  <c r="U1122" i="1" s="1"/>
  <c r="U1123" i="1" s="1"/>
  <c r="U1124" i="1" s="1"/>
  <c r="U1125" i="1" s="1"/>
  <c r="U1126" i="1" s="1"/>
  <c r="U1127" i="1" s="1"/>
  <c r="U1128" i="1" s="1"/>
  <c r="U1129" i="1" s="1"/>
  <c r="U1130" i="1" s="1"/>
  <c r="U1131" i="1" s="1"/>
  <c r="U1132" i="1" s="1"/>
  <c r="I1075" i="1"/>
  <c r="L1048" i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K1047" i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J1047" i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I1046" i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L1025" i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K1024" i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J1024" i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I1023" i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L1005" i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K1004" i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J1004" i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I1003" i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L972" i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K971" i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J971" i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I970" i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L967" i="1"/>
  <c r="L968" i="1" s="1"/>
  <c r="L969" i="1" s="1"/>
  <c r="K966" i="1"/>
  <c r="K967" i="1" s="1"/>
  <c r="K968" i="1" s="1"/>
  <c r="K969" i="1" s="1"/>
  <c r="J966" i="1"/>
  <c r="J967" i="1" s="1"/>
  <c r="J968" i="1" s="1"/>
  <c r="J969" i="1" s="1"/>
  <c r="I965" i="1"/>
  <c r="I966" i="1" s="1"/>
  <c r="I967" i="1" s="1"/>
  <c r="I968" i="1" s="1"/>
  <c r="I969" i="1" s="1"/>
  <c r="L944" i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K943" i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J943" i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I942" i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Z936" i="1"/>
  <c r="Z935" i="1"/>
  <c r="Z934" i="1"/>
  <c r="Y933" i="1"/>
  <c r="Y934" i="1" s="1"/>
  <c r="Y935" i="1" s="1"/>
  <c r="Y936" i="1" s="1"/>
  <c r="Z933" i="1"/>
  <c r="L933" i="1"/>
  <c r="L934" i="1" s="1"/>
  <c r="L935" i="1" s="1"/>
  <c r="L936" i="1" s="1"/>
  <c r="W932" i="1"/>
  <c r="W933" i="1" s="1"/>
  <c r="W934" i="1" s="1"/>
  <c r="W935" i="1" s="1"/>
  <c r="W936" i="1" s="1"/>
  <c r="W937" i="1" s="1"/>
  <c r="W938" i="1" s="1"/>
  <c r="K932" i="1"/>
  <c r="J932" i="1"/>
  <c r="J933" i="1" s="1"/>
  <c r="J934" i="1" s="1"/>
  <c r="J935" i="1" s="1"/>
  <c r="J936" i="1" s="1"/>
  <c r="J937" i="1" s="1"/>
  <c r="J938" i="1" s="1"/>
  <c r="I931" i="1"/>
  <c r="Z930" i="1"/>
  <c r="AE929" i="1"/>
  <c r="AF929" i="1" s="1"/>
  <c r="Y929" i="1"/>
  <c r="Y930" i="1" s="1"/>
  <c r="Z929" i="1"/>
  <c r="L929" i="1"/>
  <c r="L930" i="1" s="1"/>
  <c r="W928" i="1"/>
  <c r="W929" i="1" s="1"/>
  <c r="W930" i="1" s="1"/>
  <c r="K928" i="1"/>
  <c r="X928" i="1" s="1"/>
  <c r="X929" i="1" s="1"/>
  <c r="J928" i="1"/>
  <c r="J929" i="1" s="1"/>
  <c r="J930" i="1" s="1"/>
  <c r="I927" i="1"/>
  <c r="V927" i="1" s="1"/>
  <c r="V928" i="1" s="1"/>
  <c r="V929" i="1" s="1"/>
  <c r="V930" i="1" s="1"/>
  <c r="Z926" i="1"/>
  <c r="AE925" i="1"/>
  <c r="AF925" i="1" s="1"/>
  <c r="Z925" i="1"/>
  <c r="AE924" i="1"/>
  <c r="AF924" i="1" s="1"/>
  <c r="Z924" i="1"/>
  <c r="AE923" i="1"/>
  <c r="AF923" i="1" s="1"/>
  <c r="Y923" i="1"/>
  <c r="Y924" i="1" s="1"/>
  <c r="Y925" i="1" s="1"/>
  <c r="Y926" i="1" s="1"/>
  <c r="Z923" i="1"/>
  <c r="L923" i="1"/>
  <c r="L924" i="1" s="1"/>
  <c r="L925" i="1" s="1"/>
  <c r="L926" i="1" s="1"/>
  <c r="K922" i="1"/>
  <c r="K923" i="1" s="1"/>
  <c r="K924" i="1" s="1"/>
  <c r="K925" i="1" s="1"/>
  <c r="K926" i="1" s="1"/>
  <c r="Z921" i="1"/>
  <c r="AE920" i="1"/>
  <c r="AF920" i="1" s="1"/>
  <c r="Z920" i="1"/>
  <c r="AE919" i="1"/>
  <c r="AF919" i="1" s="1"/>
  <c r="Z919" i="1"/>
  <c r="AE918" i="1"/>
  <c r="AF918" i="1" s="1"/>
  <c r="Z918" i="1"/>
  <c r="AE917" i="1"/>
  <c r="AF917" i="1" s="1"/>
  <c r="Y917" i="1"/>
  <c r="Y918" i="1" s="1"/>
  <c r="Y919" i="1" s="1"/>
  <c r="Y920" i="1" s="1"/>
  <c r="Y921" i="1" s="1"/>
  <c r="Z917" i="1"/>
  <c r="L917" i="1"/>
  <c r="L918" i="1" s="1"/>
  <c r="L919" i="1" s="1"/>
  <c r="L920" i="1" s="1"/>
  <c r="L921" i="1" s="1"/>
  <c r="W916" i="1"/>
  <c r="W917" i="1" s="1"/>
  <c r="W918" i="1" s="1"/>
  <c r="K916" i="1"/>
  <c r="K917" i="1" s="1"/>
  <c r="K918" i="1" s="1"/>
  <c r="K919" i="1" s="1"/>
  <c r="K920" i="1" s="1"/>
  <c r="K921" i="1" s="1"/>
  <c r="J916" i="1"/>
  <c r="J917" i="1" s="1"/>
  <c r="J918" i="1" s="1"/>
  <c r="I915" i="1"/>
  <c r="Z914" i="1"/>
  <c r="AE913" i="1"/>
  <c r="AF913" i="1" s="1"/>
  <c r="Z913" i="1"/>
  <c r="AE912" i="1"/>
  <c r="AF912" i="1" s="1"/>
  <c r="Z912" i="1"/>
  <c r="AE911" i="1"/>
  <c r="AF911" i="1" s="1"/>
  <c r="Z911" i="1"/>
  <c r="AE910" i="1"/>
  <c r="AF910" i="1" s="1"/>
  <c r="Z910" i="1"/>
  <c r="Y911" i="1"/>
  <c r="Y912" i="1" s="1"/>
  <c r="Y913" i="1" s="1"/>
  <c r="Y914" i="1" s="1"/>
  <c r="W909" i="1"/>
  <c r="K909" i="1"/>
  <c r="K910" i="1" s="1"/>
  <c r="K911" i="1" s="1"/>
  <c r="K912" i="1" s="1"/>
  <c r="K913" i="1" s="1"/>
  <c r="K914" i="1" s="1"/>
  <c r="J909" i="1"/>
  <c r="J910" i="1" s="1"/>
  <c r="J911" i="1" s="1"/>
  <c r="J912" i="1" s="1"/>
  <c r="J913" i="1" s="1"/>
  <c r="J914" i="1" s="1"/>
  <c r="I908" i="1"/>
  <c r="Z907" i="1"/>
  <c r="AE906" i="1"/>
  <c r="AF906" i="1" s="1"/>
  <c r="Z906" i="1"/>
  <c r="AE905" i="1"/>
  <c r="AF905" i="1" s="1"/>
  <c r="Y905" i="1"/>
  <c r="Y906" i="1" s="1"/>
  <c r="Y907" i="1" s="1"/>
  <c r="Z905" i="1"/>
  <c r="L905" i="1"/>
  <c r="L906" i="1" s="1"/>
  <c r="L907" i="1" s="1"/>
  <c r="K904" i="1"/>
  <c r="K905" i="1" s="1"/>
  <c r="K906" i="1" s="1"/>
  <c r="K907" i="1" s="1"/>
  <c r="Z903" i="1"/>
  <c r="AE902" i="1"/>
  <c r="AF902" i="1" s="1"/>
  <c r="Z902" i="1"/>
  <c r="W901" i="1"/>
  <c r="W902" i="1" s="1"/>
  <c r="W903" i="1" s="1"/>
  <c r="W904" i="1" s="1"/>
  <c r="K901" i="1"/>
  <c r="K902" i="1" s="1"/>
  <c r="K903" i="1" s="1"/>
  <c r="J901" i="1"/>
  <c r="J902" i="1" s="1"/>
  <c r="J903" i="1" s="1"/>
  <c r="J904" i="1" s="1"/>
  <c r="I900" i="1"/>
  <c r="Z893" i="1"/>
  <c r="AE890" i="1"/>
  <c r="AF890" i="1" s="1"/>
  <c r="Y890" i="1"/>
  <c r="Z890" i="1"/>
  <c r="L890" i="1"/>
  <c r="K889" i="1"/>
  <c r="X889" i="1" s="1"/>
  <c r="X890" i="1" s="1"/>
  <c r="I888" i="1"/>
  <c r="Z887" i="1"/>
  <c r="AE886" i="1"/>
  <c r="AF886" i="1" s="1"/>
  <c r="Z886" i="1"/>
  <c r="AE885" i="1"/>
  <c r="AF885" i="1" s="1"/>
  <c r="Z885" i="1"/>
  <c r="AE884" i="1"/>
  <c r="AF884" i="1" s="1"/>
  <c r="Z884" i="1"/>
  <c r="AE883" i="1"/>
  <c r="AF883" i="1" s="1"/>
  <c r="Z883" i="1"/>
  <c r="AE882" i="1"/>
  <c r="AF882" i="1" s="1"/>
  <c r="Z882" i="1"/>
  <c r="AE881" i="1"/>
  <c r="AF881" i="1" s="1"/>
  <c r="Z881" i="1"/>
  <c r="AE880" i="1"/>
  <c r="AF880" i="1" s="1"/>
  <c r="Z880" i="1"/>
  <c r="AE879" i="1"/>
  <c r="AF879" i="1" s="1"/>
  <c r="Z879" i="1"/>
  <c r="AE878" i="1"/>
  <c r="AF878" i="1" s="1"/>
  <c r="Z878" i="1"/>
  <c r="AE877" i="1"/>
  <c r="AF877" i="1" s="1"/>
  <c r="Y877" i="1"/>
  <c r="Y878" i="1" s="1"/>
  <c r="Y879" i="1" s="1"/>
  <c r="Y880" i="1" s="1"/>
  <c r="Y881" i="1" s="1"/>
  <c r="Z877" i="1"/>
  <c r="L877" i="1"/>
  <c r="L878" i="1" s="1"/>
  <c r="L879" i="1" s="1"/>
  <c r="L880" i="1" s="1"/>
  <c r="L881" i="1" s="1"/>
  <c r="K876" i="1"/>
  <c r="X876" i="1" s="1"/>
  <c r="X877" i="1" s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AE848" i="1"/>
  <c r="AF848" i="1" s="1"/>
  <c r="Z848" i="1"/>
  <c r="AE847" i="1"/>
  <c r="AF847" i="1" s="1"/>
  <c r="Z847" i="1"/>
  <c r="AE846" i="1"/>
  <c r="AF846" i="1" s="1"/>
  <c r="Z846" i="1"/>
  <c r="AE845" i="1"/>
  <c r="AF845" i="1" s="1"/>
  <c r="Z845" i="1"/>
  <c r="AE844" i="1"/>
  <c r="AF844" i="1" s="1"/>
  <c r="Z844" i="1"/>
  <c r="AE843" i="1"/>
  <c r="AF843" i="1" s="1"/>
  <c r="Z843" i="1"/>
  <c r="AE842" i="1"/>
  <c r="AF842" i="1" s="1"/>
  <c r="Z842" i="1"/>
  <c r="AE841" i="1"/>
  <c r="AF841" i="1" s="1"/>
  <c r="Z841" i="1"/>
  <c r="AE840" i="1"/>
  <c r="AF840" i="1" s="1"/>
  <c r="Z840" i="1"/>
  <c r="AE839" i="1"/>
  <c r="AF839" i="1" s="1"/>
  <c r="Z839" i="1"/>
  <c r="AE838" i="1"/>
  <c r="AF838" i="1" s="1"/>
  <c r="Z838" i="1"/>
  <c r="AE837" i="1"/>
  <c r="AF837" i="1" s="1"/>
  <c r="Z837" i="1"/>
  <c r="AE836" i="1"/>
  <c r="AF836" i="1" s="1"/>
  <c r="Z836" i="1"/>
  <c r="AE835" i="1"/>
  <c r="AF835" i="1" s="1"/>
  <c r="Z835" i="1"/>
  <c r="AE834" i="1"/>
  <c r="AF834" i="1" s="1"/>
  <c r="Z834" i="1"/>
  <c r="AE833" i="1"/>
  <c r="AF833" i="1" s="1"/>
  <c r="Z833" i="1"/>
  <c r="AE832" i="1"/>
  <c r="AF832" i="1" s="1"/>
  <c r="Z832" i="1"/>
  <c r="AE831" i="1"/>
  <c r="AF831" i="1" s="1"/>
  <c r="Z831" i="1"/>
  <c r="AE830" i="1"/>
  <c r="AF830" i="1" s="1"/>
  <c r="Z830" i="1"/>
  <c r="AE829" i="1"/>
  <c r="AF829" i="1" s="1"/>
  <c r="Z829" i="1"/>
  <c r="AE828" i="1"/>
  <c r="AF828" i="1" s="1"/>
  <c r="Z828" i="1"/>
  <c r="AE827" i="1"/>
  <c r="AF827" i="1" s="1"/>
  <c r="Z827" i="1"/>
  <c r="AE826" i="1"/>
  <c r="AF826" i="1" s="1"/>
  <c r="Z826" i="1"/>
  <c r="AE825" i="1"/>
  <c r="AF825" i="1" s="1"/>
  <c r="Z825" i="1"/>
  <c r="AE824" i="1"/>
  <c r="AF824" i="1" s="1"/>
  <c r="Z824" i="1"/>
  <c r="AE823" i="1"/>
  <c r="AF823" i="1" s="1"/>
  <c r="Z823" i="1"/>
  <c r="AE822" i="1"/>
  <c r="AF822" i="1" s="1"/>
  <c r="Z822" i="1"/>
  <c r="AE821" i="1"/>
  <c r="AF821" i="1" s="1"/>
  <c r="Z821" i="1"/>
  <c r="AE820" i="1"/>
  <c r="AF820" i="1" s="1"/>
  <c r="Z820" i="1"/>
  <c r="AE819" i="1"/>
  <c r="AF819" i="1" s="1"/>
  <c r="Z819" i="1"/>
  <c r="AE818" i="1"/>
  <c r="AF818" i="1" s="1"/>
  <c r="Z818" i="1"/>
  <c r="AE817" i="1"/>
  <c r="AF817" i="1" s="1"/>
  <c r="Z817" i="1"/>
  <c r="AE816" i="1"/>
  <c r="AF816" i="1" s="1"/>
  <c r="Z816" i="1"/>
  <c r="AE815" i="1"/>
  <c r="AF815" i="1" s="1"/>
  <c r="Z815" i="1"/>
  <c r="AE814" i="1"/>
  <c r="AF814" i="1" s="1"/>
  <c r="Z814" i="1"/>
  <c r="AE813" i="1"/>
  <c r="AF813" i="1" s="1"/>
  <c r="Z813" i="1"/>
  <c r="AE812" i="1"/>
  <c r="AF812" i="1" s="1"/>
  <c r="Z812" i="1"/>
  <c r="AE811" i="1"/>
  <c r="AF811" i="1" s="1"/>
  <c r="Z811" i="1"/>
  <c r="AE810" i="1"/>
  <c r="AF810" i="1" s="1"/>
  <c r="Z810" i="1"/>
  <c r="AE809" i="1"/>
  <c r="AF809" i="1" s="1"/>
  <c r="Z809" i="1"/>
  <c r="AE808" i="1"/>
  <c r="AF808" i="1" s="1"/>
  <c r="Z808" i="1"/>
  <c r="AE807" i="1"/>
  <c r="AF807" i="1" s="1"/>
  <c r="Z807" i="1"/>
  <c r="AE806" i="1"/>
  <c r="AF806" i="1" s="1"/>
  <c r="Z806" i="1"/>
  <c r="AE805" i="1"/>
  <c r="AF805" i="1" s="1"/>
  <c r="Z805" i="1"/>
  <c r="AE804" i="1"/>
  <c r="AF804" i="1" s="1"/>
  <c r="Z804" i="1"/>
  <c r="AE803" i="1"/>
  <c r="AF803" i="1" s="1"/>
  <c r="Z803" i="1"/>
  <c r="AE802" i="1"/>
  <c r="AF802" i="1" s="1"/>
  <c r="Z802" i="1"/>
  <c r="AE801" i="1"/>
  <c r="AF801" i="1" s="1"/>
  <c r="Z801" i="1"/>
  <c r="AE800" i="1"/>
  <c r="AF800" i="1" s="1"/>
  <c r="Z800" i="1"/>
  <c r="AE799" i="1"/>
  <c r="AF799" i="1" s="1"/>
  <c r="Z799" i="1"/>
  <c r="AE798" i="1"/>
  <c r="AF798" i="1" s="1"/>
  <c r="Z798" i="1"/>
  <c r="AE797" i="1"/>
  <c r="AF797" i="1" s="1"/>
  <c r="Z797" i="1"/>
  <c r="AE796" i="1"/>
  <c r="AF796" i="1" s="1"/>
  <c r="Z796" i="1"/>
  <c r="AE795" i="1"/>
  <c r="AF795" i="1" s="1"/>
  <c r="Z795" i="1"/>
  <c r="AE794" i="1"/>
  <c r="AF794" i="1" s="1"/>
  <c r="Z794" i="1"/>
  <c r="AE793" i="1"/>
  <c r="AF793" i="1" s="1"/>
  <c r="Z793" i="1"/>
  <c r="AE791" i="1"/>
  <c r="AF791" i="1" s="1"/>
  <c r="Z791" i="1"/>
  <c r="AE790" i="1"/>
  <c r="AF790" i="1" s="1"/>
  <c r="Z790" i="1"/>
  <c r="AE789" i="1"/>
  <c r="AF789" i="1" s="1"/>
  <c r="Z789" i="1"/>
  <c r="AE788" i="1"/>
  <c r="AF788" i="1" s="1"/>
  <c r="Z788" i="1"/>
  <c r="AE787" i="1"/>
  <c r="AF787" i="1" s="1"/>
  <c r="Z787" i="1"/>
  <c r="AE786" i="1"/>
  <c r="AF786" i="1" s="1"/>
  <c r="Z786" i="1"/>
  <c r="AE785" i="1"/>
  <c r="AF785" i="1" s="1"/>
  <c r="Z785" i="1"/>
  <c r="AE784" i="1"/>
  <c r="AF784" i="1" s="1"/>
  <c r="Z784" i="1"/>
  <c r="AE783" i="1"/>
  <c r="AF783" i="1" s="1"/>
  <c r="Z783" i="1"/>
  <c r="AE782" i="1"/>
  <c r="AF782" i="1" s="1"/>
  <c r="Z782" i="1"/>
  <c r="AE781" i="1"/>
  <c r="AF781" i="1" s="1"/>
  <c r="Z781" i="1"/>
  <c r="AE780" i="1"/>
  <c r="AF780" i="1" s="1"/>
  <c r="Z780" i="1"/>
  <c r="AE779" i="1"/>
  <c r="AF779" i="1" s="1"/>
  <c r="Z779" i="1"/>
  <c r="AE778" i="1"/>
  <c r="AF778" i="1" s="1"/>
  <c r="Z778" i="1"/>
  <c r="AE777" i="1"/>
  <c r="AF777" i="1" s="1"/>
  <c r="Y777" i="1"/>
  <c r="Z777" i="1"/>
  <c r="L777" i="1"/>
  <c r="W776" i="1"/>
  <c r="W777" i="1" s="1"/>
  <c r="K776" i="1"/>
  <c r="K777" i="1" s="1"/>
  <c r="J776" i="1"/>
  <c r="J777" i="1" s="1"/>
  <c r="I775" i="1"/>
  <c r="V775" i="1" s="1"/>
  <c r="V776" i="1" s="1"/>
  <c r="V777" i="1" s="1"/>
  <c r="Z774" i="1"/>
  <c r="AE772" i="1"/>
  <c r="AF772" i="1" s="1"/>
  <c r="Z772" i="1"/>
  <c r="AE771" i="1"/>
  <c r="AF771" i="1" s="1"/>
  <c r="Y771" i="1"/>
  <c r="Y774" i="1" s="1"/>
  <c r="Z771" i="1"/>
  <c r="L771" i="1"/>
  <c r="K770" i="1"/>
  <c r="Z769" i="1"/>
  <c r="AE768" i="1"/>
  <c r="AF768" i="1" s="1"/>
  <c r="Z768" i="1"/>
  <c r="AE767" i="1"/>
  <c r="AF767" i="1" s="1"/>
  <c r="Z767" i="1"/>
  <c r="AE766" i="1"/>
  <c r="AF766" i="1" s="1"/>
  <c r="Z766" i="1"/>
  <c r="AE765" i="1"/>
  <c r="AF765" i="1" s="1"/>
  <c r="Y765" i="1"/>
  <c r="Y766" i="1" s="1"/>
  <c r="Y767" i="1" s="1"/>
  <c r="Y768" i="1" s="1"/>
  <c r="Y769" i="1" s="1"/>
  <c r="Z765" i="1"/>
  <c r="L765" i="1"/>
  <c r="L766" i="1" s="1"/>
  <c r="L767" i="1" s="1"/>
  <c r="L768" i="1" s="1"/>
  <c r="L769" i="1" s="1"/>
  <c r="K764" i="1"/>
  <c r="Z763" i="1"/>
  <c r="AE762" i="1"/>
  <c r="AF762" i="1" s="1"/>
  <c r="Z762" i="1"/>
  <c r="AE761" i="1"/>
  <c r="AF761" i="1" s="1"/>
  <c r="Z761" i="1"/>
  <c r="AE760" i="1"/>
  <c r="AF760" i="1" s="1"/>
  <c r="Z760" i="1"/>
  <c r="AE759" i="1"/>
  <c r="AF759" i="1" s="1"/>
  <c r="Z759" i="1"/>
  <c r="AE758" i="1"/>
  <c r="AF758" i="1" s="1"/>
  <c r="Z758" i="1"/>
  <c r="AE757" i="1"/>
  <c r="AF757" i="1" s="1"/>
  <c r="Z757" i="1"/>
  <c r="AE756" i="1"/>
  <c r="AF756" i="1" s="1"/>
  <c r="Z756" i="1"/>
  <c r="AE755" i="1"/>
  <c r="AF755" i="1" s="1"/>
  <c r="Z755" i="1"/>
  <c r="AE754" i="1"/>
  <c r="AF754" i="1" s="1"/>
  <c r="Z754" i="1"/>
  <c r="AE753" i="1"/>
  <c r="AF753" i="1" s="1"/>
  <c r="Z753" i="1"/>
  <c r="AE752" i="1"/>
  <c r="AF752" i="1" s="1"/>
  <c r="Y752" i="1"/>
  <c r="Y753" i="1" s="1"/>
  <c r="Y754" i="1" s="1"/>
  <c r="Y755" i="1" s="1"/>
  <c r="Y756" i="1" s="1"/>
  <c r="Y757" i="1" s="1"/>
  <c r="Y758" i="1" s="1"/>
  <c r="Y759" i="1" s="1"/>
  <c r="Y760" i="1" s="1"/>
  <c r="Y761" i="1" s="1"/>
  <c r="Y762" i="1" s="1"/>
  <c r="Y763" i="1" s="1"/>
  <c r="Z752" i="1"/>
  <c r="L752" i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K751" i="1"/>
  <c r="Z750" i="1"/>
  <c r="AE749" i="1"/>
  <c r="AF749" i="1" s="1"/>
  <c r="Z749" i="1"/>
  <c r="AE748" i="1"/>
  <c r="AF748" i="1" s="1"/>
  <c r="Z748" i="1"/>
  <c r="AE747" i="1"/>
  <c r="AF747" i="1" s="1"/>
  <c r="Y747" i="1"/>
  <c r="Y748" i="1" s="1"/>
  <c r="Y749" i="1" s="1"/>
  <c r="Y750" i="1" s="1"/>
  <c r="Z747" i="1"/>
  <c r="L747" i="1"/>
  <c r="L748" i="1" s="1"/>
  <c r="L749" i="1" s="1"/>
  <c r="L750" i="1" s="1"/>
  <c r="K746" i="1"/>
  <c r="Z745" i="1"/>
  <c r="AE744" i="1"/>
  <c r="AF744" i="1" s="1"/>
  <c r="Z744" i="1"/>
  <c r="AE743" i="1"/>
  <c r="AF743" i="1" s="1"/>
  <c r="Z743" i="1"/>
  <c r="AE742" i="1"/>
  <c r="AF742" i="1" s="1"/>
  <c r="Z742" i="1"/>
  <c r="AE741" i="1"/>
  <c r="AF741" i="1" s="1"/>
  <c r="Z741" i="1"/>
  <c r="AE740" i="1"/>
  <c r="AF740" i="1" s="1"/>
  <c r="Z740" i="1"/>
  <c r="AE739" i="1"/>
  <c r="AF739" i="1" s="1"/>
  <c r="Z739" i="1"/>
  <c r="AE738" i="1"/>
  <c r="AF738" i="1" s="1"/>
  <c r="Z738" i="1"/>
  <c r="AE737" i="1"/>
  <c r="AF737" i="1" s="1"/>
  <c r="Z737" i="1"/>
  <c r="AE736" i="1"/>
  <c r="AF736" i="1" s="1"/>
  <c r="Z736" i="1"/>
  <c r="AE735" i="1"/>
  <c r="AF735" i="1" s="1"/>
  <c r="Z735" i="1"/>
  <c r="AE734" i="1"/>
  <c r="AF734" i="1" s="1"/>
  <c r="Z734" i="1"/>
  <c r="AE733" i="1"/>
  <c r="AF733" i="1" s="1"/>
  <c r="Z733" i="1"/>
  <c r="AE732" i="1"/>
  <c r="AF732" i="1" s="1"/>
  <c r="Z732" i="1"/>
  <c r="AE731" i="1"/>
  <c r="AF731" i="1" s="1"/>
  <c r="Z731" i="1"/>
  <c r="AE730" i="1"/>
  <c r="AF730" i="1" s="1"/>
  <c r="Z730" i="1"/>
  <c r="AE729" i="1"/>
  <c r="AF729" i="1" s="1"/>
  <c r="Z729" i="1"/>
  <c r="Z728" i="1"/>
  <c r="Z727" i="1"/>
  <c r="Z726" i="1"/>
  <c r="Z725" i="1"/>
  <c r="Z724" i="1"/>
  <c r="Z723" i="1"/>
  <c r="Z722" i="1"/>
  <c r="Z721" i="1"/>
  <c r="AE720" i="1"/>
  <c r="AF720" i="1" s="1"/>
  <c r="Z720" i="1"/>
  <c r="AE719" i="1"/>
  <c r="AF719" i="1" s="1"/>
  <c r="Z719" i="1"/>
  <c r="AE718" i="1"/>
  <c r="AF718" i="1" s="1"/>
  <c r="Z718" i="1"/>
  <c r="AE717" i="1"/>
  <c r="AF717" i="1" s="1"/>
  <c r="Z717" i="1"/>
  <c r="AE716" i="1"/>
  <c r="AF716" i="1" s="1"/>
  <c r="Z716" i="1"/>
  <c r="AE715" i="1"/>
  <c r="AF715" i="1" s="1"/>
  <c r="Z715" i="1"/>
  <c r="AE714" i="1"/>
  <c r="AF714" i="1" s="1"/>
  <c r="Z714" i="1"/>
  <c r="AE713" i="1"/>
  <c r="AF713" i="1" s="1"/>
  <c r="Y713" i="1"/>
  <c r="Y714" i="1" s="1"/>
  <c r="Y715" i="1" s="1"/>
  <c r="Y716" i="1" s="1"/>
  <c r="Y717" i="1" s="1"/>
  <c r="Y718" i="1" s="1"/>
  <c r="Y719" i="1" s="1"/>
  <c r="Y720" i="1" s="1"/>
  <c r="Y721" i="1" s="1"/>
  <c r="Y722" i="1" s="1"/>
  <c r="Y723" i="1" s="1"/>
  <c r="Y724" i="1" s="1"/>
  <c r="Y725" i="1" s="1"/>
  <c r="Y726" i="1" s="1"/>
  <c r="Y727" i="1" s="1"/>
  <c r="Y728" i="1" s="1"/>
  <c r="Y729" i="1" s="1"/>
  <c r="Y730" i="1" s="1"/>
  <c r="Y731" i="1" s="1"/>
  <c r="Y732" i="1" s="1"/>
  <c r="Y733" i="1" s="1"/>
  <c r="Y734" i="1" s="1"/>
  <c r="Y735" i="1" s="1"/>
  <c r="Y736" i="1" s="1"/>
  <c r="Y737" i="1" s="1"/>
  <c r="Y738" i="1" s="1"/>
  <c r="Y739" i="1" s="1"/>
  <c r="Y740" i="1" s="1"/>
  <c r="Y741" i="1" s="1"/>
  <c r="Y742" i="1" s="1"/>
  <c r="Y743" i="1" s="1"/>
  <c r="Y744" i="1" s="1"/>
  <c r="Y745" i="1" s="1"/>
  <c r="Z713" i="1"/>
  <c r="L713" i="1"/>
  <c r="L714" i="1" s="1"/>
  <c r="L715" i="1" s="1"/>
  <c r="L716" i="1" s="1"/>
  <c r="L717" i="1" s="1"/>
  <c r="L718" i="1" s="1"/>
  <c r="L719" i="1" s="1"/>
  <c r="L720" i="1" s="1"/>
  <c r="K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89" i="1"/>
  <c r="Z688" i="1"/>
  <c r="Z687" i="1"/>
  <c r="Z686" i="1"/>
  <c r="Z685" i="1"/>
  <c r="AE684" i="1"/>
  <c r="AF684" i="1" s="1"/>
  <c r="Z684" i="1"/>
  <c r="AE683" i="1"/>
  <c r="AF683" i="1" s="1"/>
  <c r="Z683" i="1"/>
  <c r="AE682" i="1"/>
  <c r="AF682" i="1" s="1"/>
  <c r="Z682" i="1"/>
  <c r="AE681" i="1"/>
  <c r="AF681" i="1" s="1"/>
  <c r="Z681" i="1"/>
  <c r="AE680" i="1"/>
  <c r="AF680" i="1" s="1"/>
  <c r="Z680" i="1"/>
  <c r="AE679" i="1"/>
  <c r="AF679" i="1" s="1"/>
  <c r="Z679" i="1"/>
  <c r="AE678" i="1"/>
  <c r="AF678" i="1" s="1"/>
  <c r="Z678" i="1"/>
  <c r="AE677" i="1"/>
  <c r="AF677" i="1" s="1"/>
  <c r="Z677" i="1"/>
  <c r="AE676" i="1"/>
  <c r="AF676" i="1" s="1"/>
  <c r="Z676" i="1"/>
  <c r="AE675" i="1"/>
  <c r="AF675" i="1" s="1"/>
  <c r="Z675" i="1"/>
  <c r="AE674" i="1"/>
  <c r="AF674" i="1" s="1"/>
  <c r="Z674" i="1"/>
  <c r="AE673" i="1"/>
  <c r="AF673" i="1" s="1"/>
  <c r="Z673" i="1"/>
  <c r="AE672" i="1"/>
  <c r="AF672" i="1" s="1"/>
  <c r="Z672" i="1"/>
  <c r="AE671" i="1"/>
  <c r="AF671" i="1" s="1"/>
  <c r="Z671" i="1"/>
  <c r="AE670" i="1"/>
  <c r="AF670" i="1" s="1"/>
  <c r="Z670" i="1"/>
  <c r="AE669" i="1"/>
  <c r="AF669" i="1" s="1"/>
  <c r="Z669" i="1"/>
  <c r="AE668" i="1"/>
  <c r="AF668" i="1" s="1"/>
  <c r="Z668" i="1"/>
  <c r="AE667" i="1"/>
  <c r="AF667" i="1" s="1"/>
  <c r="Z667" i="1"/>
  <c r="AE666" i="1"/>
  <c r="AF666" i="1" s="1"/>
  <c r="Z666" i="1"/>
  <c r="AE665" i="1"/>
  <c r="AF665" i="1" s="1"/>
  <c r="Z665" i="1"/>
  <c r="AE664" i="1"/>
  <c r="AF664" i="1" s="1"/>
  <c r="Z664" i="1"/>
  <c r="AE663" i="1"/>
  <c r="AF663" i="1" s="1"/>
  <c r="Z663" i="1"/>
  <c r="Y692" i="1"/>
  <c r="Y693" i="1" s="1"/>
  <c r="Y694" i="1" s="1"/>
  <c r="W662" i="1"/>
  <c r="K662" i="1"/>
  <c r="J662" i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I661" i="1"/>
  <c r="Z660" i="1"/>
  <c r="AE659" i="1"/>
  <c r="AF659" i="1" s="1"/>
  <c r="Z659" i="1"/>
  <c r="AE658" i="1"/>
  <c r="AF658" i="1" s="1"/>
  <c r="Y658" i="1"/>
  <c r="Y659" i="1" s="1"/>
  <c r="Y660" i="1" s="1"/>
  <c r="Z658" i="1"/>
  <c r="L658" i="1"/>
  <c r="L659" i="1" s="1"/>
  <c r="L660" i="1" s="1"/>
  <c r="W657" i="1"/>
  <c r="W658" i="1" s="1"/>
  <c r="W659" i="1" s="1"/>
  <c r="W660" i="1" s="1"/>
  <c r="K657" i="1"/>
  <c r="J657" i="1"/>
  <c r="J658" i="1" s="1"/>
  <c r="J659" i="1" s="1"/>
  <c r="J660" i="1" s="1"/>
  <c r="I656" i="1"/>
  <c r="Z655" i="1"/>
  <c r="AE653" i="1"/>
  <c r="AF653" i="1" s="1"/>
  <c r="Y653" i="1"/>
  <c r="Z653" i="1"/>
  <c r="L653" i="1"/>
  <c r="K652" i="1"/>
  <c r="K653" i="1" s="1"/>
  <c r="Z651" i="1"/>
  <c r="AE650" i="1"/>
  <c r="AF650" i="1" s="1"/>
  <c r="Z650" i="1"/>
  <c r="AE649" i="1"/>
  <c r="AF649" i="1" s="1"/>
  <c r="Z649" i="1"/>
  <c r="AE648" i="1"/>
  <c r="AF648" i="1" s="1"/>
  <c r="Z648" i="1"/>
  <c r="AE647" i="1"/>
  <c r="AF647" i="1" s="1"/>
  <c r="Z647" i="1"/>
  <c r="AE646" i="1"/>
  <c r="AF646" i="1" s="1"/>
  <c r="Y646" i="1"/>
  <c r="Y647" i="1" s="1"/>
  <c r="Y648" i="1" s="1"/>
  <c r="Y649" i="1" s="1"/>
  <c r="Y650" i="1" s="1"/>
  <c r="Y651" i="1" s="1"/>
  <c r="Z646" i="1"/>
  <c r="L646" i="1"/>
  <c r="L647" i="1" s="1"/>
  <c r="L648" i="1" s="1"/>
  <c r="L649" i="1" s="1"/>
  <c r="L650" i="1" s="1"/>
  <c r="L651" i="1" s="1"/>
  <c r="W645" i="1"/>
  <c r="W646" i="1" s="1"/>
  <c r="W647" i="1" s="1"/>
  <c r="W648" i="1" s="1"/>
  <c r="K645" i="1"/>
  <c r="J645" i="1"/>
  <c r="J646" i="1" s="1"/>
  <c r="J647" i="1" s="1"/>
  <c r="J648" i="1" s="1"/>
  <c r="I644" i="1"/>
  <c r="Z643" i="1"/>
  <c r="AE642" i="1"/>
  <c r="AF642" i="1" s="1"/>
  <c r="Z642" i="1"/>
  <c r="AE641" i="1"/>
  <c r="AF641" i="1" s="1"/>
  <c r="Y641" i="1"/>
  <c r="Y642" i="1" s="1"/>
  <c r="Y643" i="1" s="1"/>
  <c r="Z641" i="1"/>
  <c r="L641" i="1"/>
  <c r="L642" i="1" s="1"/>
  <c r="L643" i="1" s="1"/>
  <c r="K640" i="1"/>
  <c r="K641" i="1" s="1"/>
  <c r="K642" i="1" s="1"/>
  <c r="K643" i="1" s="1"/>
  <c r="Z639" i="1"/>
  <c r="AE638" i="1"/>
  <c r="AF638" i="1" s="1"/>
  <c r="Z638" i="1"/>
  <c r="AE637" i="1"/>
  <c r="AF637" i="1" s="1"/>
  <c r="Y637" i="1"/>
  <c r="Y638" i="1" s="1"/>
  <c r="Y639" i="1" s="1"/>
  <c r="Z637" i="1"/>
  <c r="L637" i="1"/>
  <c r="L638" i="1" s="1"/>
  <c r="L639" i="1" s="1"/>
  <c r="W636" i="1"/>
  <c r="W637" i="1" s="1"/>
  <c r="W638" i="1" s="1"/>
  <c r="K636" i="1"/>
  <c r="K637" i="1" s="1"/>
  <c r="K638" i="1" s="1"/>
  <c r="K639" i="1" s="1"/>
  <c r="J636" i="1"/>
  <c r="J637" i="1" s="1"/>
  <c r="J638" i="1" s="1"/>
  <c r="J640" i="1" s="1"/>
  <c r="J641" i="1" s="1"/>
  <c r="J642" i="1" s="1"/>
  <c r="J643" i="1" s="1"/>
  <c r="I635" i="1"/>
  <c r="V635" i="1" s="1"/>
  <c r="V636" i="1" s="1"/>
  <c r="V637" i="1" s="1"/>
  <c r="V638" i="1" s="1"/>
  <c r="Z634" i="1"/>
  <c r="AE633" i="1"/>
  <c r="AF633" i="1" s="1"/>
  <c r="Z633" i="1"/>
  <c r="AE632" i="1"/>
  <c r="AF632" i="1" s="1"/>
  <c r="Z632" i="1"/>
  <c r="AE631" i="1"/>
  <c r="AF631" i="1" s="1"/>
  <c r="Z631" i="1"/>
  <c r="AE630" i="1"/>
  <c r="AF630" i="1" s="1"/>
  <c r="Z630" i="1"/>
  <c r="AE629" i="1"/>
  <c r="AF629" i="1" s="1"/>
  <c r="Z629" i="1"/>
  <c r="AE628" i="1"/>
  <c r="AF628" i="1" s="1"/>
  <c r="Z628" i="1"/>
  <c r="AE627" i="1"/>
  <c r="AF627" i="1" s="1"/>
  <c r="Z627" i="1"/>
  <c r="AE626" i="1"/>
  <c r="AF626" i="1" s="1"/>
  <c r="Z626" i="1"/>
  <c r="AE625" i="1"/>
  <c r="AF625" i="1" s="1"/>
  <c r="Z625" i="1"/>
  <c r="AE624" i="1"/>
  <c r="AF624" i="1" s="1"/>
  <c r="Z624" i="1"/>
  <c r="AE623" i="1"/>
  <c r="AF623" i="1" s="1"/>
  <c r="Z623" i="1"/>
  <c r="AE622" i="1"/>
  <c r="AF622" i="1" s="1"/>
  <c r="Z622" i="1"/>
  <c r="AE621" i="1"/>
  <c r="AF621" i="1" s="1"/>
  <c r="Z621" i="1"/>
  <c r="AE620" i="1"/>
  <c r="AF620" i="1" s="1"/>
  <c r="Y620" i="1"/>
  <c r="Y621" i="1" s="1"/>
  <c r="Y622" i="1" s="1"/>
  <c r="Y623" i="1" s="1"/>
  <c r="Y624" i="1" s="1"/>
  <c r="Y625" i="1" s="1"/>
  <c r="Y626" i="1" s="1"/>
  <c r="Y627" i="1" s="1"/>
  <c r="Y628" i="1" s="1"/>
  <c r="Y629" i="1" s="1"/>
  <c r="Y630" i="1" s="1"/>
  <c r="Y631" i="1" s="1"/>
  <c r="Y632" i="1" s="1"/>
  <c r="Y633" i="1" s="1"/>
  <c r="Y634" i="1" s="1"/>
  <c r="Z620" i="1"/>
  <c r="L620" i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W619" i="1"/>
  <c r="W620" i="1" s="1"/>
  <c r="W621" i="1" s="1"/>
  <c r="W622" i="1" s="1"/>
  <c r="W623" i="1" s="1"/>
  <c r="W624" i="1" s="1"/>
  <c r="W625" i="1" s="1"/>
  <c r="W626" i="1" s="1"/>
  <c r="W627" i="1" s="1"/>
  <c r="W628" i="1" s="1"/>
  <c r="W629" i="1" s="1"/>
  <c r="W630" i="1" s="1"/>
  <c r="W631" i="1" s="1"/>
  <c r="W632" i="1" s="1"/>
  <c r="W633" i="1" s="1"/>
  <c r="W634" i="1" s="1"/>
  <c r="K619" i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J619" i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I618" i="1"/>
  <c r="Z617" i="1"/>
  <c r="AE616" i="1"/>
  <c r="AF616" i="1" s="1"/>
  <c r="Z616" i="1"/>
  <c r="AE615" i="1"/>
  <c r="AF615" i="1" s="1"/>
  <c r="Z615" i="1"/>
  <c r="AE614" i="1"/>
  <c r="AF614" i="1" s="1"/>
  <c r="Z614" i="1"/>
  <c r="AE613" i="1"/>
  <c r="AF613" i="1" s="1"/>
  <c r="Y613" i="1"/>
  <c r="Y614" i="1" s="1"/>
  <c r="Y615" i="1" s="1"/>
  <c r="Y616" i="1" s="1"/>
  <c r="Y617" i="1" s="1"/>
  <c r="Z613" i="1"/>
  <c r="L613" i="1"/>
  <c r="L614" i="1" s="1"/>
  <c r="L615" i="1" s="1"/>
  <c r="L616" i="1" s="1"/>
  <c r="L617" i="1" s="1"/>
  <c r="W612" i="1"/>
  <c r="W613" i="1" s="1"/>
  <c r="W614" i="1" s="1"/>
  <c r="W615" i="1" s="1"/>
  <c r="W616" i="1" s="1"/>
  <c r="W617" i="1" s="1"/>
  <c r="K612" i="1"/>
  <c r="J612" i="1"/>
  <c r="J613" i="1" s="1"/>
  <c r="J614" i="1" s="1"/>
  <c r="J615" i="1" s="1"/>
  <c r="J616" i="1" s="1"/>
  <c r="J617" i="1" s="1"/>
  <c r="I611" i="1"/>
  <c r="I612" i="1" s="1"/>
  <c r="I613" i="1" s="1"/>
  <c r="I614" i="1" s="1"/>
  <c r="I615" i="1" s="1"/>
  <c r="I616" i="1" s="1"/>
  <c r="I617" i="1" s="1"/>
  <c r="Z610" i="1"/>
  <c r="AE609" i="1"/>
  <c r="AF609" i="1" s="1"/>
  <c r="Z609" i="1"/>
  <c r="AE608" i="1"/>
  <c r="AF608" i="1" s="1"/>
  <c r="Z608" i="1"/>
  <c r="AE607" i="1"/>
  <c r="AF607" i="1" s="1"/>
  <c r="Z607" i="1"/>
  <c r="AE606" i="1"/>
  <c r="AF606" i="1" s="1"/>
  <c r="Y606" i="1"/>
  <c r="Y607" i="1" s="1"/>
  <c r="Z606" i="1"/>
  <c r="L606" i="1"/>
  <c r="L607" i="1" s="1"/>
  <c r="L608" i="1" s="1"/>
  <c r="L609" i="1" s="1"/>
  <c r="L610" i="1" s="1"/>
  <c r="W605" i="1"/>
  <c r="W606" i="1" s="1"/>
  <c r="W607" i="1" s="1"/>
  <c r="K605" i="1"/>
  <c r="X605" i="1" s="1"/>
  <c r="X606" i="1" s="1"/>
  <c r="J605" i="1"/>
  <c r="J606" i="1" s="1"/>
  <c r="J607" i="1" s="1"/>
  <c r="J608" i="1" s="1"/>
  <c r="J609" i="1" s="1"/>
  <c r="J610" i="1" s="1"/>
  <c r="Z604" i="1"/>
  <c r="AE603" i="1"/>
  <c r="AF603" i="1" s="1"/>
  <c r="Y603" i="1"/>
  <c r="Y604" i="1" s="1"/>
  <c r="Z603" i="1"/>
  <c r="L603" i="1"/>
  <c r="L604" i="1" s="1"/>
  <c r="W602" i="1"/>
  <c r="W603" i="1" s="1"/>
  <c r="W604" i="1" s="1"/>
  <c r="K602" i="1"/>
  <c r="K603" i="1" s="1"/>
  <c r="K604" i="1" s="1"/>
  <c r="J602" i="1"/>
  <c r="J603" i="1" s="1"/>
  <c r="J604" i="1" s="1"/>
  <c r="I601" i="1"/>
  <c r="V601" i="1" s="1"/>
  <c r="V602" i="1" s="1"/>
  <c r="V603" i="1" s="1"/>
  <c r="V604" i="1" s="1"/>
  <c r="Z600" i="1"/>
  <c r="AE599" i="1"/>
  <c r="AF599" i="1" s="1"/>
  <c r="Z599" i="1"/>
  <c r="AE598" i="1"/>
  <c r="AF598" i="1" s="1"/>
  <c r="Z598" i="1"/>
  <c r="AE597" i="1"/>
  <c r="AF597" i="1" s="1"/>
  <c r="Z597" i="1"/>
  <c r="AE596" i="1"/>
  <c r="AF596" i="1" s="1"/>
  <c r="Z596" i="1"/>
  <c r="AE595" i="1"/>
  <c r="AF595" i="1" s="1"/>
  <c r="Z595" i="1"/>
  <c r="AE594" i="1"/>
  <c r="AF594" i="1" s="1"/>
  <c r="Y594" i="1"/>
  <c r="Y596" i="1" s="1"/>
  <c r="Y597" i="1" s="1"/>
  <c r="Y598" i="1" s="1"/>
  <c r="Y599" i="1" s="1"/>
  <c r="Y600" i="1" s="1"/>
  <c r="Z594" i="1"/>
  <c r="L594" i="1"/>
  <c r="K593" i="1"/>
  <c r="Z592" i="1"/>
  <c r="AE591" i="1"/>
  <c r="AF591" i="1" s="1"/>
  <c r="Z591" i="1"/>
  <c r="AE590" i="1"/>
  <c r="AF590" i="1" s="1"/>
  <c r="Z590" i="1"/>
  <c r="Z589" i="1"/>
  <c r="Y590" i="1"/>
  <c r="Y591" i="1" s="1"/>
  <c r="Y592" i="1" s="1"/>
  <c r="W588" i="1"/>
  <c r="K588" i="1"/>
  <c r="K589" i="1" s="1"/>
  <c r="K590" i="1" s="1"/>
  <c r="K591" i="1" s="1"/>
  <c r="K592" i="1" s="1"/>
  <c r="J588" i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I587" i="1"/>
  <c r="Z586" i="1"/>
  <c r="AE585" i="1"/>
  <c r="AF585" i="1" s="1"/>
  <c r="Z585" i="1"/>
  <c r="AE584" i="1"/>
  <c r="AF584" i="1" s="1"/>
  <c r="Z584" i="1"/>
  <c r="AE583" i="1"/>
  <c r="AF583" i="1" s="1"/>
  <c r="Z583" i="1"/>
  <c r="AE582" i="1"/>
  <c r="AF582" i="1" s="1"/>
  <c r="Z582" i="1"/>
  <c r="AE581" i="1"/>
  <c r="AF581" i="1" s="1"/>
  <c r="Z581" i="1"/>
  <c r="AE580" i="1"/>
  <c r="AF580" i="1" s="1"/>
  <c r="Z580" i="1"/>
  <c r="AE579" i="1"/>
  <c r="AF579" i="1" s="1"/>
  <c r="Z579" i="1"/>
  <c r="AE578" i="1"/>
  <c r="AF578" i="1" s="1"/>
  <c r="Z578" i="1"/>
  <c r="Y579" i="1"/>
  <c r="Y580" i="1" s="1"/>
  <c r="Y581" i="1" s="1"/>
  <c r="Y582" i="1" s="1"/>
  <c r="Y583" i="1" s="1"/>
  <c r="Y584" i="1" s="1"/>
  <c r="Y585" i="1" s="1"/>
  <c r="Y586" i="1" s="1"/>
  <c r="K577" i="1"/>
  <c r="Z576" i="1"/>
  <c r="AE575" i="1"/>
  <c r="AF575" i="1" s="1"/>
  <c r="Z575" i="1"/>
  <c r="AE574" i="1"/>
  <c r="AF574" i="1" s="1"/>
  <c r="Z574" i="1"/>
  <c r="AE573" i="1"/>
  <c r="AF573" i="1" s="1"/>
  <c r="Y573" i="1"/>
  <c r="Y574" i="1" s="1"/>
  <c r="Y575" i="1" s="1"/>
  <c r="Y576" i="1" s="1"/>
  <c r="Z573" i="1"/>
  <c r="L573" i="1"/>
  <c r="L574" i="1" s="1"/>
  <c r="L575" i="1" s="1"/>
  <c r="L576" i="1" s="1"/>
  <c r="W572" i="1"/>
  <c r="W573" i="1" s="1"/>
  <c r="W574" i="1" s="1"/>
  <c r="W575" i="1" s="1"/>
  <c r="K572" i="1"/>
  <c r="X572" i="1" s="1"/>
  <c r="X573" i="1" s="1"/>
  <c r="J572" i="1"/>
  <c r="J573" i="1" s="1"/>
  <c r="J574" i="1" s="1"/>
  <c r="J575" i="1" s="1"/>
  <c r="I571" i="1"/>
  <c r="Z563" i="1"/>
  <c r="L566" i="1"/>
  <c r="L567" i="1" s="1"/>
  <c r="L568" i="1" s="1"/>
  <c r="L569" i="1" s="1"/>
  <c r="L570" i="1" s="1"/>
  <c r="K565" i="1"/>
  <c r="K566" i="1" s="1"/>
  <c r="K567" i="1" s="1"/>
  <c r="K568" i="1" s="1"/>
  <c r="K569" i="1" s="1"/>
  <c r="K570" i="1" s="1"/>
  <c r="J565" i="1"/>
  <c r="J566" i="1" s="1"/>
  <c r="J567" i="1" s="1"/>
  <c r="J568" i="1" s="1"/>
  <c r="J569" i="1" s="1"/>
  <c r="J570" i="1" s="1"/>
  <c r="I564" i="1"/>
  <c r="I565" i="1" s="1"/>
  <c r="I566" i="1" s="1"/>
  <c r="I567" i="1" s="1"/>
  <c r="I568" i="1" s="1"/>
  <c r="I569" i="1" s="1"/>
  <c r="I570" i="1" s="1"/>
  <c r="Z557" i="1"/>
  <c r="Z556" i="1"/>
  <c r="Z555" i="1"/>
  <c r="Z554" i="1"/>
  <c r="Z553" i="1"/>
  <c r="Z552" i="1"/>
  <c r="Y551" i="1"/>
  <c r="Y552" i="1" s="1"/>
  <c r="Y553" i="1" s="1"/>
  <c r="Y554" i="1" s="1"/>
  <c r="Y555" i="1" s="1"/>
  <c r="Z551" i="1"/>
  <c r="L551" i="1"/>
  <c r="L552" i="1" s="1"/>
  <c r="L553" i="1" s="1"/>
  <c r="L554" i="1" s="1"/>
  <c r="L555" i="1" s="1"/>
  <c r="W550" i="1"/>
  <c r="W551" i="1" s="1"/>
  <c r="W552" i="1" s="1"/>
  <c r="W553" i="1" s="1"/>
  <c r="W554" i="1" s="1"/>
  <c r="W555" i="1" s="1"/>
  <c r="K550" i="1"/>
  <c r="X550" i="1" s="1"/>
  <c r="X551" i="1" s="1"/>
  <c r="X552" i="1" s="1"/>
  <c r="X553" i="1" s="1"/>
  <c r="X554" i="1" s="1"/>
  <c r="X555" i="1" s="1"/>
  <c r="J550" i="1"/>
  <c r="J551" i="1" s="1"/>
  <c r="J552" i="1" s="1"/>
  <c r="J553" i="1" s="1"/>
  <c r="J554" i="1" s="1"/>
  <c r="J555" i="1" s="1"/>
  <c r="I549" i="1"/>
  <c r="Z548" i="1"/>
  <c r="AE547" i="1"/>
  <c r="AF547" i="1" s="1"/>
  <c r="Z547" i="1"/>
  <c r="AE546" i="1"/>
  <c r="AF546" i="1" s="1"/>
  <c r="Y546" i="1"/>
  <c r="Y547" i="1" s="1"/>
  <c r="Y548" i="1" s="1"/>
  <c r="Z546" i="1"/>
  <c r="L546" i="1"/>
  <c r="L547" i="1" s="1"/>
  <c r="L548" i="1" s="1"/>
  <c r="W545" i="1"/>
  <c r="W546" i="1" s="1"/>
  <c r="W547" i="1" s="1"/>
  <c r="W548" i="1" s="1"/>
  <c r="K545" i="1"/>
  <c r="K546" i="1" s="1"/>
  <c r="K547" i="1" s="1"/>
  <c r="K548" i="1" s="1"/>
  <c r="J545" i="1"/>
  <c r="J546" i="1" s="1"/>
  <c r="J547" i="1" s="1"/>
  <c r="J548" i="1" s="1"/>
  <c r="I544" i="1"/>
  <c r="V544" i="1" s="1"/>
  <c r="V545" i="1" s="1"/>
  <c r="V546" i="1" s="1"/>
  <c r="V547" i="1" s="1"/>
  <c r="V548" i="1" s="1"/>
  <c r="Z543" i="1"/>
  <c r="AE541" i="1"/>
  <c r="AF541" i="1" s="1"/>
  <c r="Z541" i="1"/>
  <c r="AE540" i="1"/>
  <c r="AF540" i="1" s="1"/>
  <c r="Y540" i="1"/>
  <c r="Z540" i="1"/>
  <c r="L540" i="1"/>
  <c r="W539" i="1"/>
  <c r="W540" i="1" s="1"/>
  <c r="K539" i="1"/>
  <c r="K540" i="1" s="1"/>
  <c r="J539" i="1"/>
  <c r="J540" i="1" s="1"/>
  <c r="I538" i="1"/>
  <c r="V538" i="1" s="1"/>
  <c r="V539" i="1" s="1"/>
  <c r="V540" i="1" s="1"/>
  <c r="Z532" i="1"/>
  <c r="AE531" i="1"/>
  <c r="AF531" i="1" s="1"/>
  <c r="Z531" i="1"/>
  <c r="AE530" i="1"/>
  <c r="AF530" i="1" s="1"/>
  <c r="Z530" i="1"/>
  <c r="Y531" i="1"/>
  <c r="Y532" i="1" s="1"/>
  <c r="Y533" i="1" s="1"/>
  <c r="W529" i="1"/>
  <c r="K529" i="1"/>
  <c r="J529" i="1"/>
  <c r="J530" i="1" s="1"/>
  <c r="J531" i="1" s="1"/>
  <c r="J532" i="1" s="1"/>
  <c r="J533" i="1" s="1"/>
  <c r="I528" i="1"/>
  <c r="I529" i="1" s="1"/>
  <c r="I530" i="1" s="1"/>
  <c r="I531" i="1" s="1"/>
  <c r="I532" i="1" s="1"/>
  <c r="I533" i="1" s="1"/>
  <c r="Z524" i="1"/>
  <c r="Z523" i="1"/>
  <c r="Z522" i="1"/>
  <c r="Z521" i="1"/>
  <c r="Z520" i="1"/>
  <c r="Z519" i="1"/>
  <c r="Z518" i="1"/>
  <c r="Z517" i="1"/>
  <c r="Z516" i="1"/>
  <c r="Z513" i="1"/>
  <c r="Z512" i="1"/>
  <c r="AE511" i="1"/>
  <c r="AF511" i="1" s="1"/>
  <c r="Z511" i="1"/>
  <c r="AE510" i="1"/>
  <c r="AF510" i="1" s="1"/>
  <c r="Z510" i="1"/>
  <c r="AE509" i="1"/>
  <c r="AF509" i="1" s="1"/>
  <c r="Z509" i="1"/>
  <c r="AE508" i="1"/>
  <c r="AF508" i="1" s="1"/>
  <c r="Z508" i="1"/>
  <c r="AE507" i="1"/>
  <c r="AF507" i="1" s="1"/>
  <c r="Z507" i="1"/>
  <c r="AE506" i="1"/>
  <c r="AF506" i="1" s="1"/>
  <c r="Z506" i="1"/>
  <c r="AE505" i="1"/>
  <c r="AF505" i="1" s="1"/>
  <c r="Z505" i="1"/>
  <c r="AE504" i="1"/>
  <c r="AF504" i="1" s="1"/>
  <c r="Z504" i="1"/>
  <c r="AE503" i="1"/>
  <c r="AF503" i="1" s="1"/>
  <c r="Z503" i="1"/>
  <c r="AE502" i="1"/>
  <c r="AF502" i="1" s="1"/>
  <c r="Z502" i="1"/>
  <c r="AE501" i="1"/>
  <c r="AF501" i="1" s="1"/>
  <c r="Z501" i="1"/>
  <c r="AE500" i="1"/>
  <c r="AF500" i="1" s="1"/>
  <c r="Z500" i="1"/>
  <c r="AE499" i="1"/>
  <c r="AF499" i="1" s="1"/>
  <c r="Z499" i="1"/>
  <c r="AE498" i="1"/>
  <c r="AF498" i="1" s="1"/>
  <c r="Z498" i="1"/>
  <c r="AE497" i="1"/>
  <c r="AF497" i="1" s="1"/>
  <c r="Z497" i="1"/>
  <c r="AE496" i="1"/>
  <c r="AF496" i="1" s="1"/>
  <c r="Z496" i="1"/>
  <c r="AE495" i="1"/>
  <c r="AF495" i="1" s="1"/>
  <c r="Z495" i="1"/>
  <c r="AE494" i="1"/>
  <c r="AF494" i="1" s="1"/>
  <c r="Z494" i="1"/>
  <c r="AE493" i="1"/>
  <c r="AF493" i="1" s="1"/>
  <c r="Z493" i="1"/>
  <c r="AE492" i="1"/>
  <c r="AF492" i="1" s="1"/>
  <c r="Z492" i="1"/>
  <c r="AE491" i="1"/>
  <c r="AF491" i="1" s="1"/>
  <c r="Z491" i="1"/>
  <c r="AE490" i="1"/>
  <c r="AF490" i="1" s="1"/>
  <c r="Z490" i="1"/>
  <c r="AE489" i="1"/>
  <c r="AF489" i="1" s="1"/>
  <c r="Z489" i="1"/>
  <c r="AE488" i="1"/>
  <c r="AF488" i="1" s="1"/>
  <c r="Z488" i="1"/>
  <c r="AE487" i="1"/>
  <c r="AF487" i="1" s="1"/>
  <c r="Z487" i="1"/>
  <c r="AE486" i="1"/>
  <c r="AF486" i="1" s="1"/>
  <c r="Z486" i="1"/>
  <c r="AE485" i="1"/>
  <c r="AF485" i="1" s="1"/>
  <c r="Z485" i="1"/>
  <c r="AE484" i="1"/>
  <c r="AF484" i="1" s="1"/>
  <c r="Z484" i="1"/>
  <c r="AE483" i="1"/>
  <c r="AF483" i="1" s="1"/>
  <c r="Z483" i="1"/>
  <c r="AE482" i="1"/>
  <c r="AF482" i="1" s="1"/>
  <c r="Z482" i="1"/>
  <c r="AE481" i="1"/>
  <c r="AF481" i="1" s="1"/>
  <c r="Z481" i="1"/>
  <c r="AE480" i="1"/>
  <c r="AF480" i="1" s="1"/>
  <c r="Z480" i="1"/>
  <c r="AE479" i="1"/>
  <c r="AF479" i="1" s="1"/>
  <c r="Z479" i="1"/>
  <c r="AE478" i="1"/>
  <c r="AF478" i="1" s="1"/>
  <c r="Z478" i="1"/>
  <c r="AE477" i="1"/>
  <c r="AF477" i="1" s="1"/>
  <c r="Z477" i="1"/>
  <c r="AE476" i="1"/>
  <c r="AF476" i="1" s="1"/>
  <c r="Z476" i="1"/>
  <c r="AE475" i="1"/>
  <c r="AF475" i="1" s="1"/>
  <c r="Y475" i="1"/>
  <c r="Y476" i="1" s="1"/>
  <c r="Y477" i="1" s="1"/>
  <c r="Y478" i="1" s="1"/>
  <c r="Y479" i="1" s="1"/>
  <c r="Y480" i="1" s="1"/>
  <c r="Y481" i="1" s="1"/>
  <c r="Y482" i="1" s="1"/>
  <c r="Y483" i="1" s="1"/>
  <c r="Y484" i="1" s="1"/>
  <c r="Y485" i="1" s="1"/>
  <c r="Y486" i="1" s="1"/>
  <c r="Y487" i="1" s="1"/>
  <c r="Y488" i="1" s="1"/>
  <c r="Y489" i="1" s="1"/>
  <c r="Y490" i="1" s="1"/>
  <c r="Y491" i="1" s="1"/>
  <c r="Y492" i="1" s="1"/>
  <c r="Y493" i="1" s="1"/>
  <c r="Y494" i="1" s="1"/>
  <c r="Y495" i="1" s="1"/>
  <c r="Y496" i="1" s="1"/>
  <c r="Y497" i="1" s="1"/>
  <c r="Y498" i="1" s="1"/>
  <c r="Y499" i="1" s="1"/>
  <c r="Y500" i="1" s="1"/>
  <c r="Y501" i="1" s="1"/>
  <c r="Y502" i="1" s="1"/>
  <c r="Y503" i="1" s="1"/>
  <c r="Y504" i="1" s="1"/>
  <c r="Y505" i="1" s="1"/>
  <c r="Y506" i="1" s="1"/>
  <c r="Y507" i="1" s="1"/>
  <c r="Y508" i="1" s="1"/>
  <c r="Y509" i="1" s="1"/>
  <c r="Y510" i="1" s="1"/>
  <c r="Y511" i="1" s="1"/>
  <c r="Y512" i="1" s="1"/>
  <c r="Y513" i="1" s="1"/>
  <c r="Z475" i="1"/>
  <c r="L475" i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W474" i="1"/>
  <c r="W475" i="1" s="1"/>
  <c r="W476" i="1" s="1"/>
  <c r="W477" i="1" s="1"/>
  <c r="W478" i="1" s="1"/>
  <c r="W479" i="1" s="1"/>
  <c r="W480" i="1" s="1"/>
  <c r="W481" i="1" s="1"/>
  <c r="W482" i="1" s="1"/>
  <c r="W483" i="1" s="1"/>
  <c r="W484" i="1" s="1"/>
  <c r="W485" i="1" s="1"/>
  <c r="W486" i="1" s="1"/>
  <c r="W487" i="1" s="1"/>
  <c r="W488" i="1" s="1"/>
  <c r="W489" i="1" s="1"/>
  <c r="W490" i="1" s="1"/>
  <c r="W491" i="1" s="1"/>
  <c r="W492" i="1" s="1"/>
  <c r="W493" i="1" s="1"/>
  <c r="W494" i="1" s="1"/>
  <c r="W495" i="1" s="1"/>
  <c r="W496" i="1" s="1"/>
  <c r="W497" i="1" s="1"/>
  <c r="W498" i="1" s="1"/>
  <c r="W499" i="1" s="1"/>
  <c r="W500" i="1" s="1"/>
  <c r="W501" i="1" s="1"/>
  <c r="W502" i="1" s="1"/>
  <c r="W503" i="1" s="1"/>
  <c r="W504" i="1" s="1"/>
  <c r="W505" i="1" s="1"/>
  <c r="W506" i="1" s="1"/>
  <c r="W507" i="1" s="1"/>
  <c r="W508" i="1" s="1"/>
  <c r="W509" i="1" s="1"/>
  <c r="W510" i="1" s="1"/>
  <c r="W511" i="1" s="1"/>
  <c r="W512" i="1" s="1"/>
  <c r="W513" i="1" s="1"/>
  <c r="K474" i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J474" i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I473" i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V500" i="1" s="1"/>
  <c r="V501" i="1" s="1"/>
  <c r="V502" i="1" s="1"/>
  <c r="V503" i="1" s="1"/>
  <c r="V504" i="1" s="1"/>
  <c r="V505" i="1" s="1"/>
  <c r="V506" i="1" s="1"/>
  <c r="V507" i="1" s="1"/>
  <c r="V508" i="1" s="1"/>
  <c r="V509" i="1" s="1"/>
  <c r="V510" i="1" s="1"/>
  <c r="V511" i="1" s="1"/>
  <c r="V512" i="1" s="1"/>
  <c r="V513" i="1" s="1"/>
  <c r="Z472" i="1"/>
  <c r="AE471" i="1"/>
  <c r="AF471" i="1" s="1"/>
  <c r="Z471" i="1"/>
  <c r="AE470" i="1"/>
  <c r="AF470" i="1" s="1"/>
  <c r="Z470" i="1"/>
  <c r="AE469" i="1"/>
  <c r="AF469" i="1" s="1"/>
  <c r="Z469" i="1"/>
  <c r="AE468" i="1"/>
  <c r="AF468" i="1" s="1"/>
  <c r="Z468" i="1"/>
  <c r="AE467" i="1"/>
  <c r="AF467" i="1" s="1"/>
  <c r="Y467" i="1"/>
  <c r="Y468" i="1" s="1"/>
  <c r="Y469" i="1" s="1"/>
  <c r="Y470" i="1" s="1"/>
  <c r="Y471" i="1" s="1"/>
  <c r="Y472" i="1" s="1"/>
  <c r="Z467" i="1"/>
  <c r="L467" i="1"/>
  <c r="L468" i="1" s="1"/>
  <c r="L469" i="1" s="1"/>
  <c r="L470" i="1" s="1"/>
  <c r="L471" i="1" s="1"/>
  <c r="L472" i="1" s="1"/>
  <c r="W466" i="1"/>
  <c r="W467" i="1" s="1"/>
  <c r="W468" i="1" s="1"/>
  <c r="W469" i="1" s="1"/>
  <c r="W470" i="1" s="1"/>
  <c r="W471" i="1" s="1"/>
  <c r="W472" i="1" s="1"/>
  <c r="K466" i="1"/>
  <c r="K467" i="1" s="1"/>
  <c r="K468" i="1" s="1"/>
  <c r="K469" i="1" s="1"/>
  <c r="K470" i="1" s="1"/>
  <c r="K471" i="1" s="1"/>
  <c r="K472" i="1" s="1"/>
  <c r="J466" i="1"/>
  <c r="J467" i="1" s="1"/>
  <c r="J468" i="1" s="1"/>
  <c r="J469" i="1" s="1"/>
  <c r="J470" i="1" s="1"/>
  <c r="J471" i="1" s="1"/>
  <c r="J472" i="1" s="1"/>
  <c r="I465" i="1"/>
  <c r="V465" i="1" s="1"/>
  <c r="V466" i="1" s="1"/>
  <c r="V467" i="1" s="1"/>
  <c r="V468" i="1" s="1"/>
  <c r="V469" i="1" s="1"/>
  <c r="V470" i="1" s="1"/>
  <c r="V471" i="1" s="1"/>
  <c r="V472" i="1" s="1"/>
  <c r="Z464" i="1"/>
  <c r="AE463" i="1"/>
  <c r="AF463" i="1" s="1"/>
  <c r="Z463" i="1"/>
  <c r="AE462" i="1"/>
  <c r="AF462" i="1" s="1"/>
  <c r="Z462" i="1"/>
  <c r="AE461" i="1"/>
  <c r="AF461" i="1" s="1"/>
  <c r="Y461" i="1"/>
  <c r="Y462" i="1" s="1"/>
  <c r="Y463" i="1" s="1"/>
  <c r="Y464" i="1" s="1"/>
  <c r="Z461" i="1"/>
  <c r="L461" i="1"/>
  <c r="L462" i="1" s="1"/>
  <c r="L463" i="1" s="1"/>
  <c r="L464" i="1" s="1"/>
  <c r="W460" i="1"/>
  <c r="W461" i="1" s="1"/>
  <c r="W462" i="1" s="1"/>
  <c r="W463" i="1" s="1"/>
  <c r="W464" i="1" s="1"/>
  <c r="K460" i="1"/>
  <c r="X460" i="1" s="1"/>
  <c r="X461" i="1" s="1"/>
  <c r="J460" i="1"/>
  <c r="J461" i="1" s="1"/>
  <c r="J462" i="1" s="1"/>
  <c r="J463" i="1" s="1"/>
  <c r="J464" i="1" s="1"/>
  <c r="I459" i="1"/>
  <c r="V459" i="1" s="1"/>
  <c r="V460" i="1" s="1"/>
  <c r="V461" i="1" s="1"/>
  <c r="V462" i="1" s="1"/>
  <c r="V463" i="1" s="1"/>
  <c r="V464" i="1" s="1"/>
  <c r="Z458" i="1"/>
  <c r="AE457" i="1"/>
  <c r="AF457" i="1" s="1"/>
  <c r="Z457" i="1"/>
  <c r="AE456" i="1"/>
  <c r="AF456" i="1" s="1"/>
  <c r="Z456" i="1"/>
  <c r="AE455" i="1"/>
  <c r="AF455" i="1" s="1"/>
  <c r="Z455" i="1"/>
  <c r="AE454" i="1"/>
  <c r="AF454" i="1" s="1"/>
  <c r="Z454" i="1"/>
  <c r="AE453" i="1"/>
  <c r="AF453" i="1" s="1"/>
  <c r="Y453" i="1"/>
  <c r="Y454" i="1" s="1"/>
  <c r="Y455" i="1" s="1"/>
  <c r="Y456" i="1" s="1"/>
  <c r="Y457" i="1" s="1"/>
  <c r="Y458" i="1" s="1"/>
  <c r="Z453" i="1"/>
  <c r="L453" i="1"/>
  <c r="L454" i="1" s="1"/>
  <c r="L455" i="1" s="1"/>
  <c r="L456" i="1" s="1"/>
  <c r="L457" i="1" s="1"/>
  <c r="L458" i="1" s="1"/>
  <c r="W452" i="1"/>
  <c r="W453" i="1" s="1"/>
  <c r="W454" i="1" s="1"/>
  <c r="W455" i="1" s="1"/>
  <c r="W456" i="1" s="1"/>
  <c r="W457" i="1" s="1"/>
  <c r="W458" i="1" s="1"/>
  <c r="K452" i="1"/>
  <c r="K453" i="1" s="1"/>
  <c r="K454" i="1" s="1"/>
  <c r="K455" i="1" s="1"/>
  <c r="K456" i="1" s="1"/>
  <c r="K457" i="1" s="1"/>
  <c r="K458" i="1" s="1"/>
  <c r="J452" i="1"/>
  <c r="J453" i="1" s="1"/>
  <c r="J454" i="1" s="1"/>
  <c r="J455" i="1" s="1"/>
  <c r="J456" i="1" s="1"/>
  <c r="J457" i="1" s="1"/>
  <c r="J458" i="1" s="1"/>
  <c r="I451" i="1"/>
  <c r="Z450" i="1"/>
  <c r="W449" i="1"/>
  <c r="W450" i="1" s="1"/>
  <c r="K449" i="1"/>
  <c r="K450" i="1" s="1"/>
  <c r="J449" i="1"/>
  <c r="J450" i="1" s="1"/>
  <c r="I448" i="1"/>
  <c r="V448" i="1" s="1"/>
  <c r="V449" i="1" s="1"/>
  <c r="V450" i="1" s="1"/>
  <c r="Z447" i="1"/>
  <c r="Z446" i="1"/>
  <c r="Y445" i="1"/>
  <c r="Y446" i="1" s="1"/>
  <c r="Y447" i="1" s="1"/>
  <c r="Z445" i="1"/>
  <c r="L445" i="1"/>
  <c r="L446" i="1" s="1"/>
  <c r="L447" i="1" s="1"/>
  <c r="W444" i="1"/>
  <c r="W445" i="1" s="1"/>
  <c r="W446" i="1" s="1"/>
  <c r="W447" i="1" s="1"/>
  <c r="K444" i="1"/>
  <c r="X444" i="1" s="1"/>
  <c r="X445" i="1" s="1"/>
  <c r="X446" i="1" s="1"/>
  <c r="X447" i="1" s="1"/>
  <c r="J444" i="1"/>
  <c r="J445" i="1" s="1"/>
  <c r="J446" i="1" s="1"/>
  <c r="J447" i="1" s="1"/>
  <c r="I443" i="1"/>
  <c r="V443" i="1" s="1"/>
  <c r="V444" i="1" s="1"/>
  <c r="V445" i="1" s="1"/>
  <c r="V446" i="1" s="1"/>
  <c r="V447" i="1" s="1"/>
  <c r="Z442" i="1"/>
  <c r="AE441" i="1"/>
  <c r="AF441" i="1" s="1"/>
  <c r="Z441" i="1"/>
  <c r="AE440" i="1"/>
  <c r="AF440" i="1" s="1"/>
  <c r="Z440" i="1"/>
  <c r="AE439" i="1"/>
  <c r="AF439" i="1" s="1"/>
  <c r="Z439" i="1"/>
  <c r="AE438" i="1"/>
  <c r="AF438" i="1" s="1"/>
  <c r="Y438" i="1"/>
  <c r="Y439" i="1" s="1"/>
  <c r="Y440" i="1" s="1"/>
  <c r="Y441" i="1" s="1"/>
  <c r="Y442" i="1" s="1"/>
  <c r="Z438" i="1"/>
  <c r="L438" i="1"/>
  <c r="L439" i="1" s="1"/>
  <c r="L440" i="1" s="1"/>
  <c r="L441" i="1" s="1"/>
  <c r="L442" i="1" s="1"/>
  <c r="K437" i="1"/>
  <c r="Z436" i="1"/>
  <c r="AE435" i="1"/>
  <c r="AF435" i="1" s="1"/>
  <c r="Z435" i="1"/>
  <c r="AE434" i="1"/>
  <c r="AF434" i="1" s="1"/>
  <c r="Z434" i="1"/>
  <c r="AE433" i="1"/>
  <c r="AF433" i="1" s="1"/>
  <c r="Y433" i="1"/>
  <c r="Y434" i="1" s="1"/>
  <c r="Y435" i="1" s="1"/>
  <c r="Y436" i="1" s="1"/>
  <c r="Z433" i="1"/>
  <c r="L433" i="1"/>
  <c r="L434" i="1" s="1"/>
  <c r="L435" i="1" s="1"/>
  <c r="L436" i="1" s="1"/>
  <c r="W432" i="1"/>
  <c r="W433" i="1" s="1"/>
  <c r="W434" i="1" s="1"/>
  <c r="W435" i="1" s="1"/>
  <c r="W437" i="1" s="1"/>
  <c r="W438" i="1" s="1"/>
  <c r="W439" i="1" s="1"/>
  <c r="W440" i="1" s="1"/>
  <c r="W441" i="1" s="1"/>
  <c r="W442" i="1" s="1"/>
  <c r="K432" i="1"/>
  <c r="J432" i="1"/>
  <c r="J433" i="1" s="1"/>
  <c r="J434" i="1" s="1"/>
  <c r="J435" i="1" s="1"/>
  <c r="I431" i="1"/>
  <c r="Z430" i="1"/>
  <c r="AE429" i="1"/>
  <c r="AF429" i="1" s="1"/>
  <c r="Z429" i="1"/>
  <c r="AE428" i="1"/>
  <c r="AF428" i="1" s="1"/>
  <c r="Z428" i="1"/>
  <c r="AE427" i="1"/>
  <c r="AF427" i="1" s="1"/>
  <c r="Y427" i="1"/>
  <c r="Y428" i="1" s="1"/>
  <c r="Y429" i="1" s="1"/>
  <c r="Y430" i="1" s="1"/>
  <c r="Z427" i="1"/>
  <c r="L427" i="1"/>
  <c r="L428" i="1" s="1"/>
  <c r="L429" i="1" s="1"/>
  <c r="L430" i="1" s="1"/>
  <c r="W426" i="1"/>
  <c r="W427" i="1" s="1"/>
  <c r="W428" i="1" s="1"/>
  <c r="W429" i="1" s="1"/>
  <c r="W430" i="1" s="1"/>
  <c r="K426" i="1"/>
  <c r="J426" i="1"/>
  <c r="J427" i="1" s="1"/>
  <c r="J428" i="1" s="1"/>
  <c r="J429" i="1" s="1"/>
  <c r="J430" i="1" s="1"/>
  <c r="I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Y411" i="1"/>
  <c r="Y412" i="1" s="1"/>
  <c r="Y413" i="1" s="1"/>
  <c r="Y414" i="1" s="1"/>
  <c r="Y415" i="1" s="1"/>
  <c r="Y416" i="1" s="1"/>
  <c r="Y417" i="1" s="1"/>
  <c r="Y418" i="1" s="1"/>
  <c r="Y419" i="1" s="1"/>
  <c r="Y420" i="1" s="1"/>
  <c r="Y421" i="1" s="1"/>
  <c r="Y422" i="1" s="1"/>
  <c r="Y423" i="1" s="1"/>
  <c r="Y424" i="1" s="1"/>
  <c r="Z411" i="1"/>
  <c r="L411" i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W410" i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K410" i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J410" i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I409" i="1"/>
  <c r="Z408" i="1"/>
  <c r="Z407" i="1"/>
  <c r="Z406" i="1"/>
  <c r="AE405" i="1"/>
  <c r="AF405" i="1" s="1"/>
  <c r="Z405" i="1"/>
  <c r="AE404" i="1"/>
  <c r="AF404" i="1" s="1"/>
  <c r="Z404" i="1"/>
  <c r="AE403" i="1"/>
  <c r="AF403" i="1" s="1"/>
  <c r="Y403" i="1"/>
  <c r="Z403" i="1"/>
  <c r="L403" i="1"/>
  <c r="W402" i="1"/>
  <c r="W403" i="1" s="1"/>
  <c r="W406" i="1" s="1"/>
  <c r="W407" i="1" s="1"/>
  <c r="W408" i="1" s="1"/>
  <c r="K402" i="1"/>
  <c r="K403" i="1" s="1"/>
  <c r="K404" i="1" s="1"/>
  <c r="K405" i="1" s="1"/>
  <c r="J402" i="1"/>
  <c r="J403" i="1" s="1"/>
  <c r="J406" i="1" s="1"/>
  <c r="J407" i="1" s="1"/>
  <c r="J408" i="1" s="1"/>
  <c r="I401" i="1"/>
  <c r="V401" i="1" s="1"/>
  <c r="V402" i="1" s="1"/>
  <c r="V403" i="1" s="1"/>
  <c r="V406" i="1" s="1"/>
  <c r="V407" i="1" s="1"/>
  <c r="V408" i="1" s="1"/>
  <c r="Z400" i="1"/>
  <c r="AE398" i="1"/>
  <c r="AF398" i="1" s="1"/>
  <c r="Z398" i="1"/>
  <c r="AE397" i="1"/>
  <c r="AF397" i="1" s="1"/>
  <c r="Y397" i="1"/>
  <c r="Z397" i="1"/>
  <c r="L397" i="1"/>
  <c r="W396" i="1"/>
  <c r="W397" i="1" s="1"/>
  <c r="K396" i="1"/>
  <c r="K397" i="1" s="1"/>
  <c r="J396" i="1"/>
  <c r="J397" i="1" s="1"/>
  <c r="I395" i="1"/>
  <c r="V395" i="1" s="1"/>
  <c r="V396" i="1" s="1"/>
  <c r="V397" i="1" s="1"/>
  <c r="Z394" i="1"/>
  <c r="AE393" i="1"/>
  <c r="AF393" i="1" s="1"/>
  <c r="Y393" i="1"/>
  <c r="Y394" i="1" s="1"/>
  <c r="Z393" i="1"/>
  <c r="L393" i="1"/>
  <c r="L394" i="1" s="1"/>
  <c r="W392" i="1"/>
  <c r="W393" i="1" s="1"/>
  <c r="W394" i="1" s="1"/>
  <c r="K392" i="1"/>
  <c r="X392" i="1" s="1"/>
  <c r="X393" i="1" s="1"/>
  <c r="J392" i="1"/>
  <c r="J393" i="1" s="1"/>
  <c r="J394" i="1" s="1"/>
  <c r="I391" i="1"/>
  <c r="Z390" i="1"/>
  <c r="Z389" i="1"/>
  <c r="AE388" i="1"/>
  <c r="AF388" i="1" s="1"/>
  <c r="Z388" i="1"/>
  <c r="AE387" i="1"/>
  <c r="AF387" i="1" s="1"/>
  <c r="Z387" i="1"/>
  <c r="AE386" i="1"/>
  <c r="AF386" i="1" s="1"/>
  <c r="Y386" i="1"/>
  <c r="Y387" i="1" s="1"/>
  <c r="Z386" i="1"/>
  <c r="L386" i="1"/>
  <c r="L388" i="1" s="1"/>
  <c r="L389" i="1" s="1"/>
  <c r="L390" i="1" s="1"/>
  <c r="K385" i="1"/>
  <c r="Z384" i="1"/>
  <c r="AE382" i="1"/>
  <c r="AF382" i="1" s="1"/>
  <c r="Z382" i="1"/>
  <c r="Z381" i="1"/>
  <c r="AE380" i="1"/>
  <c r="AF380" i="1" s="1"/>
  <c r="Z380" i="1"/>
  <c r="AE379" i="1"/>
  <c r="AF379" i="1" s="1"/>
  <c r="Y379" i="1"/>
  <c r="Y380" i="1" s="1"/>
  <c r="Z379" i="1"/>
  <c r="L379" i="1"/>
  <c r="L381" i="1" s="1"/>
  <c r="L382" i="1" s="1"/>
  <c r="L383" i="1" s="1"/>
  <c r="K378" i="1"/>
  <c r="K379" i="1" s="1"/>
  <c r="K380" i="1" s="1"/>
  <c r="Z377" i="1"/>
  <c r="Z375" i="1"/>
  <c r="AE374" i="1"/>
  <c r="AF374" i="1" s="1"/>
  <c r="Z374" i="1"/>
  <c r="AE373" i="1"/>
  <c r="AF373" i="1" s="1"/>
  <c r="Z373" i="1"/>
  <c r="AE372" i="1"/>
  <c r="AF372" i="1" s="1"/>
  <c r="Y372" i="1"/>
  <c r="Z372" i="1"/>
  <c r="L372" i="1"/>
  <c r="L373" i="1" s="1"/>
  <c r="L374" i="1" s="1"/>
  <c r="W371" i="1"/>
  <c r="W372" i="1" s="1"/>
  <c r="K371" i="1"/>
  <c r="K372" i="1" s="1"/>
  <c r="K373" i="1" s="1"/>
  <c r="K374" i="1" s="1"/>
  <c r="J371" i="1"/>
  <c r="J372" i="1" s="1"/>
  <c r="J375" i="1" s="1"/>
  <c r="J376" i="1" s="1"/>
  <c r="I370" i="1"/>
  <c r="V370" i="1" s="1"/>
  <c r="V371" i="1" s="1"/>
  <c r="V372" i="1" s="1"/>
  <c r="V373" i="1" s="1"/>
  <c r="V374" i="1" s="1"/>
  <c r="Z369" i="1"/>
  <c r="AE368" i="1"/>
  <c r="AF368" i="1" s="1"/>
  <c r="Z368" i="1"/>
  <c r="AE367" i="1"/>
  <c r="AF367" i="1" s="1"/>
  <c r="Y367" i="1"/>
  <c r="Y368" i="1" s="1"/>
  <c r="Y369" i="1" s="1"/>
  <c r="Z367" i="1"/>
  <c r="L367" i="1"/>
  <c r="L368" i="1" s="1"/>
  <c r="L369" i="1" s="1"/>
  <c r="W366" i="1"/>
  <c r="W367" i="1" s="1"/>
  <c r="W368" i="1" s="1"/>
  <c r="W369" i="1" s="1"/>
  <c r="K366" i="1"/>
  <c r="X366" i="1" s="1"/>
  <c r="X367" i="1" s="1"/>
  <c r="J366" i="1"/>
  <c r="J367" i="1" s="1"/>
  <c r="J368" i="1" s="1"/>
  <c r="J369" i="1" s="1"/>
  <c r="U365" i="1"/>
  <c r="U366" i="1" s="1"/>
  <c r="U367" i="1" s="1"/>
  <c r="U368" i="1" s="1"/>
  <c r="I365" i="1"/>
  <c r="H365" i="1"/>
  <c r="H366" i="1" s="1"/>
  <c r="H367" i="1" s="1"/>
  <c r="H368" i="1" s="1"/>
  <c r="H370" i="1" s="1"/>
  <c r="H371" i="1" s="1"/>
  <c r="H372" i="1" s="1"/>
  <c r="G364" i="1"/>
  <c r="T364" i="1" s="1"/>
  <c r="T365" i="1" s="1"/>
  <c r="T366" i="1" s="1"/>
  <c r="T367" i="1" s="1"/>
  <c r="T368" i="1" s="1"/>
  <c r="M362" i="1"/>
  <c r="Z362" i="1" s="1"/>
  <c r="AE361" i="1"/>
  <c r="AF361" i="1" s="1"/>
  <c r="M361" i="1"/>
  <c r="Z361" i="1" s="1"/>
  <c r="AE360" i="1"/>
  <c r="AF360" i="1" s="1"/>
  <c r="Y360" i="1"/>
  <c r="Y361" i="1" s="1"/>
  <c r="Y362" i="1" s="1"/>
  <c r="M360" i="1"/>
  <c r="Z360" i="1" s="1"/>
  <c r="L360" i="1"/>
  <c r="L361" i="1" s="1"/>
  <c r="L362" i="1" s="1"/>
  <c r="W359" i="1"/>
  <c r="W360" i="1" s="1"/>
  <c r="W361" i="1" s="1"/>
  <c r="W362" i="1" s="1"/>
  <c r="K359" i="1"/>
  <c r="X359" i="1" s="1"/>
  <c r="X360" i="1" s="1"/>
  <c r="J359" i="1"/>
  <c r="J360" i="1" s="1"/>
  <c r="J361" i="1" s="1"/>
  <c r="J362" i="1" s="1"/>
  <c r="I358" i="1"/>
  <c r="W356" i="1"/>
  <c r="W357" i="1" s="1"/>
  <c r="K356" i="1"/>
  <c r="K357" i="1" s="1"/>
  <c r="J356" i="1"/>
  <c r="J357" i="1" s="1"/>
  <c r="I355" i="1"/>
  <c r="M354" i="1"/>
  <c r="Z354" i="1" s="1"/>
  <c r="AE353" i="1"/>
  <c r="AF353" i="1" s="1"/>
  <c r="Y353" i="1"/>
  <c r="Y354" i="1" s="1"/>
  <c r="M353" i="1"/>
  <c r="Z353" i="1" s="1"/>
  <c r="L353" i="1"/>
  <c r="L354" i="1" s="1"/>
  <c r="K352" i="1"/>
  <c r="M351" i="1"/>
  <c r="Z351" i="1" s="1"/>
  <c r="AE350" i="1"/>
  <c r="AF350" i="1" s="1"/>
  <c r="M350" i="1"/>
  <c r="Z350" i="1" s="1"/>
  <c r="AE349" i="1"/>
  <c r="AF349" i="1" s="1"/>
  <c r="Y349" i="1"/>
  <c r="Y351" i="1" s="1"/>
  <c r="M349" i="1"/>
  <c r="Z349" i="1" s="1"/>
  <c r="L349" i="1"/>
  <c r="L351" i="1" s="1"/>
  <c r="W348" i="1"/>
  <c r="W349" i="1" s="1"/>
  <c r="K348" i="1"/>
  <c r="K349" i="1" s="1"/>
  <c r="J348" i="1"/>
  <c r="J349" i="1" s="1"/>
  <c r="I347" i="1"/>
  <c r="V347" i="1" s="1"/>
  <c r="V348" i="1" s="1"/>
  <c r="V349" i="1" s="1"/>
  <c r="M346" i="1"/>
  <c r="Z346" i="1" s="1"/>
  <c r="M345" i="1"/>
  <c r="Z345" i="1" s="1"/>
  <c r="M344" i="1"/>
  <c r="Z344" i="1" s="1"/>
  <c r="M343" i="1"/>
  <c r="Z343" i="1" s="1"/>
  <c r="Y344" i="1"/>
  <c r="Y345" i="1" s="1"/>
  <c r="Y346" i="1" s="1"/>
  <c r="W342" i="1"/>
  <c r="K342" i="1"/>
  <c r="K343" i="1" s="1"/>
  <c r="K344" i="1" s="1"/>
  <c r="K345" i="1" s="1"/>
  <c r="K346" i="1" s="1"/>
  <c r="J342" i="1"/>
  <c r="J343" i="1" s="1"/>
  <c r="J344" i="1" s="1"/>
  <c r="J345" i="1" s="1"/>
  <c r="J346" i="1" s="1"/>
  <c r="I341" i="1"/>
  <c r="V341" i="1" s="1"/>
  <c r="V342" i="1" s="1"/>
  <c r="M340" i="1"/>
  <c r="Z340" i="1" s="1"/>
  <c r="M339" i="1"/>
  <c r="Z339" i="1" s="1"/>
  <c r="AE338" i="1"/>
  <c r="AF338" i="1" s="1"/>
  <c r="M338" i="1"/>
  <c r="Z338" i="1" s="1"/>
  <c r="AE337" i="1"/>
  <c r="AF337" i="1" s="1"/>
  <c r="M337" i="1"/>
  <c r="Z337" i="1" s="1"/>
  <c r="AE336" i="1"/>
  <c r="AF336" i="1" s="1"/>
  <c r="Y336" i="1"/>
  <c r="Y337" i="1" s="1"/>
  <c r="Y338" i="1" s="1"/>
  <c r="Y339" i="1" s="1"/>
  <c r="Y340" i="1" s="1"/>
  <c r="M336" i="1"/>
  <c r="Z336" i="1" s="1"/>
  <c r="L336" i="1"/>
  <c r="L337" i="1" s="1"/>
  <c r="L338" i="1" s="1"/>
  <c r="L339" i="1" s="1"/>
  <c r="L340" i="1" s="1"/>
  <c r="W335" i="1"/>
  <c r="W336" i="1" s="1"/>
  <c r="W337" i="1" s="1"/>
  <c r="W338" i="1" s="1"/>
  <c r="W339" i="1" s="1"/>
  <c r="W340" i="1" s="1"/>
  <c r="K335" i="1"/>
  <c r="J335" i="1"/>
  <c r="J336" i="1" s="1"/>
  <c r="J337" i="1" s="1"/>
  <c r="J338" i="1" s="1"/>
  <c r="J339" i="1" s="1"/>
  <c r="J340" i="1" s="1"/>
  <c r="I334" i="1"/>
  <c r="M333" i="1"/>
  <c r="Z333" i="1" s="1"/>
  <c r="AE332" i="1"/>
  <c r="AF332" i="1" s="1"/>
  <c r="Y332" i="1"/>
  <c r="Y333" i="1" s="1"/>
  <c r="M332" i="1"/>
  <c r="Z332" i="1" s="1"/>
  <c r="L332" i="1"/>
  <c r="L333" i="1" s="1"/>
  <c r="K331" i="1"/>
  <c r="K332" i="1" s="1"/>
  <c r="K333" i="1" s="1"/>
  <c r="M327" i="1"/>
  <c r="Z327" i="1" s="1"/>
  <c r="AE326" i="1"/>
  <c r="AF326" i="1" s="1"/>
  <c r="Y326" i="1"/>
  <c r="Y327" i="1" s="1"/>
  <c r="M326" i="1"/>
  <c r="Z326" i="1" s="1"/>
  <c r="L326" i="1"/>
  <c r="L327" i="1" s="1"/>
  <c r="K325" i="1"/>
  <c r="X325" i="1" s="1"/>
  <c r="X326" i="1" s="1"/>
  <c r="M324" i="1"/>
  <c r="Z324" i="1" s="1"/>
  <c r="AE323" i="1"/>
  <c r="AF323" i="1" s="1"/>
  <c r="Y323" i="1"/>
  <c r="Y324" i="1" s="1"/>
  <c r="M323" i="1"/>
  <c r="Z323" i="1" s="1"/>
  <c r="L323" i="1"/>
  <c r="L324" i="1" s="1"/>
  <c r="K322" i="1"/>
  <c r="K323" i="1" s="1"/>
  <c r="K324" i="1" s="1"/>
  <c r="M321" i="1"/>
  <c r="Z321" i="1" s="1"/>
  <c r="AE320" i="1"/>
  <c r="AF320" i="1" s="1"/>
  <c r="Y320" i="1"/>
  <c r="Y321" i="1" s="1"/>
  <c r="M320" i="1"/>
  <c r="Z320" i="1" s="1"/>
  <c r="L320" i="1"/>
  <c r="L321" i="1" s="1"/>
  <c r="K319" i="1"/>
  <c r="X319" i="1" s="1"/>
  <c r="X320" i="1" s="1"/>
  <c r="M318" i="1"/>
  <c r="Z318" i="1" s="1"/>
  <c r="AE317" i="1"/>
  <c r="AF317" i="1" s="1"/>
  <c r="Y317" i="1"/>
  <c r="Y318" i="1" s="1"/>
  <c r="M317" i="1"/>
  <c r="Z317" i="1" s="1"/>
  <c r="L317" i="1"/>
  <c r="L318" i="1" s="1"/>
  <c r="K316" i="1"/>
  <c r="X316" i="1" s="1"/>
  <c r="X317" i="1" s="1"/>
  <c r="M315" i="1"/>
  <c r="Z315" i="1" s="1"/>
  <c r="AE314" i="1"/>
  <c r="AF314" i="1" s="1"/>
  <c r="Y314" i="1"/>
  <c r="Y315" i="1" s="1"/>
  <c r="M314" i="1"/>
  <c r="Z314" i="1" s="1"/>
  <c r="L314" i="1"/>
  <c r="L315" i="1" s="1"/>
  <c r="K313" i="1"/>
  <c r="K314" i="1" s="1"/>
  <c r="K315" i="1" s="1"/>
  <c r="M312" i="1"/>
  <c r="Z312" i="1" s="1"/>
  <c r="AE311" i="1"/>
  <c r="AF311" i="1" s="1"/>
  <c r="Y311" i="1"/>
  <c r="M311" i="1"/>
  <c r="Z311" i="1" s="1"/>
  <c r="L311" i="1"/>
  <c r="AE310" i="1"/>
  <c r="AF310" i="1" s="1"/>
  <c r="Y310" i="1"/>
  <c r="Y312" i="1" s="1"/>
  <c r="M310" i="1"/>
  <c r="Z310" i="1" s="1"/>
  <c r="L310" i="1"/>
  <c r="L312" i="1" s="1"/>
  <c r="W309" i="1"/>
  <c r="W310" i="1" s="1"/>
  <c r="W311" i="1" s="1"/>
  <c r="K309" i="1"/>
  <c r="K311" i="1" s="1"/>
  <c r="J309" i="1"/>
  <c r="J310" i="1" s="1"/>
  <c r="J312" i="1" s="1"/>
  <c r="I308" i="1"/>
  <c r="V308" i="1" s="1"/>
  <c r="V309" i="1" s="1"/>
  <c r="V310" i="1" s="1"/>
  <c r="V311" i="1" s="1"/>
  <c r="M307" i="1"/>
  <c r="Z307" i="1" s="1"/>
  <c r="AE306" i="1"/>
  <c r="AF306" i="1" s="1"/>
  <c r="Y306" i="1"/>
  <c r="Y307" i="1" s="1"/>
  <c r="M306" i="1"/>
  <c r="Z306" i="1" s="1"/>
  <c r="L306" i="1"/>
  <c r="L307" i="1" s="1"/>
  <c r="W305" i="1"/>
  <c r="W306" i="1" s="1"/>
  <c r="K305" i="1"/>
  <c r="J305" i="1"/>
  <c r="J306" i="1" s="1"/>
  <c r="I304" i="1"/>
  <c r="I305" i="1" s="1"/>
  <c r="I306" i="1" s="1"/>
  <c r="M303" i="1"/>
  <c r="Z303" i="1" s="1"/>
  <c r="AE302" i="1"/>
  <c r="AF302" i="1" s="1"/>
  <c r="M302" i="1"/>
  <c r="Z302" i="1" s="1"/>
  <c r="AE301" i="1"/>
  <c r="AF301" i="1" s="1"/>
  <c r="M301" i="1"/>
  <c r="Z301" i="1" s="1"/>
  <c r="AE300" i="1"/>
  <c r="AF300" i="1" s="1"/>
  <c r="Y300" i="1"/>
  <c r="Y301" i="1" s="1"/>
  <c r="Y302" i="1" s="1"/>
  <c r="Y303" i="1" s="1"/>
  <c r="M300" i="1"/>
  <c r="Z300" i="1" s="1"/>
  <c r="L300" i="1"/>
  <c r="L301" i="1" s="1"/>
  <c r="L302" i="1" s="1"/>
  <c r="L303" i="1" s="1"/>
  <c r="K299" i="1"/>
  <c r="K300" i="1" s="1"/>
  <c r="K301" i="1" s="1"/>
  <c r="K302" i="1" s="1"/>
  <c r="K303" i="1" s="1"/>
  <c r="M298" i="1"/>
  <c r="Z298" i="1" s="1"/>
  <c r="AE297" i="1"/>
  <c r="AF297" i="1" s="1"/>
  <c r="M297" i="1"/>
  <c r="Z297" i="1" s="1"/>
  <c r="AE296" i="1"/>
  <c r="AF296" i="1" s="1"/>
  <c r="Y296" i="1"/>
  <c r="Y297" i="1" s="1"/>
  <c r="Y298" i="1" s="1"/>
  <c r="M296" i="1"/>
  <c r="Z296" i="1" s="1"/>
  <c r="L296" i="1"/>
  <c r="L297" i="1" s="1"/>
  <c r="L298" i="1" s="1"/>
  <c r="K295" i="1"/>
  <c r="K296" i="1" s="1"/>
  <c r="K297" i="1" s="1"/>
  <c r="K298" i="1" s="1"/>
  <c r="M294" i="1"/>
  <c r="Z294" i="1" s="1"/>
  <c r="AE293" i="1"/>
  <c r="AF293" i="1" s="1"/>
  <c r="M293" i="1"/>
  <c r="Z293" i="1" s="1"/>
  <c r="AE292" i="1"/>
  <c r="AF292" i="1" s="1"/>
  <c r="Y292" i="1"/>
  <c r="Y293" i="1" s="1"/>
  <c r="Y294" i="1" s="1"/>
  <c r="M292" i="1"/>
  <c r="Z292" i="1" s="1"/>
  <c r="L292" i="1"/>
  <c r="L293" i="1" s="1"/>
  <c r="L294" i="1" s="1"/>
  <c r="K291" i="1"/>
  <c r="X291" i="1" s="1"/>
  <c r="X292" i="1" s="1"/>
  <c r="X293" i="1" s="1"/>
  <c r="M290" i="1"/>
  <c r="Z290" i="1" s="1"/>
  <c r="AE289" i="1"/>
  <c r="AF289" i="1" s="1"/>
  <c r="Y289" i="1"/>
  <c r="Y290" i="1" s="1"/>
  <c r="M289" i="1"/>
  <c r="Z289" i="1" s="1"/>
  <c r="L289" i="1"/>
  <c r="L290" i="1" s="1"/>
  <c r="W288" i="1"/>
  <c r="K288" i="1"/>
  <c r="J288" i="1"/>
  <c r="I287" i="1"/>
  <c r="M286" i="1"/>
  <c r="Z286" i="1" s="1"/>
  <c r="AE284" i="1"/>
  <c r="AF284" i="1" s="1"/>
  <c r="M284" i="1"/>
  <c r="Z284" i="1" s="1"/>
  <c r="AE283" i="1"/>
  <c r="AF283" i="1" s="1"/>
  <c r="M283" i="1"/>
  <c r="Z283" i="1" s="1"/>
  <c r="AE282" i="1"/>
  <c r="AF282" i="1" s="1"/>
  <c r="Y282" i="1"/>
  <c r="Y283" i="1" s="1"/>
  <c r="Y284" i="1" s="1"/>
  <c r="M282" i="1"/>
  <c r="Z282" i="1" s="1"/>
  <c r="L282" i="1"/>
  <c r="L283" i="1" s="1"/>
  <c r="L284" i="1" s="1"/>
  <c r="K281" i="1"/>
  <c r="M280" i="1"/>
  <c r="Z280" i="1" s="1"/>
  <c r="AE279" i="1"/>
  <c r="AF279" i="1" s="1"/>
  <c r="M279" i="1"/>
  <c r="Z279" i="1" s="1"/>
  <c r="AE278" i="1"/>
  <c r="AF278" i="1" s="1"/>
  <c r="M278" i="1"/>
  <c r="Z278" i="1" s="1"/>
  <c r="AE277" i="1"/>
  <c r="AF277" i="1" s="1"/>
  <c r="M277" i="1"/>
  <c r="Z277" i="1" s="1"/>
  <c r="AE276" i="1"/>
  <c r="AF276" i="1" s="1"/>
  <c r="M276" i="1"/>
  <c r="Z276" i="1" s="1"/>
  <c r="AE275" i="1"/>
  <c r="AF275" i="1" s="1"/>
  <c r="M275" i="1"/>
  <c r="Z275" i="1" s="1"/>
  <c r="AE274" i="1"/>
  <c r="AF274" i="1" s="1"/>
  <c r="Y274" i="1"/>
  <c r="Y275" i="1" s="1"/>
  <c r="Y276" i="1" s="1"/>
  <c r="Y277" i="1" s="1"/>
  <c r="Y278" i="1" s="1"/>
  <c r="Y279" i="1" s="1"/>
  <c r="Y280" i="1" s="1"/>
  <c r="M274" i="1"/>
  <c r="Z274" i="1" s="1"/>
  <c r="L274" i="1"/>
  <c r="L275" i="1" s="1"/>
  <c r="L276" i="1" s="1"/>
  <c r="L277" i="1" s="1"/>
  <c r="L278" i="1" s="1"/>
  <c r="L279" i="1" s="1"/>
  <c r="L280" i="1" s="1"/>
  <c r="W273" i="1"/>
  <c r="W274" i="1" s="1"/>
  <c r="W275" i="1" s="1"/>
  <c r="W276" i="1" s="1"/>
  <c r="W277" i="1" s="1"/>
  <c r="W278" i="1" s="1"/>
  <c r="W279" i="1" s="1"/>
  <c r="K273" i="1"/>
  <c r="J273" i="1"/>
  <c r="J274" i="1" s="1"/>
  <c r="J275" i="1" s="1"/>
  <c r="J276" i="1" s="1"/>
  <c r="J277" i="1" s="1"/>
  <c r="J278" i="1" s="1"/>
  <c r="J279" i="1" s="1"/>
  <c r="I272" i="1"/>
  <c r="I273" i="1" s="1"/>
  <c r="I274" i="1" s="1"/>
  <c r="I275" i="1" s="1"/>
  <c r="I276" i="1" s="1"/>
  <c r="I277" i="1" s="1"/>
  <c r="I278" i="1" s="1"/>
  <c r="I279" i="1" s="1"/>
  <c r="M271" i="1"/>
  <c r="Z271" i="1" s="1"/>
  <c r="M270" i="1"/>
  <c r="Z270" i="1" s="1"/>
  <c r="AE269" i="1"/>
  <c r="AF269" i="1" s="1"/>
  <c r="M269" i="1"/>
  <c r="Z269" i="1" s="1"/>
  <c r="AE268" i="1"/>
  <c r="AF268" i="1" s="1"/>
  <c r="M268" i="1"/>
  <c r="Z268" i="1" s="1"/>
  <c r="AE267" i="1"/>
  <c r="AF267" i="1" s="1"/>
  <c r="Y267" i="1"/>
  <c r="Y268" i="1" s="1"/>
  <c r="Y269" i="1" s="1"/>
  <c r="Y270" i="1" s="1"/>
  <c r="Y271" i="1" s="1"/>
  <c r="M267" i="1"/>
  <c r="Z267" i="1" s="1"/>
  <c r="L267" i="1"/>
  <c r="L268" i="1" s="1"/>
  <c r="L269" i="1" s="1"/>
  <c r="L270" i="1" s="1"/>
  <c r="L271" i="1" s="1"/>
  <c r="K266" i="1"/>
  <c r="X266" i="1" s="1"/>
  <c r="X267" i="1" s="1"/>
  <c r="M265" i="1"/>
  <c r="Z265" i="1" s="1"/>
  <c r="AE264" i="1"/>
  <c r="AF264" i="1" s="1"/>
  <c r="M264" i="1"/>
  <c r="Z264" i="1" s="1"/>
  <c r="AE263" i="1"/>
  <c r="AF263" i="1" s="1"/>
  <c r="M263" i="1"/>
  <c r="Z263" i="1" s="1"/>
  <c r="AE262" i="1"/>
  <c r="AF262" i="1" s="1"/>
  <c r="M262" i="1"/>
  <c r="Z262" i="1" s="1"/>
  <c r="AE261" i="1"/>
  <c r="AF261" i="1" s="1"/>
  <c r="Y261" i="1"/>
  <c r="Y262" i="1" s="1"/>
  <c r="Y263" i="1" s="1"/>
  <c r="Y264" i="1" s="1"/>
  <c r="Y265" i="1" s="1"/>
  <c r="M261" i="1"/>
  <c r="Z261" i="1" s="1"/>
  <c r="L261" i="1"/>
  <c r="L262" i="1" s="1"/>
  <c r="L263" i="1" s="1"/>
  <c r="L264" i="1" s="1"/>
  <c r="L265" i="1" s="1"/>
  <c r="W260" i="1"/>
  <c r="W261" i="1" s="1"/>
  <c r="W262" i="1" s="1"/>
  <c r="W263" i="1" s="1"/>
  <c r="W264" i="1" s="1"/>
  <c r="W265" i="1" s="1"/>
  <c r="W266" i="1" s="1"/>
  <c r="K260" i="1"/>
  <c r="X260" i="1" s="1"/>
  <c r="X261" i="1" s="1"/>
  <c r="J260" i="1"/>
  <c r="J261" i="1" s="1"/>
  <c r="J262" i="1" s="1"/>
  <c r="J263" i="1" s="1"/>
  <c r="J264" i="1" s="1"/>
  <c r="I259" i="1"/>
  <c r="I260" i="1" s="1"/>
  <c r="I261" i="1" s="1"/>
  <c r="I262" i="1" s="1"/>
  <c r="I263" i="1" s="1"/>
  <c r="I264" i="1" s="1"/>
  <c r="I265" i="1" s="1"/>
  <c r="I266" i="1" s="1"/>
  <c r="M258" i="1"/>
  <c r="Z258" i="1" s="1"/>
  <c r="AE257" i="1"/>
  <c r="AF257" i="1" s="1"/>
  <c r="M257" i="1"/>
  <c r="Z257" i="1" s="1"/>
  <c r="AE256" i="1"/>
  <c r="AF256" i="1" s="1"/>
  <c r="M256" i="1"/>
  <c r="Z256" i="1" s="1"/>
  <c r="AE255" i="1"/>
  <c r="AF255" i="1" s="1"/>
  <c r="M255" i="1"/>
  <c r="Z255" i="1" s="1"/>
  <c r="AE254" i="1"/>
  <c r="AF254" i="1" s="1"/>
  <c r="M254" i="1"/>
  <c r="Z254" i="1" s="1"/>
  <c r="AE253" i="1"/>
  <c r="AF253" i="1" s="1"/>
  <c r="M253" i="1"/>
  <c r="Z253" i="1" s="1"/>
  <c r="AE252" i="1"/>
  <c r="AF252" i="1" s="1"/>
  <c r="Y252" i="1"/>
  <c r="Y253" i="1" s="1"/>
  <c r="Y254" i="1" s="1"/>
  <c r="Y255" i="1" s="1"/>
  <c r="Y256" i="1" s="1"/>
  <c r="Y257" i="1" s="1"/>
  <c r="M252" i="1"/>
  <c r="Z252" i="1" s="1"/>
  <c r="L252" i="1"/>
  <c r="L253" i="1" s="1"/>
  <c r="L254" i="1" s="1"/>
  <c r="L255" i="1" s="1"/>
  <c r="L256" i="1" s="1"/>
  <c r="L257" i="1" s="1"/>
  <c r="K251" i="1"/>
  <c r="K252" i="1" s="1"/>
  <c r="K253" i="1" s="1"/>
  <c r="K254" i="1" s="1"/>
  <c r="K255" i="1" s="1"/>
  <c r="K256" i="1" s="1"/>
  <c r="K257" i="1" s="1"/>
  <c r="Y250" i="1"/>
  <c r="M250" i="1"/>
  <c r="Z250" i="1" s="1"/>
  <c r="L250" i="1"/>
  <c r="K249" i="1"/>
  <c r="X249" i="1" s="1"/>
  <c r="X250" i="1" s="1"/>
  <c r="M248" i="1"/>
  <c r="Z248" i="1" s="1"/>
  <c r="AE247" i="1"/>
  <c r="AF247" i="1" s="1"/>
  <c r="M247" i="1"/>
  <c r="Z247" i="1" s="1"/>
  <c r="AE246" i="1"/>
  <c r="AF246" i="1" s="1"/>
  <c r="M246" i="1"/>
  <c r="Z246" i="1" s="1"/>
  <c r="AE245" i="1"/>
  <c r="AF245" i="1" s="1"/>
  <c r="M245" i="1"/>
  <c r="Z245" i="1" s="1"/>
  <c r="AE244" i="1"/>
  <c r="AF244" i="1" s="1"/>
  <c r="Y244" i="1"/>
  <c r="Y245" i="1" s="1"/>
  <c r="Y246" i="1" s="1"/>
  <c r="Y247" i="1" s="1"/>
  <c r="M244" i="1"/>
  <c r="Z244" i="1" s="1"/>
  <c r="L244" i="1"/>
  <c r="L245" i="1" s="1"/>
  <c r="L246" i="1" s="1"/>
  <c r="L247" i="1" s="1"/>
  <c r="K243" i="1"/>
  <c r="X243" i="1" s="1"/>
  <c r="X244" i="1" s="1"/>
  <c r="M242" i="1"/>
  <c r="Z242" i="1" s="1"/>
  <c r="AE241" i="1"/>
  <c r="AF241" i="1" s="1"/>
  <c r="M241" i="1"/>
  <c r="Z241" i="1" s="1"/>
  <c r="AE240" i="1"/>
  <c r="AF240" i="1" s="1"/>
  <c r="M240" i="1"/>
  <c r="Z240" i="1" s="1"/>
  <c r="AE239" i="1"/>
  <c r="AF239" i="1" s="1"/>
  <c r="M239" i="1"/>
  <c r="Z239" i="1" s="1"/>
  <c r="AE238" i="1"/>
  <c r="AF238" i="1" s="1"/>
  <c r="M238" i="1"/>
  <c r="Z238" i="1" s="1"/>
  <c r="AE237" i="1"/>
  <c r="AF237" i="1" s="1"/>
  <c r="M237" i="1"/>
  <c r="Z237" i="1" s="1"/>
  <c r="AE236" i="1"/>
  <c r="AF236" i="1" s="1"/>
  <c r="M236" i="1"/>
  <c r="Z236" i="1" s="1"/>
  <c r="AE235" i="1"/>
  <c r="AF235" i="1" s="1"/>
  <c r="M235" i="1"/>
  <c r="Z235" i="1" s="1"/>
  <c r="AE234" i="1"/>
  <c r="AF234" i="1" s="1"/>
  <c r="M234" i="1"/>
  <c r="Z234" i="1" s="1"/>
  <c r="AE233" i="1"/>
  <c r="AF233" i="1" s="1"/>
  <c r="M233" i="1"/>
  <c r="Z233" i="1" s="1"/>
  <c r="AE232" i="1"/>
  <c r="AF232" i="1" s="1"/>
  <c r="Y232" i="1"/>
  <c r="Y233" i="1" s="1"/>
  <c r="Y234" i="1" s="1"/>
  <c r="Y235" i="1" s="1"/>
  <c r="Y236" i="1" s="1"/>
  <c r="Y237" i="1" s="1"/>
  <c r="Y238" i="1" s="1"/>
  <c r="Y239" i="1" s="1"/>
  <c r="Y240" i="1" s="1"/>
  <c r="Y241" i="1" s="1"/>
  <c r="Y242" i="1" s="1"/>
  <c r="M232" i="1"/>
  <c r="Z232" i="1" s="1"/>
  <c r="L232" i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K231" i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M230" i="1"/>
  <c r="Z230" i="1" s="1"/>
  <c r="AE229" i="1"/>
  <c r="AF229" i="1" s="1"/>
  <c r="Y229" i="1"/>
  <c r="M229" i="1"/>
  <c r="Z229" i="1" s="1"/>
  <c r="L229" i="1"/>
  <c r="AE228" i="1"/>
  <c r="AF228" i="1" s="1"/>
  <c r="Y228" i="1"/>
  <c r="Y230" i="1" s="1"/>
  <c r="M228" i="1"/>
  <c r="Z228" i="1" s="1"/>
  <c r="L228" i="1"/>
  <c r="L230" i="1" s="1"/>
  <c r="W227" i="1"/>
  <c r="W229" i="1" s="1"/>
  <c r="K227" i="1"/>
  <c r="K229" i="1" s="1"/>
  <c r="J227" i="1"/>
  <c r="J229" i="1" s="1"/>
  <c r="I226" i="1"/>
  <c r="V226" i="1" s="1"/>
  <c r="V227" i="1" s="1"/>
  <c r="M225" i="1"/>
  <c r="Z225" i="1" s="1"/>
  <c r="AE223" i="1"/>
  <c r="AF223" i="1" s="1"/>
  <c r="Y223" i="1"/>
  <c r="Y225" i="1" s="1"/>
  <c r="M223" i="1"/>
  <c r="Z223" i="1" s="1"/>
  <c r="L223" i="1"/>
  <c r="L225" i="1" s="1"/>
  <c r="W222" i="1"/>
  <c r="K222" i="1"/>
  <c r="J222" i="1"/>
  <c r="I221" i="1"/>
  <c r="I222" i="1" s="1"/>
  <c r="Y220" i="1"/>
  <c r="M220" i="1"/>
  <c r="Z220" i="1" s="1"/>
  <c r="L220" i="1"/>
  <c r="K219" i="1"/>
  <c r="X219" i="1" s="1"/>
  <c r="X220" i="1" s="1"/>
  <c r="M218" i="1"/>
  <c r="Z218" i="1" s="1"/>
  <c r="AE216" i="1"/>
  <c r="AF216" i="1" s="1"/>
  <c r="M216" i="1"/>
  <c r="Z216" i="1" s="1"/>
  <c r="AE215" i="1"/>
  <c r="AF215" i="1" s="1"/>
  <c r="M215" i="1"/>
  <c r="Z215" i="1" s="1"/>
  <c r="AE214" i="1"/>
  <c r="AF214" i="1" s="1"/>
  <c r="M214" i="1"/>
  <c r="Z214" i="1" s="1"/>
  <c r="AE213" i="1"/>
  <c r="AF213" i="1" s="1"/>
  <c r="M213" i="1"/>
  <c r="Z213" i="1" s="1"/>
  <c r="Y214" i="1"/>
  <c r="Y215" i="1" s="1"/>
  <c r="Y216" i="1" s="1"/>
  <c r="L214" i="1"/>
  <c r="L215" i="1" s="1"/>
  <c r="L216" i="1" s="1"/>
  <c r="K212" i="1"/>
  <c r="M211" i="1"/>
  <c r="Z211" i="1" s="1"/>
  <c r="AE209" i="1"/>
  <c r="AF209" i="1" s="1"/>
  <c r="M209" i="1"/>
  <c r="Z209" i="1" s="1"/>
  <c r="AE208" i="1"/>
  <c r="AF208" i="1" s="1"/>
  <c r="M208" i="1"/>
  <c r="Z208" i="1" s="1"/>
  <c r="AE207" i="1"/>
  <c r="AF207" i="1" s="1"/>
  <c r="M207" i="1"/>
  <c r="Z207" i="1" s="1"/>
  <c r="AE206" i="1"/>
  <c r="AF206" i="1" s="1"/>
  <c r="M206" i="1"/>
  <c r="Z206" i="1" s="1"/>
  <c r="AE205" i="1"/>
  <c r="AF205" i="1" s="1"/>
  <c r="M205" i="1"/>
  <c r="Z205" i="1" s="1"/>
  <c r="AE204" i="1"/>
  <c r="AF204" i="1" s="1"/>
  <c r="M204" i="1"/>
  <c r="Z204" i="1" s="1"/>
  <c r="AE203" i="1"/>
  <c r="AF203" i="1" s="1"/>
  <c r="M203" i="1"/>
  <c r="Z203" i="1" s="1"/>
  <c r="AE202" i="1"/>
  <c r="AF202" i="1" s="1"/>
  <c r="M202" i="1"/>
  <c r="Z202" i="1" s="1"/>
  <c r="AE201" i="1"/>
  <c r="AF201" i="1" s="1"/>
  <c r="M201" i="1"/>
  <c r="Z201" i="1" s="1"/>
  <c r="AE200" i="1"/>
  <c r="AF200" i="1" s="1"/>
  <c r="Y200" i="1"/>
  <c r="Y201" i="1" s="1"/>
  <c r="Y202" i="1" s="1"/>
  <c r="Y203" i="1" s="1"/>
  <c r="Y204" i="1" s="1"/>
  <c r="Y205" i="1" s="1"/>
  <c r="Y206" i="1" s="1"/>
  <c r="Y207" i="1" s="1"/>
  <c r="Y208" i="1" s="1"/>
  <c r="M200" i="1"/>
  <c r="Z200" i="1" s="1"/>
  <c r="L200" i="1"/>
  <c r="L201" i="1" s="1"/>
  <c r="L202" i="1" s="1"/>
  <c r="L203" i="1" s="1"/>
  <c r="L204" i="1" s="1"/>
  <c r="L205" i="1" s="1"/>
  <c r="L206" i="1" s="1"/>
  <c r="L207" i="1" s="1"/>
  <c r="L208" i="1" s="1"/>
  <c r="W199" i="1"/>
  <c r="W200" i="1" s="1"/>
  <c r="W201" i="1" s="1"/>
  <c r="W202" i="1" s="1"/>
  <c r="W203" i="1" s="1"/>
  <c r="W204" i="1" s="1"/>
  <c r="W205" i="1" s="1"/>
  <c r="W206" i="1" s="1"/>
  <c r="W207" i="1" s="1"/>
  <c r="W208" i="1" s="1"/>
  <c r="W210" i="1" s="1"/>
  <c r="K199" i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J199" i="1"/>
  <c r="J200" i="1" s="1"/>
  <c r="J201" i="1" s="1"/>
  <c r="J202" i="1" s="1"/>
  <c r="J203" i="1" s="1"/>
  <c r="J204" i="1" s="1"/>
  <c r="J205" i="1" s="1"/>
  <c r="J206" i="1" s="1"/>
  <c r="J207" i="1" s="1"/>
  <c r="J208" i="1" s="1"/>
  <c r="J210" i="1" s="1"/>
  <c r="I198" i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10" i="1" s="1"/>
  <c r="M197" i="1"/>
  <c r="Z197" i="1" s="1"/>
  <c r="AE195" i="1"/>
  <c r="AF195" i="1" s="1"/>
  <c r="M195" i="1"/>
  <c r="Z195" i="1" s="1"/>
  <c r="AE194" i="1"/>
  <c r="AF194" i="1" s="1"/>
  <c r="Y194" i="1"/>
  <c r="M194" i="1"/>
  <c r="Z194" i="1" s="1"/>
  <c r="L194" i="1"/>
  <c r="K193" i="1"/>
  <c r="K194" i="1" s="1"/>
  <c r="M192" i="1"/>
  <c r="Z192" i="1" s="1"/>
  <c r="L192" i="1"/>
  <c r="K191" i="1"/>
  <c r="M190" i="1"/>
  <c r="Z190" i="1" s="1"/>
  <c r="AE188" i="1"/>
  <c r="AF188" i="1" s="1"/>
  <c r="M188" i="1"/>
  <c r="Z188" i="1" s="1"/>
  <c r="AE187" i="1"/>
  <c r="AF187" i="1" s="1"/>
  <c r="M187" i="1"/>
  <c r="Z187" i="1" s="1"/>
  <c r="AE186" i="1"/>
  <c r="AF186" i="1" s="1"/>
  <c r="M186" i="1"/>
  <c r="Z186" i="1" s="1"/>
  <c r="AE185" i="1"/>
  <c r="AF185" i="1" s="1"/>
  <c r="Y185" i="1"/>
  <c r="Y186" i="1" s="1"/>
  <c r="Y187" i="1" s="1"/>
  <c r="M185" i="1"/>
  <c r="Z185" i="1" s="1"/>
  <c r="L185" i="1"/>
  <c r="L186" i="1" s="1"/>
  <c r="L187" i="1" s="1"/>
  <c r="K184" i="1"/>
  <c r="K185" i="1" s="1"/>
  <c r="K186" i="1" s="1"/>
  <c r="K187" i="1" s="1"/>
  <c r="M183" i="1"/>
  <c r="Z183" i="1" s="1"/>
  <c r="AE181" i="1"/>
  <c r="AF181" i="1" s="1"/>
  <c r="M181" i="1"/>
  <c r="Z181" i="1" s="1"/>
  <c r="AE180" i="1"/>
  <c r="AF180" i="1" s="1"/>
  <c r="M180" i="1"/>
  <c r="Z180" i="1" s="1"/>
  <c r="AE179" i="1"/>
  <c r="AF179" i="1" s="1"/>
  <c r="M179" i="1"/>
  <c r="Z179" i="1" s="1"/>
  <c r="AE178" i="1"/>
  <c r="AF178" i="1" s="1"/>
  <c r="M178" i="1"/>
  <c r="Z178" i="1" s="1"/>
  <c r="AE177" i="1"/>
  <c r="AF177" i="1" s="1"/>
  <c r="M177" i="1"/>
  <c r="Z177" i="1" s="1"/>
  <c r="AE176" i="1"/>
  <c r="AF176" i="1" s="1"/>
  <c r="M176" i="1"/>
  <c r="Z176" i="1" s="1"/>
  <c r="AE175" i="1"/>
  <c r="AF175" i="1" s="1"/>
  <c r="M175" i="1"/>
  <c r="Z175" i="1" s="1"/>
  <c r="AE174" i="1"/>
  <c r="AF174" i="1" s="1"/>
  <c r="M174" i="1"/>
  <c r="Z174" i="1" s="1"/>
  <c r="AE173" i="1"/>
  <c r="AF173" i="1" s="1"/>
  <c r="M173" i="1"/>
  <c r="Z173" i="1" s="1"/>
  <c r="AE172" i="1"/>
  <c r="AF172" i="1" s="1"/>
  <c r="Y172" i="1"/>
  <c r="Y173" i="1" s="1"/>
  <c r="Y174" i="1" s="1"/>
  <c r="Y175" i="1" s="1"/>
  <c r="Y176" i="1" s="1"/>
  <c r="Y177" i="1" s="1"/>
  <c r="M172" i="1"/>
  <c r="Z172" i="1" s="1"/>
  <c r="L172" i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K171" i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M170" i="1"/>
  <c r="Z170" i="1" s="1"/>
  <c r="AE168" i="1"/>
  <c r="AF168" i="1" s="1"/>
  <c r="M168" i="1"/>
  <c r="Z168" i="1" s="1"/>
  <c r="AE167" i="1"/>
  <c r="AF167" i="1" s="1"/>
  <c r="M167" i="1"/>
  <c r="Z167" i="1" s="1"/>
  <c r="AE166" i="1"/>
  <c r="AF166" i="1" s="1"/>
  <c r="Y166" i="1"/>
  <c r="Y167" i="1" s="1"/>
  <c r="Y168" i="1" s="1"/>
  <c r="Y169" i="1" s="1"/>
  <c r="Y170" i="1" s="1"/>
  <c r="M166" i="1"/>
  <c r="Z166" i="1" s="1"/>
  <c r="L166" i="1"/>
  <c r="L167" i="1" s="1"/>
  <c r="L168" i="1" s="1"/>
  <c r="L169" i="1" s="1"/>
  <c r="L170" i="1" s="1"/>
  <c r="W165" i="1"/>
  <c r="W166" i="1" s="1"/>
  <c r="W167" i="1" s="1"/>
  <c r="W168" i="1" s="1"/>
  <c r="W169" i="1" s="1"/>
  <c r="W170" i="1" s="1"/>
  <c r="W171" i="1" s="1"/>
  <c r="K165" i="1"/>
  <c r="K166" i="1" s="1"/>
  <c r="K167" i="1" s="1"/>
  <c r="K168" i="1" s="1"/>
  <c r="K169" i="1" s="1"/>
  <c r="K170" i="1" s="1"/>
  <c r="J165" i="1"/>
  <c r="J166" i="1" s="1"/>
  <c r="J167" i="1" s="1"/>
  <c r="J168" i="1" s="1"/>
  <c r="J169" i="1" s="1"/>
  <c r="J170" i="1" s="1"/>
  <c r="J171" i="1" s="1"/>
  <c r="I164" i="1"/>
  <c r="V164" i="1" s="1"/>
  <c r="V165" i="1" s="1"/>
  <c r="V166" i="1" s="1"/>
  <c r="V167" i="1" s="1"/>
  <c r="V168" i="1" s="1"/>
  <c r="V169" i="1" s="1"/>
  <c r="V170" i="1" s="1"/>
  <c r="V171" i="1" s="1"/>
  <c r="M163" i="1"/>
  <c r="Z163" i="1" s="1"/>
  <c r="AE162" i="1"/>
  <c r="AF162" i="1" s="1"/>
  <c r="M162" i="1"/>
  <c r="Z162" i="1" s="1"/>
  <c r="AE161" i="1"/>
  <c r="AF161" i="1" s="1"/>
  <c r="Y161" i="1"/>
  <c r="Y162" i="1" s="1"/>
  <c r="Y163" i="1" s="1"/>
  <c r="M161" i="1"/>
  <c r="Z161" i="1" s="1"/>
  <c r="L161" i="1"/>
  <c r="L162" i="1" s="1"/>
  <c r="L163" i="1" s="1"/>
  <c r="K160" i="1"/>
  <c r="X160" i="1" s="1"/>
  <c r="X161" i="1" s="1"/>
  <c r="X162" i="1" s="1"/>
  <c r="M159" i="1"/>
  <c r="Z159" i="1" s="1"/>
  <c r="AE158" i="1"/>
  <c r="AF158" i="1" s="1"/>
  <c r="M158" i="1"/>
  <c r="Z158" i="1" s="1"/>
  <c r="AE157" i="1"/>
  <c r="AF157" i="1" s="1"/>
  <c r="M157" i="1"/>
  <c r="Z157" i="1" s="1"/>
  <c r="AE156" i="1"/>
  <c r="AF156" i="1" s="1"/>
  <c r="Y156" i="1"/>
  <c r="Y157" i="1" s="1"/>
  <c r="Y159" i="1" s="1"/>
  <c r="M156" i="1"/>
  <c r="Z156" i="1" s="1"/>
  <c r="L156" i="1"/>
  <c r="L158" i="1" s="1"/>
  <c r="K155" i="1"/>
  <c r="X155" i="1" s="1"/>
  <c r="X156" i="1" s="1"/>
  <c r="M154" i="1"/>
  <c r="Z154" i="1" s="1"/>
  <c r="M153" i="1"/>
  <c r="Z153" i="1" s="1"/>
  <c r="AE152" i="1"/>
  <c r="AF152" i="1" s="1"/>
  <c r="M152" i="1"/>
  <c r="Z152" i="1" s="1"/>
  <c r="AE151" i="1"/>
  <c r="AF151" i="1" s="1"/>
  <c r="M151" i="1"/>
  <c r="Z151" i="1" s="1"/>
  <c r="AE150" i="1"/>
  <c r="AF150" i="1" s="1"/>
  <c r="Y150" i="1"/>
  <c r="Y151" i="1" s="1"/>
  <c r="Y152" i="1" s="1"/>
  <c r="Y153" i="1" s="1"/>
  <c r="Y154" i="1" s="1"/>
  <c r="M150" i="1"/>
  <c r="Z150" i="1" s="1"/>
  <c r="L150" i="1"/>
  <c r="L151" i="1" s="1"/>
  <c r="L152" i="1" s="1"/>
  <c r="L153" i="1" s="1"/>
  <c r="L154" i="1" s="1"/>
  <c r="K149" i="1"/>
  <c r="X149" i="1" s="1"/>
  <c r="X150" i="1" s="1"/>
  <c r="M148" i="1"/>
  <c r="Z148" i="1" s="1"/>
  <c r="AE147" i="1"/>
  <c r="AF147" i="1" s="1"/>
  <c r="Y147" i="1"/>
  <c r="Y148" i="1" s="1"/>
  <c r="M147" i="1"/>
  <c r="Z147" i="1" s="1"/>
  <c r="L147" i="1"/>
  <c r="L148" i="1" s="1"/>
  <c r="W146" i="1"/>
  <c r="W147" i="1" s="1"/>
  <c r="K146" i="1"/>
  <c r="J146" i="1"/>
  <c r="J147" i="1" s="1"/>
  <c r="J148" i="1" s="1"/>
  <c r="I145" i="1"/>
  <c r="I146" i="1" s="1"/>
  <c r="I147" i="1" s="1"/>
  <c r="M144" i="1"/>
  <c r="Z144" i="1" s="1"/>
  <c r="M143" i="1"/>
  <c r="Z143" i="1" s="1"/>
  <c r="M142" i="1"/>
  <c r="Z142" i="1" s="1"/>
  <c r="M141" i="1"/>
  <c r="Z141" i="1" s="1"/>
  <c r="M140" i="1"/>
  <c r="Z140" i="1" s="1"/>
  <c r="Y139" i="1"/>
  <c r="Y140" i="1" s="1"/>
  <c r="Y141" i="1" s="1"/>
  <c r="Y142" i="1" s="1"/>
  <c r="Y143" i="1" s="1"/>
  <c r="Y144" i="1" s="1"/>
  <c r="M139" i="1"/>
  <c r="Z139" i="1" s="1"/>
  <c r="L139" i="1"/>
  <c r="L140" i="1" s="1"/>
  <c r="L141" i="1" s="1"/>
  <c r="L142" i="1" s="1"/>
  <c r="L143" i="1" s="1"/>
  <c r="L144" i="1" s="1"/>
  <c r="K138" i="1"/>
  <c r="X138" i="1" s="1"/>
  <c r="X139" i="1" s="1"/>
  <c r="X140" i="1" s="1"/>
  <c r="X141" i="1" s="1"/>
  <c r="X142" i="1" s="1"/>
  <c r="X143" i="1" s="1"/>
  <c r="X144" i="1" s="1"/>
  <c r="M137" i="1"/>
  <c r="Z137" i="1" s="1"/>
  <c r="K124" i="1"/>
  <c r="M123" i="1"/>
  <c r="Z123" i="1" s="1"/>
  <c r="AE122" i="1"/>
  <c r="AF122" i="1" s="1"/>
  <c r="M122" i="1"/>
  <c r="Z122" i="1" s="1"/>
  <c r="AE121" i="1"/>
  <c r="AF121" i="1" s="1"/>
  <c r="M121" i="1"/>
  <c r="Z121" i="1" s="1"/>
  <c r="AE120" i="1"/>
  <c r="AF120" i="1" s="1"/>
  <c r="M120" i="1"/>
  <c r="Z120" i="1" s="1"/>
  <c r="AE119" i="1"/>
  <c r="AF119" i="1" s="1"/>
  <c r="Y119" i="1"/>
  <c r="Y120" i="1" s="1"/>
  <c r="Y121" i="1" s="1"/>
  <c r="Y122" i="1" s="1"/>
  <c r="Y123" i="1" s="1"/>
  <c r="M119" i="1"/>
  <c r="Z119" i="1" s="1"/>
  <c r="L119" i="1"/>
  <c r="L120" i="1" s="1"/>
  <c r="L121" i="1" s="1"/>
  <c r="L122" i="1" s="1"/>
  <c r="L123" i="1" s="1"/>
  <c r="K118" i="1"/>
  <c r="X118" i="1" s="1"/>
  <c r="X119" i="1" s="1"/>
  <c r="X120" i="1" s="1"/>
  <c r="X121" i="1" s="1"/>
  <c r="X122" i="1" s="1"/>
  <c r="X123" i="1" s="1"/>
  <c r="M117" i="1"/>
  <c r="Z117" i="1" s="1"/>
  <c r="M116" i="1"/>
  <c r="Z116" i="1" s="1"/>
  <c r="Y115" i="1"/>
  <c r="Y116" i="1" s="1"/>
  <c r="Y117" i="1" s="1"/>
  <c r="M115" i="1"/>
  <c r="Z115" i="1" s="1"/>
  <c r="L115" i="1"/>
  <c r="L116" i="1" s="1"/>
  <c r="L117" i="1" s="1"/>
  <c r="K114" i="1"/>
  <c r="X114" i="1" s="1"/>
  <c r="X115" i="1" s="1"/>
  <c r="X116" i="1" s="1"/>
  <c r="X117" i="1" s="1"/>
  <c r="M113" i="1"/>
  <c r="Z113" i="1" s="1"/>
  <c r="Y112" i="1"/>
  <c r="Y113" i="1" s="1"/>
  <c r="M112" i="1"/>
  <c r="Z112" i="1" s="1"/>
  <c r="L112" i="1"/>
  <c r="L113" i="1" s="1"/>
  <c r="K111" i="1"/>
  <c r="K112" i="1" s="1"/>
  <c r="K113" i="1" s="1"/>
  <c r="M110" i="1"/>
  <c r="Z110" i="1" s="1"/>
  <c r="Y109" i="1"/>
  <c r="Y110" i="1" s="1"/>
  <c r="M109" i="1"/>
  <c r="Z109" i="1" s="1"/>
  <c r="L109" i="1"/>
  <c r="L110" i="1" s="1"/>
  <c r="K108" i="1"/>
  <c r="X108" i="1" s="1"/>
  <c r="X109" i="1" s="1"/>
  <c r="X110" i="1" s="1"/>
  <c r="M107" i="1"/>
  <c r="Z107" i="1" s="1"/>
  <c r="M106" i="1"/>
  <c r="Z106" i="1" s="1"/>
  <c r="M105" i="1"/>
  <c r="Z105" i="1" s="1"/>
  <c r="M104" i="1"/>
  <c r="Z104" i="1" s="1"/>
  <c r="M103" i="1"/>
  <c r="Z103" i="1" s="1"/>
  <c r="M102" i="1"/>
  <c r="Z102" i="1" s="1"/>
  <c r="M101" i="1"/>
  <c r="Z101" i="1" s="1"/>
  <c r="M100" i="1"/>
  <c r="Z100" i="1" s="1"/>
  <c r="M99" i="1"/>
  <c r="Z99" i="1" s="1"/>
  <c r="M98" i="1"/>
  <c r="Z98" i="1" s="1"/>
  <c r="M97" i="1"/>
  <c r="Z97" i="1" s="1"/>
  <c r="M96" i="1"/>
  <c r="Z96" i="1" s="1"/>
  <c r="M95" i="1"/>
  <c r="Z95" i="1" s="1"/>
  <c r="M94" i="1"/>
  <c r="Z94" i="1" s="1"/>
  <c r="M93" i="1"/>
  <c r="Z93" i="1" s="1"/>
  <c r="M92" i="1"/>
  <c r="Z92" i="1" s="1"/>
  <c r="M91" i="1"/>
  <c r="Z91" i="1" s="1"/>
  <c r="M90" i="1"/>
  <c r="Z90" i="1" s="1"/>
  <c r="M89" i="1"/>
  <c r="Z89" i="1" s="1"/>
  <c r="M88" i="1"/>
  <c r="Z88" i="1" s="1"/>
  <c r="M87" i="1"/>
  <c r="Z87" i="1" s="1"/>
  <c r="M86" i="1"/>
  <c r="Z86" i="1" s="1"/>
  <c r="M85" i="1"/>
  <c r="Z85" i="1" s="1"/>
  <c r="M84" i="1"/>
  <c r="Z84" i="1" s="1"/>
  <c r="M83" i="1"/>
  <c r="Z83" i="1" s="1"/>
  <c r="M82" i="1"/>
  <c r="Z82" i="1" s="1"/>
  <c r="M81" i="1"/>
  <c r="Z81" i="1" s="1"/>
  <c r="M80" i="1"/>
  <c r="Z80" i="1" s="1"/>
  <c r="M79" i="1"/>
  <c r="Z79" i="1" s="1"/>
  <c r="M78" i="1"/>
  <c r="Z78" i="1" s="1"/>
  <c r="M77" i="1"/>
  <c r="Z77" i="1" s="1"/>
  <c r="M76" i="1"/>
  <c r="Z76" i="1" s="1"/>
  <c r="M75" i="1"/>
  <c r="Z75" i="1" s="1"/>
  <c r="M74" i="1"/>
  <c r="Z74" i="1" s="1"/>
  <c r="AE73" i="1"/>
  <c r="AF73" i="1" s="1"/>
  <c r="M73" i="1"/>
  <c r="Z73" i="1" s="1"/>
  <c r="AE72" i="1"/>
  <c r="AF72" i="1" s="1"/>
  <c r="M72" i="1"/>
  <c r="Z72" i="1" s="1"/>
  <c r="M71" i="1"/>
  <c r="Z71" i="1" s="1"/>
  <c r="M70" i="1"/>
  <c r="Z70" i="1" s="1"/>
  <c r="M69" i="1"/>
  <c r="Z69" i="1" s="1"/>
  <c r="M68" i="1"/>
  <c r="Z68" i="1" s="1"/>
  <c r="M67" i="1"/>
  <c r="Z67" i="1" s="1"/>
  <c r="M66" i="1"/>
  <c r="Z66" i="1" s="1"/>
  <c r="M65" i="1"/>
  <c r="Z65" i="1" s="1"/>
  <c r="M64" i="1"/>
  <c r="Z64" i="1" s="1"/>
  <c r="M63" i="1"/>
  <c r="Z63" i="1" s="1"/>
  <c r="M62" i="1"/>
  <c r="Z62" i="1" s="1"/>
  <c r="M61" i="1"/>
  <c r="Z61" i="1" s="1"/>
  <c r="M60" i="1"/>
  <c r="Z60" i="1" s="1"/>
  <c r="M59" i="1"/>
  <c r="Z59" i="1" s="1"/>
  <c r="M58" i="1"/>
  <c r="Z58" i="1" s="1"/>
  <c r="M57" i="1"/>
  <c r="Z57" i="1" s="1"/>
  <c r="M56" i="1"/>
  <c r="Z56" i="1" s="1"/>
  <c r="M55" i="1"/>
  <c r="Z55" i="1" s="1"/>
  <c r="M54" i="1"/>
  <c r="Z54" i="1" s="1"/>
  <c r="M53" i="1"/>
  <c r="Z53" i="1" s="1"/>
  <c r="M52" i="1"/>
  <c r="Z52" i="1" s="1"/>
  <c r="M51" i="1"/>
  <c r="Z51" i="1" s="1"/>
  <c r="M50" i="1"/>
  <c r="Z50" i="1" s="1"/>
  <c r="M49" i="1"/>
  <c r="Z49" i="1" s="1"/>
  <c r="M48" i="1"/>
  <c r="Z48" i="1" s="1"/>
  <c r="M47" i="1"/>
  <c r="Z47" i="1" s="1"/>
  <c r="M46" i="1"/>
  <c r="Z46" i="1" s="1"/>
  <c r="M45" i="1"/>
  <c r="Z45" i="1" s="1"/>
  <c r="M44" i="1"/>
  <c r="Z44" i="1" s="1"/>
  <c r="M43" i="1"/>
  <c r="Z43" i="1" s="1"/>
  <c r="M42" i="1"/>
  <c r="Z42" i="1" s="1"/>
  <c r="Y41" i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M41" i="1"/>
  <c r="Z41" i="1" s="1"/>
  <c r="L41" i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K40" i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M39" i="1"/>
  <c r="Z39" i="1" s="1"/>
  <c r="M38" i="1"/>
  <c r="Z38" i="1" s="1"/>
  <c r="M37" i="1"/>
  <c r="Z37" i="1" s="1"/>
  <c r="M36" i="1"/>
  <c r="Z36" i="1" s="1"/>
  <c r="M35" i="1"/>
  <c r="Z35" i="1" s="1"/>
  <c r="M34" i="1"/>
  <c r="Z34" i="1" s="1"/>
  <c r="M33" i="1"/>
  <c r="Z33" i="1" s="1"/>
  <c r="M32" i="1"/>
  <c r="Z32" i="1" s="1"/>
  <c r="Y31" i="1"/>
  <c r="Y32" i="1" s="1"/>
  <c r="Y33" i="1" s="1"/>
  <c r="Y34" i="1" s="1"/>
  <c r="Y35" i="1" s="1"/>
  <c r="Y36" i="1" s="1"/>
  <c r="Y37" i="1" s="1"/>
  <c r="Y38" i="1" s="1"/>
  <c r="Y39" i="1" s="1"/>
  <c r="M31" i="1"/>
  <c r="Z31" i="1" s="1"/>
  <c r="L31" i="1"/>
  <c r="L32" i="1" s="1"/>
  <c r="L33" i="1" s="1"/>
  <c r="L34" i="1" s="1"/>
  <c r="L35" i="1" s="1"/>
  <c r="L36" i="1" s="1"/>
  <c r="L37" i="1" s="1"/>
  <c r="L38" i="1" s="1"/>
  <c r="L39" i="1" s="1"/>
  <c r="W30" i="1"/>
  <c r="W31" i="1" s="1"/>
  <c r="W32" i="1" s="1"/>
  <c r="W33" i="1" s="1"/>
  <c r="W34" i="1" s="1"/>
  <c r="W35" i="1" s="1"/>
  <c r="W36" i="1" s="1"/>
  <c r="W37" i="1" s="1"/>
  <c r="W38" i="1" s="1"/>
  <c r="K30" i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J30" i="1"/>
  <c r="J31" i="1" s="1"/>
  <c r="J32" i="1" s="1"/>
  <c r="J33" i="1" s="1"/>
  <c r="J34" i="1" s="1"/>
  <c r="J35" i="1" s="1"/>
  <c r="J36" i="1" s="1"/>
  <c r="J37" i="1" s="1"/>
  <c r="J38" i="1" s="1"/>
  <c r="I29" i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M28" i="1"/>
  <c r="Z28" i="1" s="1"/>
  <c r="Y27" i="1"/>
  <c r="Y28" i="1" s="1"/>
  <c r="M27" i="1"/>
  <c r="Z27" i="1" s="1"/>
  <c r="L27" i="1"/>
  <c r="L28" i="1" s="1"/>
  <c r="W26" i="1"/>
  <c r="W27" i="1" s="1"/>
  <c r="W28" i="1" s="1"/>
  <c r="K26" i="1"/>
  <c r="X26" i="1" s="1"/>
  <c r="X27" i="1" s="1"/>
  <c r="X28" i="1" s="1"/>
  <c r="J26" i="1"/>
  <c r="J27" i="1" s="1"/>
  <c r="J28" i="1" s="1"/>
  <c r="I25" i="1"/>
  <c r="V25" i="1" s="1"/>
  <c r="V26" i="1" s="1"/>
  <c r="V27" i="1" s="1"/>
  <c r="V28" i="1" s="1"/>
  <c r="M24" i="1"/>
  <c r="Z24" i="1" s="1"/>
  <c r="AE23" i="1"/>
  <c r="AF23" i="1" s="1"/>
  <c r="Y23" i="1"/>
  <c r="Y24" i="1" s="1"/>
  <c r="M23" i="1"/>
  <c r="Z23" i="1" s="1"/>
  <c r="L23" i="1"/>
  <c r="L24" i="1" s="1"/>
  <c r="K22" i="1"/>
  <c r="K23" i="1" s="1"/>
  <c r="K24" i="1" s="1"/>
  <c r="M21" i="1"/>
  <c r="Z21" i="1" s="1"/>
  <c r="AE20" i="1"/>
  <c r="AF20" i="1" s="1"/>
  <c r="Y20" i="1"/>
  <c r="Y21" i="1" s="1"/>
  <c r="M20" i="1"/>
  <c r="Z20" i="1" s="1"/>
  <c r="L20" i="1"/>
  <c r="L21" i="1" s="1"/>
  <c r="K19" i="1"/>
  <c r="K20" i="1" s="1"/>
  <c r="K21" i="1" s="1"/>
  <c r="M18" i="1"/>
  <c r="Z18" i="1" s="1"/>
  <c r="AE17" i="1"/>
  <c r="AF17" i="1" s="1"/>
  <c r="Y17" i="1"/>
  <c r="Y18" i="1" s="1"/>
  <c r="M17" i="1"/>
  <c r="Z17" i="1" s="1"/>
  <c r="L17" i="1"/>
  <c r="L18" i="1" s="1"/>
  <c r="K16" i="1"/>
  <c r="X16" i="1" s="1"/>
  <c r="X17" i="1" s="1"/>
  <c r="X18" i="1" s="1"/>
  <c r="M15" i="1"/>
  <c r="Z15" i="1" s="1"/>
  <c r="AE14" i="1"/>
  <c r="AF14" i="1" s="1"/>
  <c r="M14" i="1"/>
  <c r="Z14" i="1" s="1"/>
  <c r="K13" i="1"/>
  <c r="K14" i="1" s="1"/>
  <c r="K15" i="1" s="1"/>
  <c r="M12" i="1"/>
  <c r="Z12" i="1" s="1"/>
  <c r="AE11" i="1"/>
  <c r="AF11" i="1" s="1"/>
  <c r="M11" i="1"/>
  <c r="Z11" i="1" s="1"/>
  <c r="AE10" i="1"/>
  <c r="AF10" i="1" s="1"/>
  <c r="M10" i="1"/>
  <c r="Z10" i="1" s="1"/>
  <c r="L11" i="1"/>
  <c r="L12" i="1" s="1"/>
  <c r="W9" i="1"/>
  <c r="W10" i="1" s="1"/>
  <c r="K9" i="1"/>
  <c r="J9" i="1"/>
  <c r="U8" i="1"/>
  <c r="I8" i="1"/>
  <c r="I9" i="1" s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G7" i="1"/>
  <c r="T7" i="1" s="1"/>
  <c r="Q4" i="1"/>
  <c r="Q3" i="1"/>
  <c r="L286" i="1" l="1"/>
  <c r="L285" i="1"/>
  <c r="Y286" i="1"/>
  <c r="Y285" i="1"/>
  <c r="V888" i="1"/>
  <c r="V889" i="1" s="1"/>
  <c r="V890" i="1" s="1"/>
  <c r="I889" i="1"/>
  <c r="Y893" i="1"/>
  <c r="Y891" i="1"/>
  <c r="Y892" i="1" s="1"/>
  <c r="X891" i="1"/>
  <c r="X892" i="1" s="1"/>
  <c r="L893" i="1"/>
  <c r="L891" i="1"/>
  <c r="L892" i="1" s="1"/>
  <c r="W939" i="1"/>
  <c r="W940" i="1" s="1"/>
  <c r="J939" i="1"/>
  <c r="J940" i="1" s="1"/>
  <c r="K516" i="1"/>
  <c r="K517" i="1" s="1"/>
  <c r="K518" i="1" s="1"/>
  <c r="K519" i="1" s="1"/>
  <c r="K520" i="1" s="1"/>
  <c r="K521" i="1" s="1"/>
  <c r="K522" i="1" s="1"/>
  <c r="K523" i="1" s="1"/>
  <c r="K524" i="1" s="1"/>
  <c r="K514" i="1"/>
  <c r="K515" i="1" s="1"/>
  <c r="W516" i="1"/>
  <c r="W517" i="1" s="1"/>
  <c r="W518" i="1" s="1"/>
  <c r="W519" i="1" s="1"/>
  <c r="W520" i="1" s="1"/>
  <c r="W521" i="1" s="1"/>
  <c r="W522" i="1" s="1"/>
  <c r="W523" i="1" s="1"/>
  <c r="W524" i="1" s="1"/>
  <c r="W525" i="1" s="1"/>
  <c r="W526" i="1" s="1"/>
  <c r="W527" i="1" s="1"/>
  <c r="W514" i="1"/>
  <c r="W515" i="1" s="1"/>
  <c r="V516" i="1"/>
  <c r="V517" i="1" s="1"/>
  <c r="V518" i="1" s="1"/>
  <c r="V519" i="1" s="1"/>
  <c r="V520" i="1" s="1"/>
  <c r="V521" i="1" s="1"/>
  <c r="V522" i="1" s="1"/>
  <c r="V514" i="1"/>
  <c r="V515" i="1" s="1"/>
  <c r="L516" i="1"/>
  <c r="L517" i="1" s="1"/>
  <c r="L518" i="1" s="1"/>
  <c r="L519" i="1" s="1"/>
  <c r="L520" i="1" s="1"/>
  <c r="L521" i="1" s="1"/>
  <c r="L522" i="1" s="1"/>
  <c r="L523" i="1" s="1"/>
  <c r="L524" i="1" s="1"/>
  <c r="L514" i="1"/>
  <c r="L515" i="1" s="1"/>
  <c r="Y516" i="1"/>
  <c r="Y517" i="1" s="1"/>
  <c r="Y518" i="1" s="1"/>
  <c r="Y519" i="1" s="1"/>
  <c r="Y520" i="1" s="1"/>
  <c r="Y521" i="1" s="1"/>
  <c r="Y522" i="1" s="1"/>
  <c r="Y523" i="1" s="1"/>
  <c r="Y524" i="1" s="1"/>
  <c r="Y514" i="1"/>
  <c r="Y515" i="1" s="1"/>
  <c r="J516" i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14" i="1"/>
  <c r="J515" i="1" s="1"/>
  <c r="X124" i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K125" i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H126" i="1"/>
  <c r="H127" i="1" s="1"/>
  <c r="H128" i="1" s="1"/>
  <c r="H129" i="1" s="1"/>
  <c r="J556" i="1"/>
  <c r="J557" i="1" s="1"/>
  <c r="J558" i="1" s="1"/>
  <c r="J559" i="1" s="1"/>
  <c r="J560" i="1" s="1"/>
  <c r="J561" i="1" s="1"/>
  <c r="J562" i="1" s="1"/>
  <c r="J563" i="1" s="1"/>
  <c r="W556" i="1"/>
  <c r="W559" i="1"/>
  <c r="L556" i="1"/>
  <c r="L557" i="1" s="1"/>
  <c r="L558" i="1" s="1"/>
  <c r="L559" i="1" s="1"/>
  <c r="L560" i="1" s="1"/>
  <c r="L561" i="1" s="1"/>
  <c r="L562" i="1" s="1"/>
  <c r="L563" i="1" s="1"/>
  <c r="X556" i="1"/>
  <c r="X559" i="1"/>
  <c r="Y556" i="1"/>
  <c r="Y559" i="1"/>
  <c r="X294" i="1"/>
  <c r="X394" i="1"/>
  <c r="X462" i="1"/>
  <c r="X463" i="1" s="1"/>
  <c r="X464" i="1" s="1"/>
  <c r="X878" i="1"/>
  <c r="X879" i="1" s="1"/>
  <c r="X893" i="1"/>
  <c r="X245" i="1"/>
  <c r="X321" i="1"/>
  <c r="X327" i="1"/>
  <c r="X368" i="1"/>
  <c r="X330" i="1"/>
  <c r="X163" i="1"/>
  <c r="X268" i="1"/>
  <c r="X269" i="1" s="1"/>
  <c r="X270" i="1" s="1"/>
  <c r="X271" i="1" s="1"/>
  <c r="X930" i="1"/>
  <c r="X1246" i="1"/>
  <c r="X1247" i="1" s="1"/>
  <c r="X574" i="1"/>
  <c r="X151" i="1"/>
  <c r="X152" i="1" s="1"/>
  <c r="X153" i="1" s="1"/>
  <c r="X154" i="1" s="1"/>
  <c r="X262" i="1"/>
  <c r="X318" i="1"/>
  <c r="X361" i="1"/>
  <c r="X607" i="1"/>
  <c r="X1330" i="1"/>
  <c r="W343" i="1"/>
  <c r="W344" i="1" s="1"/>
  <c r="W345" i="1" s="1"/>
  <c r="W346" i="1" s="1"/>
  <c r="W530" i="1"/>
  <c r="W531" i="1" s="1"/>
  <c r="W532" i="1" s="1"/>
  <c r="W663" i="1"/>
  <c r="W664" i="1" s="1"/>
  <c r="W665" i="1" s="1"/>
  <c r="W666" i="1" s="1"/>
  <c r="W667" i="1" s="1"/>
  <c r="W668" i="1" s="1"/>
  <c r="W669" i="1" s="1"/>
  <c r="W670" i="1" s="1"/>
  <c r="W671" i="1" s="1"/>
  <c r="W672" i="1" s="1"/>
  <c r="W673" i="1" s="1"/>
  <c r="W674" i="1" s="1"/>
  <c r="W675" i="1" s="1"/>
  <c r="W676" i="1" s="1"/>
  <c r="W677" i="1" s="1"/>
  <c r="W678" i="1" s="1"/>
  <c r="W679" i="1" s="1"/>
  <c r="W680" i="1" s="1"/>
  <c r="W681" i="1" s="1"/>
  <c r="W682" i="1" s="1"/>
  <c r="W683" i="1" s="1"/>
  <c r="W684" i="1" s="1"/>
  <c r="W685" i="1" s="1"/>
  <c r="W686" i="1" s="1"/>
  <c r="W687" i="1" s="1"/>
  <c r="W688" i="1" s="1"/>
  <c r="W689" i="1" s="1"/>
  <c r="W692" i="1" s="1"/>
  <c r="W693" i="1" s="1"/>
  <c r="W694" i="1" s="1"/>
  <c r="L721" i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J778" i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Y1087" i="1"/>
  <c r="Y1088" i="1" s="1"/>
  <c r="Y1089" i="1" s="1"/>
  <c r="Y1090" i="1" s="1"/>
  <c r="Y1091" i="1" s="1"/>
  <c r="Y1092" i="1" s="1"/>
  <c r="Y1093" i="1" s="1"/>
  <c r="Y1094" i="1" s="1"/>
  <c r="Y1095" i="1" s="1"/>
  <c r="Y1096" i="1" s="1"/>
  <c r="Y1097" i="1" s="1"/>
  <c r="Y1098" i="1" s="1"/>
  <c r="Y1099" i="1" s="1"/>
  <c r="Y1100" i="1" s="1"/>
  <c r="Y1101" i="1" s="1"/>
  <c r="Y1102" i="1" s="1"/>
  <c r="Y1103" i="1" s="1"/>
  <c r="Y1104" i="1" s="1"/>
  <c r="Y1105" i="1" s="1"/>
  <c r="Y1106" i="1" s="1"/>
  <c r="Y1107" i="1" s="1"/>
  <c r="Y1108" i="1" s="1"/>
  <c r="Y1109" i="1" s="1"/>
  <c r="Y1110" i="1" s="1"/>
  <c r="Y1111" i="1" s="1"/>
  <c r="Y1112" i="1" s="1"/>
  <c r="Y1113" i="1" s="1"/>
  <c r="Y1114" i="1" s="1"/>
  <c r="Y1115" i="1" s="1"/>
  <c r="Y1116" i="1" s="1"/>
  <c r="Y1117" i="1" s="1"/>
  <c r="Y1118" i="1" s="1"/>
  <c r="Y1119" i="1" s="1"/>
  <c r="Y1120" i="1" s="1"/>
  <c r="Y1121" i="1" s="1"/>
  <c r="Y1122" i="1" s="1"/>
  <c r="Y1123" i="1" s="1"/>
  <c r="Y1124" i="1" s="1"/>
  <c r="Y1125" i="1" s="1"/>
  <c r="Y1126" i="1" s="1"/>
  <c r="Y1127" i="1" s="1"/>
  <c r="Y1128" i="1" s="1"/>
  <c r="Y1129" i="1" s="1"/>
  <c r="Y1130" i="1" s="1"/>
  <c r="Y1131" i="1" s="1"/>
  <c r="Y1132" i="1" s="1"/>
  <c r="Y608" i="1"/>
  <c r="Y609" i="1" s="1"/>
  <c r="Y610" i="1" s="1"/>
  <c r="Y778" i="1"/>
  <c r="Y779" i="1" s="1"/>
  <c r="Y780" i="1" s="1"/>
  <c r="Y781" i="1" s="1"/>
  <c r="Y782" i="1" s="1"/>
  <c r="Y783" i="1" s="1"/>
  <c r="Y784" i="1" s="1"/>
  <c r="Y785" i="1" s="1"/>
  <c r="Y786" i="1" s="1"/>
  <c r="Y787" i="1" s="1"/>
  <c r="Y788" i="1" s="1"/>
  <c r="Y789" i="1" s="1"/>
  <c r="Y790" i="1" s="1"/>
  <c r="Y791" i="1" s="1"/>
  <c r="Y792" i="1" s="1"/>
  <c r="Y793" i="1" s="1"/>
  <c r="Y794" i="1" s="1"/>
  <c r="Y795" i="1" s="1"/>
  <c r="Y796" i="1" s="1"/>
  <c r="Y797" i="1" s="1"/>
  <c r="Y798" i="1" s="1"/>
  <c r="Y799" i="1" s="1"/>
  <c r="Y800" i="1" s="1"/>
  <c r="Y801" i="1" s="1"/>
  <c r="Y802" i="1" s="1"/>
  <c r="Y803" i="1" s="1"/>
  <c r="Y804" i="1" s="1"/>
  <c r="Y805" i="1" s="1"/>
  <c r="Y806" i="1" s="1"/>
  <c r="Y807" i="1" s="1"/>
  <c r="Y808" i="1" s="1"/>
  <c r="Y809" i="1" s="1"/>
  <c r="Y810" i="1" s="1"/>
  <c r="Y811" i="1" s="1"/>
  <c r="Y812" i="1" s="1"/>
  <c r="Y813" i="1" s="1"/>
  <c r="Y814" i="1" s="1"/>
  <c r="Y815" i="1" s="1"/>
  <c r="Y816" i="1" s="1"/>
  <c r="Y817" i="1" s="1"/>
  <c r="Y818" i="1" s="1"/>
  <c r="Y819" i="1" s="1"/>
  <c r="Y820" i="1" s="1"/>
  <c r="Y821" i="1" s="1"/>
  <c r="Y822" i="1" s="1"/>
  <c r="Y823" i="1" s="1"/>
  <c r="Y824" i="1" s="1"/>
  <c r="Y825" i="1" s="1"/>
  <c r="Y826" i="1" s="1"/>
  <c r="Y827" i="1" s="1"/>
  <c r="Y828" i="1" s="1"/>
  <c r="Y829" i="1" s="1"/>
  <c r="Y830" i="1" s="1"/>
  <c r="Y831" i="1" s="1"/>
  <c r="Y832" i="1" s="1"/>
  <c r="Y833" i="1" s="1"/>
  <c r="Y834" i="1" s="1"/>
  <c r="Y835" i="1" s="1"/>
  <c r="Y836" i="1" s="1"/>
  <c r="Y837" i="1" s="1"/>
  <c r="Y838" i="1" s="1"/>
  <c r="Y839" i="1" s="1"/>
  <c r="Y840" i="1" s="1"/>
  <c r="Y841" i="1" s="1"/>
  <c r="Y842" i="1" s="1"/>
  <c r="Y843" i="1" s="1"/>
  <c r="Y844" i="1" s="1"/>
  <c r="Y845" i="1" s="1"/>
  <c r="Y846" i="1" s="1"/>
  <c r="Y847" i="1" s="1"/>
  <c r="Y848" i="1" s="1"/>
  <c r="Y849" i="1" s="1"/>
  <c r="Y850" i="1" s="1"/>
  <c r="Y851" i="1" s="1"/>
  <c r="Y852" i="1" s="1"/>
  <c r="Y853" i="1" s="1"/>
  <c r="Y854" i="1" s="1"/>
  <c r="Y855" i="1" s="1"/>
  <c r="Y856" i="1" s="1"/>
  <c r="Y857" i="1" s="1"/>
  <c r="Y858" i="1" s="1"/>
  <c r="Y859" i="1" s="1"/>
  <c r="Y860" i="1" s="1"/>
  <c r="Y861" i="1" s="1"/>
  <c r="Y862" i="1" s="1"/>
  <c r="Y863" i="1" s="1"/>
  <c r="Y864" i="1" s="1"/>
  <c r="Y865" i="1" s="1"/>
  <c r="Y866" i="1" s="1"/>
  <c r="Y867" i="1" s="1"/>
  <c r="Y868" i="1" s="1"/>
  <c r="Y869" i="1" s="1"/>
  <c r="Y870" i="1" s="1"/>
  <c r="Y871" i="1" s="1"/>
  <c r="Y872" i="1" s="1"/>
  <c r="Y873" i="1" s="1"/>
  <c r="Y874" i="1" s="1"/>
  <c r="Y875" i="1" s="1"/>
  <c r="W1087" i="1"/>
  <c r="W1088" i="1" s="1"/>
  <c r="W1089" i="1" s="1"/>
  <c r="W1090" i="1" s="1"/>
  <c r="W1091" i="1" s="1"/>
  <c r="W1092" i="1" s="1"/>
  <c r="W1093" i="1" s="1"/>
  <c r="W1094" i="1" s="1"/>
  <c r="W1095" i="1" s="1"/>
  <c r="W1096" i="1" s="1"/>
  <c r="W1097" i="1" s="1"/>
  <c r="W1098" i="1" s="1"/>
  <c r="W1099" i="1" s="1"/>
  <c r="W1100" i="1" s="1"/>
  <c r="W1101" i="1" s="1"/>
  <c r="W1102" i="1" s="1"/>
  <c r="W1103" i="1" s="1"/>
  <c r="W1104" i="1" s="1"/>
  <c r="W1105" i="1" s="1"/>
  <c r="W1106" i="1" s="1"/>
  <c r="W1107" i="1" s="1"/>
  <c r="W1108" i="1" s="1"/>
  <c r="W1109" i="1" s="1"/>
  <c r="W1110" i="1" s="1"/>
  <c r="W1111" i="1" s="1"/>
  <c r="W1112" i="1" s="1"/>
  <c r="W1113" i="1" s="1"/>
  <c r="W1114" i="1" s="1"/>
  <c r="W1115" i="1" s="1"/>
  <c r="W1116" i="1" s="1"/>
  <c r="W1117" i="1" s="1"/>
  <c r="W1118" i="1" s="1"/>
  <c r="W1119" i="1" s="1"/>
  <c r="W1120" i="1" s="1"/>
  <c r="W1121" i="1" s="1"/>
  <c r="W1122" i="1" s="1"/>
  <c r="W1123" i="1" s="1"/>
  <c r="W1124" i="1" s="1"/>
  <c r="W1125" i="1" s="1"/>
  <c r="W1126" i="1" s="1"/>
  <c r="W1127" i="1" s="1"/>
  <c r="W1128" i="1" s="1"/>
  <c r="W1129" i="1" s="1"/>
  <c r="W1130" i="1" s="1"/>
  <c r="W1131" i="1" s="1"/>
  <c r="W1132" i="1" s="1"/>
  <c r="X9" i="1"/>
  <c r="X10" i="1" s="1"/>
  <c r="X11" i="1" s="1"/>
  <c r="X12" i="1" s="1"/>
  <c r="K10" i="1"/>
  <c r="K11" i="1" s="1"/>
  <c r="K12" i="1" s="1"/>
  <c r="J265" i="1"/>
  <c r="J266" i="1" s="1"/>
  <c r="J267" i="1" s="1"/>
  <c r="J268" i="1" s="1"/>
  <c r="J269" i="1" s="1"/>
  <c r="J270" i="1" s="1"/>
  <c r="J271" i="1" s="1"/>
  <c r="W778" i="1"/>
  <c r="W779" i="1" s="1"/>
  <c r="W780" i="1" s="1"/>
  <c r="W781" i="1" s="1"/>
  <c r="W782" i="1" s="1"/>
  <c r="W783" i="1" s="1"/>
  <c r="W784" i="1" s="1"/>
  <c r="W785" i="1" s="1"/>
  <c r="W786" i="1" s="1"/>
  <c r="W787" i="1" s="1"/>
  <c r="W788" i="1" s="1"/>
  <c r="W789" i="1" s="1"/>
  <c r="W790" i="1" s="1"/>
  <c r="W791" i="1" s="1"/>
  <c r="W792" i="1" s="1"/>
  <c r="W793" i="1" s="1"/>
  <c r="W794" i="1" s="1"/>
  <c r="W795" i="1" s="1"/>
  <c r="W796" i="1" s="1"/>
  <c r="W797" i="1" s="1"/>
  <c r="W798" i="1" s="1"/>
  <c r="W799" i="1" s="1"/>
  <c r="W800" i="1" s="1"/>
  <c r="W801" i="1" s="1"/>
  <c r="W802" i="1" s="1"/>
  <c r="W803" i="1" s="1"/>
  <c r="W804" i="1" s="1"/>
  <c r="W805" i="1" s="1"/>
  <c r="W806" i="1" s="1"/>
  <c r="W807" i="1" s="1"/>
  <c r="W808" i="1" s="1"/>
  <c r="W809" i="1" s="1"/>
  <c r="W810" i="1" s="1"/>
  <c r="W811" i="1" s="1"/>
  <c r="W812" i="1" s="1"/>
  <c r="W813" i="1" s="1"/>
  <c r="W814" i="1" s="1"/>
  <c r="W815" i="1" s="1"/>
  <c r="W816" i="1" s="1"/>
  <c r="W817" i="1" s="1"/>
  <c r="W818" i="1" s="1"/>
  <c r="W819" i="1" s="1"/>
  <c r="W820" i="1" s="1"/>
  <c r="W821" i="1" s="1"/>
  <c r="W822" i="1" s="1"/>
  <c r="W823" i="1" s="1"/>
  <c r="W824" i="1" s="1"/>
  <c r="W825" i="1" s="1"/>
  <c r="W826" i="1" s="1"/>
  <c r="W827" i="1" s="1"/>
  <c r="W828" i="1" s="1"/>
  <c r="W829" i="1" s="1"/>
  <c r="W830" i="1" s="1"/>
  <c r="W831" i="1" s="1"/>
  <c r="W832" i="1" s="1"/>
  <c r="W833" i="1" s="1"/>
  <c r="W834" i="1" s="1"/>
  <c r="W835" i="1" s="1"/>
  <c r="W836" i="1" s="1"/>
  <c r="W837" i="1" s="1"/>
  <c r="W838" i="1" s="1"/>
  <c r="W839" i="1" s="1"/>
  <c r="W840" i="1" s="1"/>
  <c r="W841" i="1" s="1"/>
  <c r="W842" i="1" s="1"/>
  <c r="W843" i="1" s="1"/>
  <c r="W844" i="1" s="1"/>
  <c r="W845" i="1" s="1"/>
  <c r="W846" i="1" s="1"/>
  <c r="W847" i="1" s="1"/>
  <c r="W848" i="1" s="1"/>
  <c r="W849" i="1" s="1"/>
  <c r="W850" i="1" s="1"/>
  <c r="W851" i="1" s="1"/>
  <c r="W852" i="1" s="1"/>
  <c r="W853" i="1" s="1"/>
  <c r="W854" i="1" s="1"/>
  <c r="W855" i="1" s="1"/>
  <c r="W856" i="1" s="1"/>
  <c r="W857" i="1" s="1"/>
  <c r="W858" i="1" s="1"/>
  <c r="W859" i="1" s="1"/>
  <c r="W860" i="1" s="1"/>
  <c r="W861" i="1" s="1"/>
  <c r="W862" i="1" s="1"/>
  <c r="W863" i="1" s="1"/>
  <c r="W864" i="1" s="1"/>
  <c r="W865" i="1" s="1"/>
  <c r="W866" i="1" s="1"/>
  <c r="W867" i="1" s="1"/>
  <c r="W868" i="1" s="1"/>
  <c r="W869" i="1" s="1"/>
  <c r="W870" i="1" s="1"/>
  <c r="W871" i="1" s="1"/>
  <c r="W872" i="1" s="1"/>
  <c r="W873" i="1" s="1"/>
  <c r="W874" i="1" s="1"/>
  <c r="W875" i="1" s="1"/>
  <c r="W910" i="1"/>
  <c r="W911" i="1" s="1"/>
  <c r="W912" i="1" s="1"/>
  <c r="W913" i="1" s="1"/>
  <c r="W914" i="1" s="1"/>
  <c r="L1087" i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J10" i="1"/>
  <c r="J11" i="1" s="1"/>
  <c r="X212" i="1"/>
  <c r="K213" i="1"/>
  <c r="K214" i="1" s="1"/>
  <c r="K215" i="1" s="1"/>
  <c r="K216" i="1" s="1"/>
  <c r="V343" i="1"/>
  <c r="V344" i="1" s="1"/>
  <c r="V345" i="1" s="1"/>
  <c r="V346" i="1" s="1"/>
  <c r="X577" i="1"/>
  <c r="K578" i="1"/>
  <c r="K579" i="1" s="1"/>
  <c r="K580" i="1" s="1"/>
  <c r="K581" i="1" s="1"/>
  <c r="K582" i="1" s="1"/>
  <c r="K583" i="1" s="1"/>
  <c r="K584" i="1" s="1"/>
  <c r="K585" i="1" s="1"/>
  <c r="K586" i="1" s="1"/>
  <c r="K778" i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W608" i="1"/>
  <c r="W609" i="1" s="1"/>
  <c r="W610" i="1" s="1"/>
  <c r="I10" i="1"/>
  <c r="I11" i="1" s="1"/>
  <c r="Y178" i="1"/>
  <c r="Y179" i="1" s="1"/>
  <c r="Y180" i="1" s="1"/>
  <c r="X529" i="1"/>
  <c r="K530" i="1"/>
  <c r="K531" i="1" s="1"/>
  <c r="K532" i="1" s="1"/>
  <c r="K533" i="1" s="1"/>
  <c r="W589" i="1"/>
  <c r="W590" i="1" s="1"/>
  <c r="W591" i="1" s="1"/>
  <c r="W592" i="1" s="1"/>
  <c r="W593" i="1" s="1"/>
  <c r="W594" i="1" s="1"/>
  <c r="X662" i="1"/>
  <c r="K663" i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V778" i="1"/>
  <c r="V779" i="1" s="1"/>
  <c r="V780" i="1" s="1"/>
  <c r="V781" i="1" s="1"/>
  <c r="V782" i="1" s="1"/>
  <c r="V783" i="1" s="1"/>
  <c r="V784" i="1" s="1"/>
  <c r="V785" i="1" s="1"/>
  <c r="V786" i="1" s="1"/>
  <c r="V787" i="1" s="1"/>
  <c r="V788" i="1" s="1"/>
  <c r="V789" i="1" s="1"/>
  <c r="V790" i="1" s="1"/>
  <c r="V791" i="1" s="1"/>
  <c r="V792" i="1" s="1"/>
  <c r="V793" i="1" s="1"/>
  <c r="V794" i="1" s="1"/>
  <c r="V795" i="1" s="1"/>
  <c r="V796" i="1" s="1"/>
  <c r="V797" i="1" s="1"/>
  <c r="V798" i="1" s="1"/>
  <c r="V799" i="1" s="1"/>
  <c r="V800" i="1" s="1"/>
  <c r="V801" i="1" s="1"/>
  <c r="V802" i="1" s="1"/>
  <c r="V803" i="1" s="1"/>
  <c r="V804" i="1" s="1"/>
  <c r="V805" i="1" s="1"/>
  <c r="V806" i="1" s="1"/>
  <c r="V807" i="1" s="1"/>
  <c r="V808" i="1" s="1"/>
  <c r="V809" i="1" s="1"/>
  <c r="V810" i="1" s="1"/>
  <c r="V811" i="1" s="1"/>
  <c r="V812" i="1" s="1"/>
  <c r="V813" i="1" s="1"/>
  <c r="V814" i="1" s="1"/>
  <c r="V815" i="1" s="1"/>
  <c r="V816" i="1" s="1"/>
  <c r="V817" i="1" s="1"/>
  <c r="V818" i="1" s="1"/>
  <c r="V819" i="1" s="1"/>
  <c r="V820" i="1" s="1"/>
  <c r="V821" i="1" s="1"/>
  <c r="V822" i="1" s="1"/>
  <c r="V823" i="1" s="1"/>
  <c r="V824" i="1" s="1"/>
  <c r="V825" i="1" s="1"/>
  <c r="V826" i="1" s="1"/>
  <c r="V827" i="1" s="1"/>
  <c r="V828" i="1" s="1"/>
  <c r="V829" i="1" s="1"/>
  <c r="V830" i="1" s="1"/>
  <c r="V831" i="1" s="1"/>
  <c r="V832" i="1" s="1"/>
  <c r="V833" i="1" s="1"/>
  <c r="V834" i="1" s="1"/>
  <c r="V835" i="1" s="1"/>
  <c r="V836" i="1" s="1"/>
  <c r="V837" i="1" s="1"/>
  <c r="V838" i="1" s="1"/>
  <c r="V839" i="1" s="1"/>
  <c r="V840" i="1" s="1"/>
  <c r="V841" i="1" s="1"/>
  <c r="V842" i="1" s="1"/>
  <c r="V843" i="1" s="1"/>
  <c r="V844" i="1" s="1"/>
  <c r="V845" i="1" s="1"/>
  <c r="V846" i="1" s="1"/>
  <c r="V847" i="1" s="1"/>
  <c r="V848" i="1" s="1"/>
  <c r="V849" i="1" s="1"/>
  <c r="V850" i="1" s="1"/>
  <c r="V851" i="1" s="1"/>
  <c r="V852" i="1" s="1"/>
  <c r="V853" i="1" s="1"/>
  <c r="V854" i="1" s="1"/>
  <c r="V855" i="1" s="1"/>
  <c r="V856" i="1" s="1"/>
  <c r="V857" i="1" s="1"/>
  <c r="V858" i="1" s="1"/>
  <c r="V859" i="1" s="1"/>
  <c r="V860" i="1" s="1"/>
  <c r="V861" i="1" s="1"/>
  <c r="V862" i="1" s="1"/>
  <c r="V863" i="1" s="1"/>
  <c r="V864" i="1" s="1"/>
  <c r="V865" i="1" s="1"/>
  <c r="V866" i="1" s="1"/>
  <c r="V867" i="1" s="1"/>
  <c r="V868" i="1" s="1"/>
  <c r="V869" i="1" s="1"/>
  <c r="V870" i="1" s="1"/>
  <c r="V871" i="1" s="1"/>
  <c r="V872" i="1" s="1"/>
  <c r="V873" i="1" s="1"/>
  <c r="V874" i="1" s="1"/>
  <c r="V875" i="1" s="1"/>
  <c r="L778" i="1"/>
  <c r="L779" i="1" s="1"/>
  <c r="J1087" i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K353" i="1"/>
  <c r="K354" i="1" s="1"/>
  <c r="K541" i="1"/>
  <c r="K543" i="1" s="1"/>
  <c r="K542" i="1"/>
  <c r="W541" i="1"/>
  <c r="W543" i="1" s="1"/>
  <c r="W542" i="1"/>
  <c r="Y541" i="1"/>
  <c r="Y543" i="1" s="1"/>
  <c r="Y542" i="1"/>
  <c r="V541" i="1"/>
  <c r="V543" i="1" s="1"/>
  <c r="V542" i="1"/>
  <c r="L541" i="1"/>
  <c r="L543" i="1" s="1"/>
  <c r="L542" i="1"/>
  <c r="J541" i="1"/>
  <c r="J543" i="1" s="1"/>
  <c r="J542" i="1"/>
  <c r="J1264" i="1"/>
  <c r="J1266" i="1" s="1"/>
  <c r="J1265" i="1"/>
  <c r="W1264" i="1"/>
  <c r="W1266" i="1" s="1"/>
  <c r="W1265" i="1"/>
  <c r="Y1264" i="1"/>
  <c r="Y1266" i="1" s="1"/>
  <c r="Y1265" i="1"/>
  <c r="L1264" i="1"/>
  <c r="L1266" i="1" s="1"/>
  <c r="L1265" i="1"/>
  <c r="W398" i="1"/>
  <c r="W400" i="1" s="1"/>
  <c r="W399" i="1"/>
  <c r="J398" i="1"/>
  <c r="J400" i="1" s="1"/>
  <c r="J399" i="1"/>
  <c r="Y398" i="1"/>
  <c r="Y400" i="1" s="1"/>
  <c r="Y399" i="1"/>
  <c r="V398" i="1"/>
  <c r="V400" i="1" s="1"/>
  <c r="V399" i="1"/>
  <c r="L398" i="1"/>
  <c r="L400" i="1" s="1"/>
  <c r="L399" i="1"/>
  <c r="K398" i="1"/>
  <c r="K400" i="1" s="1"/>
  <c r="K399" i="1"/>
  <c r="K192" i="1"/>
  <c r="J534" i="1"/>
  <c r="I534" i="1"/>
  <c r="Y11" i="1"/>
  <c r="Y12" i="1" s="1"/>
  <c r="U9" i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U257" i="1" s="1"/>
  <c r="U258" i="1" s="1"/>
  <c r="U259" i="1" s="1"/>
  <c r="U260" i="1" s="1"/>
  <c r="U261" i="1" s="1"/>
  <c r="U262" i="1" s="1"/>
  <c r="U263" i="1" s="1"/>
  <c r="U264" i="1" s="1"/>
  <c r="U265" i="1" s="1"/>
  <c r="U266" i="1" s="1"/>
  <c r="U267" i="1" s="1"/>
  <c r="U268" i="1" s="1"/>
  <c r="U269" i="1" s="1"/>
  <c r="U270" i="1" s="1"/>
  <c r="U271" i="1" s="1"/>
  <c r="U272" i="1" s="1"/>
  <c r="U273" i="1" s="1"/>
  <c r="U274" i="1" s="1"/>
  <c r="U275" i="1" s="1"/>
  <c r="U276" i="1" s="1"/>
  <c r="U277" i="1" s="1"/>
  <c r="U278" i="1" s="1"/>
  <c r="U279" i="1" s="1"/>
  <c r="U280" i="1" s="1"/>
  <c r="U281" i="1" s="1"/>
  <c r="U282" i="1" s="1"/>
  <c r="U283" i="1" s="1"/>
  <c r="U284" i="1" s="1"/>
  <c r="W11" i="1"/>
  <c r="W12" i="1" s="1"/>
  <c r="T8" i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T257" i="1" s="1"/>
  <c r="T258" i="1" s="1"/>
  <c r="T259" i="1" s="1"/>
  <c r="T260" i="1" s="1"/>
  <c r="T261" i="1" s="1"/>
  <c r="T262" i="1" s="1"/>
  <c r="T263" i="1" s="1"/>
  <c r="T264" i="1" s="1"/>
  <c r="T265" i="1" s="1"/>
  <c r="T266" i="1" s="1"/>
  <c r="T267" i="1" s="1"/>
  <c r="T268" i="1" s="1"/>
  <c r="T269" i="1" s="1"/>
  <c r="T270" i="1" s="1"/>
  <c r="T271" i="1" s="1"/>
  <c r="T272" i="1" s="1"/>
  <c r="T273" i="1" s="1"/>
  <c r="T274" i="1" s="1"/>
  <c r="T275" i="1" s="1"/>
  <c r="T276" i="1" s="1"/>
  <c r="T277" i="1" s="1"/>
  <c r="T278" i="1" s="1"/>
  <c r="T279" i="1" s="1"/>
  <c r="T280" i="1" s="1"/>
  <c r="T281" i="1" s="1"/>
  <c r="T282" i="1" s="1"/>
  <c r="T283" i="1" s="1"/>
  <c r="T284" i="1" s="1"/>
  <c r="J576" i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W576" i="1"/>
  <c r="W577" i="1" s="1"/>
  <c r="Y195" i="1"/>
  <c r="Y197" i="1" s="1"/>
  <c r="Y196" i="1"/>
  <c r="L195" i="1"/>
  <c r="L197" i="1" s="1"/>
  <c r="L196" i="1"/>
  <c r="K195" i="1"/>
  <c r="K197" i="1" s="1"/>
  <c r="K196" i="1"/>
  <c r="AH755" i="1"/>
  <c r="AH759" i="1"/>
  <c r="AH754" i="1"/>
  <c r="AH758" i="1"/>
  <c r="AH762" i="1"/>
  <c r="AH752" i="1"/>
  <c r="AH753" i="1"/>
  <c r="AH757" i="1"/>
  <c r="AH761" i="1"/>
  <c r="AH756" i="1"/>
  <c r="AH760" i="1"/>
  <c r="X222" i="1"/>
  <c r="K224" i="1"/>
  <c r="X288" i="1"/>
  <c r="J289" i="1"/>
  <c r="J290" i="1" s="1"/>
  <c r="W289" i="1"/>
  <c r="W290" i="1" s="1"/>
  <c r="I223" i="1"/>
  <c r="I225" i="1" s="1"/>
  <c r="I224" i="1"/>
  <c r="J223" i="1"/>
  <c r="J225" i="1" s="1"/>
  <c r="J224" i="1"/>
  <c r="W223" i="1"/>
  <c r="W225" i="1" s="1"/>
  <c r="W224" i="1"/>
  <c r="L217" i="1"/>
  <c r="L218" i="1" s="1"/>
  <c r="Y217" i="1"/>
  <c r="Y218" i="1" s="1"/>
  <c r="X209" i="1"/>
  <c r="X211" i="1" s="1"/>
  <c r="X210" i="1"/>
  <c r="L209" i="1"/>
  <c r="L211" i="1" s="1"/>
  <c r="L210" i="1"/>
  <c r="Y209" i="1"/>
  <c r="Y211" i="1" s="1"/>
  <c r="Y210" i="1"/>
  <c r="K188" i="1"/>
  <c r="K190" i="1" s="1"/>
  <c r="K189" i="1"/>
  <c r="L188" i="1"/>
  <c r="L190" i="1" s="1"/>
  <c r="L189" i="1"/>
  <c r="Y188" i="1"/>
  <c r="Y190" i="1" s="1"/>
  <c r="Y189" i="1"/>
  <c r="V172" i="1"/>
  <c r="V173" i="1" s="1"/>
  <c r="V174" i="1" s="1"/>
  <c r="V175" i="1" s="1"/>
  <c r="V176" i="1" s="1"/>
  <c r="V177" i="1" s="1"/>
  <c r="V178" i="1" s="1"/>
  <c r="Y248" i="1"/>
  <c r="L248" i="1"/>
  <c r="V523" i="1"/>
  <c r="V524" i="1" s="1"/>
  <c r="V525" i="1" s="1"/>
  <c r="V526" i="1" s="1"/>
  <c r="V527" i="1" s="1"/>
  <c r="K654" i="1"/>
  <c r="K655" i="1" s="1"/>
  <c r="Y654" i="1"/>
  <c r="Y655" i="1" s="1"/>
  <c r="L654" i="1"/>
  <c r="L655" i="1" s="1"/>
  <c r="K360" i="1"/>
  <c r="K361" i="1" s="1"/>
  <c r="K362" i="1" s="1"/>
  <c r="X348" i="1"/>
  <c r="X349" i="1" s="1"/>
  <c r="K115" i="1"/>
  <c r="K116" i="1" s="1"/>
  <c r="K117" i="1" s="1"/>
  <c r="K393" i="1"/>
  <c r="K394" i="1" s="1"/>
  <c r="V611" i="1"/>
  <c r="V612" i="1" s="1"/>
  <c r="V613" i="1" s="1"/>
  <c r="V614" i="1" s="1"/>
  <c r="V615" i="1" s="1"/>
  <c r="V616" i="1" s="1"/>
  <c r="V617" i="1" s="1"/>
  <c r="K877" i="1"/>
  <c r="K878" i="1" s="1"/>
  <c r="K879" i="1" s="1"/>
  <c r="K880" i="1" s="1"/>
  <c r="K881" i="1" s="1"/>
  <c r="K882" i="1" s="1"/>
  <c r="K317" i="1"/>
  <c r="K318" i="1" s="1"/>
  <c r="X652" i="1"/>
  <c r="X653" i="1" s="1"/>
  <c r="G1154" i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533" i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X352" i="1"/>
  <c r="I371" i="1"/>
  <c r="I372" i="1" s="1"/>
  <c r="I375" i="1" s="1"/>
  <c r="I378" i="1" s="1"/>
  <c r="I379" i="1" s="1"/>
  <c r="I381" i="1" s="1"/>
  <c r="I385" i="1" s="1"/>
  <c r="I386" i="1" s="1"/>
  <c r="I387" i="1" s="1"/>
  <c r="V528" i="1"/>
  <c r="V529" i="1" s="1"/>
  <c r="K890" i="1"/>
  <c r="I1244" i="1"/>
  <c r="I1245" i="1" s="1"/>
  <c r="I1246" i="1" s="1"/>
  <c r="I1247" i="1" s="1"/>
  <c r="I1248" i="1" s="1"/>
  <c r="K1245" i="1"/>
  <c r="K1246" i="1" s="1"/>
  <c r="K1247" i="1" s="1"/>
  <c r="K1248" i="1" s="1"/>
  <c r="W375" i="1"/>
  <c r="W373" i="1"/>
  <c r="W374" i="1" s="1"/>
  <c r="K1535" i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X1534" i="1"/>
  <c r="X1535" i="1" s="1"/>
  <c r="X1536" i="1" s="1"/>
  <c r="X1537" i="1" s="1"/>
  <c r="X1538" i="1" s="1"/>
  <c r="X1539" i="1" s="1"/>
  <c r="X1540" i="1" s="1"/>
  <c r="X1541" i="1" s="1"/>
  <c r="X1542" i="1" s="1"/>
  <c r="X1543" i="1" s="1"/>
  <c r="X1544" i="1" s="1"/>
  <c r="X1545" i="1" s="1"/>
  <c r="X1546" i="1" s="1"/>
  <c r="X1547" i="1" s="1"/>
  <c r="X1548" i="1" s="1"/>
  <c r="X1549" i="1" s="1"/>
  <c r="X1550" i="1" s="1"/>
  <c r="X1551" i="1" s="1"/>
  <c r="X1552" i="1" s="1"/>
  <c r="X1553" i="1" s="1"/>
  <c r="X1554" i="1" s="1"/>
  <c r="X1555" i="1" s="1"/>
  <c r="X1556" i="1" s="1"/>
  <c r="X1557" i="1" s="1"/>
  <c r="X1558" i="1" s="1"/>
  <c r="X1559" i="1" s="1"/>
  <c r="X1560" i="1" s="1"/>
  <c r="X1561" i="1" s="1"/>
  <c r="X1562" i="1" s="1"/>
  <c r="X1563" i="1" s="1"/>
  <c r="X1564" i="1" s="1"/>
  <c r="X1565" i="1" s="1"/>
  <c r="X1566" i="1" s="1"/>
  <c r="X1567" i="1" s="1"/>
  <c r="X1568" i="1" s="1"/>
  <c r="X1569" i="1" s="1"/>
  <c r="X1570" i="1" s="1"/>
  <c r="X1571" i="1" s="1"/>
  <c r="X1572" i="1" s="1"/>
  <c r="X1573" i="1" s="1"/>
  <c r="X1574" i="1" s="1"/>
  <c r="X1575" i="1" s="1"/>
  <c r="X1576" i="1" s="1"/>
  <c r="X1577" i="1" s="1"/>
  <c r="X1580" i="1" s="1"/>
  <c r="X1581" i="1" s="1"/>
  <c r="X1582" i="1" s="1"/>
  <c r="X1583" i="1" s="1"/>
  <c r="Y375" i="1"/>
  <c r="Y373" i="1"/>
  <c r="Y374" i="1" s="1"/>
  <c r="X322" i="1"/>
  <c r="X323" i="1" s="1"/>
  <c r="L375" i="1"/>
  <c r="I402" i="1"/>
  <c r="I403" i="1" s="1"/>
  <c r="I406" i="1" s="1"/>
  <c r="I407" i="1" s="1"/>
  <c r="I408" i="1" s="1"/>
  <c r="L406" i="1"/>
  <c r="L407" i="1" s="1"/>
  <c r="L408" i="1" s="1"/>
  <c r="L404" i="1"/>
  <c r="L405" i="1" s="1"/>
  <c r="I466" i="1"/>
  <c r="I467" i="1" s="1"/>
  <c r="I468" i="1" s="1"/>
  <c r="I469" i="1" s="1"/>
  <c r="I470" i="1" s="1"/>
  <c r="I471" i="1" s="1"/>
  <c r="I472" i="1" s="1"/>
  <c r="L596" i="1"/>
  <c r="L597" i="1" s="1"/>
  <c r="L598" i="1" s="1"/>
  <c r="L599" i="1" s="1"/>
  <c r="L600" i="1" s="1"/>
  <c r="L595" i="1"/>
  <c r="X146" i="1"/>
  <c r="X147" i="1" s="1"/>
  <c r="X148" i="1" s="1"/>
  <c r="K147" i="1"/>
  <c r="K148" i="1" s="1"/>
  <c r="J209" i="1"/>
  <c r="J211" i="1" s="1"/>
  <c r="J212" i="1"/>
  <c r="K326" i="1"/>
  <c r="K327" i="1" s="1"/>
  <c r="I342" i="1"/>
  <c r="I343" i="1" s="1"/>
  <c r="I344" i="1" s="1"/>
  <c r="I345" i="1" s="1"/>
  <c r="I346" i="1" s="1"/>
  <c r="K1253" i="1"/>
  <c r="K1254" i="1" s="1"/>
  <c r="K1255" i="1" s="1"/>
  <c r="X1252" i="1"/>
  <c r="X1253" i="1" s="1"/>
  <c r="V1267" i="1"/>
  <c r="V1268" i="1" s="1"/>
  <c r="V1269" i="1" s="1"/>
  <c r="V1270" i="1" s="1"/>
  <c r="V1271" i="1" s="1"/>
  <c r="V1272" i="1" s="1"/>
  <c r="V1273" i="1" s="1"/>
  <c r="V1274" i="1" s="1"/>
  <c r="V1275" i="1" s="1"/>
  <c r="V1276" i="1" s="1"/>
  <c r="V1277" i="1" s="1"/>
  <c r="V1278" i="1" s="1"/>
  <c r="V1279" i="1" s="1"/>
  <c r="V1280" i="1" s="1"/>
  <c r="V1281" i="1" s="1"/>
  <c r="V1282" i="1" s="1"/>
  <c r="V1283" i="1" s="1"/>
  <c r="V1284" i="1" s="1"/>
  <c r="V1285" i="1" s="1"/>
  <c r="V1286" i="1" s="1"/>
  <c r="V1287" i="1" s="1"/>
  <c r="V1288" i="1" s="1"/>
  <c r="V1289" i="1" s="1"/>
  <c r="V1290" i="1" s="1"/>
  <c r="V1291" i="1" s="1"/>
  <c r="V1292" i="1" s="1"/>
  <c r="V1293" i="1" s="1"/>
  <c r="V1294" i="1" s="1"/>
  <c r="V1295" i="1" s="1"/>
  <c r="V1296" i="1" s="1"/>
  <c r="V1297" i="1" s="1"/>
  <c r="V1298" i="1" s="1"/>
  <c r="V1299" i="1" s="1"/>
  <c r="V1300" i="1" s="1"/>
  <c r="V1301" i="1" s="1"/>
  <c r="V1302" i="1" s="1"/>
  <c r="V1303" i="1" s="1"/>
  <c r="V1304" i="1" s="1"/>
  <c r="V1305" i="1" s="1"/>
  <c r="V1306" i="1" s="1"/>
  <c r="V1307" i="1" s="1"/>
  <c r="V1308" i="1" s="1"/>
  <c r="V1309" i="1" s="1"/>
  <c r="V1310" i="1" s="1"/>
  <c r="V1311" i="1" s="1"/>
  <c r="V1314" i="1" s="1"/>
  <c r="V1315" i="1" s="1"/>
  <c r="V1316" i="1" s="1"/>
  <c r="V1317" i="1" s="1"/>
  <c r="I1268" i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G1851" i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T1850" i="1"/>
  <c r="I432" i="1"/>
  <c r="I433" i="1" s="1"/>
  <c r="I434" i="1" s="1"/>
  <c r="I435" i="1" s="1"/>
  <c r="I436" i="1" s="1"/>
  <c r="V431" i="1"/>
  <c r="V432" i="1" s="1"/>
  <c r="V433" i="1" s="1"/>
  <c r="V434" i="1" s="1"/>
  <c r="V435" i="1" s="1"/>
  <c r="V437" i="1" s="1"/>
  <c r="V438" i="1" s="1"/>
  <c r="V439" i="1" s="1"/>
  <c r="V440" i="1" s="1"/>
  <c r="V441" i="1" s="1"/>
  <c r="V442" i="1" s="1"/>
  <c r="V1667" i="1"/>
  <c r="V1668" i="1" s="1"/>
  <c r="V1669" i="1" s="1"/>
  <c r="V1670" i="1" s="1"/>
  <c r="V1671" i="1" s="1"/>
  <c r="V1672" i="1" s="1"/>
  <c r="V1673" i="1" s="1"/>
  <c r="V1674" i="1" s="1"/>
  <c r="V1675" i="1" s="1"/>
  <c r="V1676" i="1" s="1"/>
  <c r="V1677" i="1" s="1"/>
  <c r="V1678" i="1" s="1"/>
  <c r="V1679" i="1" s="1"/>
  <c r="V1680" i="1" s="1"/>
  <c r="V1681" i="1" s="1"/>
  <c r="V1682" i="1" s="1"/>
  <c r="V1683" i="1" s="1"/>
  <c r="V1684" i="1" s="1"/>
  <c r="V1685" i="1" s="1"/>
  <c r="V1686" i="1" s="1"/>
  <c r="V1687" i="1" s="1"/>
  <c r="V1688" i="1" s="1"/>
  <c r="V1689" i="1" s="1"/>
  <c r="V1690" i="1" s="1"/>
  <c r="V1691" i="1" s="1"/>
  <c r="V1692" i="1" s="1"/>
  <c r="V1693" i="1" s="1"/>
  <c r="V1694" i="1" s="1"/>
  <c r="V1695" i="1" s="1"/>
  <c r="V1696" i="1" s="1"/>
  <c r="V1697" i="1" s="1"/>
  <c r="V1698" i="1" s="1"/>
  <c r="V1699" i="1" s="1"/>
  <c r="V1700" i="1" s="1"/>
  <c r="V1701" i="1" s="1"/>
  <c r="V1702" i="1" s="1"/>
  <c r="V1703" i="1" s="1"/>
  <c r="V1704" i="1" s="1"/>
  <c r="V1705" i="1" s="1"/>
  <c r="V1706" i="1" s="1"/>
  <c r="V1707" i="1" s="1"/>
  <c r="V1708" i="1" s="1"/>
  <c r="V1709" i="1" s="1"/>
  <c r="V1710" i="1" s="1"/>
  <c r="V1711" i="1" s="1"/>
  <c r="V1714" i="1" s="1"/>
  <c r="V1715" i="1" s="1"/>
  <c r="V1716" i="1" s="1"/>
  <c r="V1717" i="1" s="1"/>
  <c r="I1668" i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V375" i="1"/>
  <c r="X452" i="1"/>
  <c r="X453" i="1" s="1"/>
  <c r="X612" i="1"/>
  <c r="X613" i="1" s="1"/>
  <c r="X614" i="1" s="1"/>
  <c r="X615" i="1" s="1"/>
  <c r="X616" i="1" s="1"/>
  <c r="K613" i="1"/>
  <c r="K614" i="1" s="1"/>
  <c r="K615" i="1" s="1"/>
  <c r="K616" i="1" s="1"/>
  <c r="K617" i="1" s="1"/>
  <c r="X770" i="1"/>
  <c r="X771" i="1" s="1"/>
  <c r="X772" i="1" s="1"/>
  <c r="K771" i="1"/>
  <c r="K772" i="1" s="1"/>
  <c r="K773" i="1" s="1"/>
  <c r="X619" i="1"/>
  <c r="X620" i="1" s="1"/>
  <c r="X621" i="1" s="1"/>
  <c r="X622" i="1" s="1"/>
  <c r="X623" i="1" s="1"/>
  <c r="X624" i="1" s="1"/>
  <c r="X625" i="1" s="1"/>
  <c r="T1718" i="1"/>
  <c r="K41" i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V145" i="1"/>
  <c r="V146" i="1" s="1"/>
  <c r="V147" i="1" s="1"/>
  <c r="V148" i="1" s="1"/>
  <c r="I227" i="1"/>
  <c r="I229" i="1" s="1"/>
  <c r="J228" i="1"/>
  <c r="J230" i="1" s="1"/>
  <c r="J231" i="1" s="1"/>
  <c r="J232" i="1" s="1"/>
  <c r="K267" i="1"/>
  <c r="K268" i="1" s="1"/>
  <c r="K269" i="1" s="1"/>
  <c r="K270" i="1" s="1"/>
  <c r="K271" i="1" s="1"/>
  <c r="I348" i="1"/>
  <c r="I349" i="1" s="1"/>
  <c r="I352" i="1" s="1"/>
  <c r="I901" i="1"/>
  <c r="V900" i="1"/>
  <c r="V901" i="1" s="1"/>
  <c r="K1077" i="1"/>
  <c r="K1078" i="1" s="1"/>
  <c r="K1079" i="1" s="1"/>
  <c r="K1080" i="1" s="1"/>
  <c r="K1081" i="1" s="1"/>
  <c r="K1082" i="1" s="1"/>
  <c r="K1083" i="1" s="1"/>
  <c r="K1084" i="1" s="1"/>
  <c r="K1085" i="1" s="1"/>
  <c r="K1086" i="1" s="1"/>
  <c r="X1076" i="1"/>
  <c r="X1077" i="1" s="1"/>
  <c r="X1078" i="1" s="1"/>
  <c r="X1079" i="1" s="1"/>
  <c r="X1080" i="1" s="1"/>
  <c r="X1081" i="1" s="1"/>
  <c r="X1082" i="1" s="1"/>
  <c r="X1083" i="1" s="1"/>
  <c r="X1084" i="1" s="1"/>
  <c r="X1085" i="1" s="1"/>
  <c r="X1086" i="1" s="1"/>
  <c r="T1133" i="1"/>
  <c r="G1512" i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T1511" i="1"/>
  <c r="X402" i="1"/>
  <c r="X403" i="1" s="1"/>
  <c r="X406" i="1" s="1"/>
  <c r="X407" i="1" s="1"/>
  <c r="X408" i="1" s="1"/>
  <c r="X410" i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66" i="1"/>
  <c r="X467" i="1" s="1"/>
  <c r="X468" i="1" s="1"/>
  <c r="X469" i="1" s="1"/>
  <c r="X470" i="1" s="1"/>
  <c r="X471" i="1" s="1"/>
  <c r="X472" i="1" s="1"/>
  <c r="X1268" i="1"/>
  <c r="X1269" i="1" s="1"/>
  <c r="X1270" i="1" s="1"/>
  <c r="X1271" i="1" s="1"/>
  <c r="X1272" i="1" s="1"/>
  <c r="X1273" i="1" s="1"/>
  <c r="X1274" i="1" s="1"/>
  <c r="X1275" i="1" s="1"/>
  <c r="X1276" i="1" s="1"/>
  <c r="X1277" i="1" s="1"/>
  <c r="X1278" i="1" s="1"/>
  <c r="X1279" i="1" s="1"/>
  <c r="X1280" i="1" s="1"/>
  <c r="X1281" i="1" s="1"/>
  <c r="X1282" i="1" s="1"/>
  <c r="X1283" i="1" s="1"/>
  <c r="X1284" i="1" s="1"/>
  <c r="X1285" i="1" s="1"/>
  <c r="X1286" i="1" s="1"/>
  <c r="X1287" i="1" s="1"/>
  <c r="X1288" i="1" s="1"/>
  <c r="X1289" i="1" s="1"/>
  <c r="X1290" i="1" s="1"/>
  <c r="X1291" i="1" s="1"/>
  <c r="X1292" i="1" s="1"/>
  <c r="X1293" i="1" s="1"/>
  <c r="X1294" i="1" s="1"/>
  <c r="X1295" i="1" s="1"/>
  <c r="X1296" i="1" s="1"/>
  <c r="X1297" i="1" s="1"/>
  <c r="X1298" i="1" s="1"/>
  <c r="X1299" i="1" s="1"/>
  <c r="X1300" i="1" s="1"/>
  <c r="X1301" i="1" s="1"/>
  <c r="X1302" i="1" s="1"/>
  <c r="X1303" i="1" s="1"/>
  <c r="X1304" i="1" s="1"/>
  <c r="X1305" i="1" s="1"/>
  <c r="X1306" i="1" s="1"/>
  <c r="X1307" i="1" s="1"/>
  <c r="X1308" i="1" s="1"/>
  <c r="X1309" i="1" s="1"/>
  <c r="X1310" i="1" s="1"/>
  <c r="X1311" i="1" s="1"/>
  <c r="X1314" i="1" s="1"/>
  <c r="X1315" i="1" s="1"/>
  <c r="X1316" i="1" s="1"/>
  <c r="X1317" i="1" s="1"/>
  <c r="X1262" i="1"/>
  <c r="X1263" i="1" s="1"/>
  <c r="K1263" i="1"/>
  <c r="J311" i="1"/>
  <c r="J313" i="1" s="1"/>
  <c r="J314" i="1" s="1"/>
  <c r="J316" i="1" s="1"/>
  <c r="J317" i="1" s="1"/>
  <c r="J319" i="1" s="1"/>
  <c r="J320" i="1" s="1"/>
  <c r="X371" i="1"/>
  <c r="X372" i="1" s="1"/>
  <c r="X449" i="1"/>
  <c r="X450" i="1" s="1"/>
  <c r="X474" i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K27" i="1"/>
  <c r="K28" i="1" s="1"/>
  <c r="K289" i="1"/>
  <c r="K290" i="1" s="1"/>
  <c r="L380" i="1"/>
  <c r="I396" i="1"/>
  <c r="I397" i="1" s="1"/>
  <c r="X396" i="1"/>
  <c r="X397" i="1" s="1"/>
  <c r="K445" i="1"/>
  <c r="K446" i="1" s="1"/>
  <c r="K447" i="1" s="1"/>
  <c r="I545" i="1"/>
  <c r="I546" i="1" s="1"/>
  <c r="I547" i="1" s="1"/>
  <c r="I548" i="1" s="1"/>
  <c r="X545" i="1"/>
  <c r="X546" i="1" s="1"/>
  <c r="Y595" i="1"/>
  <c r="I636" i="1"/>
  <c r="I637" i="1" s="1"/>
  <c r="I638" i="1" s="1"/>
  <c r="I640" i="1" s="1"/>
  <c r="I641" i="1" s="1"/>
  <c r="I642" i="1" s="1"/>
  <c r="I643" i="1" s="1"/>
  <c r="X636" i="1"/>
  <c r="X637" i="1" s="1"/>
  <c r="X638" i="1" s="1"/>
  <c r="X639" i="1" s="1"/>
  <c r="X776" i="1"/>
  <c r="X777" i="1" s="1"/>
  <c r="J922" i="1"/>
  <c r="J923" i="1" s="1"/>
  <c r="J924" i="1" s="1"/>
  <c r="J925" i="1" s="1"/>
  <c r="J926" i="1" s="1"/>
  <c r="J919" i="1"/>
  <c r="J920" i="1" s="1"/>
  <c r="J921" i="1" s="1"/>
  <c r="G1234" i="1"/>
  <c r="G1235" i="1" s="1"/>
  <c r="G1236" i="1" s="1"/>
  <c r="G1237" i="1" s="1"/>
  <c r="G1239" i="1" s="1"/>
  <c r="G1240" i="1" s="1"/>
  <c r="G1241" i="1" s="1"/>
  <c r="V1234" i="1"/>
  <c r="V1235" i="1" s="1"/>
  <c r="V1236" i="1" s="1"/>
  <c r="V1237" i="1" s="1"/>
  <c r="V1238" i="1" s="1"/>
  <c r="V1318" i="1"/>
  <c r="V1319" i="1" s="1"/>
  <c r="V1320" i="1" s="1"/>
  <c r="V1321" i="1" s="1"/>
  <c r="V1322" i="1" s="1"/>
  <c r="V1323" i="1" s="1"/>
  <c r="V1324" i="1" s="1"/>
  <c r="V1325" i="1" s="1"/>
  <c r="V1326" i="1" s="1"/>
  <c r="V1327" i="1" s="1"/>
  <c r="V1328" i="1" s="1"/>
  <c r="V1329" i="1" s="1"/>
  <c r="V1330" i="1" s="1"/>
  <c r="V1331" i="1" s="1"/>
  <c r="V1332" i="1" s="1"/>
  <c r="V1333" i="1" s="1"/>
  <c r="V1334" i="1" s="1"/>
  <c r="V1335" i="1" s="1"/>
  <c r="V1336" i="1" s="1"/>
  <c r="V1337" i="1" s="1"/>
  <c r="V1338" i="1" s="1"/>
  <c r="V1339" i="1" s="1"/>
  <c r="V1340" i="1" s="1"/>
  <c r="V1341" i="1" s="1"/>
  <c r="V1342" i="1" s="1"/>
  <c r="V1343" i="1" s="1"/>
  <c r="V1344" i="1" s="1"/>
  <c r="V1345" i="1" s="1"/>
  <c r="V1346" i="1" s="1"/>
  <c r="V1347" i="1" s="1"/>
  <c r="V1348" i="1" s="1"/>
  <c r="V1349" i="1" s="1"/>
  <c r="V1350" i="1" s="1"/>
  <c r="V1351" i="1" s="1"/>
  <c r="V1352" i="1" s="1"/>
  <c r="V1353" i="1" s="1"/>
  <c r="V1354" i="1" s="1"/>
  <c r="V1355" i="1" s="1"/>
  <c r="V1356" i="1" s="1"/>
  <c r="V1357" i="1" s="1"/>
  <c r="V1358" i="1" s="1"/>
  <c r="V1359" i="1" s="1"/>
  <c r="V1360" i="1" s="1"/>
  <c r="V1361" i="1" s="1"/>
  <c r="V1362" i="1" s="1"/>
  <c r="V1363" i="1" s="1"/>
  <c r="V1364" i="1" s="1"/>
  <c r="V1365" i="1" s="1"/>
  <c r="V1366" i="1" s="1"/>
  <c r="V1367" i="1" s="1"/>
  <c r="V1368" i="1" s="1"/>
  <c r="V1369" i="1" s="1"/>
  <c r="V1370" i="1" s="1"/>
  <c r="V1371" i="1" s="1"/>
  <c r="V1372" i="1" s="1"/>
  <c r="V1373" i="1" s="1"/>
  <c r="V1374" i="1" s="1"/>
  <c r="V1375" i="1" s="1"/>
  <c r="V1376" i="1" s="1"/>
  <c r="V1377" i="1" s="1"/>
  <c r="V1378" i="1" s="1"/>
  <c r="K1320" i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T1584" i="1"/>
  <c r="K351" i="1"/>
  <c r="J378" i="1"/>
  <c r="J379" i="1" s="1"/>
  <c r="J381" i="1" s="1"/>
  <c r="J377" i="1"/>
  <c r="J352" i="1"/>
  <c r="J350" i="1"/>
  <c r="J351" i="1"/>
  <c r="V365" i="1"/>
  <c r="V366" i="1" s="1"/>
  <c r="V367" i="1" s="1"/>
  <c r="V368" i="1" s="1"/>
  <c r="V369" i="1" s="1"/>
  <c r="I366" i="1"/>
  <c r="I367" i="1" s="1"/>
  <c r="I368" i="1" s="1"/>
  <c r="I369" i="1" s="1"/>
  <c r="K933" i="1"/>
  <c r="K934" i="1" s="1"/>
  <c r="K935" i="1" s="1"/>
  <c r="K936" i="1" s="1"/>
  <c r="X932" i="1"/>
  <c r="X933" i="1" s="1"/>
  <c r="K139" i="1"/>
  <c r="K140" i="1" s="1"/>
  <c r="K141" i="1" s="1"/>
  <c r="K142" i="1" s="1"/>
  <c r="K143" i="1" s="1"/>
  <c r="K144" i="1" s="1"/>
  <c r="K150" i="1"/>
  <c r="K151" i="1" s="1"/>
  <c r="K152" i="1" s="1"/>
  <c r="K153" i="1" s="1"/>
  <c r="K154" i="1" s="1"/>
  <c r="K161" i="1"/>
  <c r="K162" i="1" s="1"/>
  <c r="K163" i="1" s="1"/>
  <c r="K244" i="1"/>
  <c r="K245" i="1" s="1"/>
  <c r="K246" i="1" s="1"/>
  <c r="K247" i="1" s="1"/>
  <c r="K320" i="1"/>
  <c r="K321" i="1" s="1"/>
  <c r="J652" i="1"/>
  <c r="J653" i="1" s="1"/>
  <c r="J649" i="1"/>
  <c r="J650" i="1" s="1"/>
  <c r="J651" i="1" s="1"/>
  <c r="L772" i="1"/>
  <c r="L773" i="1" s="1"/>
  <c r="L774" i="1"/>
  <c r="V1261" i="1"/>
  <c r="V1262" i="1" s="1"/>
  <c r="V1263" i="1" s="1"/>
  <c r="I1262" i="1"/>
  <c r="I1263" i="1" s="1"/>
  <c r="V8" i="1"/>
  <c r="V198" i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J280" i="1"/>
  <c r="J281" i="1"/>
  <c r="J282" i="1" s="1"/>
  <c r="J283" i="1" s="1"/>
  <c r="J284" i="1" s="1"/>
  <c r="K292" i="1"/>
  <c r="K293" i="1" s="1"/>
  <c r="K294" i="1" s="1"/>
  <c r="I309" i="1"/>
  <c r="I311" i="1" s="1"/>
  <c r="I313" i="1" s="1"/>
  <c r="I314" i="1" s="1"/>
  <c r="X309" i="1"/>
  <c r="X313" i="1"/>
  <c r="X314" i="1" s="1"/>
  <c r="X342" i="1"/>
  <c r="I356" i="1"/>
  <c r="I357" i="1" s="1"/>
  <c r="V355" i="1"/>
  <c r="V356" i="1" s="1"/>
  <c r="V357" i="1" s="1"/>
  <c r="G365" i="1"/>
  <c r="G366" i="1" s="1"/>
  <c r="G367" i="1" s="1"/>
  <c r="G368" i="1" s="1"/>
  <c r="G370" i="1" s="1"/>
  <c r="G371" i="1" s="1"/>
  <c r="G372" i="1" s="1"/>
  <c r="Y381" i="1"/>
  <c r="Y384" i="1" s="1"/>
  <c r="K433" i="1"/>
  <c r="K434" i="1" s="1"/>
  <c r="K435" i="1" s="1"/>
  <c r="K436" i="1" s="1"/>
  <c r="X432" i="1"/>
  <c r="X433" i="1" s="1"/>
  <c r="I449" i="1"/>
  <c r="I450" i="1" s="1"/>
  <c r="I572" i="1"/>
  <c r="I573" i="1" s="1"/>
  <c r="I574" i="1" s="1"/>
  <c r="I575" i="1" s="1"/>
  <c r="V571" i="1"/>
  <c r="V572" i="1" s="1"/>
  <c r="V573" i="1" s="1"/>
  <c r="V574" i="1" s="1"/>
  <c r="V575" i="1" s="1"/>
  <c r="J890" i="1"/>
  <c r="W890" i="1"/>
  <c r="V1251" i="1"/>
  <c r="V1252" i="1" s="1"/>
  <c r="V1253" i="1" s="1"/>
  <c r="V1254" i="1" s="1"/>
  <c r="V1255" i="1" s="1"/>
  <c r="I1252" i="1"/>
  <c r="I1253" i="1" s="1"/>
  <c r="I1254" i="1" s="1"/>
  <c r="I1255" i="1" s="1"/>
  <c r="X1257" i="1"/>
  <c r="X1258" i="1" s="1"/>
  <c r="X1259" i="1" s="1"/>
  <c r="X1260" i="1" s="1"/>
  <c r="K1258" i="1"/>
  <c r="K1259" i="1" s="1"/>
  <c r="K1260" i="1" s="1"/>
  <c r="Y406" i="1"/>
  <c r="Y407" i="1" s="1"/>
  <c r="Y408" i="1" s="1"/>
  <c r="Y404" i="1"/>
  <c r="Y405" i="1" s="1"/>
  <c r="K594" i="1"/>
  <c r="K595" i="1" s="1"/>
  <c r="X593" i="1"/>
  <c r="X594" i="1" s="1"/>
  <c r="I645" i="1"/>
  <c r="I646" i="1" s="1"/>
  <c r="I647" i="1" s="1"/>
  <c r="I648" i="1" s="1"/>
  <c r="I649" i="1" s="1"/>
  <c r="I650" i="1" s="1"/>
  <c r="I651" i="1" s="1"/>
  <c r="V644" i="1"/>
  <c r="V645" i="1" s="1"/>
  <c r="V646" i="1" s="1"/>
  <c r="V647" i="1" s="1"/>
  <c r="V648" i="1" s="1"/>
  <c r="V649" i="1" s="1"/>
  <c r="V650" i="1" s="1"/>
  <c r="V651" i="1" s="1"/>
  <c r="I662" i="1"/>
  <c r="V661" i="1"/>
  <c r="V662" i="1" s="1"/>
  <c r="X299" i="1"/>
  <c r="X300" i="1" s="1"/>
  <c r="X301" i="1" s="1"/>
  <c r="X302" i="1" s="1"/>
  <c r="V358" i="1"/>
  <c r="V359" i="1" s="1"/>
  <c r="V360" i="1" s="1"/>
  <c r="V361" i="1" s="1"/>
  <c r="V362" i="1" s="1"/>
  <c r="I359" i="1"/>
  <c r="I360" i="1" s="1"/>
  <c r="I361" i="1" s="1"/>
  <c r="I362" i="1" s="1"/>
  <c r="V391" i="1"/>
  <c r="V392" i="1" s="1"/>
  <c r="V393" i="1" s="1"/>
  <c r="V394" i="1" s="1"/>
  <c r="I392" i="1"/>
  <c r="I393" i="1" s="1"/>
  <c r="I394" i="1" s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Q2" i="1"/>
  <c r="K220" i="1"/>
  <c r="K223" i="1"/>
  <c r="K225" i="1" s="1"/>
  <c r="V259" i="1"/>
  <c r="V260" i="1" s="1"/>
  <c r="V261" i="1" s="1"/>
  <c r="V262" i="1" s="1"/>
  <c r="V263" i="1" s="1"/>
  <c r="V264" i="1" s="1"/>
  <c r="V287" i="1"/>
  <c r="V288" i="1" s="1"/>
  <c r="I288" i="1"/>
  <c r="X295" i="1"/>
  <c r="X296" i="1" s="1"/>
  <c r="X297" i="1" s="1"/>
  <c r="K310" i="1"/>
  <c r="K312" i="1" s="1"/>
  <c r="X331" i="1"/>
  <c r="X332" i="1" s="1"/>
  <c r="I335" i="1"/>
  <c r="I336" i="1" s="1"/>
  <c r="I337" i="1" s="1"/>
  <c r="I338" i="1" s="1"/>
  <c r="I339" i="1" s="1"/>
  <c r="I340" i="1" s="1"/>
  <c r="V334" i="1"/>
  <c r="V335" i="1" s="1"/>
  <c r="V336" i="1" s="1"/>
  <c r="V337" i="1" s="1"/>
  <c r="V338" i="1" s="1"/>
  <c r="V339" i="1" s="1"/>
  <c r="V340" i="1" s="1"/>
  <c r="K367" i="1"/>
  <c r="K368" i="1" s="1"/>
  <c r="K369" i="1" s="1"/>
  <c r="K406" i="1"/>
  <c r="K407" i="1" s="1"/>
  <c r="K408" i="1" s="1"/>
  <c r="I426" i="1"/>
  <c r="I427" i="1" s="1"/>
  <c r="I428" i="1" s="1"/>
  <c r="I429" i="1" s="1"/>
  <c r="I430" i="1" s="1"/>
  <c r="V425" i="1"/>
  <c r="V426" i="1" s="1"/>
  <c r="V427" i="1" s="1"/>
  <c r="V428" i="1" s="1"/>
  <c r="V429" i="1" s="1"/>
  <c r="V430" i="1" s="1"/>
  <c r="K461" i="1"/>
  <c r="K462" i="1" s="1"/>
  <c r="K463" i="1" s="1"/>
  <c r="K464" i="1" s="1"/>
  <c r="I474" i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K573" i="1"/>
  <c r="K574" i="1" s="1"/>
  <c r="K575" i="1" s="1"/>
  <c r="K576" i="1" s="1"/>
  <c r="I657" i="1"/>
  <c r="I658" i="1" s="1"/>
  <c r="I659" i="1" s="1"/>
  <c r="I660" i="1" s="1"/>
  <c r="V656" i="1"/>
  <c r="V657" i="1" s="1"/>
  <c r="V658" i="1" s="1"/>
  <c r="V659" i="1" s="1"/>
  <c r="V660" i="1" s="1"/>
  <c r="W922" i="1"/>
  <c r="W923" i="1" s="1"/>
  <c r="W924" i="1" s="1"/>
  <c r="W925" i="1" s="1"/>
  <c r="W926" i="1" s="1"/>
  <c r="W919" i="1"/>
  <c r="W920" i="1" s="1"/>
  <c r="W921" i="1" s="1"/>
  <c r="K658" i="1"/>
  <c r="K659" i="1" s="1"/>
  <c r="K660" i="1" s="1"/>
  <c r="X657" i="1"/>
  <c r="X658" i="1" s="1"/>
  <c r="X659" i="1" s="1"/>
  <c r="X660" i="1" s="1"/>
  <c r="G1251" i="1"/>
  <c r="G1252" i="1" s="1"/>
  <c r="G1253" i="1" s="1"/>
  <c r="G1254" i="1" s="1"/>
  <c r="G1255" i="1" s="1"/>
  <c r="T1250" i="1"/>
  <c r="T1251" i="1" s="1"/>
  <c r="T1252" i="1" s="1"/>
  <c r="T1253" i="1" s="1"/>
  <c r="T1254" i="1" s="1"/>
  <c r="T1256" i="1" s="1"/>
  <c r="T1257" i="1" s="1"/>
  <c r="T1258" i="1" s="1"/>
  <c r="T1259" i="1" s="1"/>
  <c r="G1667" i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T1666" i="1"/>
  <c r="Y388" i="1"/>
  <c r="Y389" i="1" s="1"/>
  <c r="Y390" i="1" s="1"/>
  <c r="I444" i="1"/>
  <c r="I445" i="1" s="1"/>
  <c r="I446" i="1" s="1"/>
  <c r="I447" i="1" s="1"/>
  <c r="I460" i="1"/>
  <c r="I461" i="1" s="1"/>
  <c r="I462" i="1" s="1"/>
  <c r="I463" i="1" s="1"/>
  <c r="I464" i="1" s="1"/>
  <c r="I539" i="1"/>
  <c r="I540" i="1" s="1"/>
  <c r="I602" i="1"/>
  <c r="I603" i="1" s="1"/>
  <c r="I604" i="1" s="1"/>
  <c r="I605" i="1"/>
  <c r="I606" i="1" s="1"/>
  <c r="I607" i="1" s="1"/>
  <c r="I608" i="1" s="1"/>
  <c r="I609" i="1" s="1"/>
  <c r="I610" i="1" s="1"/>
  <c r="K713" i="1"/>
  <c r="K714" i="1" s="1"/>
  <c r="K715" i="1" s="1"/>
  <c r="K716" i="1" s="1"/>
  <c r="K717" i="1" s="1"/>
  <c r="K718" i="1" s="1"/>
  <c r="K719" i="1" s="1"/>
  <c r="K720" i="1" s="1"/>
  <c r="X712" i="1"/>
  <c r="X713" i="1" s="1"/>
  <c r="X714" i="1" s="1"/>
  <c r="X715" i="1" s="1"/>
  <c r="X716" i="1" s="1"/>
  <c r="X717" i="1" s="1"/>
  <c r="X718" i="1" s="1"/>
  <c r="I776" i="1"/>
  <c r="I777" i="1" s="1"/>
  <c r="T1606" i="1"/>
  <c r="G1607" i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X1239" i="1"/>
  <c r="X1240" i="1" s="1"/>
  <c r="X1241" i="1" s="1"/>
  <c r="X1242" i="1" s="1"/>
  <c r="K1240" i="1"/>
  <c r="K1241" i="1" s="1"/>
  <c r="K1242" i="1" s="1"/>
  <c r="T1945" i="1"/>
  <c r="G1946" i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I928" i="1"/>
  <c r="I929" i="1" s="1"/>
  <c r="I930" i="1" s="1"/>
  <c r="I932" i="1"/>
  <c r="I933" i="1" s="1"/>
  <c r="I934" i="1" s="1"/>
  <c r="I935" i="1" s="1"/>
  <c r="I936" i="1" s="1"/>
  <c r="I937" i="1" s="1"/>
  <c r="I938" i="1" s="1"/>
  <c r="V931" i="1"/>
  <c r="V932" i="1" s="1"/>
  <c r="V933" i="1" s="1"/>
  <c r="V934" i="1" s="1"/>
  <c r="V935" i="1" s="1"/>
  <c r="V936" i="1" s="1"/>
  <c r="V937" i="1" s="1"/>
  <c r="V938" i="1" s="1"/>
  <c r="G1175" i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T1174" i="1"/>
  <c r="V1256" i="1"/>
  <c r="V1257" i="1" s="1"/>
  <c r="V1258" i="1" s="1"/>
  <c r="V1259" i="1" s="1"/>
  <c r="V1260" i="1" s="1"/>
  <c r="J1239" i="1"/>
  <c r="J1240" i="1" s="1"/>
  <c r="J1241" i="1" s="1"/>
  <c r="J1242" i="1" s="1"/>
  <c r="K1874" i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X1873" i="1"/>
  <c r="X1874" i="1" s="1"/>
  <c r="X1875" i="1" s="1"/>
  <c r="X1876" i="1" s="1"/>
  <c r="X1877" i="1" s="1"/>
  <c r="X1878" i="1" s="1"/>
  <c r="X1879" i="1" s="1"/>
  <c r="X1880" i="1" s="1"/>
  <c r="X1881" i="1" s="1"/>
  <c r="X1882" i="1" s="1"/>
  <c r="X1883" i="1" s="1"/>
  <c r="X1884" i="1" s="1"/>
  <c r="X1885" i="1" s="1"/>
  <c r="X1886" i="1" s="1"/>
  <c r="X1887" i="1" s="1"/>
  <c r="X1888" i="1" s="1"/>
  <c r="X1889" i="1" s="1"/>
  <c r="X1890" i="1" s="1"/>
  <c r="X1891" i="1" s="1"/>
  <c r="X1892" i="1" s="1"/>
  <c r="X1893" i="1" s="1"/>
  <c r="X1894" i="1" s="1"/>
  <c r="X1895" i="1" s="1"/>
  <c r="X1896" i="1" s="1"/>
  <c r="X1897" i="1" s="1"/>
  <c r="X1898" i="1" s="1"/>
  <c r="X1899" i="1" s="1"/>
  <c r="X1900" i="1" s="1"/>
  <c r="X1901" i="1" s="1"/>
  <c r="X1902" i="1" s="1"/>
  <c r="X1903" i="1" s="1"/>
  <c r="X1904" i="1" s="1"/>
  <c r="X1905" i="1" s="1"/>
  <c r="X1906" i="1" s="1"/>
  <c r="X1907" i="1" s="1"/>
  <c r="X1908" i="1" s="1"/>
  <c r="X1909" i="1" s="1"/>
  <c r="X1910" i="1" s="1"/>
  <c r="X1911" i="1" s="1"/>
  <c r="X1912" i="1" s="1"/>
  <c r="X1913" i="1" s="1"/>
  <c r="X1914" i="1" s="1"/>
  <c r="X1915" i="1" s="1"/>
  <c r="X1916" i="1" s="1"/>
  <c r="X1919" i="1" s="1"/>
  <c r="X1920" i="1" s="1"/>
  <c r="X1921" i="1" s="1"/>
  <c r="X1922" i="1" s="1"/>
  <c r="Y711" i="1"/>
  <c r="Y695" i="1"/>
  <c r="Y696" i="1" s="1"/>
  <c r="Y697" i="1" s="1"/>
  <c r="Y698" i="1" s="1"/>
  <c r="Y699" i="1" s="1"/>
  <c r="Y700" i="1" s="1"/>
  <c r="Y701" i="1" s="1"/>
  <c r="Y702" i="1" s="1"/>
  <c r="Y703" i="1" s="1"/>
  <c r="Y704" i="1" s="1"/>
  <c r="Y705" i="1" s="1"/>
  <c r="Y706" i="1" s="1"/>
  <c r="Y707" i="1" s="1"/>
  <c r="Y708" i="1" s="1"/>
  <c r="Y709" i="1" s="1"/>
  <c r="Y710" i="1" s="1"/>
  <c r="W209" i="1"/>
  <c r="W211" i="1" s="1"/>
  <c r="W212" i="1"/>
  <c r="H373" i="1"/>
  <c r="H374" i="1" s="1"/>
  <c r="H375" i="1"/>
  <c r="H376" i="1" s="1"/>
  <c r="I149" i="1"/>
  <c r="I150" i="1" s="1"/>
  <c r="I151" i="1" s="1"/>
  <c r="I152" i="1" s="1"/>
  <c r="I153" i="1" s="1"/>
  <c r="I148" i="1"/>
  <c r="W148" i="1"/>
  <c r="W149" i="1"/>
  <c r="W150" i="1" s="1"/>
  <c r="W151" i="1" s="1"/>
  <c r="W152" i="1" s="1"/>
  <c r="W153" i="1" s="1"/>
  <c r="T369" i="1"/>
  <c r="T370" i="1"/>
  <c r="T371" i="1" s="1"/>
  <c r="T372" i="1" s="1"/>
  <c r="L711" i="1"/>
  <c r="K258" i="1"/>
  <c r="V40" i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39" i="1"/>
  <c r="J39" i="1"/>
  <c r="J40" i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I212" i="1"/>
  <c r="I209" i="1"/>
  <c r="I211" i="1" s="1"/>
  <c r="W267" i="1"/>
  <c r="W268" i="1" s="1"/>
  <c r="W269" i="1" s="1"/>
  <c r="W270" i="1" s="1"/>
  <c r="I281" i="1"/>
  <c r="I282" i="1" s="1"/>
  <c r="I283" i="1" s="1"/>
  <c r="I284" i="1" s="1"/>
  <c r="I285" i="1" s="1"/>
  <c r="I280" i="1"/>
  <c r="J436" i="1"/>
  <c r="J437" i="1"/>
  <c r="J438" i="1" s="1"/>
  <c r="J439" i="1" s="1"/>
  <c r="J440" i="1" s="1"/>
  <c r="J441" i="1" s="1"/>
  <c r="J442" i="1" s="1"/>
  <c r="W652" i="1"/>
  <c r="W653" i="1" s="1"/>
  <c r="W649" i="1"/>
  <c r="W650" i="1" s="1"/>
  <c r="W651" i="1" s="1"/>
  <c r="J711" i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12" i="1"/>
  <c r="Y258" i="1"/>
  <c r="W281" i="1"/>
  <c r="W282" i="1" s="1"/>
  <c r="W283" i="1" s="1"/>
  <c r="W284" i="1" s="1"/>
  <c r="W285" i="1" s="1"/>
  <c r="W280" i="1"/>
  <c r="I307" i="1"/>
  <c r="U369" i="1"/>
  <c r="U370" i="1"/>
  <c r="U371" i="1" s="1"/>
  <c r="U372" i="1" s="1"/>
  <c r="W39" i="1"/>
  <c r="W40" i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I267" i="1"/>
  <c r="I268" i="1" s="1"/>
  <c r="I269" i="1" s="1"/>
  <c r="I270" i="1" s="1"/>
  <c r="V549" i="1"/>
  <c r="V550" i="1" s="1"/>
  <c r="V551" i="1" s="1"/>
  <c r="V552" i="1" s="1"/>
  <c r="V553" i="1" s="1"/>
  <c r="V554" i="1" s="1"/>
  <c r="V555" i="1" s="1"/>
  <c r="I550" i="1"/>
  <c r="I551" i="1" s="1"/>
  <c r="I552" i="1" s="1"/>
  <c r="I553" i="1" s="1"/>
  <c r="I554" i="1" s="1"/>
  <c r="I555" i="1" s="1"/>
  <c r="W307" i="1"/>
  <c r="W313" i="1"/>
  <c r="W314" i="1" s="1"/>
  <c r="W312" i="1"/>
  <c r="K747" i="1"/>
  <c r="K748" i="1" s="1"/>
  <c r="K749" i="1" s="1"/>
  <c r="K750" i="1" s="1"/>
  <c r="X746" i="1"/>
  <c r="X747" i="1" s="1"/>
  <c r="X748" i="1" s="1"/>
  <c r="X749" i="1" s="1"/>
  <c r="K765" i="1"/>
  <c r="K766" i="1" s="1"/>
  <c r="K767" i="1" s="1"/>
  <c r="K768" i="1" s="1"/>
  <c r="K769" i="1" s="1"/>
  <c r="X764" i="1"/>
  <c r="X765" i="1" s="1"/>
  <c r="X766" i="1" s="1"/>
  <c r="V1075" i="1"/>
  <c r="V1076" i="1" s="1"/>
  <c r="V1077" i="1" s="1"/>
  <c r="V1078" i="1" s="1"/>
  <c r="V1079" i="1" s="1"/>
  <c r="V1080" i="1" s="1"/>
  <c r="V1081" i="1" s="1"/>
  <c r="V1082" i="1" s="1"/>
  <c r="V1083" i="1" s="1"/>
  <c r="V1084" i="1" s="1"/>
  <c r="V1085" i="1" s="1"/>
  <c r="V1086" i="1" s="1"/>
  <c r="I1076" i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X13" i="1"/>
  <c r="X14" i="1" s="1"/>
  <c r="X15" i="1" s="1"/>
  <c r="K17" i="1"/>
  <c r="K18" i="1" s="1"/>
  <c r="I26" i="1"/>
  <c r="I27" i="1" s="1"/>
  <c r="I28" i="1" s="1"/>
  <c r="Y158" i="1"/>
  <c r="X193" i="1"/>
  <c r="X194" i="1" s="1"/>
  <c r="X251" i="1"/>
  <c r="X252" i="1" s="1"/>
  <c r="K274" i="1"/>
  <c r="K275" i="1" s="1"/>
  <c r="K276" i="1" s="1"/>
  <c r="K277" i="1" s="1"/>
  <c r="K278" i="1" s="1"/>
  <c r="K279" i="1" s="1"/>
  <c r="K280" i="1" s="1"/>
  <c r="X273" i="1"/>
  <c r="X274" i="1" s="1"/>
  <c r="X275" i="1" s="1"/>
  <c r="K306" i="1"/>
  <c r="X305" i="1"/>
  <c r="X306" i="1" s="1"/>
  <c r="W436" i="1"/>
  <c r="I30" i="1"/>
  <c r="I31" i="1" s="1"/>
  <c r="I32" i="1" s="1"/>
  <c r="I33" i="1" s="1"/>
  <c r="I34" i="1" s="1"/>
  <c r="I35" i="1" s="1"/>
  <c r="I36" i="1" s="1"/>
  <c r="I37" i="1" s="1"/>
  <c r="I38" i="1" s="1"/>
  <c r="X191" i="1"/>
  <c r="X192" i="1" s="1"/>
  <c r="K228" i="1"/>
  <c r="L258" i="1"/>
  <c r="V272" i="1"/>
  <c r="V273" i="1" s="1"/>
  <c r="V274" i="1" s="1"/>
  <c r="V275" i="1" s="1"/>
  <c r="V276" i="1" s="1"/>
  <c r="V277" i="1" s="1"/>
  <c r="V278" i="1" s="1"/>
  <c r="V279" i="1" s="1"/>
  <c r="K282" i="1"/>
  <c r="K283" i="1" s="1"/>
  <c r="K284" i="1" s="1"/>
  <c r="X281" i="1"/>
  <c r="X282" i="1" s="1"/>
  <c r="X283" i="1" s="1"/>
  <c r="V304" i="1"/>
  <c r="V305" i="1" s="1"/>
  <c r="V306" i="1" s="1"/>
  <c r="K375" i="1"/>
  <c r="J404" i="1"/>
  <c r="J405" i="1" s="1"/>
  <c r="V404" i="1"/>
  <c r="V405" i="1" s="1"/>
  <c r="V409" i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I410" i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V451" i="1"/>
  <c r="V452" i="1" s="1"/>
  <c r="V453" i="1" s="1"/>
  <c r="V454" i="1" s="1"/>
  <c r="V455" i="1" s="1"/>
  <c r="V456" i="1" s="1"/>
  <c r="V457" i="1" s="1"/>
  <c r="V458" i="1" s="1"/>
  <c r="I452" i="1"/>
  <c r="I453" i="1" s="1"/>
  <c r="I454" i="1" s="1"/>
  <c r="I455" i="1" s="1"/>
  <c r="I456" i="1" s="1"/>
  <c r="I457" i="1" s="1"/>
  <c r="I458" i="1" s="1"/>
  <c r="V618" i="1"/>
  <c r="V619" i="1" s="1"/>
  <c r="V620" i="1" s="1"/>
  <c r="V621" i="1" s="1"/>
  <c r="V622" i="1" s="1"/>
  <c r="V623" i="1" s="1"/>
  <c r="V624" i="1" s="1"/>
  <c r="V625" i="1" s="1"/>
  <c r="V626" i="1" s="1"/>
  <c r="V627" i="1" s="1"/>
  <c r="V628" i="1" s="1"/>
  <c r="V629" i="1" s="1"/>
  <c r="V630" i="1" s="1"/>
  <c r="V631" i="1" s="1"/>
  <c r="V632" i="1" s="1"/>
  <c r="V633" i="1" s="1"/>
  <c r="V634" i="1" s="1"/>
  <c r="I619" i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X22" i="1"/>
  <c r="X23" i="1" s="1"/>
  <c r="X24" i="1" s="1"/>
  <c r="K31" i="1"/>
  <c r="K32" i="1" s="1"/>
  <c r="K33" i="1" s="1"/>
  <c r="K34" i="1" s="1"/>
  <c r="K35" i="1" s="1"/>
  <c r="K36" i="1" s="1"/>
  <c r="K37" i="1" s="1"/>
  <c r="K38" i="1" s="1"/>
  <c r="K39" i="1" s="1"/>
  <c r="K109" i="1"/>
  <c r="K110" i="1" s="1"/>
  <c r="K156" i="1"/>
  <c r="I165" i="1"/>
  <c r="I166" i="1" s="1"/>
  <c r="I167" i="1" s="1"/>
  <c r="I168" i="1" s="1"/>
  <c r="I169" i="1" s="1"/>
  <c r="I170" i="1" s="1"/>
  <c r="I171" i="1" s="1"/>
  <c r="X171" i="1"/>
  <c r="X172" i="1" s="1"/>
  <c r="X173" i="1" s="1"/>
  <c r="X174" i="1" s="1"/>
  <c r="X175" i="1" s="1"/>
  <c r="X176" i="1" s="1"/>
  <c r="X177" i="1" s="1"/>
  <c r="X184" i="1"/>
  <c r="X185" i="1" s="1"/>
  <c r="X186" i="1" s="1"/>
  <c r="X187" i="1" s="1"/>
  <c r="V221" i="1"/>
  <c r="V222" i="1" s="1"/>
  <c r="V229" i="1"/>
  <c r="V228" i="1"/>
  <c r="W228" i="1"/>
  <c r="K336" i="1"/>
  <c r="K337" i="1" s="1"/>
  <c r="K338" i="1" s="1"/>
  <c r="K339" i="1" s="1"/>
  <c r="K340" i="1" s="1"/>
  <c r="X335" i="1"/>
  <c r="X336" i="1" s="1"/>
  <c r="V352" i="1"/>
  <c r="V351" i="1"/>
  <c r="V350" i="1"/>
  <c r="K350" i="1"/>
  <c r="X356" i="1"/>
  <c r="X357" i="1" s="1"/>
  <c r="W404" i="1"/>
  <c r="W405" i="1" s="1"/>
  <c r="K427" i="1"/>
  <c r="K428" i="1" s="1"/>
  <c r="K429" i="1" s="1"/>
  <c r="K430" i="1" s="1"/>
  <c r="X426" i="1"/>
  <c r="X427" i="1" s="1"/>
  <c r="K551" i="1"/>
  <c r="K552" i="1" s="1"/>
  <c r="K553" i="1" s="1"/>
  <c r="K554" i="1" s="1"/>
  <c r="K555" i="1" s="1"/>
  <c r="I588" i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V587" i="1"/>
  <c r="V588" i="1" s="1"/>
  <c r="X602" i="1"/>
  <c r="X603" i="1" s="1"/>
  <c r="J639" i="1"/>
  <c r="X640" i="1"/>
  <c r="X641" i="1" s="1"/>
  <c r="X642" i="1" s="1"/>
  <c r="X643" i="1" s="1"/>
  <c r="X645" i="1"/>
  <c r="X646" i="1" s="1"/>
  <c r="K646" i="1"/>
  <c r="K647" i="1" s="1"/>
  <c r="K648" i="1" s="1"/>
  <c r="K649" i="1" s="1"/>
  <c r="K650" i="1" s="1"/>
  <c r="K651" i="1" s="1"/>
  <c r="J149" i="1"/>
  <c r="J150" i="1" s="1"/>
  <c r="J151" i="1" s="1"/>
  <c r="J152" i="1" s="1"/>
  <c r="J153" i="1" s="1"/>
  <c r="X165" i="1"/>
  <c r="X166" i="1" s="1"/>
  <c r="X167" i="1" s="1"/>
  <c r="X168" i="1" s="1"/>
  <c r="X169" i="1" s="1"/>
  <c r="X170" i="1" s="1"/>
  <c r="X231" i="1"/>
  <c r="X232" i="1" s="1"/>
  <c r="X233" i="1" s="1"/>
  <c r="X234" i="1" s="1"/>
  <c r="X235" i="1" s="1"/>
  <c r="X236" i="1" s="1"/>
  <c r="X237" i="1" s="1"/>
  <c r="X238" i="1" s="1"/>
  <c r="X239" i="1" s="1"/>
  <c r="V313" i="1"/>
  <c r="V314" i="1" s="1"/>
  <c r="V312" i="1"/>
  <c r="L384" i="1"/>
  <c r="L387" i="1"/>
  <c r="K438" i="1"/>
  <c r="K439" i="1" s="1"/>
  <c r="K440" i="1" s="1"/>
  <c r="K441" i="1" s="1"/>
  <c r="K442" i="1" s="1"/>
  <c r="X437" i="1"/>
  <c r="X438" i="1" s="1"/>
  <c r="X439" i="1" s="1"/>
  <c r="W640" i="1"/>
  <c r="W641" i="1" s="1"/>
  <c r="W642" i="1" s="1"/>
  <c r="W643" i="1" s="1"/>
  <c r="W639" i="1"/>
  <c r="K752" i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X751" i="1"/>
  <c r="X752" i="1" s="1"/>
  <c r="X227" i="1"/>
  <c r="X19" i="1"/>
  <c r="X20" i="1" s="1"/>
  <c r="X111" i="1"/>
  <c r="X112" i="1" s="1"/>
  <c r="X113" i="1" s="1"/>
  <c r="K119" i="1"/>
  <c r="K120" i="1" s="1"/>
  <c r="K121" i="1" s="1"/>
  <c r="K122" i="1" s="1"/>
  <c r="K123" i="1" s="1"/>
  <c r="X158" i="1"/>
  <c r="X157" i="1"/>
  <c r="L157" i="1"/>
  <c r="L159" i="1" s="1"/>
  <c r="K200" i="1"/>
  <c r="K201" i="1" s="1"/>
  <c r="K202" i="1" s="1"/>
  <c r="K203" i="1" s="1"/>
  <c r="K204" i="1" s="1"/>
  <c r="K205" i="1" s="1"/>
  <c r="K206" i="1" s="1"/>
  <c r="K207" i="1" s="1"/>
  <c r="K208" i="1" s="1"/>
  <c r="K250" i="1"/>
  <c r="K261" i="1"/>
  <c r="K262" i="1" s="1"/>
  <c r="K263" i="1" s="1"/>
  <c r="K264" i="1" s="1"/>
  <c r="K265" i="1" s="1"/>
  <c r="J307" i="1"/>
  <c r="W352" i="1"/>
  <c r="W351" i="1"/>
  <c r="W350" i="1"/>
  <c r="Y350" i="1"/>
  <c r="H369" i="1"/>
  <c r="J373" i="1"/>
  <c r="J374" i="1" s="1"/>
  <c r="X378" i="1"/>
  <c r="X379" i="1" s="1"/>
  <c r="K381" i="1"/>
  <c r="K386" i="1"/>
  <c r="X385" i="1"/>
  <c r="X386" i="1" s="1"/>
  <c r="V605" i="1"/>
  <c r="V606" i="1" s="1"/>
  <c r="V607" i="1" s="1"/>
  <c r="Y883" i="1"/>
  <c r="Y884" i="1" s="1"/>
  <c r="Y885" i="1" s="1"/>
  <c r="Y886" i="1" s="1"/>
  <c r="Y887" i="1" s="1"/>
  <c r="Y882" i="1"/>
  <c r="L883" i="1"/>
  <c r="L884" i="1" s="1"/>
  <c r="L885" i="1" s="1"/>
  <c r="L886" i="1" s="1"/>
  <c r="L887" i="1" s="1"/>
  <c r="L882" i="1"/>
  <c r="J905" i="1"/>
  <c r="J906" i="1" s="1"/>
  <c r="J907" i="1" s="1"/>
  <c r="W905" i="1"/>
  <c r="W906" i="1" s="1"/>
  <c r="W907" i="1" s="1"/>
  <c r="L350" i="1"/>
  <c r="X539" i="1"/>
  <c r="X540" i="1" s="1"/>
  <c r="K606" i="1"/>
  <c r="K607" i="1" s="1"/>
  <c r="K608" i="1" s="1"/>
  <c r="K609" i="1" s="1"/>
  <c r="K610" i="1" s="1"/>
  <c r="V640" i="1"/>
  <c r="V641" i="1" s="1"/>
  <c r="V642" i="1" s="1"/>
  <c r="V643" i="1" s="1"/>
  <c r="V639" i="1"/>
  <c r="X901" i="1"/>
  <c r="X902" i="1" s="1"/>
  <c r="H1239" i="1"/>
  <c r="H1240" i="1" s="1"/>
  <c r="H1241" i="1" s="1"/>
  <c r="H1238" i="1"/>
  <c r="U1255" i="1"/>
  <c r="U1256" i="1"/>
  <c r="U1257" i="1" s="1"/>
  <c r="U1258" i="1" s="1"/>
  <c r="U1259" i="1" s="1"/>
  <c r="X588" i="1"/>
  <c r="I916" i="1"/>
  <c r="I917" i="1" s="1"/>
  <c r="I918" i="1" s="1"/>
  <c r="V915" i="1"/>
  <c r="V916" i="1" s="1"/>
  <c r="V917" i="1" s="1"/>
  <c r="V918" i="1" s="1"/>
  <c r="X1235" i="1"/>
  <c r="X1236" i="1" s="1"/>
  <c r="X1237" i="1" s="1"/>
  <c r="X1238" i="1" s="1"/>
  <c r="K1236" i="1"/>
  <c r="K1237" i="1" s="1"/>
  <c r="K1238" i="1" s="1"/>
  <c r="X904" i="1"/>
  <c r="X905" i="1" s="1"/>
  <c r="I909" i="1"/>
  <c r="I910" i="1" s="1"/>
  <c r="I911" i="1" s="1"/>
  <c r="I912" i="1" s="1"/>
  <c r="I913" i="1" s="1"/>
  <c r="I914" i="1" s="1"/>
  <c r="V908" i="1"/>
  <c r="V909" i="1" s="1"/>
  <c r="I1239" i="1"/>
  <c r="I1240" i="1" s="1"/>
  <c r="I1241" i="1" s="1"/>
  <c r="I1242" i="1" s="1"/>
  <c r="W1239" i="1"/>
  <c r="W1240" i="1" s="1"/>
  <c r="W1241" i="1" s="1"/>
  <c r="W1242" i="1" s="1"/>
  <c r="H1256" i="1"/>
  <c r="H1257" i="1" s="1"/>
  <c r="H1258" i="1" s="1"/>
  <c r="H1259" i="1" s="1"/>
  <c r="K1669" i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X1668" i="1"/>
  <c r="X1669" i="1" s="1"/>
  <c r="X1670" i="1" s="1"/>
  <c r="X1671" i="1" s="1"/>
  <c r="X1672" i="1" s="1"/>
  <c r="X1673" i="1" s="1"/>
  <c r="X1674" i="1" s="1"/>
  <c r="X1675" i="1" s="1"/>
  <c r="X1676" i="1" s="1"/>
  <c r="X1677" i="1" s="1"/>
  <c r="X1678" i="1" s="1"/>
  <c r="X1679" i="1" s="1"/>
  <c r="X1680" i="1" s="1"/>
  <c r="X1681" i="1" s="1"/>
  <c r="X1682" i="1" s="1"/>
  <c r="X1683" i="1" s="1"/>
  <c r="X1684" i="1" s="1"/>
  <c r="X1685" i="1" s="1"/>
  <c r="X1686" i="1" s="1"/>
  <c r="X1687" i="1" s="1"/>
  <c r="X1688" i="1" s="1"/>
  <c r="X1689" i="1" s="1"/>
  <c r="X1690" i="1" s="1"/>
  <c r="X1691" i="1" s="1"/>
  <c r="X1692" i="1" s="1"/>
  <c r="X1693" i="1" s="1"/>
  <c r="X1694" i="1" s="1"/>
  <c r="X1695" i="1" s="1"/>
  <c r="X1696" i="1" s="1"/>
  <c r="X1697" i="1" s="1"/>
  <c r="X1698" i="1" s="1"/>
  <c r="X1699" i="1" s="1"/>
  <c r="X1700" i="1" s="1"/>
  <c r="X1701" i="1" s="1"/>
  <c r="X1702" i="1" s="1"/>
  <c r="X1703" i="1" s="1"/>
  <c r="X1704" i="1" s="1"/>
  <c r="X1705" i="1" s="1"/>
  <c r="X1706" i="1" s="1"/>
  <c r="X1707" i="1" s="1"/>
  <c r="X1708" i="1" s="1"/>
  <c r="X1709" i="1" s="1"/>
  <c r="X1710" i="1" s="1"/>
  <c r="X1711" i="1" s="1"/>
  <c r="X1714" i="1" s="1"/>
  <c r="X1715" i="1" s="1"/>
  <c r="X1716" i="1" s="1"/>
  <c r="X1717" i="1" s="1"/>
  <c r="K929" i="1"/>
  <c r="K930" i="1" s="1"/>
  <c r="U1239" i="1"/>
  <c r="U1240" i="1" s="1"/>
  <c r="U1241" i="1" s="1"/>
  <c r="U1238" i="1"/>
  <c r="Y772" i="1"/>
  <c r="Y773" i="1" s="1"/>
  <c r="X909" i="1"/>
  <c r="X916" i="1"/>
  <c r="X917" i="1" s="1"/>
  <c r="X922" i="1"/>
  <c r="X923" i="1" s="1"/>
  <c r="G1460" i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T1459" i="1"/>
  <c r="T1239" i="1"/>
  <c r="T1240" i="1" s="1"/>
  <c r="T1241" i="1" s="1"/>
  <c r="T1238" i="1"/>
  <c r="G1380" i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T1379" i="1"/>
  <c r="G1402" i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T1401" i="1"/>
  <c r="I1534" i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T1740" i="1"/>
  <c r="G1741" i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9" i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T1798" i="1"/>
  <c r="V1872" i="1"/>
  <c r="V1873" i="1" s="1"/>
  <c r="V1874" i="1" s="1"/>
  <c r="V1875" i="1" s="1"/>
  <c r="V1876" i="1" s="1"/>
  <c r="V1877" i="1" s="1"/>
  <c r="V1878" i="1" s="1"/>
  <c r="V1879" i="1" s="1"/>
  <c r="V1880" i="1" s="1"/>
  <c r="V1881" i="1" s="1"/>
  <c r="V1882" i="1" s="1"/>
  <c r="V1883" i="1" s="1"/>
  <c r="V1884" i="1" s="1"/>
  <c r="V1885" i="1" s="1"/>
  <c r="V1886" i="1" s="1"/>
  <c r="V1887" i="1" s="1"/>
  <c r="V1888" i="1" s="1"/>
  <c r="V1889" i="1" s="1"/>
  <c r="V1890" i="1" s="1"/>
  <c r="V1891" i="1" s="1"/>
  <c r="V1892" i="1" s="1"/>
  <c r="V1893" i="1" s="1"/>
  <c r="V1894" i="1" s="1"/>
  <c r="V1895" i="1" s="1"/>
  <c r="V1896" i="1" s="1"/>
  <c r="V1897" i="1" s="1"/>
  <c r="V1898" i="1" s="1"/>
  <c r="V1899" i="1" s="1"/>
  <c r="V1900" i="1" s="1"/>
  <c r="V1901" i="1" s="1"/>
  <c r="V1902" i="1" s="1"/>
  <c r="V1903" i="1" s="1"/>
  <c r="V1904" i="1" s="1"/>
  <c r="V1905" i="1" s="1"/>
  <c r="V1906" i="1" s="1"/>
  <c r="V1907" i="1" s="1"/>
  <c r="V1908" i="1" s="1"/>
  <c r="V1909" i="1" s="1"/>
  <c r="V1910" i="1" s="1"/>
  <c r="V1911" i="1" s="1"/>
  <c r="V1912" i="1" s="1"/>
  <c r="V1913" i="1" s="1"/>
  <c r="V1914" i="1" s="1"/>
  <c r="V1915" i="1" s="1"/>
  <c r="V1916" i="1" s="1"/>
  <c r="V1919" i="1" s="1"/>
  <c r="V1920" i="1" s="1"/>
  <c r="V1921" i="1" s="1"/>
  <c r="V1922" i="1" s="1"/>
  <c r="I1873" i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T1871" i="1"/>
  <c r="T1872" i="1" s="1"/>
  <c r="T1873" i="1" s="1"/>
  <c r="T1874" i="1" s="1"/>
  <c r="T1875" i="1" s="1"/>
  <c r="T1876" i="1" s="1"/>
  <c r="T1877" i="1" s="1"/>
  <c r="T1878" i="1" s="1"/>
  <c r="T1879" i="1" s="1"/>
  <c r="T1880" i="1" s="1"/>
  <c r="T1881" i="1" s="1"/>
  <c r="T1882" i="1" s="1"/>
  <c r="T1883" i="1" s="1"/>
  <c r="T1884" i="1" s="1"/>
  <c r="T1885" i="1" s="1"/>
  <c r="T1886" i="1" s="1"/>
  <c r="T1887" i="1" s="1"/>
  <c r="T1888" i="1" s="1"/>
  <c r="T1889" i="1" s="1"/>
  <c r="T1890" i="1" s="1"/>
  <c r="T1891" i="1" s="1"/>
  <c r="T1892" i="1" s="1"/>
  <c r="T1893" i="1" s="1"/>
  <c r="T1894" i="1" s="1"/>
  <c r="T1895" i="1" s="1"/>
  <c r="T1896" i="1" s="1"/>
  <c r="T1897" i="1" s="1"/>
  <c r="T1898" i="1" s="1"/>
  <c r="T1899" i="1" s="1"/>
  <c r="T1900" i="1" s="1"/>
  <c r="T1901" i="1" s="1"/>
  <c r="T1902" i="1" s="1"/>
  <c r="T1903" i="1" s="1"/>
  <c r="T1904" i="1" s="1"/>
  <c r="T1905" i="1" s="1"/>
  <c r="T1906" i="1" s="1"/>
  <c r="T1907" i="1" s="1"/>
  <c r="T1908" i="1" s="1"/>
  <c r="T1909" i="1" s="1"/>
  <c r="T1910" i="1" s="1"/>
  <c r="T1911" i="1" s="1"/>
  <c r="T1912" i="1" s="1"/>
  <c r="T1913" i="1" s="1"/>
  <c r="T1914" i="1" s="1"/>
  <c r="T1915" i="1" s="1"/>
  <c r="T1916" i="1" s="1"/>
  <c r="T1919" i="1" s="1"/>
  <c r="T1920" i="1" s="1"/>
  <c r="T1921" i="1" s="1"/>
  <c r="T1922" i="1" s="1"/>
  <c r="G1924" i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T1923" i="1"/>
  <c r="K286" i="1" l="1"/>
  <c r="K285" i="1"/>
  <c r="J286" i="1"/>
  <c r="J285" i="1"/>
  <c r="T286" i="1"/>
  <c r="T287" i="1" s="1"/>
  <c r="T288" i="1" s="1"/>
  <c r="T289" i="1" s="1"/>
  <c r="T290" i="1" s="1"/>
  <c r="T291" i="1" s="1"/>
  <c r="T292" i="1" s="1"/>
  <c r="T293" i="1" s="1"/>
  <c r="T294" i="1" s="1"/>
  <c r="T295" i="1" s="1"/>
  <c r="T296" i="1" s="1"/>
  <c r="T297" i="1" s="1"/>
  <c r="T298" i="1" s="1"/>
  <c r="T299" i="1" s="1"/>
  <c r="T300" i="1" s="1"/>
  <c r="T301" i="1" s="1"/>
  <c r="T302" i="1" s="1"/>
  <c r="T303" i="1" s="1"/>
  <c r="T304" i="1" s="1"/>
  <c r="T305" i="1" s="1"/>
  <c r="T306" i="1" s="1"/>
  <c r="T307" i="1" s="1"/>
  <c r="T308" i="1" s="1"/>
  <c r="T309" i="1" s="1"/>
  <c r="T310" i="1" s="1"/>
  <c r="T311" i="1" s="1"/>
  <c r="T312" i="1" s="1"/>
  <c r="T313" i="1" s="1"/>
  <c r="T314" i="1" s="1"/>
  <c r="T315" i="1" s="1"/>
  <c r="T316" i="1" s="1"/>
  <c r="T317" i="1" s="1"/>
  <c r="T318" i="1" s="1"/>
  <c r="T319" i="1" s="1"/>
  <c r="T320" i="1" s="1"/>
  <c r="T321" i="1" s="1"/>
  <c r="T322" i="1" s="1"/>
  <c r="T323" i="1" s="1"/>
  <c r="T324" i="1" s="1"/>
  <c r="T325" i="1" s="1"/>
  <c r="T326" i="1" s="1"/>
  <c r="T327" i="1" s="1"/>
  <c r="T328" i="1" s="1"/>
  <c r="T329" i="1" s="1"/>
  <c r="T330" i="1" s="1"/>
  <c r="T331" i="1" s="1"/>
  <c r="T332" i="1" s="1"/>
  <c r="T333" i="1" s="1"/>
  <c r="T334" i="1" s="1"/>
  <c r="T335" i="1" s="1"/>
  <c r="T336" i="1" s="1"/>
  <c r="T337" i="1" s="1"/>
  <c r="T338" i="1" s="1"/>
  <c r="T339" i="1" s="1"/>
  <c r="T340" i="1" s="1"/>
  <c r="T341" i="1" s="1"/>
  <c r="T342" i="1" s="1"/>
  <c r="T343" i="1" s="1"/>
  <c r="T344" i="1" s="1"/>
  <c r="T345" i="1" s="1"/>
  <c r="T346" i="1" s="1"/>
  <c r="T347" i="1" s="1"/>
  <c r="T348" i="1" s="1"/>
  <c r="T349" i="1" s="1"/>
  <c r="T350" i="1" s="1"/>
  <c r="T351" i="1" s="1"/>
  <c r="T352" i="1" s="1"/>
  <c r="T353" i="1" s="1"/>
  <c r="T354" i="1" s="1"/>
  <c r="T355" i="1" s="1"/>
  <c r="T356" i="1" s="1"/>
  <c r="T357" i="1" s="1"/>
  <c r="T358" i="1" s="1"/>
  <c r="T359" i="1" s="1"/>
  <c r="T360" i="1" s="1"/>
  <c r="T361" i="1" s="1"/>
  <c r="T362" i="1" s="1"/>
  <c r="T285" i="1"/>
  <c r="U286" i="1"/>
  <c r="U287" i="1" s="1"/>
  <c r="U288" i="1" s="1"/>
  <c r="U289" i="1" s="1"/>
  <c r="U290" i="1" s="1"/>
  <c r="U291" i="1" s="1"/>
  <c r="U292" i="1" s="1"/>
  <c r="U293" i="1" s="1"/>
  <c r="U294" i="1" s="1"/>
  <c r="U295" i="1" s="1"/>
  <c r="U296" i="1" s="1"/>
  <c r="U297" i="1" s="1"/>
  <c r="U298" i="1" s="1"/>
  <c r="U299" i="1" s="1"/>
  <c r="U300" i="1" s="1"/>
  <c r="U301" i="1" s="1"/>
  <c r="U302" i="1" s="1"/>
  <c r="U303" i="1" s="1"/>
  <c r="U304" i="1" s="1"/>
  <c r="U305" i="1" s="1"/>
  <c r="U306" i="1" s="1"/>
  <c r="U307" i="1" s="1"/>
  <c r="U308" i="1" s="1"/>
  <c r="U309" i="1" s="1"/>
  <c r="U310" i="1" s="1"/>
  <c r="U311" i="1" s="1"/>
  <c r="U312" i="1" s="1"/>
  <c r="U313" i="1" s="1"/>
  <c r="U314" i="1" s="1"/>
  <c r="U315" i="1" s="1"/>
  <c r="U316" i="1" s="1"/>
  <c r="U317" i="1" s="1"/>
  <c r="U318" i="1" s="1"/>
  <c r="U319" i="1" s="1"/>
  <c r="U320" i="1" s="1"/>
  <c r="U321" i="1" s="1"/>
  <c r="U322" i="1" s="1"/>
  <c r="U323" i="1" s="1"/>
  <c r="U324" i="1" s="1"/>
  <c r="U325" i="1" s="1"/>
  <c r="U326" i="1" s="1"/>
  <c r="U327" i="1" s="1"/>
  <c r="U328" i="1" s="1"/>
  <c r="U329" i="1" s="1"/>
  <c r="U330" i="1" s="1"/>
  <c r="U331" i="1" s="1"/>
  <c r="U332" i="1" s="1"/>
  <c r="U333" i="1" s="1"/>
  <c r="U334" i="1" s="1"/>
  <c r="U335" i="1" s="1"/>
  <c r="U336" i="1" s="1"/>
  <c r="U337" i="1" s="1"/>
  <c r="U338" i="1" s="1"/>
  <c r="U339" i="1" s="1"/>
  <c r="U340" i="1" s="1"/>
  <c r="U341" i="1" s="1"/>
  <c r="U342" i="1" s="1"/>
  <c r="U343" i="1" s="1"/>
  <c r="U344" i="1" s="1"/>
  <c r="U345" i="1" s="1"/>
  <c r="U346" i="1" s="1"/>
  <c r="U347" i="1" s="1"/>
  <c r="U348" i="1" s="1"/>
  <c r="U349" i="1" s="1"/>
  <c r="U350" i="1" s="1"/>
  <c r="U351" i="1" s="1"/>
  <c r="U352" i="1" s="1"/>
  <c r="U353" i="1" s="1"/>
  <c r="U354" i="1" s="1"/>
  <c r="U355" i="1" s="1"/>
  <c r="U356" i="1" s="1"/>
  <c r="U357" i="1" s="1"/>
  <c r="U358" i="1" s="1"/>
  <c r="U359" i="1" s="1"/>
  <c r="U360" i="1" s="1"/>
  <c r="U361" i="1" s="1"/>
  <c r="U362" i="1" s="1"/>
  <c r="U285" i="1"/>
  <c r="W893" i="1"/>
  <c r="W897" i="1" s="1"/>
  <c r="W898" i="1" s="1"/>
  <c r="W899" i="1" s="1"/>
  <c r="W891" i="1"/>
  <c r="W892" i="1" s="1"/>
  <c r="K893" i="1"/>
  <c r="K891" i="1"/>
  <c r="K892" i="1" s="1"/>
  <c r="V893" i="1"/>
  <c r="V894" i="1" s="1"/>
  <c r="V895" i="1" s="1"/>
  <c r="V896" i="1" s="1"/>
  <c r="V891" i="1"/>
  <c r="V892" i="1" s="1"/>
  <c r="J893" i="1"/>
  <c r="J897" i="1" s="1"/>
  <c r="J898" i="1" s="1"/>
  <c r="J899" i="1" s="1"/>
  <c r="J891" i="1"/>
  <c r="V897" i="1"/>
  <c r="V898" i="1" s="1"/>
  <c r="V899" i="1" s="1"/>
  <c r="I939" i="1"/>
  <c r="I940" i="1" s="1"/>
  <c r="V939" i="1"/>
  <c r="V940" i="1" s="1"/>
  <c r="X516" i="1"/>
  <c r="X517" i="1" s="1"/>
  <c r="X518" i="1" s="1"/>
  <c r="X519" i="1" s="1"/>
  <c r="X520" i="1" s="1"/>
  <c r="X521" i="1" s="1"/>
  <c r="X522" i="1" s="1"/>
  <c r="X523" i="1" s="1"/>
  <c r="X524" i="1" s="1"/>
  <c r="X514" i="1"/>
  <c r="X515" i="1" s="1"/>
  <c r="I516" i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14" i="1"/>
  <c r="I515" i="1" s="1"/>
  <c r="H133" i="1"/>
  <c r="H137" i="1" s="1"/>
  <c r="H141" i="1" s="1"/>
  <c r="H145" i="1" s="1"/>
  <c r="H149" i="1" s="1"/>
  <c r="H153" i="1" s="1"/>
  <c r="H157" i="1" s="1"/>
  <c r="H161" i="1" s="1"/>
  <c r="H165" i="1" s="1"/>
  <c r="H169" i="1" s="1"/>
  <c r="H173" i="1" s="1"/>
  <c r="H177" i="1" s="1"/>
  <c r="H181" i="1" s="1"/>
  <c r="H185" i="1" s="1"/>
  <c r="H189" i="1" s="1"/>
  <c r="H193" i="1" s="1"/>
  <c r="H197" i="1" s="1"/>
  <c r="H201" i="1" s="1"/>
  <c r="H205" i="1" s="1"/>
  <c r="H209" i="1" s="1"/>
  <c r="H213" i="1" s="1"/>
  <c r="H217" i="1" s="1"/>
  <c r="H221" i="1" s="1"/>
  <c r="H225" i="1" s="1"/>
  <c r="H229" i="1" s="1"/>
  <c r="H233" i="1" s="1"/>
  <c r="H237" i="1" s="1"/>
  <c r="H241" i="1" s="1"/>
  <c r="H245" i="1" s="1"/>
  <c r="H249" i="1" s="1"/>
  <c r="H253" i="1" s="1"/>
  <c r="H257" i="1" s="1"/>
  <c r="H261" i="1" s="1"/>
  <c r="H265" i="1" s="1"/>
  <c r="H269" i="1" s="1"/>
  <c r="H273" i="1" s="1"/>
  <c r="H277" i="1" s="1"/>
  <c r="H281" i="1" s="1"/>
  <c r="H130" i="1"/>
  <c r="G126" i="1"/>
  <c r="G127" i="1" s="1"/>
  <c r="G128" i="1" s="1"/>
  <c r="G129" i="1" s="1"/>
  <c r="W557" i="1"/>
  <c r="W560" i="1"/>
  <c r="X557" i="1"/>
  <c r="X560" i="1"/>
  <c r="I556" i="1"/>
  <c r="I557" i="1" s="1"/>
  <c r="I558" i="1" s="1"/>
  <c r="I559" i="1" s="1"/>
  <c r="I560" i="1" s="1"/>
  <c r="I561" i="1" s="1"/>
  <c r="I562" i="1" s="1"/>
  <c r="I563" i="1" s="1"/>
  <c r="K556" i="1"/>
  <c r="K557" i="1" s="1"/>
  <c r="K558" i="1" s="1"/>
  <c r="K559" i="1" s="1"/>
  <c r="K560" i="1" s="1"/>
  <c r="K561" i="1" s="1"/>
  <c r="K562" i="1" s="1"/>
  <c r="K563" i="1" s="1"/>
  <c r="V556" i="1"/>
  <c r="V559" i="1"/>
  <c r="Y557" i="1"/>
  <c r="Y560" i="1"/>
  <c r="X276" i="1"/>
  <c r="X277" i="1" s="1"/>
  <c r="X278" i="1" s="1"/>
  <c r="X279" i="1" s="1"/>
  <c r="X280" i="1" s="1"/>
  <c r="X303" i="1"/>
  <c r="X375" i="1"/>
  <c r="X376" i="1" s="1"/>
  <c r="X298" i="1"/>
  <c r="X240" i="1"/>
  <c r="X241" i="1" s="1"/>
  <c r="X242" i="1" s="1"/>
  <c r="X284" i="1"/>
  <c r="X285" i="1" s="1"/>
  <c r="X608" i="1"/>
  <c r="X428" i="1"/>
  <c r="X429" i="1" s="1"/>
  <c r="X430" i="1" s="1"/>
  <c r="X773" i="1"/>
  <c r="X324" i="1"/>
  <c r="X440" i="1"/>
  <c r="X441" i="1" s="1"/>
  <c r="X442" i="1" s="1"/>
  <c r="X253" i="1"/>
  <c r="X767" i="1"/>
  <c r="X768" i="1" s="1"/>
  <c r="X769" i="1" s="1"/>
  <c r="X906" i="1"/>
  <c r="X907" i="1" s="1"/>
  <c r="X604" i="1"/>
  <c r="X337" i="1"/>
  <c r="X338" i="1" s="1"/>
  <c r="X339" i="1" s="1"/>
  <c r="X340" i="1" s="1"/>
  <c r="X934" i="1"/>
  <c r="X1254" i="1"/>
  <c r="X1255" i="1" s="1"/>
  <c r="X350" i="1"/>
  <c r="X1331" i="1"/>
  <c r="X362" i="1"/>
  <c r="X263" i="1"/>
  <c r="X575" i="1"/>
  <c r="X369" i="1"/>
  <c r="X924" i="1"/>
  <c r="X925" i="1" s="1"/>
  <c r="X926" i="1" s="1"/>
  <c r="X750" i="1"/>
  <c r="X547" i="1"/>
  <c r="X548" i="1" s="1"/>
  <c r="X903" i="1"/>
  <c r="X753" i="1"/>
  <c r="X159" i="1"/>
  <c r="X21" i="1"/>
  <c r="X647" i="1"/>
  <c r="X648" i="1" s="1"/>
  <c r="X333" i="1"/>
  <c r="X595" i="1"/>
  <c r="X315" i="1"/>
  <c r="X626" i="1"/>
  <c r="X627" i="1" s="1"/>
  <c r="X628" i="1" s="1"/>
  <c r="X629" i="1" s="1"/>
  <c r="X630" i="1" s="1"/>
  <c r="X631" i="1" s="1"/>
  <c r="X632" i="1" s="1"/>
  <c r="X633" i="1" s="1"/>
  <c r="X634" i="1" s="1"/>
  <c r="X617" i="1"/>
  <c r="X918" i="1"/>
  <c r="X719" i="1"/>
  <c r="X434" i="1"/>
  <c r="X435" i="1" s="1"/>
  <c r="X436" i="1" s="1"/>
  <c r="X454" i="1"/>
  <c r="X1248" i="1"/>
  <c r="X246" i="1"/>
  <c r="X247" i="1" s="1"/>
  <c r="X248" i="1" s="1"/>
  <c r="X880" i="1"/>
  <c r="Y181" i="1"/>
  <c r="Y183" i="1" s="1"/>
  <c r="Y182" i="1"/>
  <c r="W711" i="1"/>
  <c r="W746" i="1" s="1"/>
  <c r="W747" i="1" s="1"/>
  <c r="W748" i="1" s="1"/>
  <c r="W749" i="1" s="1"/>
  <c r="W750" i="1" s="1"/>
  <c r="W751" i="1" s="1"/>
  <c r="W752" i="1" s="1"/>
  <c r="W753" i="1" s="1"/>
  <c r="W754" i="1" s="1"/>
  <c r="W755" i="1" s="1"/>
  <c r="W756" i="1" s="1"/>
  <c r="W757" i="1" s="1"/>
  <c r="W758" i="1" s="1"/>
  <c r="W759" i="1" s="1"/>
  <c r="W760" i="1" s="1"/>
  <c r="W761" i="1" s="1"/>
  <c r="W762" i="1" s="1"/>
  <c r="W763" i="1" s="1"/>
  <c r="W764" i="1" s="1"/>
  <c r="W765" i="1" s="1"/>
  <c r="W766" i="1" s="1"/>
  <c r="W767" i="1" s="1"/>
  <c r="W768" i="1" s="1"/>
  <c r="W769" i="1" s="1"/>
  <c r="W695" i="1"/>
  <c r="W696" i="1" s="1"/>
  <c r="W697" i="1" s="1"/>
  <c r="W698" i="1" s="1"/>
  <c r="W699" i="1" s="1"/>
  <c r="W700" i="1" s="1"/>
  <c r="W701" i="1" s="1"/>
  <c r="W702" i="1" s="1"/>
  <c r="W703" i="1" s="1"/>
  <c r="W704" i="1" s="1"/>
  <c r="W705" i="1" s="1"/>
  <c r="W706" i="1" s="1"/>
  <c r="W707" i="1" s="1"/>
  <c r="W708" i="1" s="1"/>
  <c r="W709" i="1" s="1"/>
  <c r="W710" i="1" s="1"/>
  <c r="W712" i="1" s="1"/>
  <c r="W770" i="1" s="1"/>
  <c r="W771" i="1" s="1"/>
  <c r="K789" i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L780" i="1"/>
  <c r="L781" i="1" s="1"/>
  <c r="L782" i="1" s="1"/>
  <c r="L783" i="1" s="1"/>
  <c r="L784" i="1" s="1"/>
  <c r="L785" i="1" s="1"/>
  <c r="L786" i="1" s="1"/>
  <c r="L787" i="1" s="1"/>
  <c r="L788" i="1" s="1"/>
  <c r="I13" i="1"/>
  <c r="I14" i="1" s="1"/>
  <c r="I15" i="1" s="1"/>
  <c r="I16" i="1" s="1"/>
  <c r="I17" i="1" s="1"/>
  <c r="I12" i="1"/>
  <c r="W534" i="1"/>
  <c r="W535" i="1" s="1"/>
  <c r="W537" i="1" s="1"/>
  <c r="W533" i="1"/>
  <c r="J13" i="1"/>
  <c r="J14" i="1" s="1"/>
  <c r="J15" i="1" s="1"/>
  <c r="J16" i="1" s="1"/>
  <c r="J17" i="1" s="1"/>
  <c r="J12" i="1"/>
  <c r="J789" i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V663" i="1"/>
  <c r="V664" i="1" s="1"/>
  <c r="V665" i="1" s="1"/>
  <c r="V666" i="1" s="1"/>
  <c r="V667" i="1" s="1"/>
  <c r="V668" i="1" s="1"/>
  <c r="V669" i="1" s="1"/>
  <c r="V670" i="1" s="1"/>
  <c r="V671" i="1" s="1"/>
  <c r="V672" i="1" s="1"/>
  <c r="V673" i="1" s="1"/>
  <c r="V674" i="1" s="1"/>
  <c r="V675" i="1" s="1"/>
  <c r="V676" i="1" s="1"/>
  <c r="V677" i="1" s="1"/>
  <c r="V678" i="1" s="1"/>
  <c r="V679" i="1" s="1"/>
  <c r="V680" i="1" s="1"/>
  <c r="V681" i="1" s="1"/>
  <c r="V682" i="1" s="1"/>
  <c r="V683" i="1" s="1"/>
  <c r="V684" i="1" s="1"/>
  <c r="V685" i="1" s="1"/>
  <c r="V686" i="1" s="1"/>
  <c r="V687" i="1" s="1"/>
  <c r="V688" i="1" s="1"/>
  <c r="V689" i="1" s="1"/>
  <c r="V692" i="1" s="1"/>
  <c r="V693" i="1" s="1"/>
  <c r="V694" i="1" s="1"/>
  <c r="X589" i="1"/>
  <c r="X590" i="1" s="1"/>
  <c r="V265" i="1"/>
  <c r="V266" i="1" s="1"/>
  <c r="V267" i="1" s="1"/>
  <c r="V268" i="1" s="1"/>
  <c r="V269" i="1" s="1"/>
  <c r="V270" i="1" s="1"/>
  <c r="V271" i="1" s="1"/>
  <c r="I663" i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2" i="1" s="1"/>
  <c r="I713" i="1" s="1"/>
  <c r="I714" i="1" s="1"/>
  <c r="I715" i="1" s="1"/>
  <c r="I716" i="1" s="1"/>
  <c r="I717" i="1" s="1"/>
  <c r="I718" i="1" s="1"/>
  <c r="I719" i="1" s="1"/>
  <c r="I720" i="1" s="1"/>
  <c r="X1087" i="1"/>
  <c r="V530" i="1"/>
  <c r="V531" i="1" s="1"/>
  <c r="V532" i="1" s="1"/>
  <c r="W578" i="1"/>
  <c r="W579" i="1" s="1"/>
  <c r="W580" i="1" s="1"/>
  <c r="W581" i="1" s="1"/>
  <c r="W582" i="1" s="1"/>
  <c r="W583" i="1" s="1"/>
  <c r="W584" i="1" s="1"/>
  <c r="W585" i="1" s="1"/>
  <c r="W586" i="1" s="1"/>
  <c r="V910" i="1"/>
  <c r="V911" i="1" s="1"/>
  <c r="V912" i="1" s="1"/>
  <c r="V913" i="1" s="1"/>
  <c r="V914" i="1" s="1"/>
  <c r="I902" i="1"/>
  <c r="I903" i="1" s="1"/>
  <c r="I904" i="1" s="1"/>
  <c r="I905" i="1" s="1"/>
  <c r="I906" i="1" s="1"/>
  <c r="I907" i="1" s="1"/>
  <c r="X178" i="1"/>
  <c r="X179" i="1" s="1"/>
  <c r="X180" i="1" s="1"/>
  <c r="V1087" i="1"/>
  <c r="V1088" i="1" s="1"/>
  <c r="V1089" i="1" s="1"/>
  <c r="V1090" i="1" s="1"/>
  <c r="V1091" i="1" s="1"/>
  <c r="V1092" i="1" s="1"/>
  <c r="V1093" i="1" s="1"/>
  <c r="V1094" i="1" s="1"/>
  <c r="V1095" i="1" s="1"/>
  <c r="V1096" i="1" s="1"/>
  <c r="V1097" i="1" s="1"/>
  <c r="V1098" i="1" s="1"/>
  <c r="V1099" i="1" s="1"/>
  <c r="V1100" i="1" s="1"/>
  <c r="V1101" i="1" s="1"/>
  <c r="V1102" i="1" s="1"/>
  <c r="V1103" i="1" s="1"/>
  <c r="V1104" i="1" s="1"/>
  <c r="V1105" i="1" s="1"/>
  <c r="V1106" i="1" s="1"/>
  <c r="V1107" i="1" s="1"/>
  <c r="V1108" i="1" s="1"/>
  <c r="V1109" i="1" s="1"/>
  <c r="V1110" i="1" s="1"/>
  <c r="V1111" i="1" s="1"/>
  <c r="V1112" i="1" s="1"/>
  <c r="V1113" i="1" s="1"/>
  <c r="V1114" i="1" s="1"/>
  <c r="V1115" i="1" s="1"/>
  <c r="V1116" i="1" s="1"/>
  <c r="V1117" i="1" s="1"/>
  <c r="V1118" i="1" s="1"/>
  <c r="V1119" i="1" s="1"/>
  <c r="V1120" i="1" s="1"/>
  <c r="V1121" i="1" s="1"/>
  <c r="V1122" i="1" s="1"/>
  <c r="V1123" i="1" s="1"/>
  <c r="V1124" i="1" s="1"/>
  <c r="V1125" i="1" s="1"/>
  <c r="V1126" i="1" s="1"/>
  <c r="V1127" i="1" s="1"/>
  <c r="V1128" i="1" s="1"/>
  <c r="V1129" i="1" s="1"/>
  <c r="V1130" i="1" s="1"/>
  <c r="V1131" i="1" s="1"/>
  <c r="V1132" i="1" s="1"/>
  <c r="I778" i="1"/>
  <c r="I779" i="1" s="1"/>
  <c r="X778" i="1"/>
  <c r="X779" i="1" s="1"/>
  <c r="X780" i="1" s="1"/>
  <c r="J213" i="1"/>
  <c r="J214" i="1" s="1"/>
  <c r="J215" i="1" s="1"/>
  <c r="J216" i="1" s="1"/>
  <c r="J217" i="1" s="1"/>
  <c r="J218" i="1" s="1"/>
  <c r="J219" i="1" s="1"/>
  <c r="V589" i="1"/>
  <c r="V590" i="1" s="1"/>
  <c r="V591" i="1" s="1"/>
  <c r="V592" i="1" s="1"/>
  <c r="V593" i="1" s="1"/>
  <c r="V594" i="1" s="1"/>
  <c r="K721" i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1087" i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X910" i="1"/>
  <c r="X911" i="1" s="1"/>
  <c r="V608" i="1"/>
  <c r="V609" i="1" s="1"/>
  <c r="V610" i="1" s="1"/>
  <c r="I1087" i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213" i="1"/>
  <c r="I214" i="1" s="1"/>
  <c r="I215" i="1" s="1"/>
  <c r="I216" i="1" s="1"/>
  <c r="I217" i="1" s="1"/>
  <c r="I218" i="1" s="1"/>
  <c r="I219" i="1" s="1"/>
  <c r="W213" i="1"/>
  <c r="W214" i="1" s="1"/>
  <c r="W215" i="1" s="1"/>
  <c r="W216" i="1" s="1"/>
  <c r="W217" i="1" s="1"/>
  <c r="W218" i="1" s="1"/>
  <c r="W219" i="1" s="1"/>
  <c r="X343" i="1"/>
  <c r="X344" i="1" s="1"/>
  <c r="X345" i="1" s="1"/>
  <c r="X346" i="1" s="1"/>
  <c r="V902" i="1"/>
  <c r="V903" i="1" s="1"/>
  <c r="V904" i="1" s="1"/>
  <c r="V905" i="1" s="1"/>
  <c r="V906" i="1" s="1"/>
  <c r="V907" i="1" s="1"/>
  <c r="X663" i="1"/>
  <c r="X664" i="1" s="1"/>
  <c r="X665" i="1" s="1"/>
  <c r="X666" i="1" s="1"/>
  <c r="X667" i="1" s="1"/>
  <c r="X668" i="1" s="1"/>
  <c r="X669" i="1" s="1"/>
  <c r="X670" i="1" s="1"/>
  <c r="X671" i="1" s="1"/>
  <c r="X672" i="1" s="1"/>
  <c r="X673" i="1" s="1"/>
  <c r="X674" i="1" s="1"/>
  <c r="X675" i="1" s="1"/>
  <c r="X676" i="1" s="1"/>
  <c r="X677" i="1" s="1"/>
  <c r="X678" i="1" s="1"/>
  <c r="X679" i="1" s="1"/>
  <c r="X680" i="1" s="1"/>
  <c r="X681" i="1" s="1"/>
  <c r="X682" i="1" s="1"/>
  <c r="X683" i="1" s="1"/>
  <c r="X684" i="1" s="1"/>
  <c r="X685" i="1" s="1"/>
  <c r="X686" i="1" s="1"/>
  <c r="X687" i="1" s="1"/>
  <c r="X688" i="1" s="1"/>
  <c r="X689" i="1" s="1"/>
  <c r="X692" i="1" s="1"/>
  <c r="X693" i="1" s="1"/>
  <c r="X694" i="1" s="1"/>
  <c r="X530" i="1"/>
  <c r="X531" i="1" s="1"/>
  <c r="X532" i="1" s="1"/>
  <c r="X533" i="1" s="1"/>
  <c r="X578" i="1"/>
  <c r="X213" i="1"/>
  <c r="X353" i="1"/>
  <c r="W353" i="1"/>
  <c r="W354" i="1" s="1"/>
  <c r="J353" i="1"/>
  <c r="J354" i="1" s="1"/>
  <c r="I353" i="1"/>
  <c r="I354" i="1" s="1"/>
  <c r="V353" i="1"/>
  <c r="V354" i="1" s="1"/>
  <c r="X541" i="1"/>
  <c r="X543" i="1" s="1"/>
  <c r="X542" i="1"/>
  <c r="I541" i="1"/>
  <c r="I543" i="1" s="1"/>
  <c r="I542" i="1"/>
  <c r="I1264" i="1"/>
  <c r="I1266" i="1" s="1"/>
  <c r="I1265" i="1"/>
  <c r="V1264" i="1"/>
  <c r="V1266" i="1" s="1"/>
  <c r="V1265" i="1"/>
  <c r="K1264" i="1"/>
  <c r="K1266" i="1" s="1"/>
  <c r="K1265" i="1"/>
  <c r="X1264" i="1"/>
  <c r="X1266" i="1" s="1"/>
  <c r="X1265" i="1"/>
  <c r="I398" i="1"/>
  <c r="I400" i="1" s="1"/>
  <c r="I399" i="1"/>
  <c r="X398" i="1"/>
  <c r="X400" i="1" s="1"/>
  <c r="X399" i="1"/>
  <c r="J535" i="1"/>
  <c r="J537" i="1" s="1"/>
  <c r="J536" i="1"/>
  <c r="I535" i="1"/>
  <c r="I537" i="1" s="1"/>
  <c r="I536" i="1"/>
  <c r="W13" i="1"/>
  <c r="W14" i="1" s="1"/>
  <c r="W15" i="1" s="1"/>
  <c r="W16" i="1" s="1"/>
  <c r="V9" i="1"/>
  <c r="I576" i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V576" i="1"/>
  <c r="V577" i="1" s="1"/>
  <c r="J764" i="1"/>
  <c r="J765" i="1" s="1"/>
  <c r="J766" i="1" s="1"/>
  <c r="J767" i="1" s="1"/>
  <c r="J768" i="1" s="1"/>
  <c r="J769" i="1" s="1"/>
  <c r="J291" i="1"/>
  <c r="J292" i="1" s="1"/>
  <c r="J293" i="1" s="1"/>
  <c r="J294" i="1" s="1"/>
  <c r="X195" i="1"/>
  <c r="X197" i="1" s="1"/>
  <c r="X196" i="1"/>
  <c r="W876" i="1"/>
  <c r="W877" i="1" s="1"/>
  <c r="W878" i="1" s="1"/>
  <c r="W879" i="1" s="1"/>
  <c r="W880" i="1" s="1"/>
  <c r="W881" i="1" s="1"/>
  <c r="V876" i="1"/>
  <c r="V877" i="1" s="1"/>
  <c r="V878" i="1" s="1"/>
  <c r="V879" i="1" s="1"/>
  <c r="V880" i="1" s="1"/>
  <c r="V881" i="1" s="1"/>
  <c r="W172" i="1"/>
  <c r="W173" i="1" s="1"/>
  <c r="W174" i="1" s="1"/>
  <c r="W175" i="1" s="1"/>
  <c r="W176" i="1" s="1"/>
  <c r="W177" i="1" s="1"/>
  <c r="W378" i="1"/>
  <c r="W379" i="1" s="1"/>
  <c r="W380" i="1" s="1"/>
  <c r="W376" i="1"/>
  <c r="K377" i="1"/>
  <c r="K376" i="1"/>
  <c r="V378" i="1"/>
  <c r="V379" i="1" s="1"/>
  <c r="V381" i="1" s="1"/>
  <c r="V376" i="1"/>
  <c r="L377" i="1"/>
  <c r="L376" i="1"/>
  <c r="Y377" i="1"/>
  <c r="Y376" i="1"/>
  <c r="I377" i="1"/>
  <c r="I376" i="1"/>
  <c r="W291" i="1"/>
  <c r="W292" i="1" s="1"/>
  <c r="W293" i="1" s="1"/>
  <c r="W294" i="1" s="1"/>
  <c r="J172" i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T1667" i="1"/>
  <c r="T1668" i="1" s="1"/>
  <c r="T1669" i="1" s="1"/>
  <c r="T1670" i="1" s="1"/>
  <c r="T1671" i="1" s="1"/>
  <c r="T1672" i="1" s="1"/>
  <c r="T1673" i="1" s="1"/>
  <c r="T1674" i="1" s="1"/>
  <c r="T1675" i="1" s="1"/>
  <c r="T1676" i="1" s="1"/>
  <c r="T1677" i="1" s="1"/>
  <c r="T1678" i="1" s="1"/>
  <c r="T1679" i="1" s="1"/>
  <c r="T1680" i="1" s="1"/>
  <c r="T1681" i="1" s="1"/>
  <c r="T1682" i="1" s="1"/>
  <c r="T1683" i="1" s="1"/>
  <c r="T1684" i="1" s="1"/>
  <c r="T1685" i="1" s="1"/>
  <c r="T1686" i="1" s="1"/>
  <c r="T1687" i="1" s="1"/>
  <c r="T1688" i="1" s="1"/>
  <c r="T1689" i="1" s="1"/>
  <c r="T1690" i="1" s="1"/>
  <c r="T1691" i="1" s="1"/>
  <c r="T1692" i="1" s="1"/>
  <c r="T1693" i="1" s="1"/>
  <c r="T1694" i="1" s="1"/>
  <c r="T1695" i="1" s="1"/>
  <c r="T1696" i="1" s="1"/>
  <c r="T1697" i="1" s="1"/>
  <c r="T1698" i="1" s="1"/>
  <c r="T1699" i="1" s="1"/>
  <c r="T1700" i="1" s="1"/>
  <c r="T1701" i="1" s="1"/>
  <c r="T1702" i="1" s="1"/>
  <c r="T1703" i="1" s="1"/>
  <c r="T1704" i="1" s="1"/>
  <c r="T1705" i="1" s="1"/>
  <c r="T1706" i="1" s="1"/>
  <c r="T1707" i="1" s="1"/>
  <c r="T1708" i="1" s="1"/>
  <c r="T1709" i="1" s="1"/>
  <c r="T1710" i="1" s="1"/>
  <c r="T1711" i="1" s="1"/>
  <c r="T1714" i="1" s="1"/>
  <c r="T1715" i="1" s="1"/>
  <c r="T1716" i="1" s="1"/>
  <c r="T1717" i="1" s="1"/>
  <c r="X289" i="1"/>
  <c r="X223" i="1"/>
  <c r="X225" i="1" s="1"/>
  <c r="X224" i="1"/>
  <c r="I289" i="1"/>
  <c r="I291" i="1" s="1"/>
  <c r="I292" i="1" s="1"/>
  <c r="I293" i="1" s="1"/>
  <c r="V289" i="1"/>
  <c r="V290" i="1" s="1"/>
  <c r="V223" i="1"/>
  <c r="V225" i="1" s="1"/>
  <c r="V224" i="1"/>
  <c r="K217" i="1"/>
  <c r="K218" i="1" s="1"/>
  <c r="K209" i="1"/>
  <c r="K211" i="1" s="1"/>
  <c r="K210" i="1"/>
  <c r="V212" i="1"/>
  <c r="V210" i="1"/>
  <c r="X188" i="1"/>
  <c r="X190" i="1" s="1"/>
  <c r="X189" i="1"/>
  <c r="I172" i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K248" i="1"/>
  <c r="V652" i="1"/>
  <c r="V653" i="1" s="1"/>
  <c r="J654" i="1"/>
  <c r="J655" i="1" s="1"/>
  <c r="W654" i="1"/>
  <c r="W655" i="1" s="1"/>
  <c r="X654" i="1"/>
  <c r="X655" i="1" s="1"/>
  <c r="I310" i="1"/>
  <c r="I312" i="1" s="1"/>
  <c r="Y382" i="1"/>
  <c r="Y383" i="1" s="1"/>
  <c r="X351" i="1"/>
  <c r="X774" i="1"/>
  <c r="T1255" i="1"/>
  <c r="X373" i="1"/>
  <c r="W377" i="1"/>
  <c r="K711" i="1"/>
  <c r="V436" i="1"/>
  <c r="K774" i="1"/>
  <c r="X404" i="1"/>
  <c r="I404" i="1"/>
  <c r="I405" i="1" s="1"/>
  <c r="X596" i="1"/>
  <c r="I384" i="1"/>
  <c r="J380" i="1"/>
  <c r="I228" i="1"/>
  <c r="I230" i="1" s="1"/>
  <c r="I231" i="1" s="1"/>
  <c r="I232" i="1" s="1"/>
  <c r="I652" i="1"/>
  <c r="I653" i="1" s="1"/>
  <c r="G369" i="1"/>
  <c r="I639" i="1"/>
  <c r="I351" i="1"/>
  <c r="V149" i="1"/>
  <c r="V150" i="1" s="1"/>
  <c r="V151" i="1" s="1"/>
  <c r="V152" i="1" s="1"/>
  <c r="V153" i="1" s="1"/>
  <c r="V155" i="1" s="1"/>
  <c r="V156" i="1" s="1"/>
  <c r="V157" i="1" s="1"/>
  <c r="V158" i="1" s="1"/>
  <c r="K883" i="1"/>
  <c r="K884" i="1" s="1"/>
  <c r="K885" i="1" s="1"/>
  <c r="K886" i="1" s="1"/>
  <c r="K887" i="1" s="1"/>
  <c r="I373" i="1"/>
  <c r="I374" i="1" s="1"/>
  <c r="I350" i="1"/>
  <c r="J233" i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G1256" i="1"/>
  <c r="G1257" i="1" s="1"/>
  <c r="G1258" i="1" s="1"/>
  <c r="G1259" i="1" s="1"/>
  <c r="G1260" i="1" s="1"/>
  <c r="G1238" i="1"/>
  <c r="J315" i="1"/>
  <c r="V377" i="1"/>
  <c r="V209" i="1"/>
  <c r="V211" i="1" s="1"/>
  <c r="I437" i="1"/>
  <c r="I438" i="1" s="1"/>
  <c r="I439" i="1" s="1"/>
  <c r="I440" i="1" s="1"/>
  <c r="I441" i="1" s="1"/>
  <c r="I442" i="1" s="1"/>
  <c r="V1239" i="1"/>
  <c r="V1240" i="1" s="1"/>
  <c r="V1241" i="1" s="1"/>
  <c r="V1242" i="1" s="1"/>
  <c r="I380" i="1"/>
  <c r="K596" i="1"/>
  <c r="K597" i="1" s="1"/>
  <c r="K598" i="1" s="1"/>
  <c r="K599" i="1" s="1"/>
  <c r="K600" i="1" s="1"/>
  <c r="I382" i="1"/>
  <c r="I383" i="1" s="1"/>
  <c r="I388" i="1"/>
  <c r="I389" i="1" s="1"/>
  <c r="I390" i="1" s="1"/>
  <c r="J318" i="1"/>
  <c r="X310" i="1"/>
  <c r="X311" i="1"/>
  <c r="V316" i="1"/>
  <c r="V317" i="1" s="1"/>
  <c r="V315" i="1"/>
  <c r="V107" i="1"/>
  <c r="V108" i="1"/>
  <c r="V109" i="1" s="1"/>
  <c r="T1242" i="1"/>
  <c r="T1243" i="1"/>
  <c r="T1244" i="1" s="1"/>
  <c r="T1245" i="1" s="1"/>
  <c r="T1246" i="1" s="1"/>
  <c r="T1247" i="1" s="1"/>
  <c r="T1248" i="1" s="1"/>
  <c r="H1261" i="1"/>
  <c r="H1262" i="1" s="1"/>
  <c r="H1263" i="1" s="1"/>
  <c r="H1260" i="1"/>
  <c r="I922" i="1"/>
  <c r="I923" i="1" s="1"/>
  <c r="I924" i="1" s="1"/>
  <c r="I925" i="1" s="1"/>
  <c r="I926" i="1" s="1"/>
  <c r="I919" i="1"/>
  <c r="I920" i="1" s="1"/>
  <c r="I921" i="1" s="1"/>
  <c r="X229" i="1"/>
  <c r="X228" i="1"/>
  <c r="I271" i="1"/>
  <c r="U373" i="1"/>
  <c r="U374" i="1" s="1"/>
  <c r="U375" i="1"/>
  <c r="U376" i="1" s="1"/>
  <c r="U1243" i="1"/>
  <c r="U1244" i="1" s="1"/>
  <c r="U1245" i="1" s="1"/>
  <c r="U1246" i="1" s="1"/>
  <c r="U1247" i="1" s="1"/>
  <c r="U1248" i="1" s="1"/>
  <c r="U1242" i="1"/>
  <c r="G1242" i="1"/>
  <c r="G1243" i="1"/>
  <c r="G1244" i="1" s="1"/>
  <c r="G1245" i="1" s="1"/>
  <c r="G1246" i="1" s="1"/>
  <c r="G1247" i="1" s="1"/>
  <c r="G1248" i="1" s="1"/>
  <c r="H1243" i="1"/>
  <c r="H1244" i="1" s="1"/>
  <c r="H1245" i="1" s="1"/>
  <c r="H1246" i="1" s="1"/>
  <c r="H1247" i="1" s="1"/>
  <c r="H1248" i="1" s="1"/>
  <c r="H1242" i="1"/>
  <c r="X388" i="1"/>
  <c r="X389" i="1" s="1"/>
  <c r="X390" i="1" s="1"/>
  <c r="X387" i="1"/>
  <c r="T1260" i="1"/>
  <c r="T1261" i="1"/>
  <c r="T1262" i="1" s="1"/>
  <c r="T1263" i="1" s="1"/>
  <c r="I315" i="1"/>
  <c r="I316" i="1"/>
  <c r="I317" i="1" s="1"/>
  <c r="K158" i="1"/>
  <c r="K157" i="1"/>
  <c r="K159" i="1" s="1"/>
  <c r="K230" i="1"/>
  <c r="W286" i="1"/>
  <c r="I286" i="1"/>
  <c r="T375" i="1"/>
  <c r="T376" i="1" s="1"/>
  <c r="T514" i="1" s="1"/>
  <c r="T373" i="1"/>
  <c r="T374" i="1" s="1"/>
  <c r="H377" i="1"/>
  <c r="H378" i="1"/>
  <c r="H379" i="1" s="1"/>
  <c r="V179" i="1"/>
  <c r="V180" i="1" s="1"/>
  <c r="I890" i="1"/>
  <c r="V230" i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J384" i="1"/>
  <c r="J382" i="1"/>
  <c r="J383" i="1" s="1"/>
  <c r="J385" i="1"/>
  <c r="J386" i="1" s="1"/>
  <c r="V307" i="1"/>
  <c r="V281" i="1"/>
  <c r="V282" i="1" s="1"/>
  <c r="V283" i="1" s="1"/>
  <c r="V284" i="1" s="1"/>
  <c r="V285" i="1" s="1"/>
  <c r="V280" i="1"/>
  <c r="I40" i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39" i="1"/>
  <c r="K307" i="1"/>
  <c r="W271" i="1"/>
  <c r="G373" i="1"/>
  <c r="G374" i="1" s="1"/>
  <c r="G375" i="1"/>
  <c r="G376" i="1" s="1"/>
  <c r="K384" i="1"/>
  <c r="K382" i="1"/>
  <c r="K383" i="1" s="1"/>
  <c r="J107" i="1"/>
  <c r="J108" i="1"/>
  <c r="J109" i="1" s="1"/>
  <c r="W596" i="1"/>
  <c r="W597" i="1" s="1"/>
  <c r="W598" i="1" s="1"/>
  <c r="W599" i="1" s="1"/>
  <c r="W600" i="1" s="1"/>
  <c r="W595" i="1"/>
  <c r="W154" i="1"/>
  <c r="W155" i="1"/>
  <c r="W156" i="1" s="1"/>
  <c r="W157" i="1" s="1"/>
  <c r="W158" i="1" s="1"/>
  <c r="I154" i="1"/>
  <c r="I155" i="1"/>
  <c r="I156" i="1" s="1"/>
  <c r="V919" i="1"/>
  <c r="V920" i="1" s="1"/>
  <c r="V921" i="1" s="1"/>
  <c r="V922" i="1"/>
  <c r="V923" i="1" s="1"/>
  <c r="V924" i="1" s="1"/>
  <c r="V925" i="1" s="1"/>
  <c r="V926" i="1" s="1"/>
  <c r="U1260" i="1"/>
  <c r="U1261" i="1"/>
  <c r="U1262" i="1" s="1"/>
  <c r="U1263" i="1" s="1"/>
  <c r="K388" i="1"/>
  <c r="K389" i="1" s="1"/>
  <c r="K390" i="1" s="1"/>
  <c r="K387" i="1"/>
  <c r="X381" i="1"/>
  <c r="X380" i="1"/>
  <c r="J154" i="1"/>
  <c r="J155" i="1"/>
  <c r="J156" i="1" s="1"/>
  <c r="W230" i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X307" i="1"/>
  <c r="W316" i="1"/>
  <c r="W317" i="1" s="1"/>
  <c r="W315" i="1"/>
  <c r="W108" i="1"/>
  <c r="W109" i="1" s="1"/>
  <c r="W107" i="1"/>
  <c r="J713" i="1"/>
  <c r="J714" i="1" s="1"/>
  <c r="J715" i="1" s="1"/>
  <c r="J716" i="1" s="1"/>
  <c r="J717" i="1" s="1"/>
  <c r="J718" i="1" s="1"/>
  <c r="J719" i="1" s="1"/>
  <c r="J720" i="1" s="1"/>
  <c r="J770" i="1"/>
  <c r="J771" i="1" s="1"/>
  <c r="J322" i="1"/>
  <c r="J323" i="1" s="1"/>
  <c r="J321" i="1"/>
  <c r="H286" i="1" l="1"/>
  <c r="H290" i="1" s="1"/>
  <c r="H294" i="1" s="1"/>
  <c r="H298" i="1" s="1"/>
  <c r="H302" i="1" s="1"/>
  <c r="H306" i="1" s="1"/>
  <c r="H310" i="1" s="1"/>
  <c r="H314" i="1" s="1"/>
  <c r="H318" i="1" s="1"/>
  <c r="H322" i="1" s="1"/>
  <c r="H326" i="1" s="1"/>
  <c r="H330" i="1" s="1"/>
  <c r="H334" i="1" s="1"/>
  <c r="H338" i="1" s="1"/>
  <c r="H342" i="1" s="1"/>
  <c r="H346" i="1" s="1"/>
  <c r="H350" i="1" s="1"/>
  <c r="H354" i="1" s="1"/>
  <c r="H358" i="1" s="1"/>
  <c r="H362" i="1" s="1"/>
  <c r="H285" i="1"/>
  <c r="J892" i="1"/>
  <c r="J894" i="1"/>
  <c r="J895" i="1" s="1"/>
  <c r="J896" i="1" s="1"/>
  <c r="W894" i="1"/>
  <c r="W895" i="1" s="1"/>
  <c r="W896" i="1" s="1"/>
  <c r="I893" i="1"/>
  <c r="I897" i="1" s="1"/>
  <c r="I898" i="1" s="1"/>
  <c r="I899" i="1" s="1"/>
  <c r="I891" i="1"/>
  <c r="H131" i="1"/>
  <c r="H134" i="1"/>
  <c r="H138" i="1" s="1"/>
  <c r="H142" i="1" s="1"/>
  <c r="H146" i="1" s="1"/>
  <c r="H150" i="1" s="1"/>
  <c r="H154" i="1" s="1"/>
  <c r="H158" i="1" s="1"/>
  <c r="H162" i="1" s="1"/>
  <c r="H166" i="1" s="1"/>
  <c r="H170" i="1" s="1"/>
  <c r="H174" i="1" s="1"/>
  <c r="H178" i="1" s="1"/>
  <c r="H182" i="1" s="1"/>
  <c r="H186" i="1" s="1"/>
  <c r="H190" i="1" s="1"/>
  <c r="H194" i="1" s="1"/>
  <c r="H198" i="1" s="1"/>
  <c r="H202" i="1" s="1"/>
  <c r="H206" i="1" s="1"/>
  <c r="H210" i="1" s="1"/>
  <c r="H214" i="1" s="1"/>
  <c r="H218" i="1" s="1"/>
  <c r="H222" i="1" s="1"/>
  <c r="H226" i="1" s="1"/>
  <c r="H230" i="1" s="1"/>
  <c r="H234" i="1" s="1"/>
  <c r="H238" i="1" s="1"/>
  <c r="H242" i="1" s="1"/>
  <c r="H246" i="1" s="1"/>
  <c r="H250" i="1" s="1"/>
  <c r="H254" i="1" s="1"/>
  <c r="H258" i="1" s="1"/>
  <c r="H262" i="1" s="1"/>
  <c r="H266" i="1" s="1"/>
  <c r="H270" i="1" s="1"/>
  <c r="H274" i="1" s="1"/>
  <c r="H278" i="1" s="1"/>
  <c r="H282" i="1" s="1"/>
  <c r="H287" i="1" s="1"/>
  <c r="H291" i="1" s="1"/>
  <c r="H295" i="1" s="1"/>
  <c r="H299" i="1" s="1"/>
  <c r="H303" i="1" s="1"/>
  <c r="H307" i="1" s="1"/>
  <c r="H311" i="1" s="1"/>
  <c r="H315" i="1" s="1"/>
  <c r="H319" i="1" s="1"/>
  <c r="H323" i="1" s="1"/>
  <c r="H327" i="1" s="1"/>
  <c r="H331" i="1" s="1"/>
  <c r="H335" i="1" s="1"/>
  <c r="H339" i="1" s="1"/>
  <c r="H343" i="1" s="1"/>
  <c r="H347" i="1" s="1"/>
  <c r="H351" i="1" s="1"/>
  <c r="H355" i="1" s="1"/>
  <c r="H359" i="1" s="1"/>
  <c r="G133" i="1"/>
  <c r="G137" i="1" s="1"/>
  <c r="G141" i="1" s="1"/>
  <c r="G145" i="1" s="1"/>
  <c r="G149" i="1" s="1"/>
  <c r="G153" i="1" s="1"/>
  <c r="G157" i="1" s="1"/>
  <c r="G161" i="1" s="1"/>
  <c r="G165" i="1" s="1"/>
  <c r="G169" i="1" s="1"/>
  <c r="G173" i="1" s="1"/>
  <c r="G177" i="1" s="1"/>
  <c r="G181" i="1" s="1"/>
  <c r="G185" i="1" s="1"/>
  <c r="G189" i="1" s="1"/>
  <c r="G193" i="1" s="1"/>
  <c r="G197" i="1" s="1"/>
  <c r="G201" i="1" s="1"/>
  <c r="G205" i="1" s="1"/>
  <c r="G209" i="1" s="1"/>
  <c r="G213" i="1" s="1"/>
  <c r="G217" i="1" s="1"/>
  <c r="G221" i="1" s="1"/>
  <c r="G225" i="1" s="1"/>
  <c r="G229" i="1" s="1"/>
  <c r="G233" i="1" s="1"/>
  <c r="G237" i="1" s="1"/>
  <c r="G241" i="1" s="1"/>
  <c r="G245" i="1" s="1"/>
  <c r="G249" i="1" s="1"/>
  <c r="G253" i="1" s="1"/>
  <c r="G257" i="1" s="1"/>
  <c r="G261" i="1" s="1"/>
  <c r="G265" i="1" s="1"/>
  <c r="G269" i="1" s="1"/>
  <c r="G273" i="1" s="1"/>
  <c r="G277" i="1" s="1"/>
  <c r="G281" i="1" s="1"/>
  <c r="G130" i="1"/>
  <c r="X558" i="1"/>
  <c r="X561" i="1"/>
  <c r="V557" i="1"/>
  <c r="V560" i="1"/>
  <c r="W558" i="1"/>
  <c r="W561" i="1"/>
  <c r="Y558" i="1"/>
  <c r="Y561" i="1"/>
  <c r="X377" i="1"/>
  <c r="X374" i="1"/>
  <c r="X405" i="1"/>
  <c r="X609" i="1"/>
  <c r="X286" i="1"/>
  <c r="X912" i="1"/>
  <c r="X913" i="1" s="1"/>
  <c r="X914" i="1" s="1"/>
  <c r="X597" i="1"/>
  <c r="X598" i="1" s="1"/>
  <c r="X599" i="1" s="1"/>
  <c r="X600" i="1" s="1"/>
  <c r="X290" i="1"/>
  <c r="X579" i="1"/>
  <c r="X580" i="1" s="1"/>
  <c r="X591" i="1"/>
  <c r="X592" i="1" s="1"/>
  <c r="X881" i="1"/>
  <c r="X919" i="1"/>
  <c r="X649" i="1"/>
  <c r="X754" i="1"/>
  <c r="X576" i="1"/>
  <c r="X254" i="1"/>
  <c r="X255" i="1" s="1"/>
  <c r="X256" i="1" s="1"/>
  <c r="X257" i="1" s="1"/>
  <c r="X258" i="1" s="1"/>
  <c r="X354" i="1"/>
  <c r="X781" i="1"/>
  <c r="X1088" i="1"/>
  <c r="X312" i="1"/>
  <c r="X214" i="1"/>
  <c r="X455" i="1"/>
  <c r="X720" i="1"/>
  <c r="X264" i="1"/>
  <c r="X265" i="1" s="1"/>
  <c r="X1332" i="1"/>
  <c r="X1333" i="1" s="1"/>
  <c r="X935" i="1"/>
  <c r="X936" i="1" s="1"/>
  <c r="W536" i="1"/>
  <c r="W713" i="1"/>
  <c r="W714" i="1" s="1"/>
  <c r="W715" i="1" s="1"/>
  <c r="W716" i="1" s="1"/>
  <c r="W717" i="1" s="1"/>
  <c r="W718" i="1" s="1"/>
  <c r="W719" i="1" s="1"/>
  <c r="W720" i="1" s="1"/>
  <c r="W721" i="1" s="1"/>
  <c r="W722" i="1" s="1"/>
  <c r="W723" i="1" s="1"/>
  <c r="W724" i="1" s="1"/>
  <c r="W725" i="1" s="1"/>
  <c r="W726" i="1" s="1"/>
  <c r="W727" i="1" s="1"/>
  <c r="W728" i="1" s="1"/>
  <c r="W729" i="1" s="1"/>
  <c r="W730" i="1" s="1"/>
  <c r="W731" i="1" s="1"/>
  <c r="W732" i="1" s="1"/>
  <c r="W733" i="1" s="1"/>
  <c r="W734" i="1" s="1"/>
  <c r="W735" i="1" s="1"/>
  <c r="W736" i="1" s="1"/>
  <c r="W737" i="1" s="1"/>
  <c r="W738" i="1" s="1"/>
  <c r="W739" i="1" s="1"/>
  <c r="W740" i="1" s="1"/>
  <c r="W741" i="1" s="1"/>
  <c r="W742" i="1" s="1"/>
  <c r="W743" i="1" s="1"/>
  <c r="W744" i="1" s="1"/>
  <c r="W745" i="1" s="1"/>
  <c r="X711" i="1"/>
  <c r="X695" i="1"/>
  <c r="X696" i="1" s="1"/>
  <c r="X697" i="1" s="1"/>
  <c r="X698" i="1" s="1"/>
  <c r="X699" i="1" s="1"/>
  <c r="X700" i="1" s="1"/>
  <c r="X701" i="1" s="1"/>
  <c r="X702" i="1" s="1"/>
  <c r="X703" i="1" s="1"/>
  <c r="X704" i="1" s="1"/>
  <c r="X705" i="1" s="1"/>
  <c r="X706" i="1" s="1"/>
  <c r="X707" i="1" s="1"/>
  <c r="X708" i="1" s="1"/>
  <c r="X709" i="1" s="1"/>
  <c r="X710" i="1" s="1"/>
  <c r="I780" i="1"/>
  <c r="I781" i="1" s="1"/>
  <c r="I782" i="1" s="1"/>
  <c r="I783" i="1" s="1"/>
  <c r="I784" i="1" s="1"/>
  <c r="I785" i="1" s="1"/>
  <c r="I786" i="1" s="1"/>
  <c r="I787" i="1" s="1"/>
  <c r="I788" i="1" s="1"/>
  <c r="V695" i="1"/>
  <c r="V696" i="1" s="1"/>
  <c r="V697" i="1" s="1"/>
  <c r="V698" i="1" s="1"/>
  <c r="V699" i="1" s="1"/>
  <c r="V700" i="1" s="1"/>
  <c r="V701" i="1" s="1"/>
  <c r="V702" i="1" s="1"/>
  <c r="V703" i="1" s="1"/>
  <c r="V704" i="1" s="1"/>
  <c r="V705" i="1" s="1"/>
  <c r="V706" i="1" s="1"/>
  <c r="V707" i="1" s="1"/>
  <c r="V708" i="1" s="1"/>
  <c r="V709" i="1" s="1"/>
  <c r="V710" i="1" s="1"/>
  <c r="V712" i="1" s="1"/>
  <c r="V711" i="1"/>
  <c r="V746" i="1" s="1"/>
  <c r="V747" i="1" s="1"/>
  <c r="V748" i="1" s="1"/>
  <c r="V749" i="1" s="1"/>
  <c r="V750" i="1" s="1"/>
  <c r="V751" i="1" s="1"/>
  <c r="V752" i="1" s="1"/>
  <c r="V753" i="1" s="1"/>
  <c r="V754" i="1" s="1"/>
  <c r="V755" i="1" s="1"/>
  <c r="V756" i="1" s="1"/>
  <c r="V757" i="1" s="1"/>
  <c r="V758" i="1" s="1"/>
  <c r="V759" i="1" s="1"/>
  <c r="V760" i="1" s="1"/>
  <c r="V761" i="1" s="1"/>
  <c r="V762" i="1" s="1"/>
  <c r="V763" i="1" s="1"/>
  <c r="V764" i="1" s="1"/>
  <c r="V765" i="1" s="1"/>
  <c r="V766" i="1" s="1"/>
  <c r="V767" i="1" s="1"/>
  <c r="V768" i="1" s="1"/>
  <c r="V769" i="1" s="1"/>
  <c r="X182" i="1"/>
  <c r="X181" i="1"/>
  <c r="X183" i="1" s="1"/>
  <c r="V534" i="1"/>
  <c r="V535" i="1" s="1"/>
  <c r="V537" i="1" s="1"/>
  <c r="V533" i="1"/>
  <c r="L789" i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V213" i="1"/>
  <c r="V214" i="1" s="1"/>
  <c r="V215" i="1" s="1"/>
  <c r="V216" i="1" s="1"/>
  <c r="V217" i="1" s="1"/>
  <c r="V218" i="1" s="1"/>
  <c r="V219" i="1" s="1"/>
  <c r="V10" i="1"/>
  <c r="V11" i="1" s="1"/>
  <c r="I721" i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J721" i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V578" i="1"/>
  <c r="V579" i="1" s="1"/>
  <c r="V580" i="1" s="1"/>
  <c r="V581" i="1" s="1"/>
  <c r="V582" i="1" s="1"/>
  <c r="V583" i="1" s="1"/>
  <c r="V584" i="1" s="1"/>
  <c r="V585" i="1" s="1"/>
  <c r="V586" i="1" s="1"/>
  <c r="W178" i="1"/>
  <c r="W179" i="1" s="1"/>
  <c r="W180" i="1" s="1"/>
  <c r="J876" i="1"/>
  <c r="J877" i="1" s="1"/>
  <c r="J878" i="1" s="1"/>
  <c r="J879" i="1" s="1"/>
  <c r="J880" i="1" s="1"/>
  <c r="J881" i="1" s="1"/>
  <c r="J882" i="1" s="1"/>
  <c r="I711" i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T1264" i="1"/>
  <c r="T1267" i="1" s="1"/>
  <c r="T1268" i="1" s="1"/>
  <c r="T1269" i="1" s="1"/>
  <c r="T1270" i="1" s="1"/>
  <c r="T1271" i="1" s="1"/>
  <c r="T1272" i="1" s="1"/>
  <c r="T1273" i="1" s="1"/>
  <c r="T1274" i="1" s="1"/>
  <c r="T1275" i="1" s="1"/>
  <c r="T1276" i="1" s="1"/>
  <c r="T1277" i="1" s="1"/>
  <c r="T1278" i="1" s="1"/>
  <c r="T1279" i="1" s="1"/>
  <c r="T1280" i="1" s="1"/>
  <c r="T1281" i="1" s="1"/>
  <c r="T1282" i="1" s="1"/>
  <c r="T1283" i="1" s="1"/>
  <c r="T1284" i="1" s="1"/>
  <c r="T1285" i="1" s="1"/>
  <c r="T1286" i="1" s="1"/>
  <c r="T1287" i="1" s="1"/>
  <c r="T1288" i="1" s="1"/>
  <c r="T1289" i="1" s="1"/>
  <c r="T1290" i="1" s="1"/>
  <c r="T1291" i="1" s="1"/>
  <c r="T1292" i="1" s="1"/>
  <c r="T1293" i="1" s="1"/>
  <c r="T1294" i="1" s="1"/>
  <c r="T1295" i="1" s="1"/>
  <c r="T1296" i="1" s="1"/>
  <c r="T1297" i="1" s="1"/>
  <c r="T1298" i="1" s="1"/>
  <c r="T1299" i="1" s="1"/>
  <c r="T1300" i="1" s="1"/>
  <c r="T1301" i="1" s="1"/>
  <c r="T1302" i="1" s="1"/>
  <c r="T1303" i="1" s="1"/>
  <c r="T1304" i="1" s="1"/>
  <c r="T1305" i="1" s="1"/>
  <c r="T1306" i="1" s="1"/>
  <c r="T1307" i="1" s="1"/>
  <c r="T1308" i="1" s="1"/>
  <c r="T1309" i="1" s="1"/>
  <c r="T1310" i="1" s="1"/>
  <c r="T1311" i="1" s="1"/>
  <c r="T1314" i="1" s="1"/>
  <c r="T1315" i="1" s="1"/>
  <c r="T1316" i="1" s="1"/>
  <c r="T1265" i="1"/>
  <c r="H1264" i="1"/>
  <c r="H1266" i="1" s="1"/>
  <c r="H1265" i="1"/>
  <c r="U1264" i="1"/>
  <c r="U1267" i="1" s="1"/>
  <c r="U1268" i="1" s="1"/>
  <c r="U1269" i="1" s="1"/>
  <c r="U1270" i="1" s="1"/>
  <c r="U1271" i="1" s="1"/>
  <c r="U1272" i="1" s="1"/>
  <c r="U1273" i="1" s="1"/>
  <c r="U1274" i="1" s="1"/>
  <c r="U1275" i="1" s="1"/>
  <c r="U1276" i="1" s="1"/>
  <c r="U1277" i="1" s="1"/>
  <c r="U1278" i="1" s="1"/>
  <c r="U1279" i="1" s="1"/>
  <c r="U1280" i="1" s="1"/>
  <c r="U1281" i="1" s="1"/>
  <c r="U1282" i="1" s="1"/>
  <c r="U1283" i="1" s="1"/>
  <c r="U1284" i="1" s="1"/>
  <c r="U1285" i="1" s="1"/>
  <c r="U1286" i="1" s="1"/>
  <c r="U1287" i="1" s="1"/>
  <c r="U1288" i="1" s="1"/>
  <c r="U1289" i="1" s="1"/>
  <c r="U1290" i="1" s="1"/>
  <c r="U1291" i="1" s="1"/>
  <c r="U1292" i="1" s="1"/>
  <c r="U1293" i="1" s="1"/>
  <c r="U1294" i="1" s="1"/>
  <c r="U1295" i="1" s="1"/>
  <c r="U1296" i="1" s="1"/>
  <c r="U1297" i="1" s="1"/>
  <c r="U1298" i="1" s="1"/>
  <c r="U1299" i="1" s="1"/>
  <c r="U1300" i="1" s="1"/>
  <c r="U1301" i="1" s="1"/>
  <c r="U1302" i="1" s="1"/>
  <c r="U1303" i="1" s="1"/>
  <c r="U1304" i="1" s="1"/>
  <c r="U1305" i="1" s="1"/>
  <c r="U1306" i="1" s="1"/>
  <c r="U1307" i="1" s="1"/>
  <c r="U1308" i="1" s="1"/>
  <c r="U1309" i="1" s="1"/>
  <c r="U1310" i="1" s="1"/>
  <c r="U1311" i="1" s="1"/>
  <c r="U1314" i="1" s="1"/>
  <c r="U1315" i="1" s="1"/>
  <c r="U1316" i="1" s="1"/>
  <c r="U1265" i="1"/>
  <c r="W17" i="1"/>
  <c r="W19" i="1" s="1"/>
  <c r="W20" i="1" s="1"/>
  <c r="J295" i="1"/>
  <c r="J296" i="1" s="1"/>
  <c r="J297" i="1" s="1"/>
  <c r="J299" i="1" s="1"/>
  <c r="J300" i="1" s="1"/>
  <c r="J301" i="1" s="1"/>
  <c r="J302" i="1" s="1"/>
  <c r="J303" i="1" s="1"/>
  <c r="W381" i="1"/>
  <c r="W385" i="1" s="1"/>
  <c r="W386" i="1" s="1"/>
  <c r="W388" i="1" s="1"/>
  <c r="W389" i="1" s="1"/>
  <c r="W390" i="1" s="1"/>
  <c r="I220" i="1"/>
  <c r="V380" i="1"/>
  <c r="J185" i="1"/>
  <c r="J186" i="1" s="1"/>
  <c r="J187" i="1" s="1"/>
  <c r="J189" i="1" s="1"/>
  <c r="W295" i="1"/>
  <c r="W296" i="1" s="1"/>
  <c r="W297" i="1" s="1"/>
  <c r="W299" i="1" s="1"/>
  <c r="W300" i="1" s="1"/>
  <c r="W301" i="1" s="1"/>
  <c r="W302" i="1" s="1"/>
  <c r="W303" i="1" s="1"/>
  <c r="W220" i="1"/>
  <c r="I290" i="1"/>
  <c r="J220" i="1"/>
  <c r="V291" i="1"/>
  <c r="V292" i="1" s="1"/>
  <c r="V293" i="1" s="1"/>
  <c r="V295" i="1" s="1"/>
  <c r="V296" i="1" s="1"/>
  <c r="V297" i="1" s="1"/>
  <c r="V298" i="1" s="1"/>
  <c r="V181" i="1"/>
  <c r="V183" i="1" s="1"/>
  <c r="V184" i="1" s="1"/>
  <c r="V185" i="1" s="1"/>
  <c r="V186" i="1" s="1"/>
  <c r="V187" i="1" s="1"/>
  <c r="V189" i="1" s="1"/>
  <c r="V182" i="1"/>
  <c r="V654" i="1"/>
  <c r="V655" i="1" s="1"/>
  <c r="I654" i="1"/>
  <c r="I655" i="1" s="1"/>
  <c r="G1261" i="1"/>
  <c r="G1262" i="1" s="1"/>
  <c r="G1263" i="1" s="1"/>
  <c r="V154" i="1"/>
  <c r="I233" i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770" i="1"/>
  <c r="I771" i="1" s="1"/>
  <c r="I772" i="1" s="1"/>
  <c r="I773" i="1" s="1"/>
  <c r="I294" i="1"/>
  <c r="I295" i="1"/>
  <c r="I296" i="1" s="1"/>
  <c r="I297" i="1" s="1"/>
  <c r="V286" i="1"/>
  <c r="T1266" i="1"/>
  <c r="W111" i="1"/>
  <c r="W112" i="1" s="1"/>
  <c r="W110" i="1"/>
  <c r="T377" i="1"/>
  <c r="T515" i="1" s="1"/>
  <c r="T378" i="1"/>
  <c r="T379" i="1" s="1"/>
  <c r="V595" i="1"/>
  <c r="V596" i="1"/>
  <c r="V597" i="1" s="1"/>
  <c r="V598" i="1" s="1"/>
  <c r="V599" i="1" s="1"/>
  <c r="V600" i="1" s="1"/>
  <c r="W772" i="1"/>
  <c r="W773" i="1" s="1"/>
  <c r="W774" i="1"/>
  <c r="I107" i="1"/>
  <c r="I108" i="1"/>
  <c r="I109" i="1" s="1"/>
  <c r="H381" i="1"/>
  <c r="H380" i="1"/>
  <c r="V882" i="1"/>
  <c r="V883" i="1"/>
  <c r="V884" i="1" s="1"/>
  <c r="V885" i="1" s="1"/>
  <c r="V886" i="1" s="1"/>
  <c r="V887" i="1" s="1"/>
  <c r="W882" i="1"/>
  <c r="W883" i="1"/>
  <c r="W884" i="1" s="1"/>
  <c r="W885" i="1" s="1"/>
  <c r="W886" i="1" s="1"/>
  <c r="W887" i="1" s="1"/>
  <c r="I318" i="1"/>
  <c r="I319" i="1"/>
  <c r="I320" i="1" s="1"/>
  <c r="J244" i="1"/>
  <c r="J245" i="1" s="1"/>
  <c r="J246" i="1" s="1"/>
  <c r="J247" i="1" s="1"/>
  <c r="V111" i="1"/>
  <c r="V112" i="1" s="1"/>
  <c r="V110" i="1"/>
  <c r="J325" i="1"/>
  <c r="J326" i="1" s="1"/>
  <c r="J328" i="1" s="1"/>
  <c r="J329" i="1" s="1"/>
  <c r="J324" i="1"/>
  <c r="J19" i="1"/>
  <c r="J20" i="1" s="1"/>
  <c r="J18" i="1"/>
  <c r="J158" i="1"/>
  <c r="J160" i="1" s="1"/>
  <c r="J161" i="1" s="1"/>
  <c r="J162" i="1" s="1"/>
  <c r="J163" i="1" s="1"/>
  <c r="J157" i="1"/>
  <c r="J159" i="1" s="1"/>
  <c r="W159" i="1"/>
  <c r="W160" i="1"/>
  <c r="W161" i="1" s="1"/>
  <c r="W162" i="1" s="1"/>
  <c r="W163" i="1" s="1"/>
  <c r="J111" i="1"/>
  <c r="J112" i="1" s="1"/>
  <c r="J110" i="1"/>
  <c r="I18" i="1"/>
  <c r="I19" i="1"/>
  <c r="I20" i="1" s="1"/>
  <c r="W319" i="1"/>
  <c r="W320" i="1" s="1"/>
  <c r="W318" i="1"/>
  <c r="X384" i="1"/>
  <c r="X382" i="1"/>
  <c r="G377" i="1"/>
  <c r="G378" i="1"/>
  <c r="G379" i="1" s="1"/>
  <c r="V385" i="1"/>
  <c r="V386" i="1" s="1"/>
  <c r="V384" i="1"/>
  <c r="V382" i="1"/>
  <c r="V383" i="1" s="1"/>
  <c r="V319" i="1"/>
  <c r="V320" i="1" s="1"/>
  <c r="V318" i="1"/>
  <c r="V160" i="1"/>
  <c r="V161" i="1" s="1"/>
  <c r="V162" i="1" s="1"/>
  <c r="V163" i="1" s="1"/>
  <c r="V159" i="1"/>
  <c r="I158" i="1"/>
  <c r="I160" i="1" s="1"/>
  <c r="I161" i="1" s="1"/>
  <c r="I162" i="1" s="1"/>
  <c r="I163" i="1" s="1"/>
  <c r="I157" i="1"/>
  <c r="I159" i="1" s="1"/>
  <c r="I185" i="1"/>
  <c r="I186" i="1" s="1"/>
  <c r="I187" i="1" s="1"/>
  <c r="J774" i="1"/>
  <c r="J772" i="1"/>
  <c r="J773" i="1" s="1"/>
  <c r="J387" i="1"/>
  <c r="J388" i="1"/>
  <c r="J389" i="1" s="1"/>
  <c r="J390" i="1" s="1"/>
  <c r="U378" i="1"/>
  <c r="U379" i="1" s="1"/>
  <c r="U377" i="1"/>
  <c r="X230" i="1"/>
  <c r="G286" i="1" l="1"/>
  <c r="G290" i="1" s="1"/>
  <c r="G294" i="1" s="1"/>
  <c r="G298" i="1" s="1"/>
  <c r="G302" i="1" s="1"/>
  <c r="G306" i="1" s="1"/>
  <c r="G310" i="1" s="1"/>
  <c r="G314" i="1" s="1"/>
  <c r="G318" i="1" s="1"/>
  <c r="G322" i="1" s="1"/>
  <c r="G326" i="1" s="1"/>
  <c r="G330" i="1" s="1"/>
  <c r="G334" i="1" s="1"/>
  <c r="G338" i="1" s="1"/>
  <c r="G342" i="1" s="1"/>
  <c r="G346" i="1" s="1"/>
  <c r="G350" i="1" s="1"/>
  <c r="G354" i="1" s="1"/>
  <c r="G358" i="1" s="1"/>
  <c r="G362" i="1" s="1"/>
  <c r="G285" i="1"/>
  <c r="I892" i="1"/>
  <c r="I894" i="1"/>
  <c r="I895" i="1" s="1"/>
  <c r="I896" i="1" s="1"/>
  <c r="X610" i="1"/>
  <c r="H135" i="1"/>
  <c r="H139" i="1" s="1"/>
  <c r="H143" i="1" s="1"/>
  <c r="H147" i="1" s="1"/>
  <c r="H151" i="1" s="1"/>
  <c r="H155" i="1" s="1"/>
  <c r="H159" i="1" s="1"/>
  <c r="H163" i="1" s="1"/>
  <c r="H167" i="1" s="1"/>
  <c r="H171" i="1" s="1"/>
  <c r="H175" i="1" s="1"/>
  <c r="H179" i="1" s="1"/>
  <c r="H183" i="1" s="1"/>
  <c r="H187" i="1" s="1"/>
  <c r="H191" i="1" s="1"/>
  <c r="H195" i="1" s="1"/>
  <c r="H199" i="1" s="1"/>
  <c r="H203" i="1" s="1"/>
  <c r="H207" i="1" s="1"/>
  <c r="H211" i="1" s="1"/>
  <c r="H215" i="1" s="1"/>
  <c r="H219" i="1" s="1"/>
  <c r="H223" i="1" s="1"/>
  <c r="H227" i="1" s="1"/>
  <c r="H231" i="1" s="1"/>
  <c r="H235" i="1" s="1"/>
  <c r="H239" i="1" s="1"/>
  <c r="H243" i="1" s="1"/>
  <c r="H247" i="1" s="1"/>
  <c r="H251" i="1" s="1"/>
  <c r="H255" i="1" s="1"/>
  <c r="H259" i="1" s="1"/>
  <c r="H263" i="1" s="1"/>
  <c r="H267" i="1" s="1"/>
  <c r="H271" i="1" s="1"/>
  <c r="H275" i="1" s="1"/>
  <c r="H279" i="1" s="1"/>
  <c r="H283" i="1" s="1"/>
  <c r="H288" i="1" s="1"/>
  <c r="H292" i="1" s="1"/>
  <c r="H296" i="1" s="1"/>
  <c r="H300" i="1" s="1"/>
  <c r="H304" i="1" s="1"/>
  <c r="H308" i="1" s="1"/>
  <c r="H312" i="1" s="1"/>
  <c r="H316" i="1" s="1"/>
  <c r="H320" i="1" s="1"/>
  <c r="H324" i="1" s="1"/>
  <c r="H328" i="1" s="1"/>
  <c r="H332" i="1" s="1"/>
  <c r="H336" i="1" s="1"/>
  <c r="H340" i="1" s="1"/>
  <c r="H344" i="1" s="1"/>
  <c r="H348" i="1" s="1"/>
  <c r="H352" i="1" s="1"/>
  <c r="H356" i="1" s="1"/>
  <c r="H360" i="1" s="1"/>
  <c r="H132" i="1"/>
  <c r="H136" i="1" s="1"/>
  <c r="H140" i="1" s="1"/>
  <c r="H144" i="1" s="1"/>
  <c r="H148" i="1" s="1"/>
  <c r="H152" i="1" s="1"/>
  <c r="H156" i="1" s="1"/>
  <c r="H160" i="1" s="1"/>
  <c r="H164" i="1" s="1"/>
  <c r="H168" i="1" s="1"/>
  <c r="H172" i="1" s="1"/>
  <c r="H176" i="1" s="1"/>
  <c r="H180" i="1" s="1"/>
  <c r="H184" i="1" s="1"/>
  <c r="H188" i="1" s="1"/>
  <c r="H192" i="1" s="1"/>
  <c r="H196" i="1" s="1"/>
  <c r="H200" i="1" s="1"/>
  <c r="H204" i="1" s="1"/>
  <c r="H208" i="1" s="1"/>
  <c r="H212" i="1" s="1"/>
  <c r="H216" i="1" s="1"/>
  <c r="H220" i="1" s="1"/>
  <c r="H224" i="1" s="1"/>
  <c r="H228" i="1" s="1"/>
  <c r="H232" i="1" s="1"/>
  <c r="H236" i="1" s="1"/>
  <c r="H240" i="1" s="1"/>
  <c r="H244" i="1" s="1"/>
  <c r="H248" i="1" s="1"/>
  <c r="H252" i="1" s="1"/>
  <c r="H256" i="1" s="1"/>
  <c r="H260" i="1" s="1"/>
  <c r="H264" i="1" s="1"/>
  <c r="H268" i="1" s="1"/>
  <c r="H272" i="1" s="1"/>
  <c r="H276" i="1" s="1"/>
  <c r="H280" i="1" s="1"/>
  <c r="H284" i="1" s="1"/>
  <c r="H289" i="1" s="1"/>
  <c r="H293" i="1" s="1"/>
  <c r="H297" i="1" s="1"/>
  <c r="H301" i="1" s="1"/>
  <c r="H305" i="1" s="1"/>
  <c r="H309" i="1" s="1"/>
  <c r="H313" i="1" s="1"/>
  <c r="H317" i="1" s="1"/>
  <c r="H321" i="1" s="1"/>
  <c r="H325" i="1" s="1"/>
  <c r="H329" i="1" s="1"/>
  <c r="H333" i="1" s="1"/>
  <c r="H337" i="1" s="1"/>
  <c r="H341" i="1" s="1"/>
  <c r="H345" i="1" s="1"/>
  <c r="H349" i="1" s="1"/>
  <c r="H353" i="1" s="1"/>
  <c r="H357" i="1" s="1"/>
  <c r="H361" i="1" s="1"/>
  <c r="G131" i="1"/>
  <c r="G134" i="1"/>
  <c r="G138" i="1" s="1"/>
  <c r="G142" i="1" s="1"/>
  <c r="G146" i="1" s="1"/>
  <c r="G150" i="1" s="1"/>
  <c r="G154" i="1" s="1"/>
  <c r="G158" i="1" s="1"/>
  <c r="G162" i="1" s="1"/>
  <c r="G166" i="1" s="1"/>
  <c r="G170" i="1" s="1"/>
  <c r="G174" i="1" s="1"/>
  <c r="G178" i="1" s="1"/>
  <c r="G182" i="1" s="1"/>
  <c r="G186" i="1" s="1"/>
  <c r="G190" i="1" s="1"/>
  <c r="G194" i="1" s="1"/>
  <c r="G198" i="1" s="1"/>
  <c r="G202" i="1" s="1"/>
  <c r="G206" i="1" s="1"/>
  <c r="G210" i="1" s="1"/>
  <c r="G214" i="1" s="1"/>
  <c r="G218" i="1" s="1"/>
  <c r="G222" i="1" s="1"/>
  <c r="G226" i="1" s="1"/>
  <c r="G230" i="1" s="1"/>
  <c r="G234" i="1" s="1"/>
  <c r="G238" i="1" s="1"/>
  <c r="G242" i="1" s="1"/>
  <c r="G246" i="1" s="1"/>
  <c r="G250" i="1" s="1"/>
  <c r="G254" i="1" s="1"/>
  <c r="G258" i="1" s="1"/>
  <c r="G262" i="1" s="1"/>
  <c r="G266" i="1" s="1"/>
  <c r="G270" i="1" s="1"/>
  <c r="G274" i="1" s="1"/>
  <c r="G278" i="1" s="1"/>
  <c r="G282" i="1" s="1"/>
  <c r="G287" i="1" s="1"/>
  <c r="G291" i="1" s="1"/>
  <c r="G295" i="1" s="1"/>
  <c r="G299" i="1" s="1"/>
  <c r="G303" i="1" s="1"/>
  <c r="G307" i="1" s="1"/>
  <c r="G311" i="1" s="1"/>
  <c r="G315" i="1" s="1"/>
  <c r="G319" i="1" s="1"/>
  <c r="G323" i="1" s="1"/>
  <c r="G327" i="1" s="1"/>
  <c r="G331" i="1" s="1"/>
  <c r="G335" i="1" s="1"/>
  <c r="G339" i="1" s="1"/>
  <c r="G343" i="1" s="1"/>
  <c r="G347" i="1" s="1"/>
  <c r="G351" i="1" s="1"/>
  <c r="G355" i="1" s="1"/>
  <c r="G359" i="1" s="1"/>
  <c r="V558" i="1"/>
  <c r="V561" i="1"/>
  <c r="W563" i="1"/>
  <c r="W562" i="1"/>
  <c r="X563" i="1"/>
  <c r="X562" i="1"/>
  <c r="Y563" i="1"/>
  <c r="Y562" i="1"/>
  <c r="X383" i="1"/>
  <c r="X1089" i="1"/>
  <c r="X1090" i="1" s="1"/>
  <c r="X1091" i="1" s="1"/>
  <c r="X1092" i="1" s="1"/>
  <c r="X1093" i="1" s="1"/>
  <c r="X1094" i="1" s="1"/>
  <c r="X1095" i="1" s="1"/>
  <c r="X1096" i="1" s="1"/>
  <c r="X1097" i="1" s="1"/>
  <c r="X1098" i="1" s="1"/>
  <c r="X1099" i="1" s="1"/>
  <c r="X1100" i="1" s="1"/>
  <c r="X1101" i="1" s="1"/>
  <c r="X1102" i="1" s="1"/>
  <c r="X1103" i="1" s="1"/>
  <c r="X1104" i="1" s="1"/>
  <c r="X1105" i="1" s="1"/>
  <c r="X1106" i="1" s="1"/>
  <c r="X1107" i="1" s="1"/>
  <c r="X1108" i="1" s="1"/>
  <c r="X1109" i="1" s="1"/>
  <c r="X1110" i="1" s="1"/>
  <c r="X1111" i="1" s="1"/>
  <c r="X1112" i="1" s="1"/>
  <c r="X1113" i="1" s="1"/>
  <c r="X1114" i="1" s="1"/>
  <c r="X1115" i="1" s="1"/>
  <c r="X1116" i="1" s="1"/>
  <c r="X1117" i="1" s="1"/>
  <c r="X1118" i="1" s="1"/>
  <c r="X1119" i="1" s="1"/>
  <c r="X1120" i="1" s="1"/>
  <c r="X1121" i="1" s="1"/>
  <c r="X1122" i="1" s="1"/>
  <c r="X1123" i="1" s="1"/>
  <c r="X1124" i="1" s="1"/>
  <c r="X1125" i="1" s="1"/>
  <c r="X1126" i="1" s="1"/>
  <c r="X1127" i="1" s="1"/>
  <c r="X1128" i="1" s="1"/>
  <c r="X1129" i="1" s="1"/>
  <c r="X1130" i="1" s="1"/>
  <c r="X1131" i="1" s="1"/>
  <c r="X1132" i="1" s="1"/>
  <c r="X755" i="1"/>
  <c r="X756" i="1" s="1"/>
  <c r="X721" i="1"/>
  <c r="X722" i="1" s="1"/>
  <c r="X723" i="1" s="1"/>
  <c r="X724" i="1" s="1"/>
  <c r="X725" i="1" s="1"/>
  <c r="X726" i="1" s="1"/>
  <c r="X727" i="1" s="1"/>
  <c r="X728" i="1" s="1"/>
  <c r="X729" i="1" s="1"/>
  <c r="X730" i="1" s="1"/>
  <c r="X731" i="1" s="1"/>
  <c r="X732" i="1" s="1"/>
  <c r="X733" i="1" s="1"/>
  <c r="X734" i="1" s="1"/>
  <c r="X735" i="1" s="1"/>
  <c r="X736" i="1" s="1"/>
  <c r="X737" i="1" s="1"/>
  <c r="X738" i="1" s="1"/>
  <c r="X739" i="1" s="1"/>
  <c r="X740" i="1" s="1"/>
  <c r="X741" i="1" s="1"/>
  <c r="X742" i="1" s="1"/>
  <c r="X743" i="1" s="1"/>
  <c r="X744" i="1" s="1"/>
  <c r="X745" i="1" s="1"/>
  <c r="X215" i="1"/>
  <c r="X216" i="1" s="1"/>
  <c r="X217" i="1" s="1"/>
  <c r="X218" i="1" s="1"/>
  <c r="X920" i="1"/>
  <c r="X1334" i="1"/>
  <c r="X456" i="1"/>
  <c r="X782" i="1"/>
  <c r="X650" i="1"/>
  <c r="X883" i="1"/>
  <c r="X884" i="1" s="1"/>
  <c r="X885" i="1" s="1"/>
  <c r="X882" i="1"/>
  <c r="X581" i="1"/>
  <c r="J883" i="1"/>
  <c r="J884" i="1" s="1"/>
  <c r="J885" i="1" s="1"/>
  <c r="J886" i="1" s="1"/>
  <c r="J887" i="1" s="1"/>
  <c r="V188" i="1"/>
  <c r="V191" i="1" s="1"/>
  <c r="V536" i="1"/>
  <c r="I789" i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W181" i="1"/>
  <c r="W183" i="1" s="1"/>
  <c r="W184" i="1" s="1"/>
  <c r="W185" i="1" s="1"/>
  <c r="W186" i="1" s="1"/>
  <c r="W187" i="1" s="1"/>
  <c r="W189" i="1" s="1"/>
  <c r="W182" i="1"/>
  <c r="V12" i="1"/>
  <c r="V13" i="1"/>
  <c r="V14" i="1" s="1"/>
  <c r="V15" i="1" s="1"/>
  <c r="V16" i="1" s="1"/>
  <c r="V17" i="1" s="1"/>
  <c r="V19" i="1" s="1"/>
  <c r="V20" i="1" s="1"/>
  <c r="V21" i="1" s="1"/>
  <c r="V770" i="1"/>
  <c r="V771" i="1" s="1"/>
  <c r="V713" i="1"/>
  <c r="V714" i="1" s="1"/>
  <c r="V715" i="1" s="1"/>
  <c r="V716" i="1" s="1"/>
  <c r="V717" i="1" s="1"/>
  <c r="V718" i="1" s="1"/>
  <c r="V719" i="1" s="1"/>
  <c r="V720" i="1" s="1"/>
  <c r="V721" i="1" s="1"/>
  <c r="V722" i="1" s="1"/>
  <c r="V723" i="1" s="1"/>
  <c r="V724" i="1" s="1"/>
  <c r="V725" i="1" s="1"/>
  <c r="V726" i="1" s="1"/>
  <c r="V727" i="1" s="1"/>
  <c r="V728" i="1" s="1"/>
  <c r="V729" i="1" s="1"/>
  <c r="V730" i="1" s="1"/>
  <c r="V731" i="1" s="1"/>
  <c r="V732" i="1" s="1"/>
  <c r="V733" i="1" s="1"/>
  <c r="V734" i="1" s="1"/>
  <c r="V735" i="1" s="1"/>
  <c r="V736" i="1" s="1"/>
  <c r="V737" i="1" s="1"/>
  <c r="V738" i="1" s="1"/>
  <c r="V739" i="1" s="1"/>
  <c r="V740" i="1" s="1"/>
  <c r="V741" i="1" s="1"/>
  <c r="V742" i="1" s="1"/>
  <c r="V743" i="1" s="1"/>
  <c r="V744" i="1" s="1"/>
  <c r="V745" i="1" s="1"/>
  <c r="U1266" i="1"/>
  <c r="H1267" i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G1264" i="1"/>
  <c r="G1266" i="1" s="1"/>
  <c r="G1265" i="1"/>
  <c r="J298" i="1"/>
  <c r="W18" i="1"/>
  <c r="J188" i="1"/>
  <c r="J190" i="1" s="1"/>
  <c r="W387" i="1"/>
  <c r="W384" i="1"/>
  <c r="W382" i="1"/>
  <c r="W383" i="1" s="1"/>
  <c r="W298" i="1"/>
  <c r="V294" i="1"/>
  <c r="V299" i="1"/>
  <c r="V300" i="1" s="1"/>
  <c r="V301" i="1" s="1"/>
  <c r="V302" i="1" s="1"/>
  <c r="V303" i="1" s="1"/>
  <c r="V220" i="1"/>
  <c r="I188" i="1"/>
  <c r="I190" i="1" s="1"/>
  <c r="I189" i="1"/>
  <c r="J330" i="1"/>
  <c r="I774" i="1"/>
  <c r="I298" i="1"/>
  <c r="I299" i="1"/>
  <c r="I300" i="1" s="1"/>
  <c r="I301" i="1" s="1"/>
  <c r="I302" i="1" s="1"/>
  <c r="I303" i="1" s="1"/>
  <c r="V388" i="1"/>
  <c r="V389" i="1" s="1"/>
  <c r="V390" i="1" s="1"/>
  <c r="V387" i="1"/>
  <c r="W322" i="1"/>
  <c r="W323" i="1" s="1"/>
  <c r="W321" i="1"/>
  <c r="V244" i="1"/>
  <c r="V245" i="1" s="1"/>
  <c r="V246" i="1" s="1"/>
  <c r="V247" i="1" s="1"/>
  <c r="J22" i="1"/>
  <c r="J23" i="1" s="1"/>
  <c r="J24" i="1" s="1"/>
  <c r="J21" i="1"/>
  <c r="J248" i="1"/>
  <c r="J249" i="1"/>
  <c r="J250" i="1" s="1"/>
  <c r="T381" i="1"/>
  <c r="T380" i="1"/>
  <c r="U380" i="1"/>
  <c r="U381" i="1"/>
  <c r="I244" i="1"/>
  <c r="I245" i="1" s="1"/>
  <c r="I246" i="1" s="1"/>
  <c r="I247" i="1" s="1"/>
  <c r="W21" i="1"/>
  <c r="W22" i="1"/>
  <c r="W23" i="1" s="1"/>
  <c r="W24" i="1" s="1"/>
  <c r="G380" i="1"/>
  <c r="G381" i="1"/>
  <c r="U1317" i="1"/>
  <c r="U1318" i="1"/>
  <c r="U1319" i="1" s="1"/>
  <c r="U1320" i="1" s="1"/>
  <c r="U1321" i="1" s="1"/>
  <c r="U1322" i="1" s="1"/>
  <c r="U1323" i="1" s="1"/>
  <c r="U1324" i="1" s="1"/>
  <c r="U1325" i="1" s="1"/>
  <c r="U1326" i="1" s="1"/>
  <c r="U1327" i="1" s="1"/>
  <c r="U1328" i="1" s="1"/>
  <c r="U1329" i="1" s="1"/>
  <c r="U1330" i="1" s="1"/>
  <c r="U1331" i="1" s="1"/>
  <c r="U1332" i="1" s="1"/>
  <c r="U1333" i="1" s="1"/>
  <c r="U1334" i="1" s="1"/>
  <c r="U1335" i="1" s="1"/>
  <c r="U1336" i="1" s="1"/>
  <c r="U1337" i="1" s="1"/>
  <c r="U1338" i="1" s="1"/>
  <c r="U1339" i="1" s="1"/>
  <c r="U1340" i="1" s="1"/>
  <c r="U1341" i="1" s="1"/>
  <c r="U1342" i="1" s="1"/>
  <c r="U1343" i="1" s="1"/>
  <c r="U1344" i="1" s="1"/>
  <c r="U1345" i="1" s="1"/>
  <c r="U1346" i="1" s="1"/>
  <c r="U1347" i="1" s="1"/>
  <c r="U1348" i="1" s="1"/>
  <c r="U1349" i="1" s="1"/>
  <c r="U1350" i="1" s="1"/>
  <c r="U1351" i="1" s="1"/>
  <c r="U1352" i="1" s="1"/>
  <c r="U1353" i="1" s="1"/>
  <c r="U1354" i="1" s="1"/>
  <c r="U1355" i="1" s="1"/>
  <c r="U1356" i="1" s="1"/>
  <c r="U1357" i="1" s="1"/>
  <c r="U1358" i="1" s="1"/>
  <c r="U1359" i="1" s="1"/>
  <c r="U1360" i="1" s="1"/>
  <c r="U1361" i="1" s="1"/>
  <c r="U1362" i="1" s="1"/>
  <c r="U1363" i="1" s="1"/>
  <c r="U1364" i="1" s="1"/>
  <c r="U1365" i="1" s="1"/>
  <c r="U1366" i="1" s="1"/>
  <c r="U1367" i="1" s="1"/>
  <c r="U1368" i="1" s="1"/>
  <c r="U1369" i="1" s="1"/>
  <c r="U1370" i="1" s="1"/>
  <c r="U1371" i="1" s="1"/>
  <c r="U1372" i="1" s="1"/>
  <c r="U1373" i="1" s="1"/>
  <c r="U1374" i="1" s="1"/>
  <c r="U1375" i="1" s="1"/>
  <c r="U1376" i="1" s="1"/>
  <c r="U1377" i="1" s="1"/>
  <c r="U1378" i="1" s="1"/>
  <c r="V114" i="1"/>
  <c r="V115" i="1" s="1"/>
  <c r="V116" i="1" s="1"/>
  <c r="V113" i="1"/>
  <c r="W113" i="1"/>
  <c r="W114" i="1"/>
  <c r="W115" i="1" s="1"/>
  <c r="W116" i="1" s="1"/>
  <c r="J113" i="1"/>
  <c r="J114" i="1"/>
  <c r="J115" i="1" s="1"/>
  <c r="J116" i="1" s="1"/>
  <c r="W244" i="1"/>
  <c r="W245" i="1" s="1"/>
  <c r="W246" i="1" s="1"/>
  <c r="W247" i="1" s="1"/>
  <c r="I321" i="1"/>
  <c r="I322" i="1"/>
  <c r="I323" i="1" s="1"/>
  <c r="I110" i="1"/>
  <c r="I111" i="1"/>
  <c r="I112" i="1" s="1"/>
  <c r="T1318" i="1"/>
  <c r="T1319" i="1" s="1"/>
  <c r="T1320" i="1" s="1"/>
  <c r="T1321" i="1" s="1"/>
  <c r="T1322" i="1" s="1"/>
  <c r="T1323" i="1" s="1"/>
  <c r="T1324" i="1" s="1"/>
  <c r="T1325" i="1" s="1"/>
  <c r="T1326" i="1" s="1"/>
  <c r="T1327" i="1" s="1"/>
  <c r="T1328" i="1" s="1"/>
  <c r="T1329" i="1" s="1"/>
  <c r="T1330" i="1" s="1"/>
  <c r="T1331" i="1" s="1"/>
  <c r="T1332" i="1" s="1"/>
  <c r="T1333" i="1" s="1"/>
  <c r="T1334" i="1" s="1"/>
  <c r="T1335" i="1" s="1"/>
  <c r="T1336" i="1" s="1"/>
  <c r="T1337" i="1" s="1"/>
  <c r="T1338" i="1" s="1"/>
  <c r="T1339" i="1" s="1"/>
  <c r="T1340" i="1" s="1"/>
  <c r="T1341" i="1" s="1"/>
  <c r="T1342" i="1" s="1"/>
  <c r="T1343" i="1" s="1"/>
  <c r="T1344" i="1" s="1"/>
  <c r="T1345" i="1" s="1"/>
  <c r="T1346" i="1" s="1"/>
  <c r="T1347" i="1" s="1"/>
  <c r="T1348" i="1" s="1"/>
  <c r="T1349" i="1" s="1"/>
  <c r="T1350" i="1" s="1"/>
  <c r="T1351" i="1" s="1"/>
  <c r="T1352" i="1" s="1"/>
  <c r="T1353" i="1" s="1"/>
  <c r="T1354" i="1" s="1"/>
  <c r="T1355" i="1" s="1"/>
  <c r="T1356" i="1" s="1"/>
  <c r="T1357" i="1" s="1"/>
  <c r="T1358" i="1" s="1"/>
  <c r="T1359" i="1" s="1"/>
  <c r="T1360" i="1" s="1"/>
  <c r="T1361" i="1" s="1"/>
  <c r="T1362" i="1" s="1"/>
  <c r="T1363" i="1" s="1"/>
  <c r="T1364" i="1" s="1"/>
  <c r="T1365" i="1" s="1"/>
  <c r="T1366" i="1" s="1"/>
  <c r="T1367" i="1" s="1"/>
  <c r="T1368" i="1" s="1"/>
  <c r="T1369" i="1" s="1"/>
  <c r="T1370" i="1" s="1"/>
  <c r="T1371" i="1" s="1"/>
  <c r="T1372" i="1" s="1"/>
  <c r="T1373" i="1" s="1"/>
  <c r="T1374" i="1" s="1"/>
  <c r="T1375" i="1" s="1"/>
  <c r="T1376" i="1" s="1"/>
  <c r="T1377" i="1" s="1"/>
  <c r="T1378" i="1" s="1"/>
  <c r="T1317" i="1"/>
  <c r="V322" i="1"/>
  <c r="V323" i="1" s="1"/>
  <c r="V321" i="1"/>
  <c r="I22" i="1"/>
  <c r="I23" i="1" s="1"/>
  <c r="I24" i="1" s="1"/>
  <c r="I21" i="1"/>
  <c r="J331" i="1"/>
  <c r="J332" i="1" s="1"/>
  <c r="J327" i="1"/>
  <c r="H382" i="1"/>
  <c r="H383" i="1" s="1"/>
  <c r="H385" i="1"/>
  <c r="H386" i="1" s="1"/>
  <c r="H384" i="1"/>
  <c r="G135" i="1" l="1"/>
  <c r="G139" i="1" s="1"/>
  <c r="G143" i="1" s="1"/>
  <c r="G147" i="1" s="1"/>
  <c r="G151" i="1" s="1"/>
  <c r="G155" i="1" s="1"/>
  <c r="G159" i="1" s="1"/>
  <c r="G163" i="1" s="1"/>
  <c r="G167" i="1" s="1"/>
  <c r="G171" i="1" s="1"/>
  <c r="G175" i="1" s="1"/>
  <c r="G179" i="1" s="1"/>
  <c r="G183" i="1" s="1"/>
  <c r="G187" i="1" s="1"/>
  <c r="G191" i="1" s="1"/>
  <c r="G195" i="1" s="1"/>
  <c r="G199" i="1" s="1"/>
  <c r="G203" i="1" s="1"/>
  <c r="G207" i="1" s="1"/>
  <c r="G211" i="1" s="1"/>
  <c r="G215" i="1" s="1"/>
  <c r="G219" i="1" s="1"/>
  <c r="G223" i="1" s="1"/>
  <c r="G227" i="1" s="1"/>
  <c r="G231" i="1" s="1"/>
  <c r="G235" i="1" s="1"/>
  <c r="G239" i="1" s="1"/>
  <c r="G243" i="1" s="1"/>
  <c r="G247" i="1" s="1"/>
  <c r="G251" i="1" s="1"/>
  <c r="G255" i="1" s="1"/>
  <c r="G259" i="1" s="1"/>
  <c r="G263" i="1" s="1"/>
  <c r="G267" i="1" s="1"/>
  <c r="G271" i="1" s="1"/>
  <c r="G275" i="1" s="1"/>
  <c r="G279" i="1" s="1"/>
  <c r="G283" i="1" s="1"/>
  <c r="G288" i="1" s="1"/>
  <c r="G292" i="1" s="1"/>
  <c r="G296" i="1" s="1"/>
  <c r="G300" i="1" s="1"/>
  <c r="G304" i="1" s="1"/>
  <c r="G308" i="1" s="1"/>
  <c r="G312" i="1" s="1"/>
  <c r="G316" i="1" s="1"/>
  <c r="G320" i="1" s="1"/>
  <c r="G324" i="1" s="1"/>
  <c r="G328" i="1" s="1"/>
  <c r="G332" i="1" s="1"/>
  <c r="G336" i="1" s="1"/>
  <c r="G340" i="1" s="1"/>
  <c r="G344" i="1" s="1"/>
  <c r="G348" i="1" s="1"/>
  <c r="G352" i="1" s="1"/>
  <c r="G356" i="1" s="1"/>
  <c r="G360" i="1" s="1"/>
  <c r="G132" i="1"/>
  <c r="V563" i="1"/>
  <c r="V562" i="1"/>
  <c r="X886" i="1"/>
  <c r="X783" i="1"/>
  <c r="X784" i="1" s="1"/>
  <c r="X785" i="1" s="1"/>
  <c r="X786" i="1" s="1"/>
  <c r="X787" i="1" s="1"/>
  <c r="X1335" i="1"/>
  <c r="X1336" i="1" s="1"/>
  <c r="X1337" i="1" s="1"/>
  <c r="X1338" i="1" s="1"/>
  <c r="X1339" i="1" s="1"/>
  <c r="X1340" i="1" s="1"/>
  <c r="X1341" i="1" s="1"/>
  <c r="X1342" i="1" s="1"/>
  <c r="X1343" i="1" s="1"/>
  <c r="X1344" i="1" s="1"/>
  <c r="X1345" i="1" s="1"/>
  <c r="X1346" i="1" s="1"/>
  <c r="X1347" i="1" s="1"/>
  <c r="X1348" i="1" s="1"/>
  <c r="X1349" i="1" s="1"/>
  <c r="X1350" i="1" s="1"/>
  <c r="X1351" i="1" s="1"/>
  <c r="X1352" i="1" s="1"/>
  <c r="X1353" i="1" s="1"/>
  <c r="X1354" i="1" s="1"/>
  <c r="X1355" i="1" s="1"/>
  <c r="X1356" i="1" s="1"/>
  <c r="X1357" i="1" s="1"/>
  <c r="X1358" i="1" s="1"/>
  <c r="X1359" i="1" s="1"/>
  <c r="X1360" i="1" s="1"/>
  <c r="X1361" i="1" s="1"/>
  <c r="X1362" i="1" s="1"/>
  <c r="X1363" i="1" s="1"/>
  <c r="X1364" i="1" s="1"/>
  <c r="X1365" i="1" s="1"/>
  <c r="X1366" i="1" s="1"/>
  <c r="X1367" i="1" s="1"/>
  <c r="X1368" i="1" s="1"/>
  <c r="X1369" i="1" s="1"/>
  <c r="X1370" i="1" s="1"/>
  <c r="X1371" i="1" s="1"/>
  <c r="X1372" i="1" s="1"/>
  <c r="X1373" i="1" s="1"/>
  <c r="X1374" i="1" s="1"/>
  <c r="X1375" i="1" s="1"/>
  <c r="X1376" i="1" s="1"/>
  <c r="X1377" i="1" s="1"/>
  <c r="X1378" i="1" s="1"/>
  <c r="X757" i="1"/>
  <c r="X758" i="1" s="1"/>
  <c r="X759" i="1" s="1"/>
  <c r="X760" i="1" s="1"/>
  <c r="X761" i="1" s="1"/>
  <c r="X762" i="1" s="1"/>
  <c r="X763" i="1" s="1"/>
  <c r="X582" i="1"/>
  <c r="X651" i="1"/>
  <c r="X457" i="1"/>
  <c r="X921" i="1"/>
  <c r="V192" i="1"/>
  <c r="V193" i="1" s="1"/>
  <c r="V194" i="1" s="1"/>
  <c r="V195" i="1" s="1"/>
  <c r="V197" i="1" s="1"/>
  <c r="V190" i="1"/>
  <c r="W188" i="1"/>
  <c r="W190" i="1" s="1"/>
  <c r="I875" i="1"/>
  <c r="I876" i="1"/>
  <c r="I877" i="1" s="1"/>
  <c r="I878" i="1" s="1"/>
  <c r="I879" i="1" s="1"/>
  <c r="I880" i="1" s="1"/>
  <c r="I881" i="1" s="1"/>
  <c r="V772" i="1"/>
  <c r="V773" i="1" s="1"/>
  <c r="V774" i="1"/>
  <c r="H1317" i="1"/>
  <c r="G1267" i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V22" i="1"/>
  <c r="V23" i="1" s="1"/>
  <c r="V24" i="1" s="1"/>
  <c r="V18" i="1"/>
  <c r="J191" i="1"/>
  <c r="I191" i="1"/>
  <c r="I114" i="1"/>
  <c r="I115" i="1" s="1"/>
  <c r="I116" i="1" s="1"/>
  <c r="I113" i="1"/>
  <c r="J117" i="1"/>
  <c r="J118" i="1"/>
  <c r="J119" i="1" s="1"/>
  <c r="J120" i="1" s="1"/>
  <c r="J121" i="1" s="1"/>
  <c r="J122" i="1" s="1"/>
  <c r="V249" i="1"/>
  <c r="V250" i="1" s="1"/>
  <c r="V248" i="1"/>
  <c r="T385" i="1"/>
  <c r="T386" i="1" s="1"/>
  <c r="T384" i="1"/>
  <c r="T382" i="1"/>
  <c r="T383" i="1" s="1"/>
  <c r="W325" i="1"/>
  <c r="W326" i="1" s="1"/>
  <c r="W328" i="1" s="1"/>
  <c r="W329" i="1" s="1"/>
  <c r="W324" i="1"/>
  <c r="H388" i="1"/>
  <c r="H389" i="1" s="1"/>
  <c r="H387" i="1"/>
  <c r="I324" i="1"/>
  <c r="I325" i="1"/>
  <c r="I326" i="1" s="1"/>
  <c r="I328" i="1" s="1"/>
  <c r="I329" i="1" s="1"/>
  <c r="W118" i="1"/>
  <c r="W119" i="1" s="1"/>
  <c r="W120" i="1" s="1"/>
  <c r="W121" i="1" s="1"/>
  <c r="W122" i="1" s="1"/>
  <c r="W117" i="1"/>
  <c r="G384" i="1"/>
  <c r="G382" i="1"/>
  <c r="G383" i="1" s="1"/>
  <c r="G385" i="1"/>
  <c r="G386" i="1" s="1"/>
  <c r="U385" i="1"/>
  <c r="U386" i="1" s="1"/>
  <c r="U384" i="1"/>
  <c r="U382" i="1"/>
  <c r="U383" i="1" s="1"/>
  <c r="J251" i="1"/>
  <c r="J252" i="1" s="1"/>
  <c r="J253" i="1" s="1"/>
  <c r="J254" i="1" s="1"/>
  <c r="J255" i="1" s="1"/>
  <c r="J256" i="1" s="1"/>
  <c r="J257" i="1" s="1"/>
  <c r="J333" i="1"/>
  <c r="V325" i="1"/>
  <c r="V326" i="1" s="1"/>
  <c r="V328" i="1" s="1"/>
  <c r="V329" i="1" s="1"/>
  <c r="V324" i="1"/>
  <c r="W249" i="1"/>
  <c r="W250" i="1" s="1"/>
  <c r="W248" i="1"/>
  <c r="V118" i="1"/>
  <c r="V119" i="1" s="1"/>
  <c r="V120" i="1" s="1"/>
  <c r="V121" i="1" s="1"/>
  <c r="V122" i="1" s="1"/>
  <c r="V117" i="1"/>
  <c r="I248" i="1"/>
  <c r="I249" i="1"/>
  <c r="I250" i="1" s="1"/>
  <c r="G136" i="1" l="1"/>
  <c r="G140" i="1" s="1"/>
  <c r="G144" i="1" s="1"/>
  <c r="G148" i="1" s="1"/>
  <c r="G152" i="1" s="1"/>
  <c r="G156" i="1" s="1"/>
  <c r="G160" i="1" s="1"/>
  <c r="G164" i="1" s="1"/>
  <c r="G168" i="1" s="1"/>
  <c r="G172" i="1" s="1"/>
  <c r="G176" i="1" s="1"/>
  <c r="G180" i="1" s="1"/>
  <c r="G184" i="1" s="1"/>
  <c r="G188" i="1" s="1"/>
  <c r="G192" i="1" s="1"/>
  <c r="G196" i="1" s="1"/>
  <c r="G200" i="1" s="1"/>
  <c r="G204" i="1" s="1"/>
  <c r="G208" i="1" s="1"/>
  <c r="G212" i="1" s="1"/>
  <c r="G216" i="1" s="1"/>
  <c r="G220" i="1" s="1"/>
  <c r="G224" i="1" s="1"/>
  <c r="G228" i="1" s="1"/>
  <c r="G232" i="1" s="1"/>
  <c r="G236" i="1" s="1"/>
  <c r="G240" i="1" s="1"/>
  <c r="G244" i="1" s="1"/>
  <c r="G248" i="1" s="1"/>
  <c r="G252" i="1" s="1"/>
  <c r="G256" i="1" s="1"/>
  <c r="G260" i="1" s="1"/>
  <c r="G264" i="1" s="1"/>
  <c r="G268" i="1" s="1"/>
  <c r="G272" i="1" s="1"/>
  <c r="G276" i="1" s="1"/>
  <c r="G280" i="1" s="1"/>
  <c r="G284" i="1" s="1"/>
  <c r="G289" i="1" s="1"/>
  <c r="G293" i="1" s="1"/>
  <c r="G297" i="1" s="1"/>
  <c r="G301" i="1" s="1"/>
  <c r="G305" i="1" s="1"/>
  <c r="G309" i="1" s="1"/>
  <c r="G313" i="1" s="1"/>
  <c r="G317" i="1" s="1"/>
  <c r="G321" i="1" s="1"/>
  <c r="G325" i="1" s="1"/>
  <c r="G329" i="1" s="1"/>
  <c r="G333" i="1" s="1"/>
  <c r="G337" i="1" s="1"/>
  <c r="G341" i="1" s="1"/>
  <c r="G345" i="1" s="1"/>
  <c r="G349" i="1" s="1"/>
  <c r="G353" i="1" s="1"/>
  <c r="G357" i="1" s="1"/>
  <c r="G361" i="1" s="1"/>
  <c r="X788" i="1"/>
  <c r="X789" i="1" s="1"/>
  <c r="X458" i="1"/>
  <c r="X583" i="1"/>
  <c r="X887" i="1"/>
  <c r="V196" i="1"/>
  <c r="W191" i="1"/>
  <c r="W192" i="1" s="1"/>
  <c r="W193" i="1" s="1"/>
  <c r="I882" i="1"/>
  <c r="I883" i="1"/>
  <c r="I884" i="1" s="1"/>
  <c r="I885" i="1" s="1"/>
  <c r="I886" i="1" s="1"/>
  <c r="I887" i="1" s="1"/>
  <c r="G1317" i="1"/>
  <c r="J192" i="1"/>
  <c r="I192" i="1"/>
  <c r="V330" i="1"/>
  <c r="W330" i="1"/>
  <c r="I330" i="1"/>
  <c r="I251" i="1"/>
  <c r="I252" i="1" s="1"/>
  <c r="I253" i="1" s="1"/>
  <c r="I254" i="1" s="1"/>
  <c r="I255" i="1" s="1"/>
  <c r="I256" i="1" s="1"/>
  <c r="I257" i="1" s="1"/>
  <c r="H391" i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390" i="1"/>
  <c r="V331" i="1"/>
  <c r="V332" i="1" s="1"/>
  <c r="V327" i="1"/>
  <c r="J258" i="1"/>
  <c r="G388" i="1"/>
  <c r="G389" i="1" s="1"/>
  <c r="G387" i="1"/>
  <c r="W123" i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331" i="1"/>
  <c r="W332" i="1" s="1"/>
  <c r="W327" i="1"/>
  <c r="J123" i="1"/>
  <c r="J124" i="1"/>
  <c r="W251" i="1"/>
  <c r="W252" i="1" s="1"/>
  <c r="W253" i="1" s="1"/>
  <c r="W254" i="1" s="1"/>
  <c r="W255" i="1" s="1"/>
  <c r="W256" i="1" s="1"/>
  <c r="W257" i="1" s="1"/>
  <c r="U387" i="1"/>
  <c r="U388" i="1"/>
  <c r="U389" i="1" s="1"/>
  <c r="V123" i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I327" i="1"/>
  <c r="I331" i="1"/>
  <c r="I332" i="1" s="1"/>
  <c r="T387" i="1"/>
  <c r="T388" i="1"/>
  <c r="T389" i="1" s="1"/>
  <c r="V251" i="1"/>
  <c r="V252" i="1" s="1"/>
  <c r="V253" i="1" s="1"/>
  <c r="V254" i="1" s="1"/>
  <c r="V255" i="1" s="1"/>
  <c r="V256" i="1" s="1"/>
  <c r="V257" i="1" s="1"/>
  <c r="I118" i="1"/>
  <c r="I119" i="1" s="1"/>
  <c r="I120" i="1" s="1"/>
  <c r="I121" i="1" s="1"/>
  <c r="I122" i="1" s="1"/>
  <c r="I117" i="1"/>
  <c r="H516" i="1" l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514" i="1"/>
  <c r="H515" i="1" s="1"/>
  <c r="J125" i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X584" i="1"/>
  <c r="X585" i="1" s="1"/>
  <c r="X586" i="1" s="1"/>
  <c r="X790" i="1"/>
  <c r="X791" i="1" s="1"/>
  <c r="X792" i="1" s="1"/>
  <c r="X793" i="1" s="1"/>
  <c r="X794" i="1" s="1"/>
  <c r="X795" i="1" s="1"/>
  <c r="X796" i="1" s="1"/>
  <c r="X797" i="1" s="1"/>
  <c r="X798" i="1" s="1"/>
  <c r="X799" i="1" s="1"/>
  <c r="X800" i="1" s="1"/>
  <c r="X801" i="1" s="1"/>
  <c r="X802" i="1" s="1"/>
  <c r="X803" i="1" s="1"/>
  <c r="X804" i="1" s="1"/>
  <c r="X805" i="1" s="1"/>
  <c r="X806" i="1" s="1"/>
  <c r="X807" i="1" s="1"/>
  <c r="X808" i="1" s="1"/>
  <c r="X809" i="1" s="1"/>
  <c r="X810" i="1" s="1"/>
  <c r="X811" i="1" s="1"/>
  <c r="X812" i="1" s="1"/>
  <c r="X813" i="1" s="1"/>
  <c r="X814" i="1" s="1"/>
  <c r="X815" i="1" s="1"/>
  <c r="X816" i="1" s="1"/>
  <c r="X817" i="1" s="1"/>
  <c r="X818" i="1" s="1"/>
  <c r="X819" i="1" s="1"/>
  <c r="X820" i="1" s="1"/>
  <c r="X821" i="1" s="1"/>
  <c r="X822" i="1" s="1"/>
  <c r="X823" i="1" s="1"/>
  <c r="X824" i="1" s="1"/>
  <c r="X825" i="1" s="1"/>
  <c r="X826" i="1" s="1"/>
  <c r="X827" i="1" s="1"/>
  <c r="X828" i="1" s="1"/>
  <c r="X829" i="1" s="1"/>
  <c r="X830" i="1" s="1"/>
  <c r="X831" i="1" s="1"/>
  <c r="X832" i="1" s="1"/>
  <c r="X833" i="1" s="1"/>
  <c r="X834" i="1" s="1"/>
  <c r="X835" i="1" s="1"/>
  <c r="X836" i="1" s="1"/>
  <c r="X837" i="1" s="1"/>
  <c r="X838" i="1" s="1"/>
  <c r="X839" i="1" s="1"/>
  <c r="X840" i="1" s="1"/>
  <c r="X841" i="1" s="1"/>
  <c r="X842" i="1" s="1"/>
  <c r="X843" i="1" s="1"/>
  <c r="X844" i="1" s="1"/>
  <c r="X845" i="1" s="1"/>
  <c r="X846" i="1" s="1"/>
  <c r="X847" i="1" s="1"/>
  <c r="X848" i="1" s="1"/>
  <c r="X849" i="1" s="1"/>
  <c r="X850" i="1" s="1"/>
  <c r="X851" i="1" s="1"/>
  <c r="X852" i="1" s="1"/>
  <c r="X853" i="1" s="1"/>
  <c r="X854" i="1" s="1"/>
  <c r="X855" i="1" s="1"/>
  <c r="X856" i="1" s="1"/>
  <c r="X857" i="1" s="1"/>
  <c r="X858" i="1" s="1"/>
  <c r="X859" i="1" s="1"/>
  <c r="X860" i="1" s="1"/>
  <c r="X861" i="1" s="1"/>
  <c r="X862" i="1" s="1"/>
  <c r="X863" i="1" s="1"/>
  <c r="X864" i="1" s="1"/>
  <c r="X865" i="1" s="1"/>
  <c r="X866" i="1" s="1"/>
  <c r="X867" i="1" s="1"/>
  <c r="X868" i="1" s="1"/>
  <c r="X869" i="1" s="1"/>
  <c r="X870" i="1" s="1"/>
  <c r="X871" i="1" s="1"/>
  <c r="X872" i="1" s="1"/>
  <c r="X873" i="1" s="1"/>
  <c r="X874" i="1" s="1"/>
  <c r="X875" i="1" s="1"/>
  <c r="I193" i="1"/>
  <c r="I194" i="1" s="1"/>
  <c r="J193" i="1"/>
  <c r="J194" i="1" s="1"/>
  <c r="W194" i="1"/>
  <c r="W196" i="1" s="1"/>
  <c r="I333" i="1"/>
  <c r="I123" i="1"/>
  <c r="I124" i="1"/>
  <c r="W333" i="1"/>
  <c r="V333" i="1"/>
  <c r="U390" i="1"/>
  <c r="U391" i="1"/>
  <c r="U392" i="1" s="1"/>
  <c r="U393" i="1" s="1"/>
  <c r="U394" i="1" s="1"/>
  <c r="U395" i="1" s="1"/>
  <c r="U396" i="1" s="1"/>
  <c r="U397" i="1" s="1"/>
  <c r="U398" i="1" s="1"/>
  <c r="U399" i="1" s="1"/>
  <c r="U400" i="1" s="1"/>
  <c r="U401" i="1" s="1"/>
  <c r="U402" i="1" s="1"/>
  <c r="U403" i="1" s="1"/>
  <c r="U404" i="1" s="1"/>
  <c r="U405" i="1" s="1"/>
  <c r="U406" i="1" s="1"/>
  <c r="U407" i="1" s="1"/>
  <c r="U408" i="1" s="1"/>
  <c r="U409" i="1" s="1"/>
  <c r="U410" i="1" s="1"/>
  <c r="U411" i="1" s="1"/>
  <c r="U412" i="1" s="1"/>
  <c r="U413" i="1" s="1"/>
  <c r="U414" i="1" s="1"/>
  <c r="U415" i="1" s="1"/>
  <c r="U416" i="1" s="1"/>
  <c r="U417" i="1" s="1"/>
  <c r="U418" i="1" s="1"/>
  <c r="U419" i="1" s="1"/>
  <c r="U420" i="1" s="1"/>
  <c r="U421" i="1" s="1"/>
  <c r="U422" i="1" s="1"/>
  <c r="U423" i="1" s="1"/>
  <c r="U424" i="1" s="1"/>
  <c r="U425" i="1" s="1"/>
  <c r="U426" i="1" s="1"/>
  <c r="U427" i="1" s="1"/>
  <c r="U428" i="1" s="1"/>
  <c r="U429" i="1" s="1"/>
  <c r="U430" i="1" s="1"/>
  <c r="U431" i="1" s="1"/>
  <c r="U432" i="1" s="1"/>
  <c r="U433" i="1" s="1"/>
  <c r="U434" i="1" s="1"/>
  <c r="U435" i="1" s="1"/>
  <c r="U436" i="1" s="1"/>
  <c r="U437" i="1" s="1"/>
  <c r="U438" i="1" s="1"/>
  <c r="U439" i="1" s="1"/>
  <c r="U440" i="1" s="1"/>
  <c r="U441" i="1" s="1"/>
  <c r="U442" i="1" s="1"/>
  <c r="U443" i="1" s="1"/>
  <c r="U444" i="1" s="1"/>
  <c r="U445" i="1" s="1"/>
  <c r="U446" i="1" s="1"/>
  <c r="U447" i="1" s="1"/>
  <c r="U448" i="1" s="1"/>
  <c r="U449" i="1" s="1"/>
  <c r="U450" i="1" s="1"/>
  <c r="U451" i="1" s="1"/>
  <c r="U452" i="1" s="1"/>
  <c r="U453" i="1" s="1"/>
  <c r="U454" i="1" s="1"/>
  <c r="U455" i="1" s="1"/>
  <c r="U456" i="1" s="1"/>
  <c r="U457" i="1" s="1"/>
  <c r="U458" i="1" s="1"/>
  <c r="U459" i="1" s="1"/>
  <c r="U460" i="1" s="1"/>
  <c r="U461" i="1" s="1"/>
  <c r="U462" i="1" s="1"/>
  <c r="U463" i="1" s="1"/>
  <c r="U464" i="1" s="1"/>
  <c r="U465" i="1" s="1"/>
  <c r="U466" i="1" s="1"/>
  <c r="U467" i="1" s="1"/>
  <c r="U468" i="1" s="1"/>
  <c r="U469" i="1" s="1"/>
  <c r="U470" i="1" s="1"/>
  <c r="U471" i="1" s="1"/>
  <c r="U472" i="1" s="1"/>
  <c r="U473" i="1" s="1"/>
  <c r="U474" i="1" s="1"/>
  <c r="U475" i="1" s="1"/>
  <c r="U476" i="1" s="1"/>
  <c r="U477" i="1" s="1"/>
  <c r="U478" i="1" s="1"/>
  <c r="U479" i="1" s="1"/>
  <c r="U480" i="1" s="1"/>
  <c r="U481" i="1" s="1"/>
  <c r="U482" i="1" s="1"/>
  <c r="U483" i="1" s="1"/>
  <c r="U484" i="1" s="1"/>
  <c r="U485" i="1" s="1"/>
  <c r="U486" i="1" s="1"/>
  <c r="U487" i="1" s="1"/>
  <c r="U488" i="1" s="1"/>
  <c r="U489" i="1" s="1"/>
  <c r="U490" i="1" s="1"/>
  <c r="U491" i="1" s="1"/>
  <c r="U492" i="1" s="1"/>
  <c r="U493" i="1" s="1"/>
  <c r="U494" i="1" s="1"/>
  <c r="U495" i="1" s="1"/>
  <c r="U496" i="1" s="1"/>
  <c r="U497" i="1" s="1"/>
  <c r="U498" i="1" s="1"/>
  <c r="U499" i="1" s="1"/>
  <c r="U500" i="1" s="1"/>
  <c r="U501" i="1" s="1"/>
  <c r="U502" i="1" s="1"/>
  <c r="U503" i="1" s="1"/>
  <c r="U504" i="1" s="1"/>
  <c r="U505" i="1" s="1"/>
  <c r="U506" i="1" s="1"/>
  <c r="U507" i="1" s="1"/>
  <c r="U508" i="1" s="1"/>
  <c r="U509" i="1" s="1"/>
  <c r="U510" i="1" s="1"/>
  <c r="U511" i="1" s="1"/>
  <c r="U512" i="1" s="1"/>
  <c r="U513" i="1" s="1"/>
  <c r="T390" i="1"/>
  <c r="T391" i="1"/>
  <c r="T392" i="1" s="1"/>
  <c r="T393" i="1" s="1"/>
  <c r="T394" i="1" s="1"/>
  <c r="T395" i="1" s="1"/>
  <c r="T396" i="1" s="1"/>
  <c r="T397" i="1" s="1"/>
  <c r="T398" i="1" s="1"/>
  <c r="T399" i="1" s="1"/>
  <c r="T400" i="1" s="1"/>
  <c r="T401" i="1" s="1"/>
  <c r="T402" i="1" s="1"/>
  <c r="T403" i="1" s="1"/>
  <c r="T404" i="1" s="1"/>
  <c r="T405" i="1" s="1"/>
  <c r="T406" i="1" s="1"/>
  <c r="T407" i="1" s="1"/>
  <c r="T408" i="1" s="1"/>
  <c r="T409" i="1" s="1"/>
  <c r="T410" i="1" s="1"/>
  <c r="T411" i="1" s="1"/>
  <c r="T412" i="1" s="1"/>
  <c r="T413" i="1" s="1"/>
  <c r="T414" i="1" s="1"/>
  <c r="T415" i="1" s="1"/>
  <c r="T416" i="1" s="1"/>
  <c r="T417" i="1" s="1"/>
  <c r="T418" i="1" s="1"/>
  <c r="T419" i="1" s="1"/>
  <c r="T420" i="1" s="1"/>
  <c r="T421" i="1" s="1"/>
  <c r="T422" i="1" s="1"/>
  <c r="T423" i="1" s="1"/>
  <c r="T424" i="1" s="1"/>
  <c r="T425" i="1" s="1"/>
  <c r="T426" i="1" s="1"/>
  <c r="T427" i="1" s="1"/>
  <c r="T428" i="1" s="1"/>
  <c r="T429" i="1" s="1"/>
  <c r="T430" i="1" s="1"/>
  <c r="T431" i="1" s="1"/>
  <c r="T432" i="1" s="1"/>
  <c r="T433" i="1" s="1"/>
  <c r="T434" i="1" s="1"/>
  <c r="T435" i="1" s="1"/>
  <c r="T436" i="1" s="1"/>
  <c r="T437" i="1" s="1"/>
  <c r="T438" i="1" s="1"/>
  <c r="T439" i="1" s="1"/>
  <c r="T440" i="1" s="1"/>
  <c r="T441" i="1" s="1"/>
  <c r="T442" i="1" s="1"/>
  <c r="T443" i="1" s="1"/>
  <c r="T444" i="1" s="1"/>
  <c r="T445" i="1" s="1"/>
  <c r="T446" i="1" s="1"/>
  <c r="T447" i="1" s="1"/>
  <c r="T448" i="1" s="1"/>
  <c r="T449" i="1" s="1"/>
  <c r="T450" i="1" s="1"/>
  <c r="T451" i="1" s="1"/>
  <c r="T452" i="1" s="1"/>
  <c r="T453" i="1" s="1"/>
  <c r="T454" i="1" s="1"/>
  <c r="T455" i="1" s="1"/>
  <c r="T456" i="1" s="1"/>
  <c r="T457" i="1" s="1"/>
  <c r="T458" i="1" s="1"/>
  <c r="T459" i="1" s="1"/>
  <c r="T460" i="1" s="1"/>
  <c r="T461" i="1" s="1"/>
  <c r="T462" i="1" s="1"/>
  <c r="T463" i="1" s="1"/>
  <c r="T464" i="1" s="1"/>
  <c r="T465" i="1" s="1"/>
  <c r="T466" i="1" s="1"/>
  <c r="T467" i="1" s="1"/>
  <c r="T468" i="1" s="1"/>
  <c r="T469" i="1" s="1"/>
  <c r="T470" i="1" s="1"/>
  <c r="T471" i="1" s="1"/>
  <c r="T472" i="1" s="1"/>
  <c r="T473" i="1" s="1"/>
  <c r="T474" i="1" s="1"/>
  <c r="T475" i="1" s="1"/>
  <c r="T476" i="1" s="1"/>
  <c r="T477" i="1" s="1"/>
  <c r="T478" i="1" s="1"/>
  <c r="T479" i="1" s="1"/>
  <c r="T480" i="1" s="1"/>
  <c r="T481" i="1" s="1"/>
  <c r="T482" i="1" s="1"/>
  <c r="T483" i="1" s="1"/>
  <c r="T484" i="1" s="1"/>
  <c r="T485" i="1" s="1"/>
  <c r="T486" i="1" s="1"/>
  <c r="T487" i="1" s="1"/>
  <c r="T488" i="1" s="1"/>
  <c r="T489" i="1" s="1"/>
  <c r="T490" i="1" s="1"/>
  <c r="T491" i="1" s="1"/>
  <c r="T492" i="1" s="1"/>
  <c r="T493" i="1" s="1"/>
  <c r="T494" i="1" s="1"/>
  <c r="T495" i="1" s="1"/>
  <c r="T496" i="1" s="1"/>
  <c r="T497" i="1" s="1"/>
  <c r="T498" i="1" s="1"/>
  <c r="T499" i="1" s="1"/>
  <c r="T500" i="1" s="1"/>
  <c r="T501" i="1" s="1"/>
  <c r="T502" i="1" s="1"/>
  <c r="T503" i="1" s="1"/>
  <c r="T504" i="1" s="1"/>
  <c r="T505" i="1" s="1"/>
  <c r="T506" i="1" s="1"/>
  <c r="T507" i="1" s="1"/>
  <c r="T508" i="1" s="1"/>
  <c r="T509" i="1" s="1"/>
  <c r="T510" i="1" s="1"/>
  <c r="T511" i="1" s="1"/>
  <c r="T512" i="1" s="1"/>
  <c r="T513" i="1" s="1"/>
  <c r="T516" i="1" s="1"/>
  <c r="T517" i="1" s="1"/>
  <c r="T518" i="1" s="1"/>
  <c r="T519" i="1" s="1"/>
  <c r="T520" i="1" s="1"/>
  <c r="W258" i="1"/>
  <c r="G390" i="1"/>
  <c r="G391" i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V258" i="1"/>
  <c r="I258" i="1"/>
  <c r="H890" i="1" l="1"/>
  <c r="U516" i="1"/>
  <c r="U517" i="1" s="1"/>
  <c r="U518" i="1" s="1"/>
  <c r="U519" i="1" s="1"/>
  <c r="U520" i="1" s="1"/>
  <c r="U514" i="1"/>
  <c r="U515" i="1" s="1"/>
  <c r="G516" i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514" i="1"/>
  <c r="G515" i="1" s="1"/>
  <c r="I125" i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95" i="1"/>
  <c r="I197" i="1" s="1"/>
  <c r="I196" i="1"/>
  <c r="J195" i="1"/>
  <c r="J197" i="1" s="1"/>
  <c r="J196" i="1"/>
  <c r="W195" i="1"/>
  <c r="W197" i="1" s="1"/>
  <c r="G897" i="1" l="1"/>
  <c r="G898" i="1" s="1"/>
  <c r="G899" i="1" s="1"/>
  <c r="H893" i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891" i="1"/>
  <c r="G900" i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T521" i="1"/>
  <c r="T522" i="1" s="1"/>
  <c r="T523" i="1" s="1"/>
  <c r="T524" i="1" s="1"/>
  <c r="U521" i="1"/>
  <c r="U522" i="1" s="1"/>
  <c r="U523" i="1" s="1"/>
  <c r="U524" i="1" s="1"/>
  <c r="H897" i="1" l="1"/>
  <c r="H898" i="1" s="1"/>
  <c r="H899" i="1" s="1"/>
  <c r="H892" i="1"/>
  <c r="H894" i="1"/>
  <c r="H895" i="1" s="1"/>
  <c r="H896" i="1" s="1"/>
  <c r="G895" i="1"/>
  <c r="G896" i="1" s="1"/>
  <c r="U525" i="1"/>
  <c r="U526" i="1" s="1"/>
  <c r="U527" i="1" s="1"/>
  <c r="U528" i="1"/>
  <c r="U529" i="1" s="1"/>
  <c r="U530" i="1" s="1"/>
  <c r="U531" i="1" s="1"/>
  <c r="U532" i="1" s="1"/>
  <c r="U533" i="1" s="1"/>
  <c r="U534" i="1" s="1"/>
  <c r="U535" i="1" s="1"/>
  <c r="U536" i="1" s="1"/>
  <c r="U537" i="1" s="1"/>
  <c r="U538" i="1" s="1"/>
  <c r="U539" i="1" s="1"/>
  <c r="U540" i="1" s="1"/>
  <c r="U541" i="1" s="1"/>
  <c r="U542" i="1" s="1"/>
  <c r="U543" i="1" s="1"/>
  <c r="U544" i="1" s="1"/>
  <c r="U545" i="1" s="1"/>
  <c r="U546" i="1" s="1"/>
  <c r="U547" i="1" s="1"/>
  <c r="U548" i="1" s="1"/>
  <c r="U549" i="1" s="1"/>
  <c r="U550" i="1" s="1"/>
  <c r="U551" i="1" s="1"/>
  <c r="U552" i="1" s="1"/>
  <c r="U553" i="1" s="1"/>
  <c r="U554" i="1" s="1"/>
  <c r="U555" i="1" s="1"/>
  <c r="U559" i="1" s="1"/>
  <c r="T528" i="1"/>
  <c r="T529" i="1" s="1"/>
  <c r="T530" i="1" s="1"/>
  <c r="T531" i="1" s="1"/>
  <c r="T532" i="1" s="1"/>
  <c r="T533" i="1" s="1"/>
  <c r="T534" i="1" s="1"/>
  <c r="T535" i="1" s="1"/>
  <c r="T536" i="1" s="1"/>
  <c r="T537" i="1" s="1"/>
  <c r="T538" i="1" s="1"/>
  <c r="T539" i="1" s="1"/>
  <c r="T540" i="1" s="1"/>
  <c r="T541" i="1" s="1"/>
  <c r="T542" i="1" s="1"/>
  <c r="T543" i="1" s="1"/>
  <c r="T544" i="1" s="1"/>
  <c r="T545" i="1" s="1"/>
  <c r="T546" i="1" s="1"/>
  <c r="T547" i="1" s="1"/>
  <c r="T548" i="1" s="1"/>
  <c r="T549" i="1" s="1"/>
  <c r="T550" i="1" s="1"/>
  <c r="T551" i="1" s="1"/>
  <c r="T552" i="1" s="1"/>
  <c r="T553" i="1" s="1"/>
  <c r="T554" i="1" s="1"/>
  <c r="T555" i="1" s="1"/>
  <c r="T559" i="1" s="1"/>
  <c r="T525" i="1"/>
  <c r="T526" i="1" s="1"/>
  <c r="T527" i="1" s="1"/>
  <c r="U556" i="1" l="1"/>
  <c r="T556" i="1"/>
  <c r="T557" i="1" l="1"/>
  <c r="T560" i="1"/>
  <c r="U557" i="1"/>
  <c r="U560" i="1"/>
  <c r="T941" i="1"/>
  <c r="U558" i="1" l="1"/>
  <c r="U561" i="1"/>
  <c r="T964" i="1"/>
  <c r="T558" i="1"/>
  <c r="T561" i="1"/>
  <c r="T1022" i="1" l="1"/>
  <c r="T562" i="1"/>
  <c r="T571" i="1"/>
  <c r="T572" i="1" s="1"/>
  <c r="T573" i="1" s="1"/>
  <c r="T574" i="1" s="1"/>
  <c r="T575" i="1" s="1"/>
  <c r="T576" i="1" s="1"/>
  <c r="T577" i="1" s="1"/>
  <c r="T578" i="1" s="1"/>
  <c r="T579" i="1" s="1"/>
  <c r="T580" i="1" s="1"/>
  <c r="T581" i="1" s="1"/>
  <c r="T582" i="1" s="1"/>
  <c r="T583" i="1" s="1"/>
  <c r="T584" i="1" s="1"/>
  <c r="T585" i="1" s="1"/>
  <c r="T586" i="1" s="1"/>
  <c r="T587" i="1" s="1"/>
  <c r="T588" i="1" s="1"/>
  <c r="T589" i="1" s="1"/>
  <c r="T590" i="1" s="1"/>
  <c r="T591" i="1" s="1"/>
  <c r="T592" i="1" s="1"/>
  <c r="T593" i="1" s="1"/>
  <c r="T594" i="1" s="1"/>
  <c r="T595" i="1" s="1"/>
  <c r="T596" i="1" s="1"/>
  <c r="T597" i="1" s="1"/>
  <c r="T598" i="1" s="1"/>
  <c r="T599" i="1" s="1"/>
  <c r="T600" i="1" s="1"/>
  <c r="T601" i="1" s="1"/>
  <c r="T602" i="1" s="1"/>
  <c r="T603" i="1" s="1"/>
  <c r="T604" i="1" s="1"/>
  <c r="T605" i="1" s="1"/>
  <c r="T606" i="1" s="1"/>
  <c r="T607" i="1" s="1"/>
  <c r="T608" i="1" s="1"/>
  <c r="T609" i="1" s="1"/>
  <c r="T610" i="1" s="1"/>
  <c r="T611" i="1" s="1"/>
  <c r="T612" i="1" s="1"/>
  <c r="T613" i="1" s="1"/>
  <c r="T614" i="1" s="1"/>
  <c r="T615" i="1" s="1"/>
  <c r="T616" i="1" s="1"/>
  <c r="T617" i="1" s="1"/>
  <c r="T618" i="1" s="1"/>
  <c r="T619" i="1" s="1"/>
  <c r="T620" i="1" s="1"/>
  <c r="T621" i="1" s="1"/>
  <c r="T622" i="1" s="1"/>
  <c r="T623" i="1" s="1"/>
  <c r="T624" i="1" s="1"/>
  <c r="T625" i="1" s="1"/>
  <c r="T626" i="1" s="1"/>
  <c r="T627" i="1" s="1"/>
  <c r="T628" i="1" s="1"/>
  <c r="T629" i="1" s="1"/>
  <c r="T630" i="1" s="1"/>
  <c r="T631" i="1" s="1"/>
  <c r="T632" i="1" s="1"/>
  <c r="T633" i="1" s="1"/>
  <c r="T634" i="1" s="1"/>
  <c r="T635" i="1" s="1"/>
  <c r="T636" i="1" s="1"/>
  <c r="T637" i="1" s="1"/>
  <c r="T638" i="1" s="1"/>
  <c r="T639" i="1" s="1"/>
  <c r="T640" i="1" s="1"/>
  <c r="T641" i="1" s="1"/>
  <c r="T642" i="1" s="1"/>
  <c r="T643" i="1" s="1"/>
  <c r="T644" i="1" s="1"/>
  <c r="T645" i="1" s="1"/>
  <c r="T646" i="1" s="1"/>
  <c r="T647" i="1" s="1"/>
  <c r="T648" i="1" s="1"/>
  <c r="T649" i="1" s="1"/>
  <c r="T650" i="1" s="1"/>
  <c r="T651" i="1" s="1"/>
  <c r="T652" i="1" s="1"/>
  <c r="T653" i="1" s="1"/>
  <c r="T654" i="1" s="1"/>
  <c r="T655" i="1" s="1"/>
  <c r="T656" i="1" s="1"/>
  <c r="T657" i="1" s="1"/>
  <c r="T658" i="1" s="1"/>
  <c r="T659" i="1" s="1"/>
  <c r="T660" i="1" s="1"/>
  <c r="T661" i="1" s="1"/>
  <c r="T662" i="1" s="1"/>
  <c r="T663" i="1" s="1"/>
  <c r="T664" i="1" s="1"/>
  <c r="T665" i="1" s="1"/>
  <c r="T666" i="1" s="1"/>
  <c r="T667" i="1" s="1"/>
  <c r="T668" i="1" s="1"/>
  <c r="T669" i="1" s="1"/>
  <c r="T670" i="1" s="1"/>
  <c r="T671" i="1" s="1"/>
  <c r="T672" i="1" s="1"/>
  <c r="T673" i="1" s="1"/>
  <c r="T674" i="1" s="1"/>
  <c r="T675" i="1" s="1"/>
  <c r="T676" i="1" s="1"/>
  <c r="T677" i="1" s="1"/>
  <c r="T678" i="1" s="1"/>
  <c r="T679" i="1" s="1"/>
  <c r="T680" i="1" s="1"/>
  <c r="T681" i="1" s="1"/>
  <c r="T682" i="1" s="1"/>
  <c r="T683" i="1" s="1"/>
  <c r="T684" i="1" s="1"/>
  <c r="T685" i="1" s="1"/>
  <c r="T686" i="1" s="1"/>
  <c r="T687" i="1" s="1"/>
  <c r="T688" i="1" s="1"/>
  <c r="T689" i="1" s="1"/>
  <c r="T692" i="1" s="1"/>
  <c r="T693" i="1" s="1"/>
  <c r="T694" i="1" s="1"/>
  <c r="T695" i="1" s="1"/>
  <c r="T696" i="1" s="1"/>
  <c r="T697" i="1" s="1"/>
  <c r="T698" i="1" s="1"/>
  <c r="T699" i="1" s="1"/>
  <c r="T700" i="1" s="1"/>
  <c r="T701" i="1" s="1"/>
  <c r="T702" i="1" s="1"/>
  <c r="T703" i="1" s="1"/>
  <c r="T704" i="1" s="1"/>
  <c r="T705" i="1" s="1"/>
  <c r="T706" i="1" s="1"/>
  <c r="T707" i="1" s="1"/>
  <c r="T708" i="1" s="1"/>
  <c r="T709" i="1" s="1"/>
  <c r="T710" i="1" s="1"/>
  <c r="T712" i="1" s="1"/>
  <c r="T563" i="1"/>
  <c r="U562" i="1"/>
  <c r="U571" i="1"/>
  <c r="U572" i="1" s="1"/>
  <c r="U573" i="1" s="1"/>
  <c r="U574" i="1" s="1"/>
  <c r="U575" i="1" s="1"/>
  <c r="U576" i="1" s="1"/>
  <c r="U577" i="1" s="1"/>
  <c r="U578" i="1" s="1"/>
  <c r="U579" i="1" s="1"/>
  <c r="U580" i="1" s="1"/>
  <c r="U581" i="1" s="1"/>
  <c r="U582" i="1" s="1"/>
  <c r="U583" i="1" s="1"/>
  <c r="U584" i="1" s="1"/>
  <c r="U585" i="1" s="1"/>
  <c r="U586" i="1" s="1"/>
  <c r="U587" i="1" s="1"/>
  <c r="U588" i="1" s="1"/>
  <c r="U589" i="1" s="1"/>
  <c r="U590" i="1" s="1"/>
  <c r="U591" i="1" s="1"/>
  <c r="U592" i="1" s="1"/>
  <c r="U593" i="1" s="1"/>
  <c r="U594" i="1" s="1"/>
  <c r="U595" i="1" s="1"/>
  <c r="U596" i="1" s="1"/>
  <c r="U597" i="1" s="1"/>
  <c r="U598" i="1" s="1"/>
  <c r="U599" i="1" s="1"/>
  <c r="U600" i="1" s="1"/>
  <c r="U601" i="1" s="1"/>
  <c r="U602" i="1" s="1"/>
  <c r="U603" i="1" s="1"/>
  <c r="U604" i="1" s="1"/>
  <c r="U605" i="1" s="1"/>
  <c r="U606" i="1" s="1"/>
  <c r="U607" i="1" s="1"/>
  <c r="U608" i="1" s="1"/>
  <c r="U609" i="1" s="1"/>
  <c r="U610" i="1" s="1"/>
  <c r="U611" i="1" s="1"/>
  <c r="U612" i="1" s="1"/>
  <c r="U613" i="1" s="1"/>
  <c r="U614" i="1" s="1"/>
  <c r="U615" i="1" s="1"/>
  <c r="U616" i="1" s="1"/>
  <c r="U617" i="1" s="1"/>
  <c r="U618" i="1" s="1"/>
  <c r="U619" i="1" s="1"/>
  <c r="U620" i="1" s="1"/>
  <c r="U621" i="1" s="1"/>
  <c r="U622" i="1" s="1"/>
  <c r="U623" i="1" s="1"/>
  <c r="U624" i="1" s="1"/>
  <c r="U625" i="1" s="1"/>
  <c r="U626" i="1" s="1"/>
  <c r="U627" i="1" s="1"/>
  <c r="U628" i="1" s="1"/>
  <c r="U629" i="1" s="1"/>
  <c r="U630" i="1" s="1"/>
  <c r="U631" i="1" s="1"/>
  <c r="U632" i="1" s="1"/>
  <c r="U633" i="1" s="1"/>
  <c r="U634" i="1" s="1"/>
  <c r="U635" i="1" s="1"/>
  <c r="U636" i="1" s="1"/>
  <c r="U637" i="1" s="1"/>
  <c r="U638" i="1" s="1"/>
  <c r="U639" i="1" s="1"/>
  <c r="U640" i="1" s="1"/>
  <c r="U641" i="1" s="1"/>
  <c r="U642" i="1" s="1"/>
  <c r="U643" i="1" s="1"/>
  <c r="U644" i="1" s="1"/>
  <c r="U645" i="1" s="1"/>
  <c r="U646" i="1" s="1"/>
  <c r="U647" i="1" s="1"/>
  <c r="U648" i="1" s="1"/>
  <c r="U649" i="1" s="1"/>
  <c r="U650" i="1" s="1"/>
  <c r="U651" i="1" s="1"/>
  <c r="U652" i="1" s="1"/>
  <c r="U653" i="1" s="1"/>
  <c r="U654" i="1" s="1"/>
  <c r="U655" i="1" s="1"/>
  <c r="U656" i="1" s="1"/>
  <c r="U657" i="1" s="1"/>
  <c r="U658" i="1" s="1"/>
  <c r="U659" i="1" s="1"/>
  <c r="U660" i="1" s="1"/>
  <c r="U661" i="1" s="1"/>
  <c r="U662" i="1" s="1"/>
  <c r="U663" i="1" s="1"/>
  <c r="U664" i="1" s="1"/>
  <c r="U665" i="1" s="1"/>
  <c r="U666" i="1" s="1"/>
  <c r="U667" i="1" s="1"/>
  <c r="U668" i="1" s="1"/>
  <c r="U669" i="1" s="1"/>
  <c r="U670" i="1" s="1"/>
  <c r="U671" i="1" s="1"/>
  <c r="U672" i="1" s="1"/>
  <c r="U673" i="1" s="1"/>
  <c r="U674" i="1" s="1"/>
  <c r="U675" i="1" s="1"/>
  <c r="U676" i="1" s="1"/>
  <c r="U677" i="1" s="1"/>
  <c r="U678" i="1" s="1"/>
  <c r="U679" i="1" s="1"/>
  <c r="U680" i="1" s="1"/>
  <c r="U681" i="1" s="1"/>
  <c r="U682" i="1" s="1"/>
  <c r="U683" i="1" s="1"/>
  <c r="U684" i="1" s="1"/>
  <c r="U685" i="1" s="1"/>
  <c r="U686" i="1" s="1"/>
  <c r="U687" i="1" s="1"/>
  <c r="U688" i="1" s="1"/>
  <c r="U689" i="1" s="1"/>
  <c r="U692" i="1" s="1"/>
  <c r="U693" i="1" s="1"/>
  <c r="U694" i="1" s="1"/>
  <c r="U711" i="1" s="1"/>
  <c r="U746" i="1" s="1"/>
  <c r="U747" i="1" s="1"/>
  <c r="U748" i="1" s="1"/>
  <c r="U749" i="1" s="1"/>
  <c r="U750" i="1" s="1"/>
  <c r="U751" i="1" s="1"/>
  <c r="U752" i="1" s="1"/>
  <c r="U753" i="1" s="1"/>
  <c r="U754" i="1" s="1"/>
  <c r="U755" i="1" s="1"/>
  <c r="U756" i="1" s="1"/>
  <c r="U757" i="1" s="1"/>
  <c r="U758" i="1" s="1"/>
  <c r="U759" i="1" s="1"/>
  <c r="U760" i="1" s="1"/>
  <c r="U761" i="1" s="1"/>
  <c r="U762" i="1" s="1"/>
  <c r="U763" i="1" s="1"/>
  <c r="U563" i="1"/>
  <c r="T1074" i="1" l="1"/>
  <c r="T1075" i="1" s="1"/>
  <c r="T1076" i="1" s="1"/>
  <c r="T1077" i="1" s="1"/>
  <c r="T1078" i="1" s="1"/>
  <c r="T1079" i="1" s="1"/>
  <c r="T1080" i="1" s="1"/>
  <c r="T1081" i="1" s="1"/>
  <c r="T1082" i="1" s="1"/>
  <c r="T1083" i="1" s="1"/>
  <c r="T1084" i="1" s="1"/>
  <c r="T1085" i="1" s="1"/>
  <c r="T1086" i="1" s="1"/>
  <c r="T1087" i="1" s="1"/>
  <c r="T1088" i="1" s="1"/>
  <c r="T1089" i="1" s="1"/>
  <c r="T1090" i="1" s="1"/>
  <c r="T1091" i="1" s="1"/>
  <c r="T1092" i="1" s="1"/>
  <c r="T1093" i="1" s="1"/>
  <c r="T1094" i="1" s="1"/>
  <c r="T1095" i="1" s="1"/>
  <c r="T1096" i="1" s="1"/>
  <c r="T1097" i="1" s="1"/>
  <c r="T1098" i="1" s="1"/>
  <c r="T1099" i="1" s="1"/>
  <c r="T1100" i="1" s="1"/>
  <c r="T1101" i="1" s="1"/>
  <c r="T1102" i="1" s="1"/>
  <c r="T1103" i="1" s="1"/>
  <c r="T1104" i="1" s="1"/>
  <c r="T1105" i="1" s="1"/>
  <c r="T1106" i="1" s="1"/>
  <c r="T1107" i="1" s="1"/>
  <c r="T1108" i="1" s="1"/>
  <c r="T1109" i="1" s="1"/>
  <c r="T1110" i="1" s="1"/>
  <c r="T1111" i="1" s="1"/>
  <c r="T1112" i="1" s="1"/>
  <c r="T1113" i="1" s="1"/>
  <c r="T1114" i="1" s="1"/>
  <c r="T1115" i="1" s="1"/>
  <c r="T1116" i="1" s="1"/>
  <c r="T1117" i="1" s="1"/>
  <c r="T1118" i="1" s="1"/>
  <c r="T1119" i="1" s="1"/>
  <c r="T1120" i="1" s="1"/>
  <c r="T1121" i="1" s="1"/>
  <c r="T1122" i="1" s="1"/>
  <c r="T1123" i="1" s="1"/>
  <c r="T1124" i="1" s="1"/>
  <c r="T1125" i="1" s="1"/>
  <c r="T1126" i="1" s="1"/>
  <c r="T1127" i="1" s="1"/>
  <c r="T1128" i="1" s="1"/>
  <c r="T1129" i="1" s="1"/>
  <c r="T1130" i="1" s="1"/>
  <c r="T1131" i="1" s="1"/>
  <c r="T1132" i="1" s="1"/>
  <c r="U764" i="1"/>
  <c r="U765" i="1" s="1"/>
  <c r="U766" i="1" s="1"/>
  <c r="U767" i="1" s="1"/>
  <c r="U768" i="1" s="1"/>
  <c r="U769" i="1" s="1"/>
  <c r="U695" i="1"/>
  <c r="U696" i="1" s="1"/>
  <c r="U697" i="1" s="1"/>
  <c r="U698" i="1" s="1"/>
  <c r="U699" i="1" s="1"/>
  <c r="U700" i="1" s="1"/>
  <c r="U701" i="1" s="1"/>
  <c r="U702" i="1" s="1"/>
  <c r="U703" i="1" s="1"/>
  <c r="U704" i="1" s="1"/>
  <c r="U705" i="1" s="1"/>
  <c r="U706" i="1" s="1"/>
  <c r="U707" i="1" s="1"/>
  <c r="U708" i="1" s="1"/>
  <c r="U709" i="1" s="1"/>
  <c r="U710" i="1" s="1"/>
  <c r="U712" i="1" s="1"/>
  <c r="U770" i="1" s="1"/>
  <c r="U771" i="1" s="1"/>
  <c r="T711" i="1"/>
  <c r="T746" i="1" s="1"/>
  <c r="T747" i="1" s="1"/>
  <c r="T748" i="1" s="1"/>
  <c r="T749" i="1" s="1"/>
  <c r="T750" i="1" s="1"/>
  <c r="T751" i="1" s="1"/>
  <c r="T752" i="1" s="1"/>
  <c r="T753" i="1" s="1"/>
  <c r="T754" i="1" s="1"/>
  <c r="T755" i="1" s="1"/>
  <c r="T756" i="1" s="1"/>
  <c r="T757" i="1" s="1"/>
  <c r="T758" i="1" s="1"/>
  <c r="T759" i="1" s="1"/>
  <c r="T760" i="1" s="1"/>
  <c r="T761" i="1" s="1"/>
  <c r="T762" i="1" s="1"/>
  <c r="T763" i="1" s="1"/>
  <c r="T770" i="1"/>
  <c r="T771" i="1" s="1"/>
  <c r="T713" i="1"/>
  <c r="T714" i="1" s="1"/>
  <c r="T715" i="1" s="1"/>
  <c r="T716" i="1" s="1"/>
  <c r="T717" i="1" s="1"/>
  <c r="T718" i="1" s="1"/>
  <c r="T719" i="1" s="1"/>
  <c r="T720" i="1" s="1"/>
  <c r="T721" i="1" s="1"/>
  <c r="T722" i="1" s="1"/>
  <c r="T723" i="1" s="1"/>
  <c r="T724" i="1" s="1"/>
  <c r="T725" i="1" s="1"/>
  <c r="T726" i="1" s="1"/>
  <c r="T727" i="1" s="1"/>
  <c r="T728" i="1" s="1"/>
  <c r="T729" i="1" s="1"/>
  <c r="T730" i="1" s="1"/>
  <c r="T731" i="1" s="1"/>
  <c r="T732" i="1" s="1"/>
  <c r="T733" i="1" s="1"/>
  <c r="T734" i="1" s="1"/>
  <c r="T735" i="1" s="1"/>
  <c r="T736" i="1" s="1"/>
  <c r="T737" i="1" s="1"/>
  <c r="T738" i="1" s="1"/>
  <c r="T739" i="1" s="1"/>
  <c r="T740" i="1" s="1"/>
  <c r="T741" i="1" s="1"/>
  <c r="T742" i="1" s="1"/>
  <c r="T743" i="1" s="1"/>
  <c r="T744" i="1" s="1"/>
  <c r="T745" i="1" s="1"/>
  <c r="T764" i="1" l="1"/>
  <c r="T765" i="1" s="1"/>
  <c r="T766" i="1" s="1"/>
  <c r="T767" i="1" s="1"/>
  <c r="T768" i="1" s="1"/>
  <c r="T769" i="1" s="1"/>
  <c r="U713" i="1"/>
  <c r="U714" i="1" s="1"/>
  <c r="U715" i="1" s="1"/>
  <c r="U716" i="1" s="1"/>
  <c r="U717" i="1" s="1"/>
  <c r="U718" i="1" s="1"/>
  <c r="U719" i="1" s="1"/>
  <c r="U720" i="1" s="1"/>
  <c r="U721" i="1" s="1"/>
  <c r="U722" i="1" s="1"/>
  <c r="U723" i="1" s="1"/>
  <c r="U724" i="1" s="1"/>
  <c r="U725" i="1" s="1"/>
  <c r="U726" i="1" s="1"/>
  <c r="U727" i="1" s="1"/>
  <c r="U728" i="1" s="1"/>
  <c r="U729" i="1" s="1"/>
  <c r="U730" i="1" s="1"/>
  <c r="U731" i="1" s="1"/>
  <c r="U732" i="1" s="1"/>
  <c r="U733" i="1" s="1"/>
  <c r="U734" i="1" s="1"/>
  <c r="U735" i="1" s="1"/>
  <c r="U736" i="1" s="1"/>
  <c r="U737" i="1" s="1"/>
  <c r="U738" i="1" s="1"/>
  <c r="U739" i="1" s="1"/>
  <c r="U740" i="1" s="1"/>
  <c r="U741" i="1" s="1"/>
  <c r="U742" i="1" s="1"/>
  <c r="U743" i="1" s="1"/>
  <c r="U744" i="1" s="1"/>
  <c r="U745" i="1" s="1"/>
  <c r="T775" i="1"/>
  <c r="T776" i="1" s="1"/>
  <c r="T777" i="1" s="1"/>
  <c r="T778" i="1" s="1"/>
  <c r="T779" i="1" s="1"/>
  <c r="T780" i="1" s="1"/>
  <c r="T781" i="1" s="1"/>
  <c r="T782" i="1" s="1"/>
  <c r="T783" i="1" s="1"/>
  <c r="T784" i="1" s="1"/>
  <c r="T785" i="1" s="1"/>
  <c r="T786" i="1" s="1"/>
  <c r="T787" i="1" s="1"/>
  <c r="T788" i="1" s="1"/>
  <c r="T789" i="1" s="1"/>
  <c r="T790" i="1" s="1"/>
  <c r="T791" i="1" s="1"/>
  <c r="T792" i="1" s="1"/>
  <c r="T793" i="1" s="1"/>
  <c r="T794" i="1" s="1"/>
  <c r="T795" i="1" s="1"/>
  <c r="T796" i="1" s="1"/>
  <c r="T797" i="1" s="1"/>
  <c r="T798" i="1" s="1"/>
  <c r="T799" i="1" s="1"/>
  <c r="T800" i="1" s="1"/>
  <c r="T801" i="1" s="1"/>
  <c r="T802" i="1" s="1"/>
  <c r="T803" i="1" s="1"/>
  <c r="T804" i="1" s="1"/>
  <c r="T805" i="1" s="1"/>
  <c r="T806" i="1" s="1"/>
  <c r="T807" i="1" s="1"/>
  <c r="T808" i="1" s="1"/>
  <c r="T809" i="1" s="1"/>
  <c r="T810" i="1" s="1"/>
  <c r="T811" i="1" s="1"/>
  <c r="T812" i="1" s="1"/>
  <c r="T813" i="1" s="1"/>
  <c r="T814" i="1" s="1"/>
  <c r="T815" i="1" s="1"/>
  <c r="T816" i="1" s="1"/>
  <c r="T817" i="1" s="1"/>
  <c r="T818" i="1" s="1"/>
  <c r="T819" i="1" s="1"/>
  <c r="T820" i="1" s="1"/>
  <c r="T821" i="1" s="1"/>
  <c r="T822" i="1" s="1"/>
  <c r="T823" i="1" s="1"/>
  <c r="T824" i="1" s="1"/>
  <c r="T825" i="1" s="1"/>
  <c r="T826" i="1" s="1"/>
  <c r="T827" i="1" s="1"/>
  <c r="T828" i="1" s="1"/>
  <c r="T829" i="1" s="1"/>
  <c r="T830" i="1" s="1"/>
  <c r="T831" i="1" s="1"/>
  <c r="T832" i="1" s="1"/>
  <c r="T833" i="1" s="1"/>
  <c r="T834" i="1" s="1"/>
  <c r="T835" i="1" s="1"/>
  <c r="T836" i="1" s="1"/>
  <c r="T837" i="1" s="1"/>
  <c r="T838" i="1" s="1"/>
  <c r="T839" i="1" s="1"/>
  <c r="T840" i="1" s="1"/>
  <c r="T841" i="1" s="1"/>
  <c r="T842" i="1" s="1"/>
  <c r="T843" i="1" s="1"/>
  <c r="T844" i="1" s="1"/>
  <c r="T845" i="1" s="1"/>
  <c r="T846" i="1" s="1"/>
  <c r="T847" i="1" s="1"/>
  <c r="T848" i="1" s="1"/>
  <c r="T849" i="1" s="1"/>
  <c r="T850" i="1" s="1"/>
  <c r="T851" i="1" s="1"/>
  <c r="T852" i="1" s="1"/>
  <c r="T853" i="1" s="1"/>
  <c r="T854" i="1" s="1"/>
  <c r="T855" i="1" s="1"/>
  <c r="T856" i="1" s="1"/>
  <c r="T857" i="1" s="1"/>
  <c r="T858" i="1" s="1"/>
  <c r="T859" i="1" s="1"/>
  <c r="T860" i="1" s="1"/>
  <c r="T861" i="1" s="1"/>
  <c r="T862" i="1" s="1"/>
  <c r="T863" i="1" s="1"/>
  <c r="T864" i="1" s="1"/>
  <c r="T865" i="1" s="1"/>
  <c r="T866" i="1" s="1"/>
  <c r="T867" i="1" s="1"/>
  <c r="T868" i="1" s="1"/>
  <c r="T869" i="1" s="1"/>
  <c r="T870" i="1" s="1"/>
  <c r="T871" i="1" s="1"/>
  <c r="T872" i="1" s="1"/>
  <c r="T873" i="1" s="1"/>
  <c r="T874" i="1" s="1"/>
  <c r="T875" i="1" s="1"/>
  <c r="T876" i="1" s="1"/>
  <c r="T877" i="1" s="1"/>
  <c r="T878" i="1" s="1"/>
  <c r="T879" i="1" s="1"/>
  <c r="T880" i="1" s="1"/>
  <c r="T881" i="1" s="1"/>
  <c r="T882" i="1" s="1"/>
  <c r="T883" i="1" s="1"/>
  <c r="T884" i="1" s="1"/>
  <c r="T885" i="1" s="1"/>
  <c r="T886" i="1" s="1"/>
  <c r="T887" i="1" s="1"/>
  <c r="T888" i="1" s="1"/>
  <c r="T889" i="1" s="1"/>
  <c r="T890" i="1" s="1"/>
  <c r="T774" i="1"/>
  <c r="T772" i="1"/>
  <c r="T773" i="1" s="1"/>
  <c r="U774" i="1"/>
  <c r="U772" i="1"/>
  <c r="U773" i="1" s="1"/>
  <c r="T893" i="1" l="1"/>
  <c r="T894" i="1" s="1"/>
  <c r="T895" i="1" s="1"/>
  <c r="T896" i="1" s="1"/>
  <c r="T897" i="1" s="1"/>
  <c r="T898" i="1" s="1"/>
  <c r="T899" i="1" s="1"/>
  <c r="T891" i="1"/>
  <c r="T892" i="1" s="1"/>
  <c r="U775" i="1"/>
  <c r="U776" i="1" s="1"/>
  <c r="U777" i="1" s="1"/>
  <c r="U778" i="1" s="1"/>
  <c r="U779" i="1" s="1"/>
  <c r="T900" i="1" l="1"/>
  <c r="T901" i="1" s="1"/>
  <c r="T902" i="1" s="1"/>
  <c r="T903" i="1" s="1"/>
  <c r="T904" i="1" s="1"/>
  <c r="T905" i="1" s="1"/>
  <c r="T906" i="1" s="1"/>
  <c r="T907" i="1" s="1"/>
  <c r="T908" i="1" s="1"/>
  <c r="T909" i="1" s="1"/>
  <c r="T910" i="1" s="1"/>
  <c r="T911" i="1" s="1"/>
  <c r="T912" i="1" s="1"/>
  <c r="T913" i="1" s="1"/>
  <c r="T914" i="1" s="1"/>
  <c r="T915" i="1" s="1"/>
  <c r="T916" i="1" s="1"/>
  <c r="T917" i="1" s="1"/>
  <c r="T918" i="1" s="1"/>
  <c r="T919" i="1" s="1"/>
  <c r="T920" i="1" s="1"/>
  <c r="T921" i="1" s="1"/>
  <c r="T922" i="1" s="1"/>
  <c r="T923" i="1" s="1"/>
  <c r="T924" i="1" s="1"/>
  <c r="T925" i="1" s="1"/>
  <c r="T926" i="1" s="1"/>
  <c r="T927" i="1" s="1"/>
  <c r="T928" i="1" s="1"/>
  <c r="T929" i="1" s="1"/>
  <c r="T930" i="1" s="1"/>
  <c r="T931" i="1" s="1"/>
  <c r="T932" i="1" s="1"/>
  <c r="T933" i="1" s="1"/>
  <c r="T934" i="1" s="1"/>
  <c r="T935" i="1" s="1"/>
  <c r="T936" i="1" s="1"/>
  <c r="T937" i="1" s="1"/>
  <c r="T938" i="1" s="1"/>
  <c r="T939" i="1" s="1"/>
  <c r="T940" i="1" s="1"/>
  <c r="U780" i="1"/>
  <c r="U781" i="1" s="1"/>
  <c r="U782" i="1" s="1"/>
  <c r="U783" i="1" s="1"/>
  <c r="U784" i="1" s="1"/>
  <c r="U785" i="1" s="1"/>
  <c r="U786" i="1" s="1"/>
  <c r="U787" i="1" s="1"/>
  <c r="U788" i="1" s="1"/>
  <c r="U789" i="1" s="1"/>
  <c r="U790" i="1" s="1"/>
  <c r="U791" i="1" s="1"/>
  <c r="U792" i="1" s="1"/>
  <c r="U793" i="1" s="1"/>
  <c r="U794" i="1" s="1"/>
  <c r="U795" i="1" s="1"/>
  <c r="U796" i="1" s="1"/>
  <c r="U797" i="1" s="1"/>
  <c r="U798" i="1" s="1"/>
  <c r="U799" i="1" s="1"/>
  <c r="U800" i="1" s="1"/>
  <c r="U801" i="1" s="1"/>
  <c r="U802" i="1" s="1"/>
  <c r="U803" i="1" s="1"/>
  <c r="U804" i="1" s="1"/>
  <c r="U805" i="1" s="1"/>
  <c r="U806" i="1" s="1"/>
  <c r="U807" i="1" s="1"/>
  <c r="U808" i="1" s="1"/>
  <c r="U809" i="1" s="1"/>
  <c r="U810" i="1" s="1"/>
  <c r="U811" i="1" s="1"/>
  <c r="U812" i="1" s="1"/>
  <c r="U813" i="1" s="1"/>
  <c r="U814" i="1" s="1"/>
  <c r="U815" i="1" s="1"/>
  <c r="U816" i="1" s="1"/>
  <c r="U817" i="1" s="1"/>
  <c r="U818" i="1" s="1"/>
  <c r="U819" i="1" s="1"/>
  <c r="U820" i="1" s="1"/>
  <c r="U821" i="1" s="1"/>
  <c r="U822" i="1" s="1"/>
  <c r="U823" i="1" s="1"/>
  <c r="U824" i="1" s="1"/>
  <c r="U825" i="1" s="1"/>
  <c r="U826" i="1" s="1"/>
  <c r="U827" i="1" s="1"/>
  <c r="U828" i="1" s="1"/>
  <c r="U829" i="1" s="1"/>
  <c r="U830" i="1" s="1"/>
  <c r="U831" i="1" s="1"/>
  <c r="U832" i="1" s="1"/>
  <c r="U833" i="1" s="1"/>
  <c r="U834" i="1" s="1"/>
  <c r="U835" i="1" s="1"/>
  <c r="U836" i="1" s="1"/>
  <c r="U837" i="1" s="1"/>
  <c r="U838" i="1" s="1"/>
  <c r="U839" i="1" s="1"/>
  <c r="U840" i="1" s="1"/>
  <c r="U841" i="1" s="1"/>
  <c r="U842" i="1" s="1"/>
  <c r="U843" i="1" s="1"/>
  <c r="U844" i="1" s="1"/>
  <c r="U845" i="1" s="1"/>
  <c r="U846" i="1" s="1"/>
  <c r="U847" i="1" s="1"/>
  <c r="U848" i="1" s="1"/>
  <c r="U849" i="1" s="1"/>
  <c r="U850" i="1" s="1"/>
  <c r="U851" i="1" s="1"/>
  <c r="U852" i="1" s="1"/>
  <c r="U853" i="1" s="1"/>
  <c r="U854" i="1" s="1"/>
  <c r="U855" i="1" s="1"/>
  <c r="U856" i="1" s="1"/>
  <c r="U857" i="1" s="1"/>
  <c r="U858" i="1" s="1"/>
  <c r="U859" i="1" s="1"/>
  <c r="U860" i="1" s="1"/>
  <c r="U861" i="1" s="1"/>
  <c r="U862" i="1" s="1"/>
  <c r="U863" i="1" s="1"/>
  <c r="U864" i="1" s="1"/>
  <c r="U865" i="1" s="1"/>
  <c r="U866" i="1" s="1"/>
  <c r="U867" i="1" s="1"/>
  <c r="U868" i="1" s="1"/>
  <c r="U869" i="1" s="1"/>
  <c r="U870" i="1" s="1"/>
  <c r="U871" i="1" s="1"/>
  <c r="U872" i="1" s="1"/>
  <c r="U873" i="1" s="1"/>
  <c r="U874" i="1" s="1"/>
  <c r="U875" i="1" s="1"/>
  <c r="U876" i="1" s="1"/>
  <c r="U877" i="1" s="1"/>
  <c r="U878" i="1" s="1"/>
  <c r="U879" i="1" s="1"/>
  <c r="U880" i="1" s="1"/>
  <c r="U881" i="1" s="1"/>
  <c r="U882" i="1" s="1"/>
  <c r="U883" i="1" s="1"/>
  <c r="U884" i="1" s="1"/>
  <c r="U885" i="1" s="1"/>
  <c r="U886" i="1" s="1"/>
  <c r="U887" i="1" s="1"/>
  <c r="U888" i="1" s="1"/>
  <c r="U889" i="1" s="1"/>
  <c r="AE42" i="1"/>
  <c r="AF42" i="1" s="1"/>
  <c r="U890" i="1" l="1"/>
  <c r="U893" i="1" l="1"/>
  <c r="U894" i="1" s="1"/>
  <c r="U895" i="1" s="1"/>
  <c r="U896" i="1" s="1"/>
  <c r="U891" i="1"/>
  <c r="U892" i="1" s="1"/>
  <c r="U900" i="1" l="1"/>
  <c r="U901" i="1" s="1"/>
  <c r="U902" i="1" s="1"/>
  <c r="U903" i="1" s="1"/>
  <c r="U904" i="1" s="1"/>
  <c r="U905" i="1" s="1"/>
  <c r="U906" i="1" s="1"/>
  <c r="U907" i="1" s="1"/>
  <c r="U908" i="1" s="1"/>
  <c r="U909" i="1" s="1"/>
  <c r="U910" i="1" s="1"/>
  <c r="U911" i="1" s="1"/>
  <c r="U912" i="1" s="1"/>
  <c r="U913" i="1" s="1"/>
  <c r="U914" i="1" s="1"/>
  <c r="U915" i="1" s="1"/>
  <c r="U916" i="1" s="1"/>
  <c r="U917" i="1" s="1"/>
  <c r="U918" i="1" s="1"/>
  <c r="U919" i="1" s="1"/>
  <c r="U920" i="1" s="1"/>
  <c r="U921" i="1" s="1"/>
  <c r="U922" i="1" s="1"/>
  <c r="U923" i="1" s="1"/>
  <c r="U924" i="1" s="1"/>
  <c r="U925" i="1" s="1"/>
  <c r="U926" i="1" s="1"/>
  <c r="U927" i="1" s="1"/>
  <c r="U928" i="1" s="1"/>
  <c r="U929" i="1" s="1"/>
  <c r="U930" i="1" s="1"/>
  <c r="U931" i="1" s="1"/>
  <c r="U932" i="1" s="1"/>
  <c r="U933" i="1" s="1"/>
  <c r="U934" i="1" s="1"/>
  <c r="U935" i="1" s="1"/>
  <c r="U936" i="1" s="1"/>
  <c r="U937" i="1" s="1"/>
  <c r="U938" i="1" s="1"/>
  <c r="U939" i="1" s="1"/>
  <c r="U940" i="1" s="1"/>
  <c r="U897" i="1"/>
  <c r="U898" i="1" s="1"/>
  <c r="U899" i="1" s="1"/>
</calcChain>
</file>

<file path=xl/sharedStrings.xml><?xml version="1.0" encoding="utf-8"?>
<sst xmlns="http://schemas.openxmlformats.org/spreadsheetml/2006/main" count="17652" uniqueCount="4969">
  <si>
    <t>Пусковой комплекс</t>
  </si>
  <si>
    <t>Титульный объект</t>
  </si>
  <si>
    <t>Т и т у л</t>
  </si>
  <si>
    <t>Производственный показатель</t>
  </si>
  <si>
    <t>номер</t>
  </si>
  <si>
    <t>наименование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</si>
  <si>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</si>
  <si>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</si>
  <si>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</si>
  <si>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</si>
  <si>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</si>
  <si>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</si>
  <si>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</si>
  <si>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</si>
  <si>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</si>
  <si>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</si>
  <si>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Энергетический блок</t>
  </si>
  <si>
    <t>НД</t>
  </si>
  <si>
    <t>Водозаборные сооружения. 2 пусковой комплекс</t>
  </si>
  <si>
    <t>ОЗХ</t>
  </si>
  <si>
    <t xml:space="preserve">Насосная станция №1 на водозаборных скважинах </t>
  </si>
  <si>
    <t>Насосная станция № 3 на водозаборных скважинах</t>
  </si>
  <si>
    <t>Внутриплощадочное электроснабжение 110 кВ. 1 пусковой комплекс</t>
  </si>
  <si>
    <t>Электрораспределение</t>
  </si>
  <si>
    <t>Распределительная подстанция 110 кВ "РП-110кВ АГПЗ"</t>
  </si>
  <si>
    <t>Автоматизированная система контроля и управления (АСКУ ЭР)</t>
  </si>
  <si>
    <t>Электроснабжение газоперерабатывающего завода</t>
  </si>
  <si>
    <t>Главная понизительная подстанция ГПП-1</t>
  </si>
  <si>
    <t>Электроснабжение административно-бытовой зоны</t>
  </si>
  <si>
    <t>Главная понизительная подстанция ООП</t>
  </si>
  <si>
    <t>Водозаборные сооружения. 3 пусковой комплекс</t>
  </si>
  <si>
    <t>Насосная станция №5 на водозаборных скважинах</t>
  </si>
  <si>
    <t>Насосная станция №7 на водозаборных скважинах</t>
  </si>
  <si>
    <t>Комплексные очистные сооружения (КОС). 2 пусковой комплекс</t>
  </si>
  <si>
    <t>1116в</t>
  </si>
  <si>
    <t>Резервуар вертикальный для очищенных стоков №3 V=5000м3</t>
  </si>
  <si>
    <t>1116г</t>
  </si>
  <si>
    <t>Резервуар вертикальный для очищенных стоков №4 V=5000м3</t>
  </si>
  <si>
    <t>Главная понизительная подстанция (ГПП) ТСБ</t>
  </si>
  <si>
    <t>149г</t>
  </si>
  <si>
    <t>Прожекторная мачта с молниеотводом №4</t>
  </si>
  <si>
    <t>149е</t>
  </si>
  <si>
    <t>Прожекторная мачта с молниеотводом №6</t>
  </si>
  <si>
    <t>149з</t>
  </si>
  <si>
    <t>Прожекторная мачта с молниеотводом №8</t>
  </si>
  <si>
    <t>Прожекторная мачта с молниеотводом №9</t>
  </si>
  <si>
    <t>149л</t>
  </si>
  <si>
    <t>Прожекторная мачта с молниеотводом №11</t>
  </si>
  <si>
    <t>149н</t>
  </si>
  <si>
    <t>Прожекторная мачта с молниеотводом №13</t>
  </si>
  <si>
    <t>149о</t>
  </si>
  <si>
    <t>Прожекторная мачта с молниеотводом №14</t>
  </si>
  <si>
    <t>149р</t>
  </si>
  <si>
    <t>Прожекторная мачта с молниеотводом №16</t>
  </si>
  <si>
    <t>149с</t>
  </si>
  <si>
    <t>Прожекторная мачта с молниеотводом №17</t>
  </si>
  <si>
    <t>149т</t>
  </si>
  <si>
    <t>Прожекторная мачта с молниеотводом №18</t>
  </si>
  <si>
    <t>149х</t>
  </si>
  <si>
    <t>Прожекторная мачта с молниеотводом №21</t>
  </si>
  <si>
    <t>149ц</t>
  </si>
  <si>
    <t>Прожекторная мачта с молниеотводом №22</t>
  </si>
  <si>
    <t>149ч</t>
  </si>
  <si>
    <t>Прожекторная мачта с молниеотводом №23</t>
  </si>
  <si>
    <t>149ш</t>
  </si>
  <si>
    <t>Прожекторная мачта с молниеотводом №24</t>
  </si>
  <si>
    <t>Установка производства азота и воздуха</t>
  </si>
  <si>
    <t>120а</t>
  </si>
  <si>
    <t xml:space="preserve">Станция азотно-воздушная </t>
  </si>
  <si>
    <t>120б</t>
  </si>
  <si>
    <t>Щитовая</t>
  </si>
  <si>
    <t>Резервуар подземный для дождевых стоков №1 V=5000м³</t>
  </si>
  <si>
    <t>Резервуар подземный для дождевых стоков №2 V=5000м³</t>
  </si>
  <si>
    <t>Резервуар подземный для производственно-дождевых стоков №3 V=5000м³</t>
  </si>
  <si>
    <t>Резервуар подземный для дождевых стоков №4 V=5000м³</t>
  </si>
  <si>
    <t>Резервуар подземный для дождевых стоков №5 V=5000м³</t>
  </si>
  <si>
    <t>130з</t>
  </si>
  <si>
    <t>130и</t>
  </si>
  <si>
    <t>959</t>
  </si>
  <si>
    <t xml:space="preserve">Водогрейная котельная №2 </t>
  </si>
  <si>
    <t>Резервуар подземный для производственно-дождевых стоков №6 V=3600м³</t>
  </si>
  <si>
    <t>Резервуар подземный для дождевых стоков №7 V=5000м³</t>
  </si>
  <si>
    <t>КНС производственно-дождевых стоков</t>
  </si>
  <si>
    <t>Прожекторная мачта ПМС 28м-36 №2 с молниеотводом</t>
  </si>
  <si>
    <t>195г</t>
  </si>
  <si>
    <t>Прожекторная мачта ПМС 28м-36 №3 с молниеотводом</t>
  </si>
  <si>
    <t>Прожекторная мачта ПМС 28м-36 №4 с молниеотводом</t>
  </si>
  <si>
    <t>195и</t>
  </si>
  <si>
    <t xml:space="preserve">195а </t>
  </si>
  <si>
    <t>Молниеотвод МО-20Р №1</t>
  </si>
  <si>
    <t>195в</t>
  </si>
  <si>
    <t>Молниеотвод МО-20Р №2</t>
  </si>
  <si>
    <t xml:space="preserve">195д </t>
  </si>
  <si>
    <t>Молниеотвод МО-20Р №3</t>
  </si>
  <si>
    <t>195ж</t>
  </si>
  <si>
    <t>Молниеотвод МО-20Р №4</t>
  </si>
  <si>
    <t>331/1</t>
  </si>
  <si>
    <t>Межцеховые эстакады</t>
  </si>
  <si>
    <t>Трубопроводы сырьевого газа</t>
  </si>
  <si>
    <t>Трубопроводы товарного газа</t>
  </si>
  <si>
    <t>Трубопроводы топливного газа</t>
  </si>
  <si>
    <t>Трубопроводы метановой фракции</t>
  </si>
  <si>
    <t>Трубопроводы этановой фракции</t>
  </si>
  <si>
    <t>Трубопроводы пропановой фракции</t>
  </si>
  <si>
    <t>Трубопроводы бутановой фракции</t>
  </si>
  <si>
    <t>Трубопроводы пентан-гексановой фракции</t>
  </si>
  <si>
    <t>Трубопроводы ШФЛУ не очищенной</t>
  </si>
  <si>
    <t>Трубопроводы некондиции</t>
  </si>
  <si>
    <t>Трубопроводы водометанольных стоков</t>
  </si>
  <si>
    <t>Трубопроводы сброса на факел (общая система)</t>
  </si>
  <si>
    <t>Трубопроводы сброса на факел (специальная система)</t>
  </si>
  <si>
    <t>Трубопроводы сброса на факел от ТСБ</t>
  </si>
  <si>
    <t>Трубопроводы газа осушенного</t>
  </si>
  <si>
    <t>Трубопроводы газа регенерации</t>
  </si>
  <si>
    <t>Трубопроводы азота низкого давления</t>
  </si>
  <si>
    <t>Трубопроводы азота среднего давления</t>
  </si>
  <si>
    <t>Трубопроводы азота высокого давления</t>
  </si>
  <si>
    <t>Трубопроводы азотно-гелиевой смеси</t>
  </si>
  <si>
    <t>Трубопроводы метано-азотной смеси</t>
  </si>
  <si>
    <t>Трубопроводы технического воздуха</t>
  </si>
  <si>
    <t>Трубопроводы водяного пара</t>
  </si>
  <si>
    <t>Трубопроводы конденсата водяного пара</t>
  </si>
  <si>
    <t>Трубопроводы оборотного водоснабжения</t>
  </si>
  <si>
    <t>Трубопроводы утилизации тепла</t>
  </si>
  <si>
    <t>332/1</t>
  </si>
  <si>
    <t>Электрообогрев межцеховых технологических трубопроводов</t>
  </si>
  <si>
    <t>333/1</t>
  </si>
  <si>
    <t>Автоматизированная система управления технологическими процессами (АСУ ТП)</t>
  </si>
  <si>
    <t>Автоматизированная система управления электроснабжением (АСУ Э)</t>
  </si>
  <si>
    <t>Автоматизированная система управления энергоресурсами (АСУ ЭР)</t>
  </si>
  <si>
    <t>Система пожарной сигнализации и пожаротушения (АСПС и ПТ)</t>
  </si>
  <si>
    <t>Система оповещения и управления эвакуацией (СОУЭ)</t>
  </si>
  <si>
    <t>Система контроля и управления доступом (СКУД)</t>
  </si>
  <si>
    <t>Система охранного телевидения (СОТ)</t>
  </si>
  <si>
    <t>Система радиофикации</t>
  </si>
  <si>
    <t>Локальная вычислительная сеть</t>
  </si>
  <si>
    <t>Сети связи</t>
  </si>
  <si>
    <t>Комплексные очистные сооружения (КОС). 3 пусковой комплекс</t>
  </si>
  <si>
    <t>1109а</t>
  </si>
  <si>
    <t>1116д</t>
  </si>
  <si>
    <t>Резервуар вертикальный для очищенных стоков №5 V=5000м3</t>
  </si>
  <si>
    <t>1116е</t>
  </si>
  <si>
    <t>Резервуар вертикальный для очищенных стоков №6 V=5000м3</t>
  </si>
  <si>
    <t>Комплексные очистные сооружения (КОС). 4 пусковой комплекс</t>
  </si>
  <si>
    <t>1116ж</t>
  </si>
  <si>
    <t>Резервуар вертикальный для очищенных стоков №7 V=5000м3</t>
  </si>
  <si>
    <t>1116и</t>
  </si>
  <si>
    <t>Резервуар вертикальный для очищенных стоков №8 V=5000м3</t>
  </si>
  <si>
    <t>Водоотведение дождевых стоков с площадки технологических линий №1 и 2</t>
  </si>
  <si>
    <t>Резервуар подземный для дождевых стоков V=5000м³ с щитовой</t>
  </si>
  <si>
    <t>Резервуар подземный для дождевых стоков V=5000м³</t>
  </si>
  <si>
    <t>Контрольно-пропускные пункты</t>
  </si>
  <si>
    <t>Здание транспортного и железнодорожного КПП №6</t>
  </si>
  <si>
    <t>Здание КПП №7 c ЦПО и проходной</t>
  </si>
  <si>
    <t>Здание транспортного КПП №2 с проходной</t>
  </si>
  <si>
    <t>Здание транспортного КПП №4</t>
  </si>
  <si>
    <t>Здание транспортного КПП №5</t>
  </si>
  <si>
    <t xml:space="preserve">Здравпункт </t>
  </si>
  <si>
    <t xml:space="preserve">Здание столовой на 300 посадочных мест №1 </t>
  </si>
  <si>
    <t>Бытовое здание для оперативного персонала</t>
  </si>
  <si>
    <t>Здание лабораторного корпуса</t>
  </si>
  <si>
    <t>Здание склада химреактивов</t>
  </si>
  <si>
    <t>Здание узла связи с ЦОД №1</t>
  </si>
  <si>
    <t>Опора земной станции спутниковой связи</t>
  </si>
  <si>
    <t>Опора приемной станции спутникового ТВ и РВ</t>
  </si>
  <si>
    <t>Депо аварийно-спасательных формирований с инфраструктурой</t>
  </si>
  <si>
    <t>Депо аварийно-спасательных формирований</t>
  </si>
  <si>
    <t>Спортзал с теплодымокамерой</t>
  </si>
  <si>
    <t>Учебная пожарная башня</t>
  </si>
  <si>
    <t>Предохранительные подушки</t>
  </si>
  <si>
    <t xml:space="preserve">Тренировочная полоса </t>
  </si>
  <si>
    <t>Тренировочная полоса с препятствиями</t>
  </si>
  <si>
    <t>Лабораторный комплекс</t>
  </si>
  <si>
    <t>Здание службы автоматизации, метрологии и связи</t>
  </si>
  <si>
    <t>Здание лаборатории ремонта, поверки и калибровки расходомеров</t>
  </si>
  <si>
    <t>Здание служебно-эксплуатационного блока служб энергоснабжения</t>
  </si>
  <si>
    <t>Лаборатория основного производства и выпускаемой продукции</t>
  </si>
  <si>
    <t>Склад арбитражных проб</t>
  </si>
  <si>
    <t>Градирня</t>
  </si>
  <si>
    <t>150а</t>
  </si>
  <si>
    <t>Резервуар охлажденной воды V=100м³</t>
  </si>
  <si>
    <t>150б</t>
  </si>
  <si>
    <t>Насосная станция оборотного водоснабжения и фильтров</t>
  </si>
  <si>
    <t>Блок-бокс дизельной электростанции ДЭС-1600</t>
  </si>
  <si>
    <t xml:space="preserve">Факельное хозяйство </t>
  </si>
  <si>
    <t xml:space="preserve">Блок-бокс РУ-0,4 кВ </t>
  </si>
  <si>
    <t xml:space="preserve">Блок баллонов (пропан) </t>
  </si>
  <si>
    <t>Ресивер воздуха КИП V=2х20м³</t>
  </si>
  <si>
    <t>298а</t>
  </si>
  <si>
    <t>Прожекторная мачта ПМС 28м-36 №1с молниеотводом</t>
  </si>
  <si>
    <t>298б</t>
  </si>
  <si>
    <t>298в</t>
  </si>
  <si>
    <t>299а</t>
  </si>
  <si>
    <t>Лафетная установка №1</t>
  </si>
  <si>
    <t>299б</t>
  </si>
  <si>
    <t>Лафетная установка №2</t>
  </si>
  <si>
    <t>299в</t>
  </si>
  <si>
    <t>Лафетная установка №3</t>
  </si>
  <si>
    <t xml:space="preserve">Коммерческие узлы учета топливного газа </t>
  </si>
  <si>
    <t>Коммерческий узел учета топливного газа №1</t>
  </si>
  <si>
    <t xml:space="preserve">Установка подготовки топливного газа </t>
  </si>
  <si>
    <t xml:space="preserve">Утилизационная насосная станция </t>
  </si>
  <si>
    <t xml:space="preserve">Центральная станция перекачки конденсата </t>
  </si>
  <si>
    <t>Резервное электроснабжение</t>
  </si>
  <si>
    <t>Блок-бокс дизельной электростанции ДЭС-1000</t>
  </si>
  <si>
    <t>140а</t>
  </si>
  <si>
    <t>140б</t>
  </si>
  <si>
    <t xml:space="preserve">Насосная дизтоплива </t>
  </si>
  <si>
    <t>140в</t>
  </si>
  <si>
    <t xml:space="preserve">Емкость подземная дренажная V=12,5м3 </t>
  </si>
  <si>
    <t>140г</t>
  </si>
  <si>
    <t>Операторная газоперерабатывающего завода с инфраструктурой</t>
  </si>
  <si>
    <t>Канализационные насосные станции на площадке операторной</t>
  </si>
  <si>
    <t>Здание операторной ГПЗ и гелиевого комплекса</t>
  </si>
  <si>
    <t>Антенная опора Н=45м</t>
  </si>
  <si>
    <t>131а</t>
  </si>
  <si>
    <t>Склад материалов и оборудования</t>
  </si>
  <si>
    <t xml:space="preserve">Cклад для хранения пенообразователя </t>
  </si>
  <si>
    <t xml:space="preserve">Заводоуправление </t>
  </si>
  <si>
    <t xml:space="preserve">Коммерческий узел учета товарного этана №1 </t>
  </si>
  <si>
    <t xml:space="preserve">Коммерческий узел учета товарного этана №2 </t>
  </si>
  <si>
    <t xml:space="preserve">Емкость дренажная V=8м3 </t>
  </si>
  <si>
    <t>Л</t>
  </si>
  <si>
    <t>1-40</t>
  </si>
  <si>
    <t>1-40-10</t>
  </si>
  <si>
    <t>Отделение выделения этана и ШФЛУ и отделение удаления азота и получения азотно-гелиевой смеси</t>
  </si>
  <si>
    <t>1-40-20</t>
  </si>
  <si>
    <t>Отделение деэтанизации и площадка факельного сепаратора и дренажных емкостей</t>
  </si>
  <si>
    <t>1-40-30</t>
  </si>
  <si>
    <t>Здание детандеров и компрессоров установки выделения этана и ШФЛУ, удаления азота и получения азотно-гелиевой смеси</t>
  </si>
  <si>
    <t>1-40-31</t>
  </si>
  <si>
    <t>АВО установки выделения этана и ШФЛУ, удаления азота и получения азотно-гелиевой смеси</t>
  </si>
  <si>
    <t>1-40-40</t>
  </si>
  <si>
    <t>Холодный бокс установки выделения этана и ШФЛУ, удаления азота и получения азотно-гелиевой смеси</t>
  </si>
  <si>
    <t>1-40-50</t>
  </si>
  <si>
    <t>1-40-51</t>
  </si>
  <si>
    <t>1-40-70</t>
  </si>
  <si>
    <t>1-40-71</t>
  </si>
  <si>
    <t>1-40-72</t>
  </si>
  <si>
    <t>1-40-80</t>
  </si>
  <si>
    <t>1-40-90</t>
  </si>
  <si>
    <t>Система канализации</t>
  </si>
  <si>
    <t>1-40-91</t>
  </si>
  <si>
    <t>Система противопожарного водоснабжения</t>
  </si>
  <si>
    <t>1-40-92</t>
  </si>
  <si>
    <t>1-40-93</t>
  </si>
  <si>
    <t>Системы электроснабжения</t>
  </si>
  <si>
    <t>1-40-94</t>
  </si>
  <si>
    <t>Системы связи и вспомогательные системы</t>
  </si>
  <si>
    <t>1-40-95</t>
  </si>
  <si>
    <t>Внутриплощадочные проезды</t>
  </si>
  <si>
    <t>1-40-85</t>
  </si>
  <si>
    <t>Общий коллектор азота-гелия</t>
  </si>
  <si>
    <t>Коллектор азота-гелия</t>
  </si>
  <si>
    <t>НЛ</t>
  </si>
  <si>
    <t>1-200</t>
  </si>
  <si>
    <t>1-205</t>
  </si>
  <si>
    <t>ДЭС Энергетического блока №1</t>
  </si>
  <si>
    <t>1-206</t>
  </si>
  <si>
    <t>ДЭС Энергетического блока №2</t>
  </si>
  <si>
    <t>1-30-1</t>
  </si>
  <si>
    <t>Здание аппаратной АСУ ТП</t>
  </si>
  <si>
    <t>1-30-2</t>
  </si>
  <si>
    <t>1-30-3</t>
  </si>
  <si>
    <t>Шкаф анализатора</t>
  </si>
  <si>
    <t>1-30-7а</t>
  </si>
  <si>
    <t>Прожекторная мачта №1 с молниеотводом</t>
  </si>
  <si>
    <t>1-30-7б</t>
  </si>
  <si>
    <t>Прожекторная мачта №2 с молниеотводом</t>
  </si>
  <si>
    <t>1-30-7в</t>
  </si>
  <si>
    <t>Прожекторная мачта №3 с молниеотводом</t>
  </si>
  <si>
    <t>1-30-8</t>
  </si>
  <si>
    <t>1-30-9</t>
  </si>
  <si>
    <t>1-30-10</t>
  </si>
  <si>
    <t>1-30-11</t>
  </si>
  <si>
    <t>Лафетная установка №4</t>
  </si>
  <si>
    <t>1-30-20</t>
  </si>
  <si>
    <t>Сепаратор факельный</t>
  </si>
  <si>
    <t>1-30-21</t>
  </si>
  <si>
    <t>Адсорбер удаления ртути, адсорберы осушки</t>
  </si>
  <si>
    <t>1-30-22</t>
  </si>
  <si>
    <t>Этажерка теплообменников и фильтров газа</t>
  </si>
  <si>
    <t>1-30-23</t>
  </si>
  <si>
    <t>Ресивер воздуха КИП</t>
  </si>
  <si>
    <t>1-30-24</t>
  </si>
  <si>
    <t>Фильтры газа регенерации и охлаждения</t>
  </si>
  <si>
    <t>1-30-25</t>
  </si>
  <si>
    <t>Этажерка сепарации газов регенерации</t>
  </si>
  <si>
    <t>1-30-26</t>
  </si>
  <si>
    <t>Огневой подогреватель газа</t>
  </si>
  <si>
    <t>1-30-27</t>
  </si>
  <si>
    <t>1-30-28</t>
  </si>
  <si>
    <t>Блок-бокс насосной конденсата</t>
  </si>
  <si>
    <t>1-30-29</t>
  </si>
  <si>
    <t>Насосная станция перекачки конденсата пара</t>
  </si>
  <si>
    <t>1-30-30</t>
  </si>
  <si>
    <t>1-30-31</t>
  </si>
  <si>
    <t>Фильтры-сепараторы сырьевого газа</t>
  </si>
  <si>
    <t>1-30-32</t>
  </si>
  <si>
    <t>1-30-33</t>
  </si>
  <si>
    <t>Емкость дренажная (конденсат пара)</t>
  </si>
  <si>
    <t>Внутрицеховая эстакада</t>
  </si>
  <si>
    <t xml:space="preserve">1-110 </t>
  </si>
  <si>
    <t>1-110-1</t>
  </si>
  <si>
    <t>Газоперекачивающий агрегат ГПА-32МВт №1</t>
  </si>
  <si>
    <t>1-110-2</t>
  </si>
  <si>
    <t>Газоперекачивающий агрегат ГПА-32МВт №2</t>
  </si>
  <si>
    <t>1-110-3</t>
  </si>
  <si>
    <t>Аппарат воздушного охлаждения газа №1</t>
  </si>
  <si>
    <t>1-110-4</t>
  </si>
  <si>
    <t>Аппарат воздушного охлаждения газа №2</t>
  </si>
  <si>
    <t>1-110-5</t>
  </si>
  <si>
    <t>Фильтр-сепаратор №1</t>
  </si>
  <si>
    <t>1-110-6</t>
  </si>
  <si>
    <t>Фильтр-сепаратор №2</t>
  </si>
  <si>
    <t>1-110-7</t>
  </si>
  <si>
    <t>Молниеотвод №1 H=43м</t>
  </si>
  <si>
    <t>1-110-8</t>
  </si>
  <si>
    <t>Молниеотвод №2 H=43м</t>
  </si>
  <si>
    <t>1-110-9</t>
  </si>
  <si>
    <t>Молниеотвод №3 H=43м</t>
  </si>
  <si>
    <t>1-110-10</t>
  </si>
  <si>
    <t>Прожекторная мачта №1 H=28м с молниеотводом Н=36м</t>
  </si>
  <si>
    <t>1-110-11</t>
  </si>
  <si>
    <t>Прожекторная мачта №2 H=28м с молниеотводом Н=36м</t>
  </si>
  <si>
    <t>1-110-12</t>
  </si>
  <si>
    <t>Прожекторная мачта №3 H=28м с молниеотводом Н=36м</t>
  </si>
  <si>
    <t>1-110-13</t>
  </si>
  <si>
    <t>Прожекторная мачта №4 H=28м с молниеотводом Н=36м</t>
  </si>
  <si>
    <t>1-110-15</t>
  </si>
  <si>
    <t>1-110-16</t>
  </si>
  <si>
    <t>1-110-17</t>
  </si>
  <si>
    <t>1-110-18</t>
  </si>
  <si>
    <t>Сырьевой газ</t>
  </si>
  <si>
    <t>Газопровод ДУ1400 сырьевого газа подключения АГПЗ к МГ "Сила Сибири". Основная нитка</t>
  </si>
  <si>
    <t xml:space="preserve">Охранный кран №1-1 </t>
  </si>
  <si>
    <t>Товарный газ</t>
  </si>
  <si>
    <t>Газопровод ДУ1400 товарного газа подключения АГПЗ к МГ "Сила Сибири". Основная нитка</t>
  </si>
  <si>
    <t>Охранный кран №2-1</t>
  </si>
  <si>
    <t>1-190</t>
  </si>
  <si>
    <t>Коммерческий узел учета товарного газа</t>
  </si>
  <si>
    <t>1-191</t>
  </si>
  <si>
    <t>1-192</t>
  </si>
  <si>
    <t>Коммерческий узел учета сырьевого газа</t>
  </si>
  <si>
    <t>Эстакада и общие сооружения ТСБ</t>
  </si>
  <si>
    <t xml:space="preserve">Склад хранения пенообразователя </t>
  </si>
  <si>
    <t>Комплектная насосная станция бытовых стоков</t>
  </si>
  <si>
    <t>Насосная противопожарного водоснабжения</t>
  </si>
  <si>
    <t>Дизельная электростанция</t>
  </si>
  <si>
    <t>367/1</t>
  </si>
  <si>
    <t xml:space="preserve">Закрытое распределительное устройство ЗРУ-10кВ </t>
  </si>
  <si>
    <t>Здание операторной ТСБ и НЭ</t>
  </si>
  <si>
    <t xml:space="preserve">Ремонтно-механическая мастерская </t>
  </si>
  <si>
    <t>Емкость запаса технической воды</t>
  </si>
  <si>
    <t>351/1</t>
  </si>
  <si>
    <t>351/2</t>
  </si>
  <si>
    <t>351/3</t>
  </si>
  <si>
    <t>355/1</t>
  </si>
  <si>
    <t>355/2</t>
  </si>
  <si>
    <t>355/3</t>
  </si>
  <si>
    <t>355/4</t>
  </si>
  <si>
    <t>303/1</t>
  </si>
  <si>
    <t>Межпарковые эстакады ТСБ</t>
  </si>
  <si>
    <t>Электрообогрев межпарковых технологических трубопроводов</t>
  </si>
  <si>
    <t>394/1</t>
  </si>
  <si>
    <t>Пожарный гидрант №1</t>
  </si>
  <si>
    <t>394/2</t>
  </si>
  <si>
    <t>Пожарный гидрант №2</t>
  </si>
  <si>
    <t>394/3</t>
  </si>
  <si>
    <t>Пожарный гидрант №3</t>
  </si>
  <si>
    <t>394/4</t>
  </si>
  <si>
    <t>Пожарный гидрант №4</t>
  </si>
  <si>
    <t>394/5</t>
  </si>
  <si>
    <t>Пожарный гидрант №5</t>
  </si>
  <si>
    <t>394/6</t>
  </si>
  <si>
    <t>Пожарный гидрант №6</t>
  </si>
  <si>
    <t>394/37</t>
  </si>
  <si>
    <t>Пожарный гидрант №37</t>
  </si>
  <si>
    <t>394/38</t>
  </si>
  <si>
    <t>Пожарный гидрант №38</t>
  </si>
  <si>
    <t>394/39</t>
  </si>
  <si>
    <t>Пожарный гидрант №39</t>
  </si>
  <si>
    <t>394/40</t>
  </si>
  <si>
    <t>Пожарный гидрант №40</t>
  </si>
  <si>
    <t>394/41</t>
  </si>
  <si>
    <t>Пожарный гидрант №41</t>
  </si>
  <si>
    <t>394/42</t>
  </si>
  <si>
    <t>Пожарный гидрант №42</t>
  </si>
  <si>
    <t>394/43</t>
  </si>
  <si>
    <t>Пожарный гидрант №43</t>
  </si>
  <si>
    <t>394/44</t>
  </si>
  <si>
    <t>Пожарный гидрант №44</t>
  </si>
  <si>
    <t>394/53</t>
  </si>
  <si>
    <t>Пожарный гидрант №53</t>
  </si>
  <si>
    <t>394/54</t>
  </si>
  <si>
    <t>Пожарный гидрант №54</t>
  </si>
  <si>
    <t>Резервуарный парк №3</t>
  </si>
  <si>
    <t xml:space="preserve">Резервуарный парк №3 ШФЛУ </t>
  </si>
  <si>
    <t>Насосная парка №3 ШФЛУ</t>
  </si>
  <si>
    <t>393/1</t>
  </si>
  <si>
    <t>Молниеотвод №1</t>
  </si>
  <si>
    <t>393/2</t>
  </si>
  <si>
    <t>Молниеотвод №2</t>
  </si>
  <si>
    <t>393/3</t>
  </si>
  <si>
    <t>Молниеотвод №3</t>
  </si>
  <si>
    <t>393/4</t>
  </si>
  <si>
    <t>Молниеотвод №4</t>
  </si>
  <si>
    <t>393/5</t>
  </si>
  <si>
    <t>Молниеотвод №5</t>
  </si>
  <si>
    <t>393/6</t>
  </si>
  <si>
    <t>Молниеотвод №6</t>
  </si>
  <si>
    <t>393/7</t>
  </si>
  <si>
    <t>Молниеотвод №7</t>
  </si>
  <si>
    <t>393/8</t>
  </si>
  <si>
    <t>Молниеотвод №8</t>
  </si>
  <si>
    <t>394/45</t>
  </si>
  <si>
    <t>Пожарный гидрант №45</t>
  </si>
  <si>
    <t>394/46</t>
  </si>
  <si>
    <t>Пожарный гидрант №46</t>
  </si>
  <si>
    <t>394/47</t>
  </si>
  <si>
    <t>Пожарный гидрант №47</t>
  </si>
  <si>
    <t>394/48</t>
  </si>
  <si>
    <t>Пожарный гидрант №48</t>
  </si>
  <si>
    <t>394/49</t>
  </si>
  <si>
    <t>Пожарный гидрант №49</t>
  </si>
  <si>
    <t>394/50</t>
  </si>
  <si>
    <t>Пожарный гидрант №50</t>
  </si>
  <si>
    <t>394/51</t>
  </si>
  <si>
    <t>Пожарный гидрант №51</t>
  </si>
  <si>
    <t>394/52</t>
  </si>
  <si>
    <t>Пожарный гидрант №52</t>
  </si>
  <si>
    <t>394/55</t>
  </si>
  <si>
    <t>394/56</t>
  </si>
  <si>
    <t>395/23</t>
  </si>
  <si>
    <t>Лафетный ствол №23</t>
  </si>
  <si>
    <t>395/24</t>
  </si>
  <si>
    <t>Лафетный ствол №24</t>
  </si>
  <si>
    <t>395/25</t>
  </si>
  <si>
    <t>Лафетный ствол №25</t>
  </si>
  <si>
    <t>395/26</t>
  </si>
  <si>
    <t>Лафетный ствол №26</t>
  </si>
  <si>
    <t>395/27</t>
  </si>
  <si>
    <t>Лафетный ствол №27</t>
  </si>
  <si>
    <t>395/28</t>
  </si>
  <si>
    <t>Лафетный ствол №28</t>
  </si>
  <si>
    <t>Наливная эстакада СУГ</t>
  </si>
  <si>
    <t>Эстакада осмотра</t>
  </si>
  <si>
    <t>Здание аппаратной и КТП№2</t>
  </si>
  <si>
    <t>Вагонные весы (основные)</t>
  </si>
  <si>
    <t>Вагонные весы (резервные)</t>
  </si>
  <si>
    <t>Наливная эстакада ЛВЖ</t>
  </si>
  <si>
    <t>Электроподогреватель азота высокого давления</t>
  </si>
  <si>
    <t>Станция пенотушения</t>
  </si>
  <si>
    <t>Блок-бокс управления и электроснабжения канализационных насосов №1</t>
  </si>
  <si>
    <t>Блок-бокс управления и электроснабжения канализационных насосов №2</t>
  </si>
  <si>
    <t>Ресивер КИП ПАЗ</t>
  </si>
  <si>
    <t>Эстакада подготовки вагонов</t>
  </si>
  <si>
    <t>520.2</t>
  </si>
  <si>
    <t>520.3</t>
  </si>
  <si>
    <t>520.4</t>
  </si>
  <si>
    <t>520.5</t>
  </si>
  <si>
    <t>Лафетная установка №5</t>
  </si>
  <si>
    <t>520.6</t>
  </si>
  <si>
    <t>Лафетная установка №6</t>
  </si>
  <si>
    <t>520.7</t>
  </si>
  <si>
    <t>Лафетная установка №7</t>
  </si>
  <si>
    <t>520.8</t>
  </si>
  <si>
    <t>Лафетная установка №8</t>
  </si>
  <si>
    <t>520.9</t>
  </si>
  <si>
    <t>Лафетная установка №9</t>
  </si>
  <si>
    <t>520.10</t>
  </si>
  <si>
    <t>Лафетная установка №10</t>
  </si>
  <si>
    <t>520.11</t>
  </si>
  <si>
    <t>Лафетная установка №11</t>
  </si>
  <si>
    <t>520.12</t>
  </si>
  <si>
    <t>Лафетная установка №12</t>
  </si>
  <si>
    <t>520.13</t>
  </si>
  <si>
    <t>Лафетная установка №13</t>
  </si>
  <si>
    <t>520.14</t>
  </si>
  <si>
    <t>Лафетная установка №14</t>
  </si>
  <si>
    <t>520.15</t>
  </si>
  <si>
    <t>Лафетная установка №15</t>
  </si>
  <si>
    <t>520.16</t>
  </si>
  <si>
    <t>Лафетная установка №16</t>
  </si>
  <si>
    <t>520.17</t>
  </si>
  <si>
    <t>Лафетная установка №17</t>
  </si>
  <si>
    <t>520.18</t>
  </si>
  <si>
    <t>Лафетная установка №18</t>
  </si>
  <si>
    <t>520.19</t>
  </si>
  <si>
    <t>Лафетная установка №19</t>
  </si>
  <si>
    <t>520.20</t>
  </si>
  <si>
    <t>Лафетная установка №20</t>
  </si>
  <si>
    <t>520.21</t>
  </si>
  <si>
    <t>Лафетная установка №21</t>
  </si>
  <si>
    <t>520.22</t>
  </si>
  <si>
    <t>Лафетная установка №22</t>
  </si>
  <si>
    <t>520.23</t>
  </si>
  <si>
    <t>Лафетная установка №23</t>
  </si>
  <si>
    <t>520.24</t>
  </si>
  <si>
    <t>Лафетная установка №24</t>
  </si>
  <si>
    <t>520.25</t>
  </si>
  <si>
    <t>Лафетная установка №25</t>
  </si>
  <si>
    <t>520.26</t>
  </si>
  <si>
    <t>Лафетная установка №26</t>
  </si>
  <si>
    <t>520.27</t>
  </si>
  <si>
    <t>Лафетная установка №27</t>
  </si>
  <si>
    <t>520.28</t>
  </si>
  <si>
    <t>Лафетная установка №28</t>
  </si>
  <si>
    <t>520.29</t>
  </si>
  <si>
    <t>Лафетная установка №29</t>
  </si>
  <si>
    <t>520.30</t>
  </si>
  <si>
    <t>Лафетная установка №30</t>
  </si>
  <si>
    <t>520.31</t>
  </si>
  <si>
    <t>Лафетная установка №31</t>
  </si>
  <si>
    <t>520.32</t>
  </si>
  <si>
    <t>Лафетная установка №32</t>
  </si>
  <si>
    <t>520.33</t>
  </si>
  <si>
    <t>Лафетная установка №33</t>
  </si>
  <si>
    <t>520.34</t>
  </si>
  <si>
    <t>Лафетная установка №34</t>
  </si>
  <si>
    <t>520.35</t>
  </si>
  <si>
    <t>Лафетная установка №35</t>
  </si>
  <si>
    <t>520.36</t>
  </si>
  <si>
    <t>Лафетная установка №36</t>
  </si>
  <si>
    <t>520.37</t>
  </si>
  <si>
    <t>Лафетная установка №37</t>
  </si>
  <si>
    <t>520.38</t>
  </si>
  <si>
    <t>Лафетная установка №38</t>
  </si>
  <si>
    <t>520.39</t>
  </si>
  <si>
    <t>Лафетная установка №39</t>
  </si>
  <si>
    <t>520.40</t>
  </si>
  <si>
    <t>Лафетная установка №40</t>
  </si>
  <si>
    <t>520.41</t>
  </si>
  <si>
    <t>Лафетная установка №41</t>
  </si>
  <si>
    <t>520.42</t>
  </si>
  <si>
    <t>Лафетная установка №42</t>
  </si>
  <si>
    <t>520.43</t>
  </si>
  <si>
    <t>Лафетная установка №43</t>
  </si>
  <si>
    <t>520.44</t>
  </si>
  <si>
    <t>Лафетная установка №44</t>
  </si>
  <si>
    <t>520.45</t>
  </si>
  <si>
    <t>Лафетная установка №45</t>
  </si>
  <si>
    <t>520.46</t>
  </si>
  <si>
    <t>Лафетная установка №46</t>
  </si>
  <si>
    <t>520.47</t>
  </si>
  <si>
    <t>Лафетная установка №47</t>
  </si>
  <si>
    <t>520.48</t>
  </si>
  <si>
    <t>Лафетная установка №48</t>
  </si>
  <si>
    <t>520.49</t>
  </si>
  <si>
    <t>Лафетная установка №49</t>
  </si>
  <si>
    <t>520.50</t>
  </si>
  <si>
    <t>Лафетная установка №50</t>
  </si>
  <si>
    <t>520.51</t>
  </si>
  <si>
    <t>Лафетная установка №51</t>
  </si>
  <si>
    <t>520.52</t>
  </si>
  <si>
    <t>Лафетная установка №52</t>
  </si>
  <si>
    <t>520.53</t>
  </si>
  <si>
    <t>Лафетная установка №53</t>
  </si>
  <si>
    <t>520.54</t>
  </si>
  <si>
    <t>Лафетная установка №54</t>
  </si>
  <si>
    <t>520.55</t>
  </si>
  <si>
    <t>Лафетная установка №55</t>
  </si>
  <si>
    <t>520.56</t>
  </si>
  <si>
    <t>Лафетная установка №56</t>
  </si>
  <si>
    <t>520.57</t>
  </si>
  <si>
    <t>Лафетная установка №57</t>
  </si>
  <si>
    <t>520.58</t>
  </si>
  <si>
    <t>Лафетная установка №58</t>
  </si>
  <si>
    <t>520.59</t>
  </si>
  <si>
    <t>Лафетная установка №59</t>
  </si>
  <si>
    <t>520.60</t>
  </si>
  <si>
    <t>Лафетная установка №60</t>
  </si>
  <si>
    <t>520.61</t>
  </si>
  <si>
    <t>Лафетная установка №61</t>
  </si>
  <si>
    <t>520.62</t>
  </si>
  <si>
    <t>Лафетная установка №62</t>
  </si>
  <si>
    <t>520.63</t>
  </si>
  <si>
    <t>Лафетная установка №63</t>
  </si>
  <si>
    <t>520.64</t>
  </si>
  <si>
    <t>Лафетная установка №64</t>
  </si>
  <si>
    <t>520.65</t>
  </si>
  <si>
    <t>Лафетная установка №65</t>
  </si>
  <si>
    <t>520.66</t>
  </si>
  <si>
    <t>Лафетная установка №66</t>
  </si>
  <si>
    <t>520.67</t>
  </si>
  <si>
    <t>Лафетная установка №67</t>
  </si>
  <si>
    <t>520.68</t>
  </si>
  <si>
    <t>Лафетная установка №68</t>
  </si>
  <si>
    <t>520.69</t>
  </si>
  <si>
    <t>Лафетная установка №69</t>
  </si>
  <si>
    <t>520.70</t>
  </si>
  <si>
    <t>Лафетная установка №70</t>
  </si>
  <si>
    <t>520.71</t>
  </si>
  <si>
    <t>Лафетная установка №71</t>
  </si>
  <si>
    <t>520.72</t>
  </si>
  <si>
    <t>Лафетная установка №72</t>
  </si>
  <si>
    <t>520.73</t>
  </si>
  <si>
    <t>Лафетная установка №73</t>
  </si>
  <si>
    <t>520.74</t>
  </si>
  <si>
    <t>Лафетная установка №74</t>
  </si>
  <si>
    <t>520.75</t>
  </si>
  <si>
    <t>Лафетная установка №75</t>
  </si>
  <si>
    <t>520.76</t>
  </si>
  <si>
    <t>Лафетная установка №76</t>
  </si>
  <si>
    <t>520.77</t>
  </si>
  <si>
    <t>Лафетная установка №77</t>
  </si>
  <si>
    <t>520.78</t>
  </si>
  <si>
    <t>Лафетная установка №78</t>
  </si>
  <si>
    <t>520.79</t>
  </si>
  <si>
    <t>Лафетная установка №79</t>
  </si>
  <si>
    <t>520.80</t>
  </si>
  <si>
    <t>Лафетная установка №80</t>
  </si>
  <si>
    <t>520.81</t>
  </si>
  <si>
    <t>Лафетная установка №81</t>
  </si>
  <si>
    <t>520.82</t>
  </si>
  <si>
    <t>Лафетная установка №82</t>
  </si>
  <si>
    <t>1-70</t>
  </si>
  <si>
    <t>1-70-2</t>
  </si>
  <si>
    <t>1-70-3</t>
  </si>
  <si>
    <t>Прожекторная мачта с молниеотводом</t>
  </si>
  <si>
    <t>1-70-5</t>
  </si>
  <si>
    <t>Факельный сепаратор</t>
  </si>
  <si>
    <t>Загрузочно-разгрузочная емкость</t>
  </si>
  <si>
    <t>1-60</t>
  </si>
  <si>
    <t>1-60-1</t>
  </si>
  <si>
    <t>1-60-2</t>
  </si>
  <si>
    <t>1-60-3</t>
  </si>
  <si>
    <t>1-60-5</t>
  </si>
  <si>
    <t>1-60-6</t>
  </si>
  <si>
    <t>1-60-7</t>
  </si>
  <si>
    <t>1-60-8</t>
  </si>
  <si>
    <t>1-60-20</t>
  </si>
  <si>
    <t>1-60-21</t>
  </si>
  <si>
    <t>Здание аппаратной</t>
  </si>
  <si>
    <t>1-60-22</t>
  </si>
  <si>
    <t>1-60-23</t>
  </si>
  <si>
    <t>1-60-24</t>
  </si>
  <si>
    <t>1-60-25</t>
  </si>
  <si>
    <t>1-60-26</t>
  </si>
  <si>
    <t>Газоуловитель</t>
  </si>
  <si>
    <t>1-60-27</t>
  </si>
  <si>
    <t>1-60-28</t>
  </si>
  <si>
    <t>1-60-29</t>
  </si>
  <si>
    <t>Станция сбора и возврата парового конденсата</t>
  </si>
  <si>
    <t>1-60-30</t>
  </si>
  <si>
    <t>1-60-31</t>
  </si>
  <si>
    <t>Фильтры оборотной воды</t>
  </si>
  <si>
    <t>Резервуарный парк №2</t>
  </si>
  <si>
    <t>Резервуарный парк №2 ПГФ, БФ/ШФЛУ, ПБТ/ШФЛУ</t>
  </si>
  <si>
    <t>Насосная парка №2 ПГФ, БФ/ШФЛУ, ПБТ/ШФЛУ</t>
  </si>
  <si>
    <t>КНС производственно-дождевых стоков №2</t>
  </si>
  <si>
    <t>353/1</t>
  </si>
  <si>
    <t>392/1</t>
  </si>
  <si>
    <t>392/2</t>
  </si>
  <si>
    <t>392/3</t>
  </si>
  <si>
    <t>392/4</t>
  </si>
  <si>
    <t>392/5</t>
  </si>
  <si>
    <t>392/6</t>
  </si>
  <si>
    <t>392/7</t>
  </si>
  <si>
    <t>392/8</t>
  </si>
  <si>
    <t>392/9</t>
  </si>
  <si>
    <t>Молниеотвод №9</t>
  </si>
  <si>
    <t>392/10</t>
  </si>
  <si>
    <t>Молниеотвод №10</t>
  </si>
  <si>
    <t>392/11</t>
  </si>
  <si>
    <t>Молниеотвод №11</t>
  </si>
  <si>
    <t>392/12</t>
  </si>
  <si>
    <t>Молниеотвод №12</t>
  </si>
  <si>
    <t>392/13</t>
  </si>
  <si>
    <t>Молниеотвод №13</t>
  </si>
  <si>
    <t>392/14</t>
  </si>
  <si>
    <t>Молниеотвод №14</t>
  </si>
  <si>
    <t>392/15</t>
  </si>
  <si>
    <t>Молниеотвод №15</t>
  </si>
  <si>
    <t>392/16</t>
  </si>
  <si>
    <t>Молниеотвод №16</t>
  </si>
  <si>
    <t>392/17</t>
  </si>
  <si>
    <t>Молниеотвод №17</t>
  </si>
  <si>
    <t>394/22</t>
  </si>
  <si>
    <t>Пожарный гидрант №22</t>
  </si>
  <si>
    <t>394/23</t>
  </si>
  <si>
    <t>Пожарный гидрант №23</t>
  </si>
  <si>
    <t>394/24</t>
  </si>
  <si>
    <t>Пожарный гидрант №24</t>
  </si>
  <si>
    <t>394/25</t>
  </si>
  <si>
    <t>Пожарный гидрант №25</t>
  </si>
  <si>
    <t>394/26</t>
  </si>
  <si>
    <t>Пожарный гидрант №26</t>
  </si>
  <si>
    <t>394/27</t>
  </si>
  <si>
    <t>Пожарный гидрант №27</t>
  </si>
  <si>
    <t>394/28</t>
  </si>
  <si>
    <t>Пожарный гидрант №28</t>
  </si>
  <si>
    <t>394/29</t>
  </si>
  <si>
    <t>Пожарный гидрант №29</t>
  </si>
  <si>
    <t>394/30</t>
  </si>
  <si>
    <t>Пожарный гидрант №30</t>
  </si>
  <si>
    <t>394/31</t>
  </si>
  <si>
    <t>Пожарный гидрант №31</t>
  </si>
  <si>
    <t>394/32</t>
  </si>
  <si>
    <t>Пожарный гидрант №32</t>
  </si>
  <si>
    <t>394/33</t>
  </si>
  <si>
    <t>Пожарный гидрант №33</t>
  </si>
  <si>
    <t>394/34</t>
  </si>
  <si>
    <t>Пожарный гидрант №34</t>
  </si>
  <si>
    <t>394/35</t>
  </si>
  <si>
    <t>Пожарный гидрант №35</t>
  </si>
  <si>
    <t>394/36</t>
  </si>
  <si>
    <t>Пожарный гидрант №36</t>
  </si>
  <si>
    <t>395/12</t>
  </si>
  <si>
    <t>Лафетный ствол №12</t>
  </si>
  <si>
    <t>395/13</t>
  </si>
  <si>
    <t>Лафетный ствол №13</t>
  </si>
  <si>
    <t>395/14</t>
  </si>
  <si>
    <t>Лафетный ствол №14</t>
  </si>
  <si>
    <t>395/15</t>
  </si>
  <si>
    <t>Лафетный ствол №15</t>
  </si>
  <si>
    <t>395/16</t>
  </si>
  <si>
    <t>Лафетный ствол №16</t>
  </si>
  <si>
    <t>395/17</t>
  </si>
  <si>
    <t>Лафетный ствол №17</t>
  </si>
  <si>
    <t>395/18</t>
  </si>
  <si>
    <t>Лафетный ствол №18</t>
  </si>
  <si>
    <t>395/19</t>
  </si>
  <si>
    <t>Лафетный ствол №19</t>
  </si>
  <si>
    <t>395/20</t>
  </si>
  <si>
    <t>Лафетный ствол №20</t>
  </si>
  <si>
    <t>395/21</t>
  </si>
  <si>
    <t>Лафетный ствол №21</t>
  </si>
  <si>
    <t>395/22</t>
  </si>
  <si>
    <t>Лафетный ствол №22</t>
  </si>
  <si>
    <t>1-50</t>
  </si>
  <si>
    <t>1-50-10</t>
  </si>
  <si>
    <t>Отделение удаления водорода</t>
  </si>
  <si>
    <t>1-50-11</t>
  </si>
  <si>
    <t>Компрессорная и АВО установки тонкой очистки, сжижения и затаривания гелия</t>
  </si>
  <si>
    <t>1-50-20</t>
  </si>
  <si>
    <t>1-50-40</t>
  </si>
  <si>
    <t>Холодный бокс отделения извлечения гелия</t>
  </si>
  <si>
    <t>1-50-50</t>
  </si>
  <si>
    <t>1-50-51</t>
  </si>
  <si>
    <t>1-50-60</t>
  </si>
  <si>
    <t>Здание временного пребывания персонала</t>
  </si>
  <si>
    <t>1-50-70</t>
  </si>
  <si>
    <t>1-50-71</t>
  </si>
  <si>
    <t>1-50-80</t>
  </si>
  <si>
    <t>1-50-81</t>
  </si>
  <si>
    <t>1-50-90</t>
  </si>
  <si>
    <t>1-50-91</t>
  </si>
  <si>
    <t>1-50-92</t>
  </si>
  <si>
    <t>1-50-93</t>
  </si>
  <si>
    <t>1-50-94</t>
  </si>
  <si>
    <t>1-50-95</t>
  </si>
  <si>
    <t>2-40</t>
  </si>
  <si>
    <t>2-40-10</t>
  </si>
  <si>
    <t>2-40-20</t>
  </si>
  <si>
    <t>2-40-30</t>
  </si>
  <si>
    <t>2-40-31</t>
  </si>
  <si>
    <t>2-40-40</t>
  </si>
  <si>
    <t>2-40-50</t>
  </si>
  <si>
    <t>2-40-51</t>
  </si>
  <si>
    <t>2-40-70</t>
  </si>
  <si>
    <t>2-40-71</t>
  </si>
  <si>
    <t>2-40-72</t>
  </si>
  <si>
    <t>2-40-80</t>
  </si>
  <si>
    <t>2-40-90</t>
  </si>
  <si>
    <t>2-40-91</t>
  </si>
  <si>
    <t>2-40-92</t>
  </si>
  <si>
    <t>2-40-93</t>
  </si>
  <si>
    <t>2-40-94</t>
  </si>
  <si>
    <t>2-40-95</t>
  </si>
  <si>
    <t>2-40-85</t>
  </si>
  <si>
    <t>2-200</t>
  </si>
  <si>
    <t>2-205</t>
  </si>
  <si>
    <t>2-206</t>
  </si>
  <si>
    <t xml:space="preserve"> 2-30</t>
  </si>
  <si>
    <t xml:space="preserve"> 2-30-1</t>
  </si>
  <si>
    <t xml:space="preserve"> 2-30-2</t>
  </si>
  <si>
    <t xml:space="preserve"> 2-30-3</t>
  </si>
  <si>
    <t>2-30-7а</t>
  </si>
  <si>
    <t>2-30-7б</t>
  </si>
  <si>
    <t>2-30-7в</t>
  </si>
  <si>
    <t>2-30-7г</t>
  </si>
  <si>
    <t>Прожекторная мачта №4 с молниеотводом</t>
  </si>
  <si>
    <t>2-30-8</t>
  </si>
  <si>
    <t>2-30-9</t>
  </si>
  <si>
    <t>2-30-10</t>
  </si>
  <si>
    <t>2-30-11</t>
  </si>
  <si>
    <t xml:space="preserve"> 2-30-20</t>
  </si>
  <si>
    <t>2-30-21</t>
  </si>
  <si>
    <t>2-30-22</t>
  </si>
  <si>
    <t>2-30-23</t>
  </si>
  <si>
    <t>2-30-24</t>
  </si>
  <si>
    <t>2-30-25</t>
  </si>
  <si>
    <t>2-30-26</t>
  </si>
  <si>
    <t xml:space="preserve"> 2-30-27</t>
  </si>
  <si>
    <t>Емкость дренажная V=12,5м3 (ВМР)</t>
  </si>
  <si>
    <t xml:space="preserve"> 2-30-28</t>
  </si>
  <si>
    <t>2-30-29</t>
  </si>
  <si>
    <t>2-30-30</t>
  </si>
  <si>
    <t xml:space="preserve"> 2-30-31</t>
  </si>
  <si>
    <t xml:space="preserve"> 2-30-32</t>
  </si>
  <si>
    <t>2-30-33</t>
  </si>
  <si>
    <t>2-110</t>
  </si>
  <si>
    <t>2-110-1</t>
  </si>
  <si>
    <t>2-110-2</t>
  </si>
  <si>
    <t>2-110-3</t>
  </si>
  <si>
    <t>2-110-4</t>
  </si>
  <si>
    <t>2-110-5</t>
  </si>
  <si>
    <t>2-110-6</t>
  </si>
  <si>
    <t>2-110-7</t>
  </si>
  <si>
    <t>2-110-8</t>
  </si>
  <si>
    <t>2-110-9</t>
  </si>
  <si>
    <t>2-110-10</t>
  </si>
  <si>
    <t>2-110-11</t>
  </si>
  <si>
    <t>2-110-12</t>
  </si>
  <si>
    <t>2-110-13</t>
  </si>
  <si>
    <t>2-110-15</t>
  </si>
  <si>
    <t>2-110-16</t>
  </si>
  <si>
    <t>2-110-17</t>
  </si>
  <si>
    <t>2-110-18</t>
  </si>
  <si>
    <t>Охранный кран №1-2</t>
  </si>
  <si>
    <t>Охранный кран №2-2</t>
  </si>
  <si>
    <t>2-190</t>
  </si>
  <si>
    <t>2-191</t>
  </si>
  <si>
    <t>2-192</t>
  </si>
  <si>
    <t>Подготовка и учет топливного газа для теплоэлектростанции (ТЭС)</t>
  </si>
  <si>
    <t>Главная понизительная подстанция ГПП-2</t>
  </si>
  <si>
    <t>1116к</t>
  </si>
  <si>
    <t>Резервуар вертикальный для очищенных стоков №9 V=5000м3</t>
  </si>
  <si>
    <t>1116л</t>
  </si>
  <si>
    <t>Резервуар вертикальный для очищенных стоков №10 V=5000м3</t>
  </si>
  <si>
    <t>331/2</t>
  </si>
  <si>
    <t>Трубопроводы ГРЦ</t>
  </si>
  <si>
    <t>332/2</t>
  </si>
  <si>
    <t>333/2</t>
  </si>
  <si>
    <t>3-40</t>
  </si>
  <si>
    <t>3-40-10</t>
  </si>
  <si>
    <t>3-40-20</t>
  </si>
  <si>
    <t>3-40-30</t>
  </si>
  <si>
    <t>3-40-31</t>
  </si>
  <si>
    <t>3-40-40</t>
  </si>
  <si>
    <t>3-40-50</t>
  </si>
  <si>
    <t>3-40-51</t>
  </si>
  <si>
    <t>3-40-70</t>
  </si>
  <si>
    <t>3-40-71</t>
  </si>
  <si>
    <t>3-40-72</t>
  </si>
  <si>
    <t>3-40-80</t>
  </si>
  <si>
    <t>3-40-90</t>
  </si>
  <si>
    <t>3-40-91</t>
  </si>
  <si>
    <t>3-40-92</t>
  </si>
  <si>
    <t>3-40-93</t>
  </si>
  <si>
    <t>3-40-94</t>
  </si>
  <si>
    <t>3-40-95</t>
  </si>
  <si>
    <t>3-40-85</t>
  </si>
  <si>
    <t>3-200</t>
  </si>
  <si>
    <t>3-205</t>
  </si>
  <si>
    <t>3-206</t>
  </si>
  <si>
    <t>3-30</t>
  </si>
  <si>
    <t>3-30-1</t>
  </si>
  <si>
    <t>3-30-2</t>
  </si>
  <si>
    <t>3-30-3</t>
  </si>
  <si>
    <t>3-30-7а</t>
  </si>
  <si>
    <t>3-30-7б</t>
  </si>
  <si>
    <t>3-30-7в</t>
  </si>
  <si>
    <t>3-30-8</t>
  </si>
  <si>
    <t>3-30-9</t>
  </si>
  <si>
    <t>3-30-10</t>
  </si>
  <si>
    <t>3-30-11</t>
  </si>
  <si>
    <t>3-30-20</t>
  </si>
  <si>
    <t>3-30-21</t>
  </si>
  <si>
    <t>3-30-22</t>
  </si>
  <si>
    <t>3-30-23</t>
  </si>
  <si>
    <t>3-30-24</t>
  </si>
  <si>
    <t>3-30-25</t>
  </si>
  <si>
    <t>3-30-26</t>
  </si>
  <si>
    <t>3-30-27</t>
  </si>
  <si>
    <t>3-30-28</t>
  </si>
  <si>
    <t>3-30-29</t>
  </si>
  <si>
    <t>3-30-30</t>
  </si>
  <si>
    <t>3-30-31</t>
  </si>
  <si>
    <t>3-30-32</t>
  </si>
  <si>
    <t>3-30-33</t>
  </si>
  <si>
    <t>3-110</t>
  </si>
  <si>
    <t>3-110-1</t>
  </si>
  <si>
    <t>3-110-2</t>
  </si>
  <si>
    <t>3-110-3</t>
  </si>
  <si>
    <t>3-110-4</t>
  </si>
  <si>
    <t>3-110-5</t>
  </si>
  <si>
    <t>3-110-6</t>
  </si>
  <si>
    <t>3-110-7</t>
  </si>
  <si>
    <t>3-110-8</t>
  </si>
  <si>
    <t>3-110-9</t>
  </si>
  <si>
    <t>3-110-10</t>
  </si>
  <si>
    <t>3-110-11</t>
  </si>
  <si>
    <t>3-110-12</t>
  </si>
  <si>
    <t>3-110-13</t>
  </si>
  <si>
    <t>3-110-15</t>
  </si>
  <si>
    <t>3-110-16</t>
  </si>
  <si>
    <t>3-110-17</t>
  </si>
  <si>
    <t>3-110-18</t>
  </si>
  <si>
    <t>Резервуарный парк №1</t>
  </si>
  <si>
    <t xml:space="preserve">Резервуарный парк №1 ПФ/ШФЛУ </t>
  </si>
  <si>
    <t>Насосная парка №1 ПФ/ШФЛУ</t>
  </si>
  <si>
    <t>КНС производственно-дождевых стоков №1</t>
  </si>
  <si>
    <t>345/1</t>
  </si>
  <si>
    <t>Щитовая КИП и электроснабжения КНС №1</t>
  </si>
  <si>
    <t>Аппаратная парка №1</t>
  </si>
  <si>
    <t>Трансформаторная ТП-1</t>
  </si>
  <si>
    <t>391/1</t>
  </si>
  <si>
    <t>391/2</t>
  </si>
  <si>
    <t>391/3</t>
  </si>
  <si>
    <t>391/4</t>
  </si>
  <si>
    <t>391/5</t>
  </si>
  <si>
    <t>391/6</t>
  </si>
  <si>
    <t>391/7</t>
  </si>
  <si>
    <t>391/8</t>
  </si>
  <si>
    <t>391/9</t>
  </si>
  <si>
    <t>391/10</t>
  </si>
  <si>
    <t>391/11</t>
  </si>
  <si>
    <t>391/12</t>
  </si>
  <si>
    <t>391/13</t>
  </si>
  <si>
    <t>391/14</t>
  </si>
  <si>
    <t>391/15</t>
  </si>
  <si>
    <t>391/16</t>
  </si>
  <si>
    <t>391/17</t>
  </si>
  <si>
    <t>394/7</t>
  </si>
  <si>
    <t>Пожарный гидрант №7</t>
  </si>
  <si>
    <t>394/8</t>
  </si>
  <si>
    <t>Пожарный гидрант №8</t>
  </si>
  <si>
    <t>394/9</t>
  </si>
  <si>
    <t>Пожарный гидрант №9</t>
  </si>
  <si>
    <t>394/10</t>
  </si>
  <si>
    <t>Пожарный гидрант №10</t>
  </si>
  <si>
    <t>394/11</t>
  </si>
  <si>
    <t>Пожарный гидрант №11</t>
  </si>
  <si>
    <t>394/12</t>
  </si>
  <si>
    <t>Пожарный гидрант №12</t>
  </si>
  <si>
    <t>394/13</t>
  </si>
  <si>
    <t>Пожарный гидрант №13</t>
  </si>
  <si>
    <t>394/14</t>
  </si>
  <si>
    <t>Пожарный гидрант №14</t>
  </si>
  <si>
    <t>394/15</t>
  </si>
  <si>
    <t>Пожарный гидрант №15</t>
  </si>
  <si>
    <t>394/16</t>
  </si>
  <si>
    <t>Пожарный гидрант №16</t>
  </si>
  <si>
    <t>394/17</t>
  </si>
  <si>
    <t>Пожарный гидрант №17</t>
  </si>
  <si>
    <t>394/18</t>
  </si>
  <si>
    <t>Пожарный гидрант №18</t>
  </si>
  <si>
    <t>394/19</t>
  </si>
  <si>
    <t>Пожарный гидрант №19</t>
  </si>
  <si>
    <t>394/20</t>
  </si>
  <si>
    <t>Пожарный гидрант №20</t>
  </si>
  <si>
    <t>394/21</t>
  </si>
  <si>
    <t>Пожарный гидрант №21</t>
  </si>
  <si>
    <t>395/1</t>
  </si>
  <si>
    <t>Лафетный ствол №1</t>
  </si>
  <si>
    <t>395/2</t>
  </si>
  <si>
    <t>Лафетный ствол №2</t>
  </si>
  <si>
    <t>395/3</t>
  </si>
  <si>
    <t>Лафетный ствол №3</t>
  </si>
  <si>
    <t>395/4</t>
  </si>
  <si>
    <t>Лафетный ствол №4</t>
  </si>
  <si>
    <t>395/5</t>
  </si>
  <si>
    <t>Лафетный ствол №5</t>
  </si>
  <si>
    <t>395/6</t>
  </si>
  <si>
    <t>Лафетный ствол №6</t>
  </si>
  <si>
    <t>395/7</t>
  </si>
  <si>
    <t>Лафетный ствол №7</t>
  </si>
  <si>
    <t>395/8</t>
  </si>
  <si>
    <t>Лафетный ствол №8</t>
  </si>
  <si>
    <t>395/9</t>
  </si>
  <si>
    <t>Лафетный ствол №9</t>
  </si>
  <si>
    <t>395/10</t>
  </si>
  <si>
    <t>Лафетный ствол №10</t>
  </si>
  <si>
    <t>395/11</t>
  </si>
  <si>
    <t>Лафетный ствол №11</t>
  </si>
  <si>
    <t>Технологическая линия №3. Очистка ШФЛУ и газофракционирование</t>
  </si>
  <si>
    <t>2-70</t>
  </si>
  <si>
    <t>2-60</t>
  </si>
  <si>
    <t>2-60-1</t>
  </si>
  <si>
    <t>2-60-2</t>
  </si>
  <si>
    <t>2-60-3</t>
  </si>
  <si>
    <t>2-60-5</t>
  </si>
  <si>
    <t>2-60-6</t>
  </si>
  <si>
    <t>2-60-7</t>
  </si>
  <si>
    <t>2-60-8</t>
  </si>
  <si>
    <t>2-60-20</t>
  </si>
  <si>
    <t>2-60-21</t>
  </si>
  <si>
    <t>2-60-22</t>
  </si>
  <si>
    <t>2-60-23</t>
  </si>
  <si>
    <t>2-60-24</t>
  </si>
  <si>
    <t>2-60-25</t>
  </si>
  <si>
    <t>2-60-26</t>
  </si>
  <si>
    <t>2-60-27</t>
  </si>
  <si>
    <t>2-60-28</t>
  </si>
  <si>
    <t>2-60-29</t>
  </si>
  <si>
    <t>2-60-30</t>
  </si>
  <si>
    <t>2-60-31</t>
  </si>
  <si>
    <t>2-50</t>
  </si>
  <si>
    <t>2-50-10</t>
  </si>
  <si>
    <t>2-50-11</t>
  </si>
  <si>
    <t>2-50-20</t>
  </si>
  <si>
    <t>2-50-40</t>
  </si>
  <si>
    <t>2-50-50</t>
  </si>
  <si>
    <t>2-50-51</t>
  </si>
  <si>
    <t>2-50-60</t>
  </si>
  <si>
    <t>2-50-70</t>
  </si>
  <si>
    <t>2-50-71</t>
  </si>
  <si>
    <t>2-50-80</t>
  </si>
  <si>
    <t>2-50-81</t>
  </si>
  <si>
    <t>2-50-90</t>
  </si>
  <si>
    <t>2-50-91</t>
  </si>
  <si>
    <t>2-50-92</t>
  </si>
  <si>
    <t>2-50-93</t>
  </si>
  <si>
    <t>2-50-94</t>
  </si>
  <si>
    <t>2-50-95</t>
  </si>
  <si>
    <t>331/3</t>
  </si>
  <si>
    <t>332/3</t>
  </si>
  <si>
    <t>333/3</t>
  </si>
  <si>
    <t>4-40</t>
  </si>
  <si>
    <t>4-40-10</t>
  </si>
  <si>
    <t>4-40-20</t>
  </si>
  <si>
    <t>4-40-30</t>
  </si>
  <si>
    <t>4-40-31</t>
  </si>
  <si>
    <t>4-40-40</t>
  </si>
  <si>
    <t>4-40-50</t>
  </si>
  <si>
    <t>4-40-51</t>
  </si>
  <si>
    <t>4-40-70</t>
  </si>
  <si>
    <t>4-40-71</t>
  </si>
  <si>
    <t>4-40-72</t>
  </si>
  <si>
    <t>4-40-80</t>
  </si>
  <si>
    <t>4-40-90</t>
  </si>
  <si>
    <t>4-40-91</t>
  </si>
  <si>
    <t>4-40-92</t>
  </si>
  <si>
    <t>4-40-93</t>
  </si>
  <si>
    <t>4-40-94</t>
  </si>
  <si>
    <t>4-40-95</t>
  </si>
  <si>
    <t>4-40-85</t>
  </si>
  <si>
    <t>4-200</t>
  </si>
  <si>
    <t>4-205</t>
  </si>
  <si>
    <t>4-206</t>
  </si>
  <si>
    <t>4-30</t>
  </si>
  <si>
    <t>4-30-1</t>
  </si>
  <si>
    <t>4-30-2</t>
  </si>
  <si>
    <t>4-30-3</t>
  </si>
  <si>
    <t>4-30-7а</t>
  </si>
  <si>
    <t>4-30-7б</t>
  </si>
  <si>
    <t>4-30-7в</t>
  </si>
  <si>
    <t>4-30-7г</t>
  </si>
  <si>
    <t>4-30-8</t>
  </si>
  <si>
    <t>4-30-9</t>
  </si>
  <si>
    <t>4-30-10</t>
  </si>
  <si>
    <t>4-30-11</t>
  </si>
  <si>
    <t>4-30-20</t>
  </si>
  <si>
    <t>4-30-21</t>
  </si>
  <si>
    <t>4-30-22</t>
  </si>
  <si>
    <t>4-30-23</t>
  </si>
  <si>
    <t>4-30-24</t>
  </si>
  <si>
    <t>4-30-25</t>
  </si>
  <si>
    <t>4-30-26</t>
  </si>
  <si>
    <t>4-30-27</t>
  </si>
  <si>
    <t>4-30-28</t>
  </si>
  <si>
    <t>4-30-29</t>
  </si>
  <si>
    <t>4-30-30</t>
  </si>
  <si>
    <t>4-30-31</t>
  </si>
  <si>
    <t>4-30-32</t>
  </si>
  <si>
    <t>4-30-33</t>
  </si>
  <si>
    <t>4-110</t>
  </si>
  <si>
    <t>4-110-1</t>
  </si>
  <si>
    <t>11</t>
  </si>
  <si>
    <t>4-110-2</t>
  </si>
  <si>
    <t>4-110-3</t>
  </si>
  <si>
    <t>4-110-4</t>
  </si>
  <si>
    <t>4-110-5</t>
  </si>
  <si>
    <t>4-110-6</t>
  </si>
  <si>
    <t>4-110-7</t>
  </si>
  <si>
    <t>4-110-8</t>
  </si>
  <si>
    <t>4-110-9</t>
  </si>
  <si>
    <t>4-110-10</t>
  </si>
  <si>
    <t>4-110-11</t>
  </si>
  <si>
    <t>4-110-12</t>
  </si>
  <si>
    <t>4-110-13</t>
  </si>
  <si>
    <t>4-110-15</t>
  </si>
  <si>
    <t>4-110-16</t>
  </si>
  <si>
    <t>4-110-17</t>
  </si>
  <si>
    <t>4-110-18</t>
  </si>
  <si>
    <t>331/4</t>
  </si>
  <si>
    <t>332/4</t>
  </si>
  <si>
    <t>333/4</t>
  </si>
  <si>
    <t>5-40</t>
  </si>
  <si>
    <t>5-40-10</t>
  </si>
  <si>
    <t>5-40-20</t>
  </si>
  <si>
    <t>5-40-30</t>
  </si>
  <si>
    <t>5-40-31</t>
  </si>
  <si>
    <t>5-40-40</t>
  </si>
  <si>
    <t>5-40-50</t>
  </si>
  <si>
    <t>5-40-51</t>
  </si>
  <si>
    <t>5-40-70</t>
  </si>
  <si>
    <t>5-40-71</t>
  </si>
  <si>
    <t>5-40-72</t>
  </si>
  <si>
    <t>5-40-80</t>
  </si>
  <si>
    <t>5-40-90</t>
  </si>
  <si>
    <t>5-40-91</t>
  </si>
  <si>
    <t>5-40-92</t>
  </si>
  <si>
    <t>5-40-93</t>
  </si>
  <si>
    <t>5-40-94</t>
  </si>
  <si>
    <t>5-40-95</t>
  </si>
  <si>
    <t>5-40-85</t>
  </si>
  <si>
    <t>5-200</t>
  </si>
  <si>
    <t>5-205</t>
  </si>
  <si>
    <t>5-206</t>
  </si>
  <si>
    <t>5-30</t>
  </si>
  <si>
    <t>5-30-1</t>
  </si>
  <si>
    <t>5-30-2</t>
  </si>
  <si>
    <t>5-30-3</t>
  </si>
  <si>
    <t>5-30-7а</t>
  </si>
  <si>
    <t>5-30-7б</t>
  </si>
  <si>
    <t>5-30-7в</t>
  </si>
  <si>
    <t>5-30-8</t>
  </si>
  <si>
    <t>5-30-9</t>
  </si>
  <si>
    <t>5-30-10</t>
  </si>
  <si>
    <t>5-30-11</t>
  </si>
  <si>
    <t>5-30-20</t>
  </si>
  <si>
    <t>5-30-21</t>
  </si>
  <si>
    <t>5-30-22</t>
  </si>
  <si>
    <t>5-30-23</t>
  </si>
  <si>
    <t>5-30-24</t>
  </si>
  <si>
    <t>5-30-25</t>
  </si>
  <si>
    <t>5-30-26</t>
  </si>
  <si>
    <t>5-30-27</t>
  </si>
  <si>
    <t>5-30-28</t>
  </si>
  <si>
    <t>5-30-29</t>
  </si>
  <si>
    <t>5-30-30</t>
  </si>
  <si>
    <t>5-30-31</t>
  </si>
  <si>
    <t>5-30-32</t>
  </si>
  <si>
    <t>5-30-33</t>
  </si>
  <si>
    <t>5-110</t>
  </si>
  <si>
    <t>5-110-1</t>
  </si>
  <si>
    <t>5-110-2</t>
  </si>
  <si>
    <t>5-110-3</t>
  </si>
  <si>
    <t>5-110-4</t>
  </si>
  <si>
    <t>5-110-5</t>
  </si>
  <si>
    <t>5-110-6</t>
  </si>
  <si>
    <t>5-110-7</t>
  </si>
  <si>
    <t>5-110-8</t>
  </si>
  <si>
    <t>5-110-9</t>
  </si>
  <si>
    <t>5-110-10</t>
  </si>
  <si>
    <t>5-110-11</t>
  </si>
  <si>
    <t>5-110-12</t>
  </si>
  <si>
    <t>5-110-13</t>
  </si>
  <si>
    <t>5-110-15</t>
  </si>
  <si>
    <t>5-110-16</t>
  </si>
  <si>
    <t>5-110-17</t>
  </si>
  <si>
    <t>5-110-18</t>
  </si>
  <si>
    <t>Технологическая линия №5. Очистка ШФЛУ и газофракционирование</t>
  </si>
  <si>
    <t>3-70</t>
  </si>
  <si>
    <t>3-60</t>
  </si>
  <si>
    <t>3-60-1</t>
  </si>
  <si>
    <t>3-60-2</t>
  </si>
  <si>
    <t>3-60-3</t>
  </si>
  <si>
    <t>3-60-5</t>
  </si>
  <si>
    <t>3-60-6</t>
  </si>
  <si>
    <t>3-60-7</t>
  </si>
  <si>
    <t>3-60-8</t>
  </si>
  <si>
    <t>3-60-20</t>
  </si>
  <si>
    <t>3-60-21</t>
  </si>
  <si>
    <t>3-60-22</t>
  </si>
  <si>
    <t>3-60-23</t>
  </si>
  <si>
    <t>3-60-24</t>
  </si>
  <si>
    <t>3-60-25</t>
  </si>
  <si>
    <t>3-60-26</t>
  </si>
  <si>
    <t>3-60-27</t>
  </si>
  <si>
    <t>3-60-28</t>
  </si>
  <si>
    <t>3-60-29</t>
  </si>
  <si>
    <t>3-60-30</t>
  </si>
  <si>
    <t>3-60-31</t>
  </si>
  <si>
    <t>3-50</t>
  </si>
  <si>
    <t>3-50-10</t>
  </si>
  <si>
    <t>3-50-11</t>
  </si>
  <si>
    <t>3-50-20</t>
  </si>
  <si>
    <t>3-50-40</t>
  </si>
  <si>
    <t>3-50-50</t>
  </si>
  <si>
    <t>3-50-51</t>
  </si>
  <si>
    <t>3-50-60</t>
  </si>
  <si>
    <t>3-50-70</t>
  </si>
  <si>
    <t>3-50-71</t>
  </si>
  <si>
    <t>3-50-80</t>
  </si>
  <si>
    <t>3-50-81</t>
  </si>
  <si>
    <t>3-50-90</t>
  </si>
  <si>
    <t>3-50-91</t>
  </si>
  <si>
    <t>3-50-92</t>
  </si>
  <si>
    <t>3-50-93</t>
  </si>
  <si>
    <t>3-50-94</t>
  </si>
  <si>
    <t>3-50-95</t>
  </si>
  <si>
    <t>331/5</t>
  </si>
  <si>
    <t>332/5</t>
  </si>
  <si>
    <t>333/5</t>
  </si>
  <si>
    <t>6-40</t>
  </si>
  <si>
    <t>6-40-10</t>
  </si>
  <si>
    <t>6-40-20</t>
  </si>
  <si>
    <t>6-40-30</t>
  </si>
  <si>
    <t>6-40-31</t>
  </si>
  <si>
    <t>6-40-40</t>
  </si>
  <si>
    <t>6-40-50</t>
  </si>
  <si>
    <t>6-40-51</t>
  </si>
  <si>
    <t>6-40-70</t>
  </si>
  <si>
    <t>6-40-71</t>
  </si>
  <si>
    <t>6-40-72</t>
  </si>
  <si>
    <t>6-40-80</t>
  </si>
  <si>
    <t>6-40-90</t>
  </si>
  <si>
    <t>6-40-91</t>
  </si>
  <si>
    <t>6-40-92</t>
  </si>
  <si>
    <t>6-40-93</t>
  </si>
  <si>
    <t>6-40-94</t>
  </si>
  <si>
    <t>6-40-95</t>
  </si>
  <si>
    <t>6-40-85</t>
  </si>
  <si>
    <t>6-200</t>
  </si>
  <si>
    <t>6-205</t>
  </si>
  <si>
    <t>6-206</t>
  </si>
  <si>
    <t>6-30</t>
  </si>
  <si>
    <t>6-30-1</t>
  </si>
  <si>
    <t>6-30-2</t>
  </si>
  <si>
    <t>6-30-3</t>
  </si>
  <si>
    <t>6-30-7а</t>
  </si>
  <si>
    <t>6-30-7б</t>
  </si>
  <si>
    <t>6-30-7в</t>
  </si>
  <si>
    <t>6-30-7г</t>
  </si>
  <si>
    <t>6-30-8</t>
  </si>
  <si>
    <t>6-30-9</t>
  </si>
  <si>
    <t>6-30-10</t>
  </si>
  <si>
    <t>6-30-11</t>
  </si>
  <si>
    <t>6-30-20</t>
  </si>
  <si>
    <t>6-30-21</t>
  </si>
  <si>
    <t>6-30-22</t>
  </si>
  <si>
    <t>6-30-23</t>
  </si>
  <si>
    <t>6-30-24</t>
  </si>
  <si>
    <t>6-30-25</t>
  </si>
  <si>
    <t>6-30-26</t>
  </si>
  <si>
    <t>6-30-27</t>
  </si>
  <si>
    <t>6-30-28</t>
  </si>
  <si>
    <t>6-30-29</t>
  </si>
  <si>
    <t>6-30-30</t>
  </si>
  <si>
    <t>6-30-31</t>
  </si>
  <si>
    <t>6-30-32</t>
  </si>
  <si>
    <t>6-30-33</t>
  </si>
  <si>
    <t>6-110</t>
  </si>
  <si>
    <t>6-110-1</t>
  </si>
  <si>
    <t>6-110-2</t>
  </si>
  <si>
    <t>6-110-3</t>
  </si>
  <si>
    <t>6-110-4</t>
  </si>
  <si>
    <t>6-110-5</t>
  </si>
  <si>
    <t>6-110-6</t>
  </si>
  <si>
    <t>6-110-7</t>
  </si>
  <si>
    <t>6-110-8</t>
  </si>
  <si>
    <t>6-110-9</t>
  </si>
  <si>
    <t>6-110-10</t>
  </si>
  <si>
    <t>6-110-11</t>
  </si>
  <si>
    <t>6-110-12</t>
  </si>
  <si>
    <t>6-110-13</t>
  </si>
  <si>
    <t>6-110-15</t>
  </si>
  <si>
    <t>6-110-16</t>
  </si>
  <si>
    <t>6-110-17</t>
  </si>
  <si>
    <t>6-110-18</t>
  </si>
  <si>
    <t>Этап</t>
  </si>
  <si>
    <t>2850 м3/сут.</t>
  </si>
  <si>
    <t>254 м3/ч</t>
  </si>
  <si>
    <t>60 м2</t>
  </si>
  <si>
    <t>613.4 м2</t>
  </si>
  <si>
    <t>1742 м2</t>
  </si>
  <si>
    <t>2826.9 м2</t>
  </si>
  <si>
    <t>2х80 МВА</t>
  </si>
  <si>
    <t>2х25 МВА</t>
  </si>
  <si>
    <t>2.5 км</t>
  </si>
  <si>
    <t>0.15 км</t>
  </si>
  <si>
    <t>2х1.1 МВА</t>
  </si>
  <si>
    <t>1.6 МВА</t>
  </si>
  <si>
    <t>2х1.6 МВА</t>
  </si>
  <si>
    <t>1152.0 м2</t>
  </si>
  <si>
    <t>731.8 м2</t>
  </si>
  <si>
    <t>108.0 м2</t>
  </si>
  <si>
    <t>358.2 м2</t>
  </si>
  <si>
    <t>54 м3/ч</t>
  </si>
  <si>
    <t>2572.0 м2</t>
  </si>
  <si>
    <t>2385.2 м2</t>
  </si>
  <si>
    <t>7960.0 м2</t>
  </si>
  <si>
    <t>500-650 м3/ч</t>
  </si>
  <si>
    <t>2 млрд.ст.м3/год</t>
  </si>
  <si>
    <t>Коммерческий узел учета топливного газа №2</t>
  </si>
  <si>
    <t>4 шт.</t>
  </si>
  <si>
    <t>3х70 м</t>
  </si>
  <si>
    <t>6050 м3/ч по азоту</t>
  </si>
  <si>
    <t>1 МВА</t>
  </si>
  <si>
    <t>2х1 МВА</t>
  </si>
  <si>
    <t>3941 м3/ч</t>
  </si>
  <si>
    <t>5(+1)х14.7 МВт</t>
  </si>
  <si>
    <t>5(+1)х100 м3/ч</t>
  </si>
  <si>
    <t>8х150 м3</t>
  </si>
  <si>
    <t>1976.4 м³/ч</t>
  </si>
  <si>
    <t>384.58 т/ч</t>
  </si>
  <si>
    <t>2(+1)х192 м3/ч</t>
  </si>
  <si>
    <t>2(+1)х65 м3/ч</t>
  </si>
  <si>
    <t>28 м3/ч</t>
  </si>
  <si>
    <t>27 м3/ч</t>
  </si>
  <si>
    <t>2515.5 м2</t>
  </si>
  <si>
    <t>516.3 м2</t>
  </si>
  <si>
    <t>3296.7 м2</t>
  </si>
  <si>
    <t>168.8 м2</t>
  </si>
  <si>
    <t>3082.0 м2</t>
  </si>
  <si>
    <t>272.8 м2</t>
  </si>
  <si>
    <t>19155 м3/ч</t>
  </si>
  <si>
    <t>7282 м2</t>
  </si>
  <si>
    <t>1.57 млрд. ст.м3/г</t>
  </si>
  <si>
    <t>4948.4078 тыс. т/г</t>
  </si>
  <si>
    <t>150 кВт</t>
  </si>
  <si>
    <t>7 млрд. ст. м3/г</t>
  </si>
  <si>
    <t>3.5 км</t>
  </si>
  <si>
    <t>23 млрд ст.м3/г</t>
  </si>
  <si>
    <t>60 м3/ч</t>
  </si>
  <si>
    <t>4х462 м3/ч</t>
  </si>
  <si>
    <t>2.5 МВА</t>
  </si>
  <si>
    <t>1012.6 м2</t>
  </si>
  <si>
    <t>374.2 м2</t>
  </si>
  <si>
    <t>2х2500+1х630 кВА</t>
  </si>
  <si>
    <t>6(+1)х500 м3/ч 140м
2х250 м3/ч 1250 м
1х250 м 420 м</t>
  </si>
  <si>
    <t>450 м3/ч</t>
  </si>
  <si>
    <t>3(+1)х500 м3 200 м
3(+1)х500 м3 150 м
2(+1)х250 м3 100 м</t>
  </si>
  <si>
    <t>120 кВт</t>
  </si>
  <si>
    <t>60 млн. м3/год</t>
  </si>
  <si>
    <t>6(+1)х500 м3/ч 150м
1(+1)х50 м3/ч 380 м</t>
  </si>
  <si>
    <t>Системная интеграция АГПЗ</t>
  </si>
  <si>
    <t>Автоматизация комплексная</t>
  </si>
  <si>
    <t>Межцеховые инженерные коммуникации. Участок 1</t>
  </si>
  <si>
    <t>Факельное хозяйство</t>
  </si>
  <si>
    <t>Водоснабжение технологических процессов</t>
  </si>
  <si>
    <t>Технологическая линия №1 Производство гелия</t>
  </si>
  <si>
    <t>Межцеховые инженерные коммуникации. Участок 2</t>
  </si>
  <si>
    <t>Технологическая линия №3 Производство гелия</t>
  </si>
  <si>
    <t>Межцеховые инженерные коммуникации. Участок 3</t>
  </si>
  <si>
    <t>Межцеховые инженерные коммуникации. Участок 4</t>
  </si>
  <si>
    <t>Технологическая линия №5 Производство гелия</t>
  </si>
  <si>
    <t>Межцеховые инженерные коммуникации. Участок 5</t>
  </si>
  <si>
    <t>Теплоснабжение площадки АГПЗ</t>
  </si>
  <si>
    <t>Здание операторной ГПЗ</t>
  </si>
  <si>
    <t>Наружная канализация на площадке операторной ГПЗ</t>
  </si>
  <si>
    <t>Резервуары подземные на площадке операторной ГПЗ - первая группа</t>
  </si>
  <si>
    <t>Резервуары подземные на площадке операторной ГПЗ - вторая группа</t>
  </si>
  <si>
    <t>Наружное освещение и молниезащита площадки операторной ГПЗ</t>
  </si>
  <si>
    <t>Канализационная насосная станция бытовых стоков №1</t>
  </si>
  <si>
    <t>Канализационная насосная станция бытовых стоков №2</t>
  </si>
  <si>
    <t>КНС производственно-дождевых стоков №3</t>
  </si>
  <si>
    <t>Установка выделения этана и ШФЛУ, удаления азота и получения азотно-гелиевой смеси №1</t>
  </si>
  <si>
    <t>Энергетический блок с ДЭС №1</t>
  </si>
  <si>
    <t>Установка осушки и удаления ртути №1</t>
  </si>
  <si>
    <t>Установка очистки ШФЛУ №1</t>
  </si>
  <si>
    <t>Установка газофракционирования №1</t>
  </si>
  <si>
    <t>Установка выделения этана и ШФЛУ, удаления и получения азотно-гелиевой смеси №2</t>
  </si>
  <si>
    <t>Энергетический блок с ДЭС №2</t>
  </si>
  <si>
    <t>Установка осушки и удаления ртути №2</t>
  </si>
  <si>
    <t>Установка выделения этана и ШФЛУ, удаления азота и получения азотно-гелиевой смеси №3</t>
  </si>
  <si>
    <t>Энергетический блок с ДЭС №3</t>
  </si>
  <si>
    <t>Установка осушки и удаления ртути №3</t>
  </si>
  <si>
    <t>Установка очистки ШФЛУ №2</t>
  </si>
  <si>
    <t>Установка газофракционирования №2</t>
  </si>
  <si>
    <t>Установка выделения этана и ШФЛУ, удаления азота и получения азотно-гелиевой смеси №4</t>
  </si>
  <si>
    <t>Энергетический блок с ДЭС №4</t>
  </si>
  <si>
    <t>Установка осушки и удаления ртути №4</t>
  </si>
  <si>
    <t>Установка выделения этана и ШФЛУ, удаления азота и получения азотно-гелиевой смеси №5</t>
  </si>
  <si>
    <t>Энергетический блок с ДЭС №5</t>
  </si>
  <si>
    <t>Установка осушки и удаления ртути №5</t>
  </si>
  <si>
    <t>Установка очистки ШФЛУ №3</t>
  </si>
  <si>
    <t>Установка газофракционирования №3</t>
  </si>
  <si>
    <t>Установка выделения этана и ШФЛУ, удаления азота и получения азотно-гелиевой смеси №6</t>
  </si>
  <si>
    <t>Энергетический блок с ДЭС №6</t>
  </si>
  <si>
    <t>Установка осушки и удаления ртути №6</t>
  </si>
  <si>
    <t>Административная зона. 1 пусковой комплекс</t>
  </si>
  <si>
    <t>Административная зона. 2 пусковой комплекс</t>
  </si>
  <si>
    <t>Линия связи (ВОЛС) к узлу подключения АГПЗ</t>
  </si>
  <si>
    <t>Трубопроводы ШФЛУ неочищенной</t>
  </si>
  <si>
    <t>Межцеховая эстакада</t>
  </si>
  <si>
    <t>Трансформаторная подстанция ТП-3</t>
  </si>
  <si>
    <t>Аппаратная резервуарного парка №3</t>
  </si>
  <si>
    <t>Резервуар сбора дождевых сточных вод V=2900м³</t>
  </si>
  <si>
    <t>Резервуар сбора производственно-дождевых сточных вод V=2900м³</t>
  </si>
  <si>
    <t>Резервуар сбора дождевых сточных вод V=5100м³</t>
  </si>
  <si>
    <t>6.3 м3</t>
  </si>
  <si>
    <t>3х3.5 м3</t>
  </si>
  <si>
    <t>100 м3</t>
  </si>
  <si>
    <t>20 м3</t>
  </si>
  <si>
    <t>3х91 м3</t>
  </si>
  <si>
    <t>Дренажная емкость</t>
  </si>
  <si>
    <t>Адсорберы очистки ШФЛУ</t>
  </si>
  <si>
    <t>Этажерка аппаратов воздушного охлаждения</t>
  </si>
  <si>
    <t>Аппараты воздушного охлаждения пароконденсата</t>
  </si>
  <si>
    <t>Трансформаторная подстанция ТП-2</t>
  </si>
  <si>
    <t>Аппаратная резервуарного парка №2</t>
  </si>
  <si>
    <t>Резервуар №1</t>
  </si>
  <si>
    <t>2400 м3</t>
  </si>
  <si>
    <t>Резервуар №2</t>
  </si>
  <si>
    <t>Резервуар №3</t>
  </si>
  <si>
    <t>Резервуар №4</t>
  </si>
  <si>
    <t>Резервуар №5</t>
  </si>
  <si>
    <t>Резервуар №6</t>
  </si>
  <si>
    <t>Резервуар №7</t>
  </si>
  <si>
    <t>Резервуар №8</t>
  </si>
  <si>
    <t>Расходные емкости дизтоплива</t>
  </si>
  <si>
    <t>Система охлаждения антифриза</t>
  </si>
  <si>
    <t>Ресиверы азота и воздухосборники</t>
  </si>
  <si>
    <t>Факельная установка</t>
  </si>
  <si>
    <t xml:space="preserve">Факельные сепараторы </t>
  </si>
  <si>
    <t>Узел учета</t>
  </si>
  <si>
    <t>Емкость дренажная №1</t>
  </si>
  <si>
    <t>Емкость дренажная №2</t>
  </si>
  <si>
    <t>25м3</t>
  </si>
  <si>
    <t>Площадка слива автоцистерн</t>
  </si>
  <si>
    <t>Сырьевая емкость</t>
  </si>
  <si>
    <t>Внутрицеховая эстакада №1</t>
  </si>
  <si>
    <t>Внутрицеховая эстакада №2</t>
  </si>
  <si>
    <t>Внутрицеховая эстакада №3</t>
  </si>
  <si>
    <t>Межцеховая эстакада №1</t>
  </si>
  <si>
    <t>Межцеховая эстакада №2</t>
  </si>
  <si>
    <t>Блок регулирования давления топливного газа</t>
  </si>
  <si>
    <t>Емкости сбора конденсата</t>
  </si>
  <si>
    <t>Здание аппаратной с КТП №1</t>
  </si>
  <si>
    <t>Дизельная электростанция (ДЭС) 0.4кВ</t>
  </si>
  <si>
    <t>Лупинг газопровода сырьевого газа подключения АГПЗ к МГ "Сила Сибири" (ДУ1400)</t>
  </si>
  <si>
    <t>Лупинг газопровода товарного газа подключения АГПЗ к МГ "Сила Сибири" (ДУ1400)</t>
  </si>
  <si>
    <t>Подводящие газопроводы и узел подключения АГПЗ к лупингу МГ "Сила Сибири"</t>
  </si>
  <si>
    <t>Подводящие газопроводы и узел подключения АГПЗ к основной нитке МГ "Сила Сибири"</t>
  </si>
  <si>
    <t>Котлованы для устройства фундаментных оснований лицензионной части АГПЗ. Первая очередь строительства</t>
  </si>
  <si>
    <t>Котлованы для устройства фундаментных оснований лицензионной части АГПЗ. Вторая очередь строительства</t>
  </si>
  <si>
    <t>Котлованы для устройства фундаментных оснований лицензионной части АГПЗ. Третья очередь строительства</t>
  </si>
  <si>
    <t>Котлованы для устройства фундаментных оснований лицензионной части АГПЗ. Четвертая очередь строительства</t>
  </si>
  <si>
    <t xml:space="preserve">Блочно-комплектная трансформаторная подстанция №1 2БКТПА-1600/10/0,4 кВ </t>
  </si>
  <si>
    <t xml:space="preserve">Блочно-комплектная трансформаторная подстанция №2 2БКТП-1600/10/0,4 кВ </t>
  </si>
  <si>
    <t xml:space="preserve">Блочно-комплектная трансформаторная подстанция _x000D__x000D_№3 2БКТПА-1000/10/0,4 кВ </t>
  </si>
  <si>
    <t>Узел хозрасчетного замера газа</t>
  </si>
  <si>
    <t>Дожимная компрессорная станция метановой фракции (ДКС) №1</t>
  </si>
  <si>
    <t>Дожимная компрессорная станция метановой фракции (ДКС) №2</t>
  </si>
  <si>
    <t>Дожимная компрессорная станция метановой фракции (ДКС) №3</t>
  </si>
  <si>
    <t>Дожимная компрессорная станция метановой фракции (ДКС) №4</t>
  </si>
  <si>
    <t>Дожимная компрессорная станция метановой фракции (ДКС) №5</t>
  </si>
  <si>
    <t>Дожимная компрессорная станция метановой фракции (ДКС) №6</t>
  </si>
  <si>
    <t>1-70-1</t>
  </si>
  <si>
    <t>Фильтры очищенного ШФЛУ</t>
  </si>
  <si>
    <t>Узел фильтрации и рекуперации тепла газов</t>
  </si>
  <si>
    <t>1-70-4</t>
  </si>
  <si>
    <t>1-70-6</t>
  </si>
  <si>
    <t>1-70-7</t>
  </si>
  <si>
    <t>1-70-8</t>
  </si>
  <si>
    <t>1-70-9</t>
  </si>
  <si>
    <t>Печь подогрева метановой фракции</t>
  </si>
  <si>
    <t>1-70-10</t>
  </si>
  <si>
    <t>1-70-13</t>
  </si>
  <si>
    <t>1-70-14</t>
  </si>
  <si>
    <t>1-70-15</t>
  </si>
  <si>
    <t>1-70-16</t>
  </si>
  <si>
    <t>Узел подготовки топливного газа</t>
  </si>
  <si>
    <t>Узел колонн газофракционирования</t>
  </si>
  <si>
    <t>Аппарат воздушного охлаждения пентан-гексановой фракции</t>
  </si>
  <si>
    <t>50 м3</t>
  </si>
  <si>
    <t>Факельная сепаратор высокого давления</t>
  </si>
  <si>
    <t>Узел сбора конденсата пара</t>
  </si>
  <si>
    <t>Отключающая арматура печей</t>
  </si>
  <si>
    <t>Аварийная дизельная электростанция</t>
  </si>
  <si>
    <t>750 тыс. т/год</t>
  </si>
  <si>
    <t>Блочно-комплектная трансформаторная подстанция 2БКТП-1600/10/0,4 кВ</t>
  </si>
  <si>
    <t>Щитовая КИП и электрощитовая КНС №2</t>
  </si>
  <si>
    <t>2-70-1</t>
  </si>
  <si>
    <t>2-70-2</t>
  </si>
  <si>
    <t>2-70-3</t>
  </si>
  <si>
    <t>2-70-4</t>
  </si>
  <si>
    <t>2-70-5</t>
  </si>
  <si>
    <t>2-70-6</t>
  </si>
  <si>
    <t>2-70-7</t>
  </si>
  <si>
    <t>2-70-8</t>
  </si>
  <si>
    <t>2-70-9</t>
  </si>
  <si>
    <t>2-70-10</t>
  </si>
  <si>
    <t>2-70-13</t>
  </si>
  <si>
    <t>2-70-14</t>
  </si>
  <si>
    <t>2-70-15</t>
  </si>
  <si>
    <t>2-70-16</t>
  </si>
  <si>
    <t>Наливная эстакада СУГ и ЛВЖ</t>
  </si>
  <si>
    <t>3-70-1</t>
  </si>
  <si>
    <t>3-70-2</t>
  </si>
  <si>
    <t>3-70-3</t>
  </si>
  <si>
    <t>3-70-4</t>
  </si>
  <si>
    <t>3-70-5</t>
  </si>
  <si>
    <t>3-70-6</t>
  </si>
  <si>
    <t>3-70-7</t>
  </si>
  <si>
    <t>3-70-8</t>
  </si>
  <si>
    <t>3-70-9</t>
  </si>
  <si>
    <t>3-70-10</t>
  </si>
  <si>
    <t>3-70-13</t>
  </si>
  <si>
    <t>3-70-14</t>
  </si>
  <si>
    <t>3-70-15</t>
  </si>
  <si>
    <t>3-70-16</t>
  </si>
  <si>
    <t>Подводящая КВЛ 110кВ от РП-110кВ до Главная понизительная подстанция ООП</t>
  </si>
  <si>
    <t>Подводящая КВЛ 110кВ от РП-110кВ до ГПП ТСБ</t>
  </si>
  <si>
    <t>Подводящая КЛ 110кВ от РП-110кВ до ГПП-1</t>
  </si>
  <si>
    <t>Подводящая BЛ 110кВ от РП-110кВ до Главная понизительная подстанция ООП</t>
  </si>
  <si>
    <t>2.6 км</t>
  </si>
  <si>
    <t>Подводящая КЛ 110кВ от РП-110кВ до ГПП ТСБ</t>
  </si>
  <si>
    <t>Подводящая КЛ 110кВ от РП-110кВ до ГПП-2</t>
  </si>
  <si>
    <t xml:space="preserve">Наружные сети противопожарного водоснабжения </t>
  </si>
  <si>
    <t>Наружные сети хозяйственно-питьевого водоснабжения</t>
  </si>
  <si>
    <t>Наружные сети производственного водоснабжения</t>
  </si>
  <si>
    <t>Наружные сети теплоснабжения</t>
  </si>
  <si>
    <t>Наружные сети повторно используемой воды</t>
  </si>
  <si>
    <t>Наружные сети бытовой канализации</t>
  </si>
  <si>
    <t>Наружные сети производственно-дождевой канализации</t>
  </si>
  <si>
    <t>Наружные сети дождевой канализации</t>
  </si>
  <si>
    <t>Наружные сети электроснабжения 10кВ</t>
  </si>
  <si>
    <t>Наружные сети электроснабжения 0.4кВ</t>
  </si>
  <si>
    <t>Склад материалов и оборудования - противорадиационное укрытие (ПРУ)</t>
  </si>
  <si>
    <t>Пожарный гидрант №1 с площадкой для стоянки автомобилей</t>
  </si>
  <si>
    <t>Пожарный гидрант №2 с площадкой для стоянки автомобилей</t>
  </si>
  <si>
    <t>Повысительная насосная конденсата пара №1</t>
  </si>
  <si>
    <t>Повысительная насосная конденсата пара №2</t>
  </si>
  <si>
    <t>Закрытое распределительное устройство ЗРУ-10 кВ с трансформаторной подстанцией ТП 10/0.4 кВ установки выделения этана и ШФЛУ, удаления азота и получения азотно-гелиевой смеси</t>
  </si>
  <si>
    <t>Закрытое распределительное устройство ЗРУ-10 кВ с трансформаторной подстанцией ТП 10/0.4 кВ установки тонкой очистки, сжижения и затаривания гелия</t>
  </si>
  <si>
    <t>Коммерческие узлы учета сырьевого и товарного газа на основной нитке МГ "Сила Сибири"</t>
  </si>
  <si>
    <t>Электроснабжение площадки коммерческих узлов учета товарного и сырьевого газа</t>
  </si>
  <si>
    <t>Коммерческие узлы учета товарного этана</t>
  </si>
  <si>
    <t>Наружное освещение и молниезащита площадки коммерческих узлов учета топливного газа и установки производства азота и воздуха</t>
  </si>
  <si>
    <t>Наружная канализация на площадке коммерческих узлов учета сырьевого и товарного газа</t>
  </si>
  <si>
    <t>Наружное освещение и молниезащита коммерческих узлов учета сырьевого и товарного газа</t>
  </si>
  <si>
    <t>Коммерческий учет пара и конденсата пара</t>
  </si>
  <si>
    <t>Коммерческий узел учета пара и конденсата пара</t>
  </si>
  <si>
    <t>Линия связи (ВОЛС) от узла подключения АГПЗ</t>
  </si>
  <si>
    <t>Технологическая линия №1. Объекты общезаводского хозяйства</t>
  </si>
  <si>
    <t>Технологическая линия №2. Лицензионные установки</t>
  </si>
  <si>
    <t>Технологическая линия №2. Нелицензионные установки</t>
  </si>
  <si>
    <t>Технологическая линия №2. Объекты общезаводского хозяйства</t>
  </si>
  <si>
    <t>Коммерческие узлы учета сырьевого и товарного газа на лупинге МГ "Сила Сибири"</t>
  </si>
  <si>
    <t>Коммерческий узел учета товарного газа №1</t>
  </si>
  <si>
    <t>Коммерческий узел учета сырьевого газа №2</t>
  </si>
  <si>
    <t>Технологическая линия №3. Объекты общезаводского хозяйства</t>
  </si>
  <si>
    <t>Электроснабжение товарно-сырьевой базы (ТСБ)</t>
  </si>
  <si>
    <t>Внутриплощадочное электроснабжение. 3 пусковой комплекс</t>
  </si>
  <si>
    <t>Комплексные очистные сооружения (КОС). 5 пусковой комплекс</t>
  </si>
  <si>
    <t>Технологическая линия №3. Лицензионные установки</t>
  </si>
  <si>
    <t>Технологическая линия №3. Нелицензионные установки</t>
  </si>
  <si>
    <t>Технологическая линия №4. Нелицензионные установки</t>
  </si>
  <si>
    <t>Технологическая линия №4. Лицензионные установки</t>
  </si>
  <si>
    <t>Технологическая линия №5. Объекты общезаводского хозяйства</t>
  </si>
  <si>
    <t>Номер по ГП на стадии проектирования П</t>
  </si>
  <si>
    <t>Трубопроводы воздуха КИП</t>
  </si>
  <si>
    <t xml:space="preserve">Блочная комплектная трансформаторная подстанция №4 2БКТП-1000/10/0,4 </t>
  </si>
  <si>
    <t>Система связи узла подключения АГПЗ к основной нитке МГ "Сила Сибири"</t>
  </si>
  <si>
    <t xml:space="preserve"> Установка тонкой очистки, сжижения и затаривания гелия №1</t>
  </si>
  <si>
    <t>Отделение удаления водорода, отделение извлечения гелия, отделение компримирования гелия, отделение сжижения гелия, отделение хранения и затаривания жидкого гелия, отделение хранения жидкого азота</t>
  </si>
  <si>
    <t xml:space="preserve"> Установка тонкой очистки, сжижения и затаривания гелия №2</t>
  </si>
  <si>
    <t>Технологическая линия №4. Объекты общезаводского хозяйства</t>
  </si>
  <si>
    <t xml:space="preserve"> Установка тонкой очистки, сжижения и затаривания гелия №3</t>
  </si>
  <si>
    <t>Технологическая линия №5. Лицензионные установки</t>
  </si>
  <si>
    <t>Технологическая линия №5. Нелицензионные установки</t>
  </si>
  <si>
    <t>Технологическая линия №6. Объекты общезаводского хозяйства</t>
  </si>
  <si>
    <t>Технологическая линия №6. Лицензионные установки</t>
  </si>
  <si>
    <t>Технологическая линия №6. Нелицензионные установки</t>
  </si>
  <si>
    <t>1-30</t>
  </si>
  <si>
    <t>Товарно-сырьевая база</t>
  </si>
  <si>
    <t>Технологическая линия №1. Резервуарный парк №2</t>
  </si>
  <si>
    <t>Подпроект</t>
  </si>
  <si>
    <t>Зонирование АГПЗ</t>
  </si>
  <si>
    <t>Амурский газоперерабатывающий завод</t>
  </si>
  <si>
    <t>Водоснабжение</t>
  </si>
  <si>
    <t>Очистка стоков</t>
  </si>
  <si>
    <t>Резерв</t>
  </si>
  <si>
    <t>Технологическая линия №1</t>
  </si>
  <si>
    <t>Установка тонкой очистки, сжижения и затаривания гелия №1</t>
  </si>
  <si>
    <t>Технологическая линия №2</t>
  </si>
  <si>
    <t>Технологическая линия №3</t>
  </si>
  <si>
    <t>Установка тонкой очистки, сжижения и затаривания гелия №2</t>
  </si>
  <si>
    <t>Технологическая линия №4</t>
  </si>
  <si>
    <t>Технологическая линия №5</t>
  </si>
  <si>
    <t>Установка тонкой очистки, сжижения и затаривания гелия №3</t>
  </si>
  <si>
    <t>Технологическая линия №6</t>
  </si>
  <si>
    <t>Эстакада ТСБ</t>
  </si>
  <si>
    <t>Зона операторной ГПЗ</t>
  </si>
  <si>
    <t>Административный комплекс</t>
  </si>
  <si>
    <t>Здания АГПЗ</t>
  </si>
  <si>
    <t>Контрольно-пропускные пункты и ограждение ГПЗ</t>
  </si>
  <si>
    <t>Внеплощадочные объекты АГПЗ</t>
  </si>
  <si>
    <t>Автономная инженерная инфраструктура</t>
  </si>
  <si>
    <t>Временный причал на реке Зея</t>
  </si>
  <si>
    <t>Железнодорожная станция Заводская</t>
  </si>
  <si>
    <t>Перегон ж/д С. Заводствая - ж/д станция Заводская 2</t>
  </si>
  <si>
    <t>Железнодорожная станция Заводская 2</t>
  </si>
  <si>
    <t>Жилой микрорайон</t>
  </si>
  <si>
    <t>Храмовый комплекс православной церкви</t>
  </si>
  <si>
    <t>Внутриплощадочное электроснабжение 110 кВ</t>
  </si>
  <si>
    <t>Внеплощадочное электроснабжение 110 кВ</t>
  </si>
  <si>
    <t>Магистральный газопровод "Сила Сибири"</t>
  </si>
  <si>
    <t>Коммерческие узлы учета сырьевого газа</t>
  </si>
  <si>
    <t>Коммерческие узлы учета товарного газа</t>
  </si>
  <si>
    <t>Коммерческие узлы учета топливного газа</t>
  </si>
  <si>
    <t>Коммерческие узлы учета пара и конденсата пара</t>
  </si>
  <si>
    <t>Внеплощадочные автодороги</t>
  </si>
  <si>
    <t xml:space="preserve">AGPP - Amursky Gas Processing Plant Construction Project
Проектный офис по строительству Амурского ГПЗ
</t>
  </si>
  <si>
    <t>Document №\ Документ №</t>
  </si>
  <si>
    <t xml:space="preserve">Rev No.
Ред. №
</t>
  </si>
  <si>
    <t xml:space="preserve">REVISION  CHANGE  DETAILS
ЛИСТ  ИЗМЕНЕНИЙ
</t>
  </si>
  <si>
    <t>Rev No.</t>
  </si>
  <si>
    <t>Location of Changes
Местоположение изменений</t>
  </si>
  <si>
    <t xml:space="preserve">Brief Description of Change
Краткое описание изменений
</t>
  </si>
  <si>
    <t>Изм.№</t>
  </si>
  <si>
    <t>Operation Complex</t>
  </si>
  <si>
    <t>Title Object</t>
  </si>
  <si>
    <t>Title</t>
  </si>
  <si>
    <t>Production metrics</t>
  </si>
  <si>
    <t>Water Intake Facilities. 2nd Start-Up Package</t>
  </si>
  <si>
    <t xml:space="preserve">Pumping station No.1 on water wells </t>
  </si>
  <si>
    <t>Pumping station No.3 on water wells</t>
  </si>
  <si>
    <t>110kV On-Site Power Supply 1st Start-Up Package</t>
  </si>
  <si>
    <t>Electric Power Distribution</t>
  </si>
  <si>
    <t>110kV distribution substation "РП-110kV of AGPP"</t>
  </si>
  <si>
    <t>Automated monitoring and control system</t>
  </si>
  <si>
    <t>GPP Power Supply</t>
  </si>
  <si>
    <t>Main Step-Down Substation ГПП-1</t>
  </si>
  <si>
    <t>110kV lead-in HV line from РП-110kV to ГПП-1</t>
  </si>
  <si>
    <t>0.15 km</t>
  </si>
  <si>
    <t>Power Supply of Administration and Accommodation Area</t>
  </si>
  <si>
    <t>Main step-down substation of production support facilities</t>
  </si>
  <si>
    <t>110kV lead-in HV line from РП-110kV to main step-down substation of production support facilities</t>
  </si>
  <si>
    <t>Water Intake Facilities. 3rd Start-Up Package</t>
  </si>
  <si>
    <t>Pumping station No.5 on water wells</t>
  </si>
  <si>
    <t>Pumping station No.7 on water wells</t>
  </si>
  <si>
    <t>Integrated Waste Water Treatment Facilities. 2nd Start-Up Package</t>
  </si>
  <si>
    <t>Vertical tank No.3 V=5000m3 for treated waste water</t>
  </si>
  <si>
    <t>Vertical tank No.4 V=5000m3 for treated waste water</t>
  </si>
  <si>
    <t>Tank Farm Power Supply</t>
  </si>
  <si>
    <t>Main step-down substation of tank farm</t>
  </si>
  <si>
    <t>110kV lead-in HV line from РП-110kV to tank farm</t>
  </si>
  <si>
    <t>2х2.5 km</t>
  </si>
  <si>
    <t>Outdoor Illumination and Lightning Protection for Fuel Gas Custody Metering Units Area, Nitrogen and Air Production Unit.</t>
  </si>
  <si>
    <t>Searchlight Tower with Lightning Arrester No.4</t>
  </si>
  <si>
    <t>Searchlight Tower with Lightning Arrester No.6</t>
  </si>
  <si>
    <t>Searchlight Tower with Lightning Arrester No.8</t>
  </si>
  <si>
    <t>Searchlight Tower with Lightning Arrester No.11</t>
  </si>
  <si>
    <t>Searchlight Tower with Lightning Arrester No.13</t>
  </si>
  <si>
    <t>Searchlight Tower with Lightning Arrester No.14</t>
  </si>
  <si>
    <t>Searchlight Tower with Lightning Arrester No.16</t>
  </si>
  <si>
    <t>Searchlight Tower with Lightning Arrester No.17</t>
  </si>
  <si>
    <t>Searchlight Tower with Lightning Arrester No.18</t>
  </si>
  <si>
    <t>Searchlight Tower with Lightning Arrester No.21</t>
  </si>
  <si>
    <t>Searchlight Tower with Lightning Arrester No.22</t>
  </si>
  <si>
    <t>Searchlight Tower with Lightning Arrester No.23</t>
  </si>
  <si>
    <t>Searchlight Tower with Lightning Arrester No.24</t>
  </si>
  <si>
    <t>Nitrogen and Air Production Unit</t>
  </si>
  <si>
    <t xml:space="preserve">Nitrogen-Air Station </t>
  </si>
  <si>
    <t>Anti-freeze Cooling System</t>
  </si>
  <si>
    <t>Nitrogen and Air Receivers</t>
  </si>
  <si>
    <t>Outdoor Sewerage of GPP Control Building Area</t>
  </si>
  <si>
    <t>Underground Tanks at GPP Control Building Area - 1st Group</t>
  </si>
  <si>
    <t>Switch Room</t>
  </si>
  <si>
    <t>Underground Storm Water Tank No.1 V=5000m³</t>
  </si>
  <si>
    <t>Underground Storm Water Tank No.2 V=5000m³</t>
  </si>
  <si>
    <t>Underground Tanks at GPP Control Building Area - 2nd Group</t>
  </si>
  <si>
    <t>Underground Industrial / Storm Water Tank No.3 V=5000m³</t>
  </si>
  <si>
    <t>Underground Storm Water Tank No.4 V=5000m³</t>
  </si>
  <si>
    <t>Underground Storm Water Tank No.5 V=5000m³</t>
  </si>
  <si>
    <t>Outdoor Illumination and Lightning Protection for GPP Control Building Area</t>
  </si>
  <si>
    <t>Emergency Diesel Power Plant</t>
  </si>
  <si>
    <t>AGPP Area Heat Supply</t>
  </si>
  <si>
    <t xml:space="preserve">Water Heating Boiler House No.2 </t>
  </si>
  <si>
    <t>5(+1)Х14.7 MW</t>
  </si>
  <si>
    <t xml:space="preserve">Containerized Packaged Transformer Substation No.1 2БКТПА-1600/10/0.4 kV </t>
  </si>
  <si>
    <t>Outdoor Sewerage of Feed and Sale Gas Custody Metering Units Area</t>
  </si>
  <si>
    <t>Underground Industrial / Storm Water Tank No.6 V=3600m³</t>
  </si>
  <si>
    <t>Underground Storm Water Tank No.7 V=5000m³</t>
  </si>
  <si>
    <t>Sewage Pumping Station of Industrial / Storm Water Drainage</t>
  </si>
  <si>
    <t>Outdoor Illumination and Lightning Protection for Feed and Sale Gas Custody Metering Units</t>
  </si>
  <si>
    <t>Searchlight Tower ПМС 28м-36 No.1 with Lightning Arrester</t>
  </si>
  <si>
    <t>Searchlight Tower ПМС 28м-36 No.2 with Lightning Arrester</t>
  </si>
  <si>
    <t>Searchlight Tower ПМС 28м-36 No.3 with Lightning Arrester</t>
  </si>
  <si>
    <t>Searchlight Tower ПМС 28м-36 No.4 with Lightning Arrester</t>
  </si>
  <si>
    <t>Lightning Arrester МО-20Р No.1</t>
  </si>
  <si>
    <t>Lightning Arrester МО-20Р No.2</t>
  </si>
  <si>
    <t>Lightning Arrester МО-20Р No.3</t>
  </si>
  <si>
    <t>Lightning Arrester МО-20Р No.4</t>
  </si>
  <si>
    <t>Interconnecting Utility Pipelines. Section 1</t>
  </si>
  <si>
    <t>Interconnecting Pipe Racks</t>
  </si>
  <si>
    <t>Feed Gas Pipelines</t>
  </si>
  <si>
    <t>Sales Gas Pipelines</t>
  </si>
  <si>
    <t>Fuel Gas Pipelines</t>
  </si>
  <si>
    <t>Methane Fraction Pipelines</t>
  </si>
  <si>
    <t>Ethane Fraction Pipelines</t>
  </si>
  <si>
    <t>Propane Fraction Pipelines</t>
  </si>
  <si>
    <t>Butane Fraction Pipelines</t>
  </si>
  <si>
    <t>Pentane-Hexane Fraction Pipelines</t>
  </si>
  <si>
    <t>Uncleaned NGL Pipelines</t>
  </si>
  <si>
    <t>Off-Spec Product Pipelines</t>
  </si>
  <si>
    <t>Water-Methanol Sewage Pipelines</t>
  </si>
  <si>
    <t>Discharge to Flare Pipelines (Common System)</t>
  </si>
  <si>
    <t>Discharge to Flare Pipelines (Special System)</t>
  </si>
  <si>
    <t>Discharge to Flare Pipelines from Tank Farm</t>
  </si>
  <si>
    <t>Dried Gas Pipelines</t>
  </si>
  <si>
    <t>Regeneration Gas Pipelines</t>
  </si>
  <si>
    <t>LP Nitrogen Pipelines</t>
  </si>
  <si>
    <t>MP Nitrogen Pipelines</t>
  </si>
  <si>
    <t>HP Nitrogen Pipelines</t>
  </si>
  <si>
    <t>Crude Helium Pipelines</t>
  </si>
  <si>
    <t>Methane-Nitrogen Mixture Pipelines</t>
  </si>
  <si>
    <t>Process Air Pipelines</t>
  </si>
  <si>
    <t>Instrument Air Pipelines</t>
  </si>
  <si>
    <t>Steam Pipelines</t>
  </si>
  <si>
    <t>Steam Condensate Pipelines</t>
  </si>
  <si>
    <t>Cooling Water Pipelines</t>
  </si>
  <si>
    <t>Heat Recovery Pipelines</t>
  </si>
  <si>
    <t>Interconnecting Process Pipelines Trace Heating</t>
  </si>
  <si>
    <t xml:space="preserve">Fire Water Supply Pipelines </t>
  </si>
  <si>
    <t>Utility and Drinking Water Supply Pipelines</t>
  </si>
  <si>
    <t>Industrial Water Supply Pipelines</t>
  </si>
  <si>
    <t>Heat Supply Pipelines</t>
  </si>
  <si>
    <t>Sanitary Sewerage</t>
  </si>
  <si>
    <t>Industrial / Storm Water Drainage</t>
  </si>
  <si>
    <t>Storm Water Drainage</t>
  </si>
  <si>
    <t>Electrical Supply Network 10 kV</t>
  </si>
  <si>
    <t>Electrical Supply Network 0.4 kV</t>
  </si>
  <si>
    <t>Automated Process Control System (APCS)</t>
  </si>
  <si>
    <t>Automated Power Supply Control System (APCS)</t>
  </si>
  <si>
    <t>Automated Energy Source Control System (AESCS)</t>
  </si>
  <si>
    <t>Fire Alarm and Fire Suppression System (FAFSS)</t>
  </si>
  <si>
    <t>Public Address / General Alarm (PA/GA)</t>
  </si>
  <si>
    <t>Radio Broadcast System</t>
  </si>
  <si>
    <t>Local Area Network (LAN)</t>
  </si>
  <si>
    <t>Communication Networks</t>
  </si>
  <si>
    <t>Integrated Waste Water Treatment Facilities. 3rd Start-Up Package</t>
  </si>
  <si>
    <t>Vertical industrial-storm water tank No.1 V=2000м3</t>
  </si>
  <si>
    <t>Vertical Tank for Treated Waste Water No.5 V=5000м3</t>
  </si>
  <si>
    <t>Vertical Tank for Treated Waste Water No.6 V=5000м3</t>
  </si>
  <si>
    <t>Integrated Waste Water Treatment Facilities. 4th Start-Up Package</t>
  </si>
  <si>
    <t>Vertical Tank for Treated Waste Water No.7 V=5000м3</t>
  </si>
  <si>
    <t>Vertical Tank for Treated Waste Water No.8 V=5000м3</t>
  </si>
  <si>
    <t>Storm Water Disposal from Process Lines 1 &amp; 2 Area</t>
  </si>
  <si>
    <t>Underground Storm Water Tank V=5000m³</t>
  </si>
  <si>
    <t>AGPP System Integration</t>
  </si>
  <si>
    <t>Administration Area. 1st Start-Up Package</t>
  </si>
  <si>
    <t xml:space="preserve">First Aid </t>
  </si>
  <si>
    <t xml:space="preserve">Plant Canteen for 300 Seats No.1 </t>
  </si>
  <si>
    <t>Residential Building for Operating Personnel</t>
  </si>
  <si>
    <t>Material and Equipment Warehouse (Radiation Shelter)</t>
  </si>
  <si>
    <t xml:space="preserve">Containerized Packaged Transformer Substation No.2 2БКТП-1600/10/0.4 kV </t>
  </si>
  <si>
    <t>Laboratory Building</t>
  </si>
  <si>
    <t>Chemical Storage Building</t>
  </si>
  <si>
    <t>Communication Center Building for Data Processing Center No.1</t>
  </si>
  <si>
    <t>Land Satellite Communication System Support</t>
  </si>
  <si>
    <t>Satellite TV and Radio Broadcasting Receiving Station Support</t>
  </si>
  <si>
    <t>Sanitary Effluents Lift Station No.1</t>
  </si>
  <si>
    <t>Emergency Rescue Service Station with Infrastructure</t>
  </si>
  <si>
    <t>Gym with Smoke and Heat Simulation Training Facility</t>
  </si>
  <si>
    <t>Training Fire Tower</t>
  </si>
  <si>
    <t>Safety Bags</t>
  </si>
  <si>
    <t xml:space="preserve">Training Line </t>
  </si>
  <si>
    <t>Training Obstacle Line</t>
  </si>
  <si>
    <t>Emergency Rescue Service Station</t>
  </si>
  <si>
    <t xml:space="preserve">Foaming Agent Storage </t>
  </si>
  <si>
    <t>Automation, Metrology and Telecommunication Service Building</t>
  </si>
  <si>
    <t>Flow Meter Repair, Verification and Calibration Laboratory Building</t>
  </si>
  <si>
    <t>Service / Operation Building of Power Supply Services</t>
  </si>
  <si>
    <t>Main Production and Output Products Laboratory</t>
  </si>
  <si>
    <t>Arbitrary Sample Storage</t>
  </si>
  <si>
    <t>Process Water Supply</t>
  </si>
  <si>
    <t>Cooling Tower</t>
  </si>
  <si>
    <t>1976.4 m³/h</t>
  </si>
  <si>
    <t>Cooled Water Tank V=100 m³</t>
  </si>
  <si>
    <t>Cooling Water and Filter Pump Station</t>
  </si>
  <si>
    <t>500-650 m³/h</t>
  </si>
  <si>
    <t>ДЭС-1600 Diesel Power Plant Container</t>
  </si>
  <si>
    <t xml:space="preserve">Flare System </t>
  </si>
  <si>
    <t>Flare System</t>
  </si>
  <si>
    <t xml:space="preserve">Flare KO Drums </t>
  </si>
  <si>
    <t>4 units</t>
  </si>
  <si>
    <t>Flare Unit</t>
  </si>
  <si>
    <t>3х70 m</t>
  </si>
  <si>
    <t>Fuel Gas Pressure Reduction Unit</t>
  </si>
  <si>
    <t>Drain Drum No.1</t>
  </si>
  <si>
    <t>Drain Drum No.2</t>
  </si>
  <si>
    <t xml:space="preserve">0.4 kV Switchgear Container </t>
  </si>
  <si>
    <t xml:space="preserve">Cylinder Assembly (Propane) </t>
  </si>
  <si>
    <t>Instrument Air Receiver V=2х20m³</t>
  </si>
  <si>
    <t>Fire-Fighting Installation No.1</t>
  </si>
  <si>
    <t>Fire-Fighting Installation No.2</t>
  </si>
  <si>
    <t>Fire-Fighting Installation No.3</t>
  </si>
  <si>
    <t>Fuel Gas Treatment and Custody Metering</t>
  </si>
  <si>
    <t xml:space="preserve">PGU Fuel Gas Custody Metering Units </t>
  </si>
  <si>
    <t>PGU N1 Fuel Gas Custody Metering Unit</t>
  </si>
  <si>
    <t>PGU N2 Fuel Gas Custody Metering Unit</t>
  </si>
  <si>
    <t xml:space="preserve">Fuel Gas Treatment Unit </t>
  </si>
  <si>
    <t>Steam and Condensate Custody Metering</t>
  </si>
  <si>
    <t xml:space="preserve">Disposal Pump Station </t>
  </si>
  <si>
    <t xml:space="preserve">Central Condensate Pump Station </t>
  </si>
  <si>
    <t>Condensate Collection Tanks</t>
  </si>
  <si>
    <t>Steam and Steam Condensate Metering Station</t>
  </si>
  <si>
    <t>384.58 m³/h</t>
  </si>
  <si>
    <t>Booster Pump Station No.1</t>
  </si>
  <si>
    <t>Booster Pump Station No.2</t>
  </si>
  <si>
    <t>Backup Power Supply</t>
  </si>
  <si>
    <t>ДЭС-1000 Diesel Power Plant Container</t>
  </si>
  <si>
    <t>1 MVA</t>
  </si>
  <si>
    <t>Diesel Fuel Tanks V=12х100 m3</t>
  </si>
  <si>
    <t xml:space="preserve">Diesel Fuel Pump House </t>
  </si>
  <si>
    <t xml:space="preserve">Underground Drain Drum V=12,5 m³ </t>
  </si>
  <si>
    <t>Truck Emptying Area</t>
  </si>
  <si>
    <t>GPP Control Building and Infrastructure</t>
  </si>
  <si>
    <t>Sanitary Effluents Lift Station at Control Building Area</t>
  </si>
  <si>
    <t>Sanitary Effluents Lift Station No.2</t>
  </si>
  <si>
    <t>Sewage Pumping Station of Industrial / Storm Water Drainage No.3</t>
  </si>
  <si>
    <t>GPP Central Control Building</t>
  </si>
  <si>
    <t>GPP and Helium Complex Control Building</t>
  </si>
  <si>
    <t>Antenna Support Н=45m</t>
  </si>
  <si>
    <t>Material and Equipment Warehouse</t>
  </si>
  <si>
    <t>Administration Area. 2nd Start-Up Package</t>
  </si>
  <si>
    <t xml:space="preserve">Plant Administration Building </t>
  </si>
  <si>
    <t>Sale Ethane Custody Metering</t>
  </si>
  <si>
    <t xml:space="preserve">PGU N1 Sale Ethane Custody Metering Unit No.1 </t>
  </si>
  <si>
    <t>1.57 billion Sm3/y</t>
  </si>
  <si>
    <t xml:space="preserve">PGU N1 Sale Ethane Custody Metering Unit No.2 </t>
  </si>
  <si>
    <t>Process Line No.1 NGL/NRU and Helium Concentrate Production UI&amp;O</t>
  </si>
  <si>
    <t>Supply Pipelines and AGPP Junction Points to the Main Train of Gas Trunk Line “Power of Siberia”</t>
  </si>
  <si>
    <t>Feed Gas</t>
  </si>
  <si>
    <t>Feed Gas Pipeline ДУ1400 connecting AGPP to Gas Trunk Line “Power of Siberia”. Main Train</t>
  </si>
  <si>
    <t>3.5 km</t>
  </si>
  <si>
    <t xml:space="preserve">Shutdown Safety Valve No.1-1 </t>
  </si>
  <si>
    <t>Sales Gas</t>
  </si>
  <si>
    <t>Sales Gas Pipeline ДУ1400 connecting AGPP to Gas Trunk lLne “Power of Siberia”. Main Train</t>
  </si>
  <si>
    <t>Shutdown Safety Valve No.2-1</t>
  </si>
  <si>
    <t>Feed and Sales Gas Metering Units on the Main Train of Gas Trunk Line “Power of Siberia”</t>
  </si>
  <si>
    <t>Sales Gas Custody Metering Unit</t>
  </si>
  <si>
    <t>23 billion Sm3/y</t>
  </si>
  <si>
    <t>Feed Gas Custody Metering Unit</t>
  </si>
  <si>
    <t>Electrical Power Supply of Feed and Sales Gas Custody Metering Units Area</t>
  </si>
  <si>
    <t>Fiber-Optic Communication Line to AGPP Junction Point</t>
  </si>
  <si>
    <t>Fiber-Optic Communication Line from AGPP Junction Point</t>
  </si>
  <si>
    <t>Tank Farm Pipe Racks and General Facilities</t>
  </si>
  <si>
    <t xml:space="preserve">Foaming Agent Storage Facility </t>
  </si>
  <si>
    <t>Packaged Sanitary Effluents Lift Station</t>
  </si>
  <si>
    <t>Fire Water Supply Pump House</t>
  </si>
  <si>
    <t>4х462 m3/h</t>
  </si>
  <si>
    <t>Diesel Power Station</t>
  </si>
  <si>
    <t>2.5 MVA</t>
  </si>
  <si>
    <t>Diesel Fuel Day Tanks</t>
  </si>
  <si>
    <t xml:space="preserve">Indoor Switchgear 10 kV </t>
  </si>
  <si>
    <t>Tank Farm and Loading Rack Control Building</t>
  </si>
  <si>
    <t xml:space="preserve">Repair and Maintenance Workshop </t>
  </si>
  <si>
    <t>Technical Water Reserve Capacity Tank</t>
  </si>
  <si>
    <t>Flare KO Drum</t>
  </si>
  <si>
    <t>Fire water storage tank No.1, V=5000 m3</t>
  </si>
  <si>
    <t xml:space="preserve">Fire water storage tank No.2, V=5000 m3 </t>
  </si>
  <si>
    <t>Fire water storage tank No.3, V=5000 m3</t>
  </si>
  <si>
    <t xml:space="preserve">Fire water storage tank No.1, V=250 m3 </t>
  </si>
  <si>
    <t>Fire water storage tank No.2, V=250 m3</t>
  </si>
  <si>
    <t>Fire water storage tank No.3, V=250 m3</t>
  </si>
  <si>
    <t>Fire water storage tank No.4, V=250 m3</t>
  </si>
  <si>
    <t>Tank Farm Interconnecting Utility Pipeline Racks</t>
  </si>
  <si>
    <t>Recycled Water Pipelines</t>
  </si>
  <si>
    <t>Tank Farms Interconnecting Process Pipelines Trace Heating</t>
  </si>
  <si>
    <t>Outdoor Sanitary Sewerage</t>
  </si>
  <si>
    <t>Outdoor Industrial / Storm Water Drainage</t>
  </si>
  <si>
    <t>Outdoor Storm Water Drainage</t>
  </si>
  <si>
    <t>Fire Hydrant No.1</t>
  </si>
  <si>
    <t>Fire Hydrant No.2</t>
  </si>
  <si>
    <t>Fire Hydrant No.3</t>
  </si>
  <si>
    <t>Fire Hydrant No.4</t>
  </si>
  <si>
    <t>Fire Hydrant No.5</t>
  </si>
  <si>
    <t>Fire Hydrant No.6</t>
  </si>
  <si>
    <t>Fire Hydrant No.37</t>
  </si>
  <si>
    <t>Fire Hydrant No.38</t>
  </si>
  <si>
    <t>Fire Hydrant No.39</t>
  </si>
  <si>
    <t>Fire Hydrant No.40</t>
  </si>
  <si>
    <t>Fire Hydrant No.41</t>
  </si>
  <si>
    <t>Fire Hydrant No.42</t>
  </si>
  <si>
    <t>Fire Hydrant No.43</t>
  </si>
  <si>
    <t>Fire Hydrant No.44</t>
  </si>
  <si>
    <t>Fire Hydrant No.53</t>
  </si>
  <si>
    <t>Fire Hydrant No.54</t>
  </si>
  <si>
    <t>Tank Farm No.3</t>
  </si>
  <si>
    <t xml:space="preserve">NGL Tank Farm No.3 </t>
  </si>
  <si>
    <t>Tank No.1</t>
  </si>
  <si>
    <t>Tank No.2</t>
  </si>
  <si>
    <t>Tank No.3</t>
  </si>
  <si>
    <t>Tank No.4</t>
  </si>
  <si>
    <t>NGL Tank Farm No.3 Pump House</t>
  </si>
  <si>
    <t>Transformer Substation ТП-3</t>
  </si>
  <si>
    <t>2х2500+1х630 kVA</t>
  </si>
  <si>
    <t>Equipment Room Tank Farm No.3</t>
  </si>
  <si>
    <t>Underground storm water tank V=3600m³</t>
  </si>
  <si>
    <t>Searchlight Tower No.1</t>
  </si>
  <si>
    <t>Searchlight Tower No.2</t>
  </si>
  <si>
    <t>Searchlight Tower No.3</t>
  </si>
  <si>
    <t>Searchlight Tower No.4</t>
  </si>
  <si>
    <t>Searchlight Tower No.5</t>
  </si>
  <si>
    <t>Searchlight Tower No.6</t>
  </si>
  <si>
    <t>Searchlight Tower No.7</t>
  </si>
  <si>
    <t>Searchlight Tower No.8</t>
  </si>
  <si>
    <t>Searchlight Tower No.9</t>
  </si>
  <si>
    <t>Searchlight Tower No.10</t>
  </si>
  <si>
    <t>Searchlight Tower No.11</t>
  </si>
  <si>
    <t>Searchlight Tower No.12</t>
  </si>
  <si>
    <t>Searchlight Tower No.13</t>
  </si>
  <si>
    <t>Searchlight Tower No.14</t>
  </si>
  <si>
    <t>Fire Hydrant No.45</t>
  </si>
  <si>
    <t>Fire Hydrant No.46</t>
  </si>
  <si>
    <t>Fire Hydrant No.47</t>
  </si>
  <si>
    <t>Fire Hydrant No.48</t>
  </si>
  <si>
    <t>Fire Hydrant No.49</t>
  </si>
  <si>
    <t>Fire Hydrant No.50</t>
  </si>
  <si>
    <t>Fire Hydrant No.51</t>
  </si>
  <si>
    <t>Fire Hydrant No.52</t>
  </si>
  <si>
    <t>Fire Monitor No.23</t>
  </si>
  <si>
    <t>Fire Monitor No.24</t>
  </si>
  <si>
    <t>Fire Monitor No.25</t>
  </si>
  <si>
    <t>Fire Monitor No.26</t>
  </si>
  <si>
    <t>Fire Monitor No.27</t>
  </si>
  <si>
    <t>Fire Monitor No.28</t>
  </si>
  <si>
    <t>LPG and HFL Loading Rack</t>
  </si>
  <si>
    <t>LPG Loading Rack</t>
  </si>
  <si>
    <t>Inspection Rack</t>
  </si>
  <si>
    <t>Rail Weigh Bridge (Main)</t>
  </si>
  <si>
    <t>Rail Weigh Bridge (Standby)</t>
  </si>
  <si>
    <t>Instrument Rack Room and Transformer Substation Building No.1</t>
  </si>
  <si>
    <t>HP Nitrogen Electrical Heater</t>
  </si>
  <si>
    <t>Storm Water Collection Tank V=2900m³</t>
  </si>
  <si>
    <t>Foam Station</t>
  </si>
  <si>
    <t>Industrial Storm Water Collection Tank V=2900m³</t>
  </si>
  <si>
    <t>Storm Water Collection Tank V=5100m³</t>
  </si>
  <si>
    <t>Sewerage Pump Control and Electric Power Supply Block-Box No.1</t>
  </si>
  <si>
    <t>Sewerage Pump Control and Electric Power Supply Block-Box No.2</t>
  </si>
  <si>
    <t>Instrument ESD Receiver</t>
  </si>
  <si>
    <t>Rail Car Maintenance Ramp</t>
  </si>
  <si>
    <t>Fire-Fighting Installation No.4</t>
  </si>
  <si>
    <t>Fire-Fighting Installation No.5</t>
  </si>
  <si>
    <t>Fire-Fighting Installation No.6</t>
  </si>
  <si>
    <t>Fire-Fighting Installation No.7</t>
  </si>
  <si>
    <t>Fire-Fighting InstallationNo.8</t>
  </si>
  <si>
    <t>Fire-Fighting Installation No.9</t>
  </si>
  <si>
    <t>Fire-Fighting Installation No.10</t>
  </si>
  <si>
    <t>Fire-Fighting Installation No.11</t>
  </si>
  <si>
    <t>Fire-Fighting Installation No.12</t>
  </si>
  <si>
    <t>Fire-Fighting Installation No.13</t>
  </si>
  <si>
    <t>Fire-Fighting Installation No.14</t>
  </si>
  <si>
    <t>Fire-Fighting Installation No.15</t>
  </si>
  <si>
    <t>Fire-Fighting Installation No.16</t>
  </si>
  <si>
    <t>Fire-Fighting Installation No.17</t>
  </si>
  <si>
    <t>Fire-Fighting Installation No.18</t>
  </si>
  <si>
    <t>Fire-Fighting Installation No.19</t>
  </si>
  <si>
    <t>Fire-Fighting Installation No.20</t>
  </si>
  <si>
    <t>Fire-Fighting Installation No.21</t>
  </si>
  <si>
    <t>Fire-Fighting Installation No.22</t>
  </si>
  <si>
    <t>Fire-Fighting Installation No.23</t>
  </si>
  <si>
    <t>Fire-Fighting Installation No.24</t>
  </si>
  <si>
    <t>Fire-Fighting Installation No.25</t>
  </si>
  <si>
    <t>Fire-Fighting Installation No.26</t>
  </si>
  <si>
    <t>Fire-Fighting Installation No.27</t>
  </si>
  <si>
    <t>Fire-Fighting Installation No.28</t>
  </si>
  <si>
    <t>Fire-Fighting Installation No.29</t>
  </si>
  <si>
    <t>Fire-Fighting Installation No.30</t>
  </si>
  <si>
    <t>Fire-Fighting Installation No.31</t>
  </si>
  <si>
    <t>Fire-Fighting Installation No.32</t>
  </si>
  <si>
    <t>Fire-Fighting Installation No.33</t>
  </si>
  <si>
    <t>Fire-Fighting Installation No.34</t>
  </si>
  <si>
    <t>Fire-Fighting Installation No.35</t>
  </si>
  <si>
    <t>Fire-Fighting Installation No.36</t>
  </si>
  <si>
    <t>Fire-Fighting Installation No.37</t>
  </si>
  <si>
    <t>Fire-Fighting Installation No.38</t>
  </si>
  <si>
    <t>Fire-Fighting Installation No.39</t>
  </si>
  <si>
    <t>Fire-Fighting Installation No.40</t>
  </si>
  <si>
    <t>Fire-Fighting Installation No.41</t>
  </si>
  <si>
    <t>Fire-Fighting Installation No.42</t>
  </si>
  <si>
    <t>Fire-Fighting Installation No.43</t>
  </si>
  <si>
    <t>Fire-Fighting Installation No.44</t>
  </si>
  <si>
    <t>Fire-Fighting Installation No.45</t>
  </si>
  <si>
    <t>Fire-Fighting Installation No.46</t>
  </si>
  <si>
    <t>Fire-Fighting Installation No.47</t>
  </si>
  <si>
    <t>Fire-Fighting Installation No.48</t>
  </si>
  <si>
    <t>Fire-Fighting Installation No.49</t>
  </si>
  <si>
    <t>Fire-Fighting Installation No.50</t>
  </si>
  <si>
    <t>Fire-Fighting Installation No.51</t>
  </si>
  <si>
    <t>Fire-Fighting Installation No.52</t>
  </si>
  <si>
    <t>Fire-Fighting Installation No.53</t>
  </si>
  <si>
    <t>Fire-Fighting Installation No.54</t>
  </si>
  <si>
    <t>Fire-Fighting Installation No.55</t>
  </si>
  <si>
    <t>Fire-Fighting Installation No.56</t>
  </si>
  <si>
    <t>Fire-Fighting Installation No.57</t>
  </si>
  <si>
    <t>Fire-Fighting Installation No.58</t>
  </si>
  <si>
    <t>Fire-Fighting Installation No.59</t>
  </si>
  <si>
    <t>Fire-Fighting Installation No.60</t>
  </si>
  <si>
    <t>Fire-Fighting Installation No.61</t>
  </si>
  <si>
    <t>Fire-Fighting Installation No.62</t>
  </si>
  <si>
    <t>Fire-Fighting Installation No.63</t>
  </si>
  <si>
    <t>Fire-Fighting Installation No.64</t>
  </si>
  <si>
    <t>Fire-Fighting Installation No.65</t>
  </si>
  <si>
    <t>Fire-Fighting Installation No.66</t>
  </si>
  <si>
    <t>Fire-Fighting Installation No.67</t>
  </si>
  <si>
    <t>Fire-Fighting Installation No.68</t>
  </si>
  <si>
    <t>Fire-Fighting Installation No.69</t>
  </si>
  <si>
    <t>Fire-Fighting Installation No.70</t>
  </si>
  <si>
    <t>Fire-Fighting Installation No.71</t>
  </si>
  <si>
    <t>Fire-Fighting Installation No.72</t>
  </si>
  <si>
    <t>Fire-Fighting Installation No.73</t>
  </si>
  <si>
    <t>Fire-Fighting Installation No.74</t>
  </si>
  <si>
    <t>Fire-Fighting Installation No.75</t>
  </si>
  <si>
    <t>Fire-Fighting Installation No.76</t>
  </si>
  <si>
    <t>Fire-Fighting Installation No.77</t>
  </si>
  <si>
    <t>Fire-Fighting Installation No.78</t>
  </si>
  <si>
    <t>Fire-Fighting Installation No.79</t>
  </si>
  <si>
    <t>Fire-Fighting Installation No.80</t>
  </si>
  <si>
    <t>Fire-Fighting Installation No.81</t>
  </si>
  <si>
    <t>Fire-Fighting Installation No.82</t>
  </si>
  <si>
    <t>Tank Farm No.2</t>
  </si>
  <si>
    <t>Propane-hexane/NGL, butane/NGL, propane-butane/NGL Tank Farm No.2</t>
  </si>
  <si>
    <t>Tank No.5</t>
  </si>
  <si>
    <t>Tank No.6</t>
  </si>
  <si>
    <t>Tank No.7</t>
  </si>
  <si>
    <t>Tank No.8</t>
  </si>
  <si>
    <t>Pump Station of Propane-Hexane/NGL, Butane/NGL, Propane-Butane/NGL Tank Farm No.2</t>
  </si>
  <si>
    <t>Sewage Pumping Station of Industrial / Storm Water Drainage No.2</t>
  </si>
  <si>
    <t>Instrument and Sewage Pump House No.2 Switch Room</t>
  </si>
  <si>
    <t>Transformer Substation ТП-2</t>
  </si>
  <si>
    <t>Equipment Room Tank Farm No.2</t>
  </si>
  <si>
    <t>Searchlight Tower No.15</t>
  </si>
  <si>
    <t>Searchlight Tower No.16</t>
  </si>
  <si>
    <t>Searchlight Tower No.17</t>
  </si>
  <si>
    <t>Fire Hydrant No.22</t>
  </si>
  <si>
    <t>Fire Hydrant No.23</t>
  </si>
  <si>
    <t>Fire Hydrant No.24</t>
  </si>
  <si>
    <t>Fire Hydrant No.25</t>
  </si>
  <si>
    <t>Fire Hydrant No.26</t>
  </si>
  <si>
    <t>Fire Hydrant No.27</t>
  </si>
  <si>
    <t>Fire Hydrant No.28</t>
  </si>
  <si>
    <t>Fire Hydrant No.29</t>
  </si>
  <si>
    <t>Fire Hydrant No.30</t>
  </si>
  <si>
    <t>Fire Hydrant No.31</t>
  </si>
  <si>
    <t>Fire Hydrant No.32</t>
  </si>
  <si>
    <t>Fire Hydrant No.33</t>
  </si>
  <si>
    <t>Fire Hydrant No.34</t>
  </si>
  <si>
    <t>Fire Hydrant No.35</t>
  </si>
  <si>
    <t>Fire Hydrant No.36</t>
  </si>
  <si>
    <t>Fire Monitor No.12</t>
  </si>
  <si>
    <t>Fire Monitor No.13</t>
  </si>
  <si>
    <t>Fire Monitor No.14</t>
  </si>
  <si>
    <t>Fire Monitor No.15</t>
  </si>
  <si>
    <t>Fire Monitor No.16</t>
  </si>
  <si>
    <t>Fire Monitor No.17</t>
  </si>
  <si>
    <t>Fire Monitor No.18</t>
  </si>
  <si>
    <t>Fire Monitor No.19</t>
  </si>
  <si>
    <t>Fire Monitor No.20</t>
  </si>
  <si>
    <t>Fire Monitor No.21</t>
  </si>
  <si>
    <t>Fire Monitor No.22</t>
  </si>
  <si>
    <t>Supply Pipelines and AGPP Junction Points to to the Loop Line of Gas Trunk Line “Power of Siberia”</t>
  </si>
  <si>
    <t>Feed Gas Loop Line ДУ1400 connecting AGPP to Gas Trunk Line “Power of Siberia” (ДУ1400)</t>
  </si>
  <si>
    <t>Shutdown Safety Valve No.1-2</t>
  </si>
  <si>
    <t>Sales Gas Loop Line ДУ1400 connecting AGPP to Gas Trunk Line “Power of Siberia” (ДУ1400)</t>
  </si>
  <si>
    <t>Shutdown Safety Valve No.2-2</t>
  </si>
  <si>
    <t>Feed and Sales Gas Metering Units on the Loop Line of Gas Trunk Line “Power of Siberia”</t>
  </si>
  <si>
    <t>Underground Storm Water Tank V=5000m³ with Switch Room</t>
  </si>
  <si>
    <t>Main Step-Down Substation ГПП-2</t>
  </si>
  <si>
    <t>110kV lead-in HV line from РП-110kV to ГПП-2</t>
  </si>
  <si>
    <t>Integrated Waste Water Treatment Facilities, Start-Up Complex 5</t>
  </si>
  <si>
    <t>Vertical Tank for Treated Waste Water No.9 V=5000м3</t>
  </si>
  <si>
    <t>Vertical Tank for Treated Waste Water No.10 V=5000м3</t>
  </si>
  <si>
    <t>Interconnecting Utility Pipelines. Section 2</t>
  </si>
  <si>
    <t>Tank Farm No.1</t>
  </si>
  <si>
    <t xml:space="preserve">Propane fraction/NGL Tank Farm No.1 </t>
  </si>
  <si>
    <t>Pump House of Propane fraction/NGL Tank Farm No.1</t>
  </si>
  <si>
    <t>Sewage Pumping Station of Industrial / Storm Water Drainage No.1</t>
  </si>
  <si>
    <t>Instrumentation and Sewage Pump House No.1 Switch Room</t>
  </si>
  <si>
    <t>Underground tank for storm waters, V=5000m³</t>
  </si>
  <si>
    <t>Transformer House ТП-1</t>
  </si>
  <si>
    <t>Fire Hydrant No.7</t>
  </si>
  <si>
    <t>Fire Hydrant No.8</t>
  </si>
  <si>
    <t>Fire Hydrant No.9</t>
  </si>
  <si>
    <t>Fire Hydrant No.10</t>
  </si>
  <si>
    <t>Fire Hydrant No.11</t>
  </si>
  <si>
    <t>Fire Hydrant No.12</t>
  </si>
  <si>
    <t>Fire Hydrant No.13</t>
  </si>
  <si>
    <t>Fire Hydrant No.14</t>
  </si>
  <si>
    <t>Fire Hydrant No.15</t>
  </si>
  <si>
    <t>Fire Hydrant No.16</t>
  </si>
  <si>
    <t>Fire Hydrant No.17</t>
  </si>
  <si>
    <t>Fire Hydrant No.18</t>
  </si>
  <si>
    <t>Fire Hydrant No.19</t>
  </si>
  <si>
    <t>Fire Hydrant No.20</t>
  </si>
  <si>
    <t>Fire Hydrant No.21</t>
  </si>
  <si>
    <t>Fire Monitor No.1</t>
  </si>
  <si>
    <t>Fire Monitor No.2</t>
  </si>
  <si>
    <t>Fire Monitor No.3</t>
  </si>
  <si>
    <t>Fire Monitor No.4</t>
  </si>
  <si>
    <t>Fire Monitor No.5</t>
  </si>
  <si>
    <t>Fire Monitor No.6</t>
  </si>
  <si>
    <t>Fire Monitor No.7</t>
  </si>
  <si>
    <t>Fire Monitor No.8</t>
  </si>
  <si>
    <t>Fire Monitor No.9</t>
  </si>
  <si>
    <t>Fire Monitor No.10</t>
  </si>
  <si>
    <t>Fire Monitor No.11</t>
  </si>
  <si>
    <t>Interconnecting Utility Pipelines. Section 3</t>
  </si>
  <si>
    <t>Interconnecting Utility Pipelines. Section 4</t>
  </si>
  <si>
    <t>Interconnecting Utility Pipelines. Section 5</t>
  </si>
  <si>
    <t>2.6 km</t>
  </si>
  <si>
    <t>110kV lead-in CHV line from РП-110kV to main step-down substation of production support facilities</t>
  </si>
  <si>
    <t>110kV lead-in CHV line from РП-110kV to tank farm</t>
  </si>
  <si>
    <t>Tank farm 1</t>
  </si>
  <si>
    <t>All modifications to the Title List shall be subject to the Owner's approval</t>
  </si>
  <si>
    <t xml:space="preserve">Все изменения в Титульном списке должны быть согласованы с Заказчиком </t>
  </si>
  <si>
    <t>Process Line No.1 UIO facilities</t>
  </si>
  <si>
    <t>Process Line No.2 UIO facilities</t>
  </si>
  <si>
    <t>Process Line No.3 UIO facilities</t>
  </si>
  <si>
    <t>Process Line No.1 Tank Farm No.2</t>
  </si>
  <si>
    <t>2700/1350/1350/2700 м3/ч</t>
  </si>
  <si>
    <t>2700/1350/1350/2700 m3/h</t>
  </si>
  <si>
    <t>Plot Plan No.</t>
  </si>
  <si>
    <t>Start-Up Complex</t>
  </si>
  <si>
    <t>No</t>
  </si>
  <si>
    <t>Name</t>
  </si>
  <si>
    <t>ND</t>
  </si>
  <si>
    <t>9.1</t>
  </si>
  <si>
    <t>Весь документ</t>
  </si>
  <si>
    <t>Изменено форматирование</t>
  </si>
  <si>
    <t>ДЭС (2 агрегата)</t>
  </si>
  <si>
    <t>Diesel Power Plant ДЭС (2 items)</t>
  </si>
  <si>
    <t>Генеральный подрядчик сохраняет за собой право разукрупнять титульный список, вносить изменения другого характера в соответствии с РД в любое время с момента выпуска РД в производство работ до момента приемки работ по актам выполненных работ по форме КС-2</t>
  </si>
  <si>
    <t>Searchlight Tower with Lightning Arrester No.9</t>
  </si>
  <si>
    <t>Fire Hydrant No.1 with Parking Area</t>
  </si>
  <si>
    <t>Fire Hydrant No.2 with Parking Area</t>
  </si>
  <si>
    <t>Communication System of AGPP Junction Point to the Main Train of Gas Trunk Line “Power of Siberia”</t>
  </si>
  <si>
    <t xml:space="preserve">Tank Farm </t>
  </si>
  <si>
    <t>Lightning Arrester No.1</t>
  </si>
  <si>
    <t>Lightning Arrester No.2</t>
  </si>
  <si>
    <t>Lightning Arrester No.3</t>
  </si>
  <si>
    <t>Lightning Arrester No.4</t>
  </si>
  <si>
    <t>Lightning Arrester No.5</t>
  </si>
  <si>
    <t>Lightning Arrester No.6</t>
  </si>
  <si>
    <t>Lightning Arrester No.7</t>
  </si>
  <si>
    <t>Lightning Arrester No.8</t>
  </si>
  <si>
    <t>Lightning Arrester No.9</t>
  </si>
  <si>
    <t>Lightning Arrester No.10</t>
  </si>
  <si>
    <t>Lightning Arrester No.11</t>
  </si>
  <si>
    <t>Lightning Arrester No.12</t>
  </si>
  <si>
    <t>Lightning Arrester No.13</t>
  </si>
  <si>
    <t>Lightning Arrester No.14</t>
  </si>
  <si>
    <t>Lightning Arrester No.15</t>
  </si>
  <si>
    <t>Lightning Arrester No.16</t>
  </si>
  <si>
    <t>Lightning Arrester No.17</t>
  </si>
  <si>
    <t>On-Site Power Supply Start-Up Complex 3</t>
  </si>
  <si>
    <t>Tank Farm No.1 Equipment Room</t>
  </si>
  <si>
    <t>In case of any adjustments to titles list Contractor shall not be entitled to any Claims or Changes</t>
  </si>
  <si>
    <t>В случае любых корректировок в титульном списке Подрядчик не будет иметь  права на Претензию или Изменения</t>
  </si>
  <si>
    <t>Notes/ Примечания:</t>
  </si>
  <si>
    <t>Объекты общезаводского хозяйства. Объекты вспомогательных производств</t>
  </si>
  <si>
    <t>Межплощадочные инженерные сети</t>
  </si>
  <si>
    <t>Off-Site Facilities. Auxiliary Facilities</t>
  </si>
  <si>
    <t>Interconnecting Utilities</t>
  </si>
  <si>
    <t>Межплощадочные сети водоснабжения и канализации</t>
  </si>
  <si>
    <t>7.86 км</t>
  </si>
  <si>
    <t>Interconnecting sewer systems from the waste water treatment facilities up to the discharge to the Bolshaya Pera River</t>
  </si>
  <si>
    <t>7.86 km</t>
  </si>
  <si>
    <t>Межплощадочные сети водоснабжения и водоотведения от АГПЗ до ж/д станции «Заводская»</t>
  </si>
  <si>
    <t>1.12 км</t>
  </si>
  <si>
    <t xml:space="preserve">Interconnecting water supply and disposal systems from AGPP to the railway station Zavodskaya </t>
  </si>
  <si>
    <t>1.12 km</t>
  </si>
  <si>
    <t>Электрохимзащита трубопроводов внеплощадочной канализации от АГПЗ до ж/д станции «Заводская»</t>
  </si>
  <si>
    <t>1120 м</t>
  </si>
  <si>
    <t xml:space="preserve">Cathodic protection of off-site sewer pipelines from AGPP to the railway station Zavodskaya </t>
  </si>
  <si>
    <t>1120 m</t>
  </si>
  <si>
    <t>Межплощадочные сети электроснабжения</t>
  </si>
  <si>
    <t>Interconnecting power supply systems</t>
  </si>
  <si>
    <t>2.1 км</t>
  </si>
  <si>
    <t>2.1 km</t>
  </si>
  <si>
    <t>Воздушная линия электроснабжения 10 кВ (ВЛ3) от площадки ВЗиС до ЗРУ-10кВ (поз. 961 по ГП) с кабельным участком</t>
  </si>
  <si>
    <t>6.12 км</t>
  </si>
  <si>
    <t>6.12 km</t>
  </si>
  <si>
    <t>Здание закрытого распределительного устройства 10 кВ (ЗРУ-10 кВ)</t>
  </si>
  <si>
    <t>9.8МВт</t>
  </si>
  <si>
    <t>Indoor Switchgear 10 kV Building (ZRU-10 kV)</t>
  </si>
  <si>
    <t>9.8MW</t>
  </si>
  <si>
    <t>Площадка ГПЗ</t>
  </si>
  <si>
    <t>GPP Site</t>
  </si>
  <si>
    <t>GPP site</t>
  </si>
  <si>
    <t>Внутриплощадочные инженерные сети</t>
  </si>
  <si>
    <t xml:space="preserve">On-site utilities </t>
  </si>
  <si>
    <t>Внутриплощадочные сети теплоснабжения, водоснабжения и канализации</t>
  </si>
  <si>
    <t>On-site heat supply, water supply and sewer systems</t>
  </si>
  <si>
    <t>Внутриплощадочные сети теплоснабжения (Т1,Т2)</t>
  </si>
  <si>
    <t>6.18 км</t>
  </si>
  <si>
    <t>On-site heat supply systems (Т1,Т2)</t>
  </si>
  <si>
    <t>6.18 km</t>
  </si>
  <si>
    <t>Внутриплощадочные сети горячего водоснабжения (Т3,Т4)</t>
  </si>
  <si>
    <t>2.68 км</t>
  </si>
  <si>
    <t>2.68 km</t>
  </si>
  <si>
    <t>Паропровод для пропарки резервуаров 5000м3 КОС</t>
  </si>
  <si>
    <t>100 м</t>
  </si>
  <si>
    <t>Steam pipeline for steaming out tanks 5000m3 at the waste water treatment facilities</t>
  </si>
  <si>
    <t>100 m</t>
  </si>
  <si>
    <t>Внутриплощадочные сети водоснабжения (НВ)</t>
  </si>
  <si>
    <t>9.13 км</t>
  </si>
  <si>
    <t>Onsite water supply systems (outdoor water supply)</t>
  </si>
  <si>
    <t>9.13 km</t>
  </si>
  <si>
    <t>Внутриплощадочные сети канализации (НК)</t>
  </si>
  <si>
    <t>13.77 км</t>
  </si>
  <si>
    <t>On-site sewer systems (outdoor sewer)</t>
  </si>
  <si>
    <t>13.77 km</t>
  </si>
  <si>
    <t>Электрохимзащита трубопроводов внутриплощадочной канализации К1-К4</t>
  </si>
  <si>
    <t>Электрохимзащита внутриплощадочных стальных колодцев</t>
  </si>
  <si>
    <t>Cathodic protection of on-site steel manholes</t>
  </si>
  <si>
    <t>Электрохимзащита резервуаров КНС</t>
  </si>
  <si>
    <t>Cathodic protection of sewage lift station tanks</t>
  </si>
  <si>
    <t>0</t>
  </si>
  <si>
    <t>Пожарные гидранты Административной зоны и КОС</t>
  </si>
  <si>
    <t>Fire hydrant No.1</t>
  </si>
  <si>
    <t>Fire hydrant No.2</t>
  </si>
  <si>
    <t>Fire hydrant No.3</t>
  </si>
  <si>
    <t>Fire hydrant No.4</t>
  </si>
  <si>
    <t>Fire hydrant No.5</t>
  </si>
  <si>
    <t>Fire hydrant No.6</t>
  </si>
  <si>
    <t>Fire hydrant No.7</t>
  </si>
  <si>
    <t>Fire hydrant No.8</t>
  </si>
  <si>
    <t>Fire hydrant No.9</t>
  </si>
  <si>
    <t>Fire hydrant No.10</t>
  </si>
  <si>
    <t>Fire hydrant No.11</t>
  </si>
  <si>
    <t>Fire hydrant No.12</t>
  </si>
  <si>
    <t>Fire hydrant No.13</t>
  </si>
  <si>
    <t>Fire hydrant No.14</t>
  </si>
  <si>
    <t>Fire hydrant No.15</t>
  </si>
  <si>
    <t>Fire hydrant No.16</t>
  </si>
  <si>
    <t>Fire hydrant No.17</t>
  </si>
  <si>
    <t>Fire hydrant No.18</t>
  </si>
  <si>
    <t>Fire hydrant No.19</t>
  </si>
  <si>
    <t>Fire hydrant No.20</t>
  </si>
  <si>
    <t>Fire hydrant No.21</t>
  </si>
  <si>
    <t>Fire hydrant No.22</t>
  </si>
  <si>
    <t>Fire hydrant No.23</t>
  </si>
  <si>
    <t>Fire hydrant No.24</t>
  </si>
  <si>
    <t>Fire hydrant No.25</t>
  </si>
  <si>
    <t>Fire hydrant No.26</t>
  </si>
  <si>
    <t>Fire hydrant No.27</t>
  </si>
  <si>
    <t>Fire hydrant No.28</t>
  </si>
  <si>
    <t>Fire hydrant No.29</t>
  </si>
  <si>
    <t>Fire hydrant No.30</t>
  </si>
  <si>
    <t>Fire hydrant No.39</t>
  </si>
  <si>
    <t>Fire hydrant No.40</t>
  </si>
  <si>
    <t>Fire hydrant No.41</t>
  </si>
  <si>
    <t>Fire hydrant No.42</t>
  </si>
  <si>
    <t>Fire hydrant No.43</t>
  </si>
  <si>
    <t>Fire hydrant No.44</t>
  </si>
  <si>
    <t>Fire hydrant No.45</t>
  </si>
  <si>
    <t>Fire hydrant No.46</t>
  </si>
  <si>
    <t>Fire hydrant No.47</t>
  </si>
  <si>
    <t>Fire hydrant No.48</t>
  </si>
  <si>
    <t>Fire hydrant No.49</t>
  </si>
  <si>
    <t>Fire hydrant No.50</t>
  </si>
  <si>
    <t>Fire hydrant No.51</t>
  </si>
  <si>
    <t>Fire hydrant No.52</t>
  </si>
  <si>
    <t>Fire hydrant No.53</t>
  </si>
  <si>
    <t>Fire hydrant No.54</t>
  </si>
  <si>
    <t>Пожарный гидрант №55</t>
  </si>
  <si>
    <t>Fire hydrant No.55</t>
  </si>
  <si>
    <t>Пожарный гидрант №56</t>
  </si>
  <si>
    <t>Fire hydrant No.56</t>
  </si>
  <si>
    <t>Пожарный гидрант №57</t>
  </si>
  <si>
    <t>Fire hydrant No.57</t>
  </si>
  <si>
    <t>Пожарный гидрант №58</t>
  </si>
  <si>
    <t>Fire hydrant No.58</t>
  </si>
  <si>
    <t>Пожарный гидрант №59</t>
  </si>
  <si>
    <t>Fire hydrant No.59</t>
  </si>
  <si>
    <t>Пожарный гидрант №60</t>
  </si>
  <si>
    <t>Fire hydrant No.60</t>
  </si>
  <si>
    <t>Пожарный гидрант №61</t>
  </si>
  <si>
    <t>Fire hydrant No.61</t>
  </si>
  <si>
    <t>Пожарный гидрант №62</t>
  </si>
  <si>
    <t>Fire hydrant No.62</t>
  </si>
  <si>
    <t>Пожарный гидрант №63</t>
  </si>
  <si>
    <t>Fire hydrant No.63</t>
  </si>
  <si>
    <t>Пожарный гидрант №64</t>
  </si>
  <si>
    <t>Fire hydrant No.64</t>
  </si>
  <si>
    <t>Пожарный гидрант №65</t>
  </si>
  <si>
    <t>Fire hydrant No.65</t>
  </si>
  <si>
    <t>Пожарный гидрант №66</t>
  </si>
  <si>
    <t>Fire hydrant No.66</t>
  </si>
  <si>
    <t>Спутниковый обогрев теплофикационной водой трубопроводов водоснабжения и канализации</t>
  </si>
  <si>
    <t xml:space="preserve">Hot water heat tracing of water supply and sewer pipelines </t>
  </si>
  <si>
    <t>Внутриплощадочные сети газоснабжения</t>
  </si>
  <si>
    <t>On-site gas supply systems</t>
  </si>
  <si>
    <t>1.21 км</t>
  </si>
  <si>
    <t>1.21 km</t>
  </si>
  <si>
    <t>Внутриплощадочные сети электроснабжения</t>
  </si>
  <si>
    <t>On-site power supply systems</t>
  </si>
  <si>
    <t>Внутриплощадочные сети наружного освещения</t>
  </si>
  <si>
    <t xml:space="preserve">On-site outdoor lighting systems </t>
  </si>
  <si>
    <r>
      <t>Электрообогрев внутриплощадочных коммуникаций по эстакадам</t>
    </r>
    <r>
      <rPr>
        <sz val="10"/>
        <color rgb="FF1F497D"/>
        <rFont val="Arial"/>
        <family val="2"/>
        <charset val="204"/>
      </rPr>
      <t/>
    </r>
  </si>
  <si>
    <t>194.259 км</t>
  </si>
  <si>
    <r>
      <t xml:space="preserve">Electrical heat tracing of on-site utilities by racks </t>
    </r>
    <r>
      <rPr>
        <sz val="10"/>
        <color rgb="FF1F497D"/>
        <rFont val="Arial"/>
        <family val="2"/>
        <charset val="204"/>
      </rPr>
      <t/>
    </r>
  </si>
  <si>
    <t>194.259 km</t>
  </si>
  <si>
    <t>Прожекторные мачты</t>
  </si>
  <si>
    <t>Floodlight towers</t>
  </si>
  <si>
    <t>Прожекторная мачта ПМС 21м29 №1</t>
  </si>
  <si>
    <t>Прожекторная мачта ПМС 21м29 №2</t>
  </si>
  <si>
    <t>Прожекторная мачта ПМС 21м29 №3</t>
  </si>
  <si>
    <t>Floodlight tower PMS 21m29 No.3</t>
  </si>
  <si>
    <t>Прожекторная мачта ПМС 21м29 №4</t>
  </si>
  <si>
    <t>Floodlight tower PMS 21m29 No.4</t>
  </si>
  <si>
    <t>Внутриплощадочные сети автоматизации</t>
  </si>
  <si>
    <t>On-site automation networks</t>
  </si>
  <si>
    <t>Внутриплощадочные сети связи</t>
  </si>
  <si>
    <t>On-site communication networks</t>
  </si>
  <si>
    <t>Радиорелейная линия связи</t>
  </si>
  <si>
    <t>Radio-relay communication line</t>
  </si>
  <si>
    <t>Волоконно-оптические кабельные линии связи</t>
  </si>
  <si>
    <t>Fiber-optics cable communication lines</t>
  </si>
  <si>
    <t>Внутриплощадочные волоконно-оптические сети связи</t>
  </si>
  <si>
    <t>On-site fiber-optics communication networks</t>
  </si>
  <si>
    <t>Внутриплощадочные сети телефонизации</t>
  </si>
  <si>
    <t>On-site telecommunications networks</t>
  </si>
  <si>
    <t>Внутриплощадочные сети диспетчерской связи, радиофикации и оповещения</t>
  </si>
  <si>
    <t xml:space="preserve">On-site dispatch communication, public address and general alarm systems </t>
  </si>
  <si>
    <t xml:space="preserve">Площадка хранения материалов и оборудования с козловым краном </t>
  </si>
  <si>
    <t xml:space="preserve">Material and equipment storage area with traveling gantry crane </t>
  </si>
  <si>
    <t>Козловой кран на площадке хранения материалов и оборудования</t>
  </si>
  <si>
    <t xml:space="preserve">Traveling gantry crane at material and equipment storage area </t>
  </si>
  <si>
    <t>32 тонны</t>
  </si>
  <si>
    <t>Traveling gantry crane at material and equipment storage area</t>
  </si>
  <si>
    <t>32 ton</t>
  </si>
  <si>
    <t>Электроснабжение и наружное освещение площадки хранения материалов и оборудования с козловым краном</t>
  </si>
  <si>
    <t xml:space="preserve">Power supply and outdoor lighting of material and equipment storage area with traveling gantry crane 
</t>
  </si>
  <si>
    <t>Блочно-комплектная трансформаторная подстанция БКТП-630/10/0.4кВ</t>
  </si>
  <si>
    <t>1х630кВА</t>
  </si>
  <si>
    <t xml:space="preserve">Packaged transformer substation BKTP-630/10/0.4 kV
</t>
  </si>
  <si>
    <t>1х630kVA</t>
  </si>
  <si>
    <t>Сети электроснабжения 10 кВ площадки хранения материалов и оборудования с козловым краном</t>
  </si>
  <si>
    <t>2х0.83 км</t>
  </si>
  <si>
    <t>2х0.83 km</t>
  </si>
  <si>
    <t>Сети электроснабжения 0.4кВ площадки хранения материалов и оборудования с козловым краном</t>
  </si>
  <si>
    <t>Наружное освещение площадки хранения материалов и оборудования с козловым краном</t>
  </si>
  <si>
    <t>Outdoor lighting system for material and equipment storage area with traveling gantry crane</t>
  </si>
  <si>
    <t>Площадка хранения материалов и оборудования</t>
  </si>
  <si>
    <t>Material and equipment storage area</t>
  </si>
  <si>
    <t>5760 м2</t>
  </si>
  <si>
    <t>Equipment and material storage area</t>
  </si>
  <si>
    <t>5760 m2</t>
  </si>
  <si>
    <t>Эстакада для погрузо-разгрузочных работ</t>
  </si>
  <si>
    <t>244.8 м2</t>
  </si>
  <si>
    <t>Loading/unloading rack</t>
  </si>
  <si>
    <t>244.8 m2</t>
  </si>
  <si>
    <t>Блок-контейнер связи с антенной опорой</t>
  </si>
  <si>
    <t>796.2 м2</t>
  </si>
  <si>
    <t>Telecom container with antenna support</t>
  </si>
  <si>
    <t>796.2 m2</t>
  </si>
  <si>
    <t>Н-45 м</t>
  </si>
  <si>
    <t>Antenna support Н=45m</t>
  </si>
  <si>
    <t>Н-45 m</t>
  </si>
  <si>
    <t>Блок-контейнер связи</t>
  </si>
  <si>
    <t>11.3 м2</t>
  </si>
  <si>
    <t>Telecom container</t>
  </si>
  <si>
    <t>11.3 m2</t>
  </si>
  <si>
    <t>Канализационные очистные сооружения (КОС). 1 пусковой комплекс</t>
  </si>
  <si>
    <t>Waste water treatment facilities. Start-up complex 1</t>
  </si>
  <si>
    <t>Резервуары</t>
  </si>
  <si>
    <t>Tanks</t>
  </si>
  <si>
    <t>1101а</t>
  </si>
  <si>
    <t>Резервуар вертикальный дождевых стоков №1 (V=5000 м3)</t>
  </si>
  <si>
    <t>Vertical storm water tank No.1 (V=5000 m3)</t>
  </si>
  <si>
    <t>1101б</t>
  </si>
  <si>
    <t>Резервуар вертикальный бытовых стоков №1 (V=200 м3)</t>
  </si>
  <si>
    <t>Резервуар вертикальный бытовых стоков №2 (V=200 м3)</t>
  </si>
  <si>
    <t>Резервуар вертикальный производственно-дождевых стоков (V=2000 м3)</t>
  </si>
  <si>
    <t>1116а</t>
  </si>
  <si>
    <t>Резервуар вертикальный очищенных стоков №1 (V=5000 м3)</t>
  </si>
  <si>
    <t>Vertical tank for treated waste water No.1 (V=5000 m3)</t>
  </si>
  <si>
    <t>1116б</t>
  </si>
  <si>
    <t>Резервуар вертикальный очищенных стоков №2 (V=5000 м3)</t>
  </si>
  <si>
    <t>Резервуар подземный дождевых стоков V=3600 м3 №1</t>
  </si>
  <si>
    <t>1126а</t>
  </si>
  <si>
    <t>Switchroom</t>
  </si>
  <si>
    <t>Канализационные очистные сооружения и насосные станции</t>
  </si>
  <si>
    <t xml:space="preserve">Sewage treatment facilities and pump stations </t>
  </si>
  <si>
    <t>Канализационные очистные сооружения производственно-дождевых и дождевых стоков</t>
  </si>
  <si>
    <t>4200/30000 м3/сут.</t>
  </si>
  <si>
    <t>Sewage treatment facilities for industrial storm water and storm water</t>
  </si>
  <si>
    <t>4200/30000 m3/day</t>
  </si>
  <si>
    <t>Канализационные очистные сооружения хозяйственно-бытовых стоков</t>
  </si>
  <si>
    <t>800 м3/сут.</t>
  </si>
  <si>
    <t>Sewage treatment facilities for sanitary effluents</t>
  </si>
  <si>
    <t>800 m3/day</t>
  </si>
  <si>
    <t>Насосная станция перекачки очищенных стоков</t>
  </si>
  <si>
    <t>200-625 м³/ч</t>
  </si>
  <si>
    <t>Treated waste water pump station</t>
  </si>
  <si>
    <t>200-625 m³/hr</t>
  </si>
  <si>
    <t>Площадка временного хранения контейнеров обезвоженного осадка</t>
  </si>
  <si>
    <t>40.5 м2</t>
  </si>
  <si>
    <t>Dewatered sludge containers temporary storage area</t>
  </si>
  <si>
    <t>40.5 m2</t>
  </si>
  <si>
    <t>4 м3/ч</t>
  </si>
  <si>
    <t>Sanitary effluents lift pump station No.1</t>
  </si>
  <si>
    <t>4 m³/hr</t>
  </si>
  <si>
    <t>29.2 м3/ч</t>
  </si>
  <si>
    <t>Sanitary effluents lift pump station No.2</t>
  </si>
  <si>
    <t>29.2 m³/hr</t>
  </si>
  <si>
    <t>964</t>
  </si>
  <si>
    <t>Канализационная насосная станция бытовых стоков №3</t>
  </si>
  <si>
    <t>56.3 м3/ч</t>
  </si>
  <si>
    <t>Sanitary effluents lift pump station No. 3</t>
  </si>
  <si>
    <t>56.3 m³/hr</t>
  </si>
  <si>
    <t>Канализационная насосная станция бытовых стоков №4</t>
  </si>
  <si>
    <t>2х52.3 м3/ч</t>
  </si>
  <si>
    <t xml:space="preserve">Sanitary effluents lift pump station No.4 </t>
  </si>
  <si>
    <t>2х52.3 m³/hr</t>
  </si>
  <si>
    <t>Электроснабжение площадки канализационных очистных сооружений</t>
  </si>
  <si>
    <t>Блочно-комплектная трансформаторная подстанция 2БКТП-1000/10/0.4</t>
  </si>
  <si>
    <t>2х1000 кВА</t>
  </si>
  <si>
    <t>2х1000 kVA</t>
  </si>
  <si>
    <t>Сети электроснабжения 10 кВ площадки канализационных очистных сооружений</t>
  </si>
  <si>
    <t>1.4км</t>
  </si>
  <si>
    <t>1.4km</t>
  </si>
  <si>
    <t>Сети электроснабжения 0.4 кВ площадки канализационных очистных сооружений</t>
  </si>
  <si>
    <t>Блок-бокс РУ-0.4кВ</t>
  </si>
  <si>
    <t>315 кВт</t>
  </si>
  <si>
    <t>0.4 kV switchgear container</t>
  </si>
  <si>
    <t>315 kW</t>
  </si>
  <si>
    <t>Наружное освещение площадки канализационных очистных сооружений</t>
  </si>
  <si>
    <t>Outdoor lighting for waste water treatment facilities area</t>
  </si>
  <si>
    <t>Водоочистные сооружения (ВОС). 1 пусковой комплекс</t>
  </si>
  <si>
    <t>Water treatment facilities. Start-up complex 1</t>
  </si>
  <si>
    <t>Здания и сооружения площадки водоочистных сооружений</t>
  </si>
  <si>
    <t>Buildings and structures at water treatment facilities area</t>
  </si>
  <si>
    <t xml:space="preserve">Резервуар хозяйственно-питьевых нужд № 1 (V=1000 м3) </t>
  </si>
  <si>
    <t xml:space="preserve">Tank No.1 (domestic and potable water) (V=1000 m3) </t>
  </si>
  <si>
    <t>Резервуар хозяйственно-питьевых нужд №2 (V=1000 м3)</t>
  </si>
  <si>
    <t>Tank No.2 (domestic and potable water) (V=1000 m3)</t>
  </si>
  <si>
    <t>Резервуар производственных нужд №1 (V=1000 м3)</t>
  </si>
  <si>
    <t>Tank No.1 (industrial water) (V=1000 m3)</t>
  </si>
  <si>
    <t>Резервуар противопожарного запаса воды №1 (V=10 000 м3)</t>
  </si>
  <si>
    <t>Fire water storage tank No.1 (V=10 000 m3)</t>
  </si>
  <si>
    <t>Здание насосной станции хозяйственно-питьевого, производственно-противопожарного водоснабжения</t>
  </si>
  <si>
    <t>675 м3/ч</t>
  </si>
  <si>
    <t>675 m³/hr</t>
  </si>
  <si>
    <t>2600 м3/сут.</t>
  </si>
  <si>
    <t>Water treatment station (domestic, potable and industrial water)</t>
  </si>
  <si>
    <t>2600 m3/day</t>
  </si>
  <si>
    <t>Laboratory building</t>
  </si>
  <si>
    <t>731.8 m2</t>
  </si>
  <si>
    <t>Chemical storage building</t>
  </si>
  <si>
    <t>Электроснабжение площадки водоочистных сооружений</t>
  </si>
  <si>
    <t>Power supply for water treatment facilities area</t>
  </si>
  <si>
    <t>Блочно-модульное закрытое устройство 10кВ</t>
  </si>
  <si>
    <t>10 kV switchgear package</t>
  </si>
  <si>
    <t>Блочно-комплектная трансформаторная подстанция 2БКТПА-1600/10/0.4 кВ</t>
  </si>
  <si>
    <t>2х1600 кВА</t>
  </si>
  <si>
    <t xml:space="preserve">Packaged Transformer Substation 2BKTPA-1600/10/0,4 kV
</t>
  </si>
  <si>
    <t>2х1600 kVA</t>
  </si>
  <si>
    <t>Дизельная электростанция 630 кВА (ДЭС-630) блочного исполнения</t>
  </si>
  <si>
    <t>630 кВА</t>
  </si>
  <si>
    <t xml:space="preserve">630 kVA diesel power plant container (DES-630)
</t>
  </si>
  <si>
    <t>Сети электроснабжения 10 кВ площадки водоочистных сооружений</t>
  </si>
  <si>
    <t>0.35 км</t>
  </si>
  <si>
    <t>10 kV power supply network for water treatment facilities area</t>
  </si>
  <si>
    <t>0.35 km</t>
  </si>
  <si>
    <t>Сети электроснабжения 0.4 кВ площадки водоочистных сооружений</t>
  </si>
  <si>
    <t>Аварийная дизельная электростанция площадки водоочистных сооружений</t>
  </si>
  <si>
    <t>3х1.0 МВА</t>
  </si>
  <si>
    <t>Emergency diesel electric power station for water treatment facilities area</t>
  </si>
  <si>
    <t>3х1.0 MVA</t>
  </si>
  <si>
    <t>Наружное освещение площадки водоочистных сооружений</t>
  </si>
  <si>
    <t>Outdoor lighting for water treatment facilities area</t>
  </si>
  <si>
    <t xml:space="preserve">Outdoor lighting for water treatment facilities area </t>
  </si>
  <si>
    <t>Водоочистные сооружения (ВОС). 2 пусковой комплекс</t>
  </si>
  <si>
    <t xml:space="preserve">Water treatment facilities. Start-up complex 2 </t>
  </si>
  <si>
    <t>Water treatment facilities. Start-up complex 2</t>
  </si>
  <si>
    <t xml:space="preserve">Котельная водогрейная </t>
  </si>
  <si>
    <t xml:space="preserve">Water boiler house </t>
  </si>
  <si>
    <t>Water boiler house</t>
  </si>
  <si>
    <t>Котельная водогрейная</t>
  </si>
  <si>
    <t>Площадка склада дизтоплива V=250м³</t>
  </si>
  <si>
    <t>Diesel storage area V=250m³</t>
  </si>
  <si>
    <t>958а</t>
  </si>
  <si>
    <t xml:space="preserve">Емкость дизтоплива №1 (V=100м³) </t>
  </si>
  <si>
    <t xml:space="preserve">Diesel tank No.1 (V=100m³) </t>
  </si>
  <si>
    <t>Емкость дизтоплива №2 (V=100м³)</t>
  </si>
  <si>
    <t>Diesel tank No.2 (V=100m³)</t>
  </si>
  <si>
    <t>Емкость дизтоплива №3 (V=50м³)</t>
  </si>
  <si>
    <t>Diesel tank No.3 (V=50m³)</t>
  </si>
  <si>
    <t>958б</t>
  </si>
  <si>
    <t>Емкость подземная дренажная V=12.5 м3</t>
  </si>
  <si>
    <t>Underground drain drum V=12.5 m3</t>
  </si>
  <si>
    <t>Sanitary effluents lift station No.3</t>
  </si>
  <si>
    <t>Склад дизтоплива</t>
  </si>
  <si>
    <t>Diesel fuel storage</t>
  </si>
  <si>
    <t>Площадка склада дизтоплива</t>
  </si>
  <si>
    <t>Diesel storage area</t>
  </si>
  <si>
    <t>962а</t>
  </si>
  <si>
    <t>Емкость дизтоплива расходная №1 (V=100 м3)</t>
  </si>
  <si>
    <t>Diesel day tank No.1 (V=100 m3)</t>
  </si>
  <si>
    <t>Емкость дизтоплива расходная №2 (V=100 м3)</t>
  </si>
  <si>
    <t>Diesel day tank No.2 (V=100 m3)</t>
  </si>
  <si>
    <t>Емкость дизтоплива расходная №3 (V=100 м3)</t>
  </si>
  <si>
    <t>Diesel day tank No.3 (V=100 m3)</t>
  </si>
  <si>
    <t>Емкость дизтоплива расходная №4 (V=100 м3)</t>
  </si>
  <si>
    <t>Diesel day tank No.4 (V=100 m3)</t>
  </si>
  <si>
    <t>Емкость дизтоплива расходная №5(V=100 м3)</t>
  </si>
  <si>
    <t>Diesel day tank No.5(V=100 m3)</t>
  </si>
  <si>
    <t>Емкость дизтоплива расходная №6 (V=100 м3)</t>
  </si>
  <si>
    <t>Diesel day tank No.6 (V=100 m3)</t>
  </si>
  <si>
    <t>962б</t>
  </si>
  <si>
    <t>Насосная дизтоплива</t>
  </si>
  <si>
    <t>50 м3/ч</t>
  </si>
  <si>
    <t>Diesel fuel pump station</t>
  </si>
  <si>
    <t>50 m3/hr</t>
  </si>
  <si>
    <t>962в</t>
  </si>
  <si>
    <t xml:space="preserve">Площадка слива автоцистерн (АЦ) </t>
  </si>
  <si>
    <t>48 м2</t>
  </si>
  <si>
    <t>48 m2</t>
  </si>
  <si>
    <t>962г</t>
  </si>
  <si>
    <t>Площадка дизельных электростанций собственных нужд (ЭСН)</t>
  </si>
  <si>
    <t>Auxiliary diesel power plant area</t>
  </si>
  <si>
    <t>Электроснабжение водогрейной котельной</t>
  </si>
  <si>
    <t>Блочно-комплектная трансформаторная подстанция _x000D_2БКТПА-1600/10/0.4 кВ</t>
  </si>
  <si>
    <t xml:space="preserve">Containerized packaged transformer substation 2BKTPA-1600/10/0.4 kV </t>
  </si>
  <si>
    <t>Дизельная электростанция 1600 кВА (ДЭС-1600) блочного исполнения</t>
  </si>
  <si>
    <t>1600 кВА</t>
  </si>
  <si>
    <t>1600 kVA</t>
  </si>
  <si>
    <t>Сети электроснабжения 10 кВ водогрейной котельной</t>
  </si>
  <si>
    <t>0.22 км</t>
  </si>
  <si>
    <t>0.22 km</t>
  </si>
  <si>
    <t>Сети электроснабжения площадки 0.4 кВ водогрейной котельной</t>
  </si>
  <si>
    <t>Наружное освещение площадки водогрейной котельной</t>
  </si>
  <si>
    <t xml:space="preserve">Складское и реагентное хозяйство </t>
  </si>
  <si>
    <t xml:space="preserve">Storage and chemical plant facilities </t>
  </si>
  <si>
    <t>Здание склада ремонтной службы неотапливаемое</t>
  </si>
  <si>
    <t>432 м2</t>
  </si>
  <si>
    <t>432 m2</t>
  </si>
  <si>
    <t>Укрытие для хранения газовых баллонов</t>
  </si>
  <si>
    <t>203.6 м2</t>
  </si>
  <si>
    <t>Gas cylinders shelter</t>
  </si>
  <si>
    <t>203.6 m2</t>
  </si>
  <si>
    <t>Здание склада для хранения химреагентов отапливаемое</t>
  </si>
  <si>
    <t>438 м2</t>
  </si>
  <si>
    <t>Heated chemical storage building</t>
  </si>
  <si>
    <t>438 m2</t>
  </si>
  <si>
    <t>Площадка для временного хранения отходов производства и потребления</t>
  </si>
  <si>
    <t>3172.5 м2</t>
  </si>
  <si>
    <t xml:space="preserve">Production and consumption wastes temporary storage area </t>
  </si>
  <si>
    <t>3172.5 m2</t>
  </si>
  <si>
    <t>Здание склада хранения производственного и аварийного запаса МТР</t>
  </si>
  <si>
    <t>4240 м2</t>
  </si>
  <si>
    <t>4240 m2</t>
  </si>
  <si>
    <t>Электроснабжение и наружное освещение складского и реагентного хозяйства</t>
  </si>
  <si>
    <t xml:space="preserve">Power supply and outdoor lighting for storage and chemical plant facilities </t>
  </si>
  <si>
    <t>Сети электроснабжения 10 кВ складского и реагентного хозяйства</t>
  </si>
  <si>
    <t>0.37км</t>
  </si>
  <si>
    <t xml:space="preserve">10 kV power supply network for storage and chemical plant facilities </t>
  </si>
  <si>
    <t>0.37km</t>
  </si>
  <si>
    <t>Сети электроснабжения площадки 0.4 кВ складского и реагентного хозяйства</t>
  </si>
  <si>
    <t>Наружное освещение складского и реагентного хозяйства</t>
  </si>
  <si>
    <t>Outdoor lighting of storage and chemical plant facilities</t>
  </si>
  <si>
    <t>Склад горюче-смазочных материалов (ГСМ) с автозаправочной станцией (АЗС)</t>
  </si>
  <si>
    <t>Fuel and lubricant storage with fuel filling station</t>
  </si>
  <si>
    <t>Склад ГСМ V=300 м3</t>
  </si>
  <si>
    <t>Fuel and lubricant storage V=300 m3</t>
  </si>
  <si>
    <t>Площадка склада ГСМ V=300 м3</t>
  </si>
  <si>
    <t>809а</t>
  </si>
  <si>
    <t>809б</t>
  </si>
  <si>
    <t>809в</t>
  </si>
  <si>
    <t>Площадка слива автоцистерн (АЦ)</t>
  </si>
  <si>
    <t>Truck emptying area</t>
  </si>
  <si>
    <t>Топливозаправочный пункт</t>
  </si>
  <si>
    <t>Fuel filling station</t>
  </si>
  <si>
    <t>Площадка топливозаправочного пункта</t>
  </si>
  <si>
    <t>102.4 м2</t>
  </si>
  <si>
    <t>Fuel filling station area</t>
  </si>
  <si>
    <t>102.4 m2</t>
  </si>
  <si>
    <t>808а</t>
  </si>
  <si>
    <t>Контейнер управления</t>
  </si>
  <si>
    <t>20 м2</t>
  </si>
  <si>
    <t>Control container</t>
  </si>
  <si>
    <t>20 m2</t>
  </si>
  <si>
    <t>808б</t>
  </si>
  <si>
    <t>Контейнерная АЗС (дизтопливо и бензин)</t>
  </si>
  <si>
    <t>100 заправок / сутки</t>
  </si>
  <si>
    <t>100 refills per day</t>
  </si>
  <si>
    <t>Канализационная насосная станция (КНС) производственно-дождевых стоков с резервуарами</t>
  </si>
  <si>
    <t xml:space="preserve">Industrial storm water lift station with tanks </t>
  </si>
  <si>
    <t xml:space="preserve">Канализационная насосная станция производственно-дождевых стоков </t>
  </si>
  <si>
    <t>Industrial storm water lift station</t>
  </si>
  <si>
    <t>Канализационная насосная станция производственно-дождевых стоков</t>
  </si>
  <si>
    <t>45 м3/ч</t>
  </si>
  <si>
    <t xml:space="preserve">Industrial storm water lift station </t>
  </si>
  <si>
    <t>45 m³/hr</t>
  </si>
  <si>
    <t>Резервуар подземный для дождевых стоков №1 с щитовой</t>
  </si>
  <si>
    <t>Underground storm water tank No.1 with switchroom</t>
  </si>
  <si>
    <t>Резервуар подземный для дождевых стоков №1 (V=5000 м3)</t>
  </si>
  <si>
    <t>Underground storm water tank No.1 (V=5000 m3)</t>
  </si>
  <si>
    <t>989а</t>
  </si>
  <si>
    <t>Резервуар подземный для дождевых стоков №2 с щитовой</t>
  </si>
  <si>
    <t xml:space="preserve">Underground storm water tank No.2 with switchroom </t>
  </si>
  <si>
    <t>Резервуар подземный для дождевых стоков №2 (V=3600 м3)</t>
  </si>
  <si>
    <t>992а</t>
  </si>
  <si>
    <t>Резервуары подземные для дождевых стоков № 3 и №4 с щитовой</t>
  </si>
  <si>
    <t>Underground storm water tanks No.3 and No.4 with switchroom</t>
  </si>
  <si>
    <t>Резервуар подземный для дождевых стоков №3 (V=3600 м3)</t>
  </si>
  <si>
    <t>Underground storm water tank No.3 (V=3600 m3)</t>
  </si>
  <si>
    <t>Резервуар подземный для дождевых стоков №4 (V=3600 м3)</t>
  </si>
  <si>
    <t>995а</t>
  </si>
  <si>
    <t>Emergency rescue station</t>
  </si>
  <si>
    <t>2159.7 м2</t>
  </si>
  <si>
    <t>2159.7 m2</t>
  </si>
  <si>
    <t>Автотранспортное хозяйство</t>
  </si>
  <si>
    <t>Vehicles fleet</t>
  </si>
  <si>
    <t xml:space="preserve">Производственный корпус ТО и ТР автотранспорта </t>
  </si>
  <si>
    <t xml:space="preserve">Vehicles maintenance and repair building </t>
  </si>
  <si>
    <t>Производственный корпус ТО и ТР автотранспорта</t>
  </si>
  <si>
    <t>2124,6 м2</t>
  </si>
  <si>
    <t>Vehicles maintenance and repair building</t>
  </si>
  <si>
    <t>2124,6 m2</t>
  </si>
  <si>
    <t xml:space="preserve">Автостоянка отапливаемая для автобусов </t>
  </si>
  <si>
    <t xml:space="preserve">Heated bus parking </t>
  </si>
  <si>
    <t>Автостоянка отапливаемая для автобусов</t>
  </si>
  <si>
    <t>5616 м2 / 40 маш. мест</t>
  </si>
  <si>
    <t>Heated bus parking</t>
  </si>
  <si>
    <t>5616 m2 / 40 parking lots</t>
  </si>
  <si>
    <t>Автостоянка отапливаемая для легкового автотранспорта</t>
  </si>
  <si>
    <t>Heated passenger vehicles parking</t>
  </si>
  <si>
    <t>594 м2 / 15 маш. мест</t>
  </si>
  <si>
    <t>594 m2 / 15 parking lots</t>
  </si>
  <si>
    <t xml:space="preserve">Автостоянка отапливаемая для грузового автотранспорта_x000D_ и спецтехники </t>
  </si>
  <si>
    <t xml:space="preserve">Heated truck and special machinery parking </t>
  </si>
  <si>
    <t>Автостоянка отапливаемая для грузового автотранспорта_x000D_ и спецтехники</t>
  </si>
  <si>
    <t>3960 м2 / 39 маш. мест</t>
  </si>
  <si>
    <t>Heated truck and special machinery parking</t>
  </si>
  <si>
    <t>3960 m2 / 39 parking lots</t>
  </si>
  <si>
    <t>Автостоянка открытая для гусеничной спецтехники под навесом</t>
  </si>
  <si>
    <t xml:space="preserve">Open parking under shed for track machines </t>
  </si>
  <si>
    <t>648 м2 / 10 маш. мест</t>
  </si>
  <si>
    <t>Open parking under shed for track machines</t>
  </si>
  <si>
    <t>648 m2 / 10 parking lots</t>
  </si>
  <si>
    <t xml:space="preserve">Мойка автотранспорта и спецтехники </t>
  </si>
  <si>
    <t>Vehicle and special machinery wash</t>
  </si>
  <si>
    <t>Мойка автотранспорта и спецтехники</t>
  </si>
  <si>
    <t>819 м2</t>
  </si>
  <si>
    <t>819 m2</t>
  </si>
  <si>
    <t xml:space="preserve">Здание стоянки автоцистерн </t>
  </si>
  <si>
    <t>Здание стоянки автоцистерн</t>
  </si>
  <si>
    <t>864 м2 / 7 маш. мест</t>
  </si>
  <si>
    <t>Tank truck parking building</t>
  </si>
  <si>
    <t>864 м2 / 7 parking lots</t>
  </si>
  <si>
    <t>Гараж-стоянка для погрузо-разгрузочной техники</t>
  </si>
  <si>
    <t xml:space="preserve">Parking-garage for loading-unloading equipment </t>
  </si>
  <si>
    <t>17 маш. мест</t>
  </si>
  <si>
    <t>Parking-garage for loading-unloading equipment</t>
  </si>
  <si>
    <t>17 parking lots</t>
  </si>
  <si>
    <t>Автотранспортного хозяйство. Электроснабжение и наружное освещение объектов</t>
  </si>
  <si>
    <t xml:space="preserve">Vehicles fleet facilities. Power supply and outdoor lighting </t>
  </si>
  <si>
    <t>Электроснабжение и наружное освещение объектов Автотранспортного хозяйства</t>
  </si>
  <si>
    <t>Power supply and outdoor lighting of vehicles fleet facilities</t>
  </si>
  <si>
    <t xml:space="preserve">Containerized Packaged Transformer Substation 2BKTPA-1600/10/0.4 kV </t>
  </si>
  <si>
    <t>Сети электроснабжения 10 кВ объектов Автотранспортного хозяйства</t>
  </si>
  <si>
    <t>0.9 км</t>
  </si>
  <si>
    <t>10 kV power supply network for vehicles fleet facilities</t>
  </si>
  <si>
    <t>0.9 km</t>
  </si>
  <si>
    <t>Сети электроснабжения площадки 0.4 кВ объектов Автотранспортного хозяйства</t>
  </si>
  <si>
    <t>0.4 kV power supply network for vehicles fleet facilities</t>
  </si>
  <si>
    <t>Наружное освещение объектов Автотранспортного хозяйства</t>
  </si>
  <si>
    <t>Outdoor lighting for vehicles fleet facilities</t>
  </si>
  <si>
    <t>Административная зона. Электроснабжение и наружное освещение объектов</t>
  </si>
  <si>
    <t>Administration area. Power supply and outdoor lighting of facilities</t>
  </si>
  <si>
    <t xml:space="preserve">Containerized Packaged Transformer Substation 2BKTPA-1600/10/0.4 kV 
</t>
  </si>
  <si>
    <t>Сети электроснабжения 10 кВ Административной зоны</t>
  </si>
  <si>
    <t>0.88 км</t>
  </si>
  <si>
    <t>10 kV power supply network for administration area</t>
  </si>
  <si>
    <t>0.88 km</t>
  </si>
  <si>
    <t>Сети электроснабжения площадки 0.4 кВ Административной зоны</t>
  </si>
  <si>
    <t>0.4 kV power supply network for administation area</t>
  </si>
  <si>
    <t>Наружное освещение Административной зоны</t>
  </si>
  <si>
    <t>Outdoor lighting for administration area</t>
  </si>
  <si>
    <t>Административная зона. Здание ремонтно-механического цеха(РМЦ) - Блок №1</t>
  </si>
  <si>
    <t>Administration area. Repair and maintenance workshop building (R&amp;MW) - Block No.1</t>
  </si>
  <si>
    <t>Здание ремонтно-механического цеха(РМЦ) - Блок №1</t>
  </si>
  <si>
    <t>Repair and maintenance workshop building (R&amp;MW) - Block No.1</t>
  </si>
  <si>
    <t>Здание ремонтно-механического цеха (РМЦ)-Блок №1</t>
  </si>
  <si>
    <t>Repair and maintenance workshop building (R&amp;MW)-Block No.1</t>
  </si>
  <si>
    <t xml:space="preserve">Канализационная насосная станция производственно- дождевых стоков </t>
  </si>
  <si>
    <t>Канализационная насосная станция производственно-дождевых стоков №1</t>
  </si>
  <si>
    <t>Industrial storm water lift station No.1</t>
  </si>
  <si>
    <t>45 m3/hr</t>
  </si>
  <si>
    <t>Административная зона. Здание ремонтно-механического цеха(РМЦ) - Блоки №2-3-4</t>
  </si>
  <si>
    <t>Administration area. Repair and maintenance workshop building (R&amp;MW) - Blocks No.2-3-4</t>
  </si>
  <si>
    <t>Здание ремонтно-механического цеха(РМЦ) - Блоки №2-3-4</t>
  </si>
  <si>
    <t>Repair and maitenance workshop building (R&amp;MW) - Blocks No.2-3-4</t>
  </si>
  <si>
    <t>Здание ремонтно-механического цеха(РМЦ)-Блоки №2-3-4</t>
  </si>
  <si>
    <t>Repair and maintenance workshop building (R&amp;MW)-Blocks No.2-3-4</t>
  </si>
  <si>
    <t>Здание склада лакокрасочных материалов и масел</t>
  </si>
  <si>
    <t>Paint materials and oil storage building</t>
  </si>
  <si>
    <t>660 м2</t>
  </si>
  <si>
    <t>Paint material and oil storage building</t>
  </si>
  <si>
    <t>660 m2</t>
  </si>
  <si>
    <t>a</t>
  </si>
  <si>
    <t>b</t>
  </si>
  <si>
    <t>c</t>
  </si>
  <si>
    <t>d</t>
  </si>
  <si>
    <t>e</t>
  </si>
  <si>
    <t>ФАЗА 3.1</t>
  </si>
  <si>
    <t>ФАЗА 4.1</t>
  </si>
  <si>
    <t>ФАЗА 4.2</t>
  </si>
  <si>
    <t>ФАЗА 4.3</t>
  </si>
  <si>
    <t>ФАЗА 4.4</t>
  </si>
  <si>
    <t>ФАЗА 4.5</t>
  </si>
  <si>
    <t>PHASE 3.1</t>
  </si>
  <si>
    <t>PHASE 4.1</t>
  </si>
  <si>
    <t>PHASE 4.2</t>
  </si>
  <si>
    <t>PHASE 4.3</t>
  </si>
  <si>
    <t>PHASE 4.4</t>
  </si>
  <si>
    <t>PHASE 4.5</t>
  </si>
  <si>
    <t>Process Line No.1 Unlicensed Installations</t>
  </si>
  <si>
    <t>Process Line No.1 Purification of NGL and gas fractionation</t>
  </si>
  <si>
    <t>Process Line No.1 Production of Helium</t>
  </si>
  <si>
    <t>Process Line No.5 NGL/NRU and Helium Concentrate Production UI&amp;O</t>
  </si>
  <si>
    <t>Process Line No.4 NGL/NRU and Helium Concentrate Production UI&amp;O</t>
  </si>
  <si>
    <t>Process Line No.3 NGL/NRU and Helium Concentrate Production UI&amp;O</t>
  </si>
  <si>
    <t>Process Line No.6 NGL/NRU and Helium Concentrate Production UI&amp;O</t>
  </si>
  <si>
    <t>Process Line No.2 NGL/NRU and Helium Concentrate Production UI&amp;O</t>
  </si>
  <si>
    <t>Process Line No.2 Unlicensed Installations</t>
  </si>
  <si>
    <t>Process Line No.3 Unlicensed Installations</t>
  </si>
  <si>
    <t>Process Line No.4 Unlicensed Installations</t>
  </si>
  <si>
    <t>Process Line No.5 Unlicensed Installations</t>
  </si>
  <si>
    <t>Process Line No.6 Unlicensed Installations</t>
  </si>
  <si>
    <t>Process Line No.3 Purification of NGL and gas fractionation</t>
  </si>
  <si>
    <t>Process Line No.5 Purification of NGL and gas fractionation</t>
  </si>
  <si>
    <t>Process Line No.3 Production of Helium</t>
  </si>
  <si>
    <t>Process Line No.5 Production of Helium</t>
  </si>
  <si>
    <t>Process Line No.4 UIO facilities</t>
  </si>
  <si>
    <t>Process Line No.5 UIO facilities</t>
  </si>
  <si>
    <t>Process Line No.6 UIO facilities</t>
  </si>
  <si>
    <t>OUT</t>
  </si>
  <si>
    <r>
      <t>2850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/day.</t>
    </r>
  </si>
  <si>
    <r>
      <t>6050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 for nitrogen</t>
    </r>
  </si>
  <si>
    <r>
      <t>254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</si>
  <si>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613.4 m</t>
    </r>
    <r>
      <rPr>
        <vertAlign val="superscript"/>
        <sz val="11"/>
        <rFont val="Calibri"/>
        <family val="2"/>
        <scheme val="minor"/>
      </rPr>
      <t>2</t>
    </r>
  </si>
  <si>
    <r>
      <t>1742 m</t>
    </r>
    <r>
      <rPr>
        <vertAlign val="superscript"/>
        <sz val="11"/>
        <rFont val="Calibri"/>
        <family val="2"/>
        <scheme val="minor"/>
      </rPr>
      <t>2</t>
    </r>
  </si>
  <si>
    <r>
      <t>2826.9 m</t>
    </r>
    <r>
      <rPr>
        <vertAlign val="superscript"/>
        <sz val="11"/>
        <rFont val="Calibri"/>
        <family val="2"/>
        <scheme val="minor"/>
      </rPr>
      <t>2</t>
    </r>
  </si>
  <si>
    <r>
      <t>1152.0 m</t>
    </r>
    <r>
      <rPr>
        <vertAlign val="superscript"/>
        <sz val="11"/>
        <rFont val="Calibri"/>
        <family val="2"/>
        <scheme val="minor"/>
      </rPr>
      <t>2</t>
    </r>
  </si>
  <si>
    <r>
      <t>731.8 m</t>
    </r>
    <r>
      <rPr>
        <vertAlign val="superscript"/>
        <sz val="11"/>
        <rFont val="Calibri"/>
        <family val="2"/>
        <scheme val="minor"/>
      </rPr>
      <t>2</t>
    </r>
  </si>
  <si>
    <r>
      <t>108.0 m</t>
    </r>
    <r>
      <rPr>
        <vertAlign val="superscript"/>
        <sz val="11"/>
        <rFont val="Calibri"/>
        <family val="2"/>
        <scheme val="minor"/>
      </rPr>
      <t>2</t>
    </r>
  </si>
  <si>
    <r>
      <t>358.2 m</t>
    </r>
    <r>
      <rPr>
        <vertAlign val="superscript"/>
        <sz val="11"/>
        <rFont val="Calibri"/>
        <family val="2"/>
        <scheme val="minor"/>
      </rPr>
      <t>2</t>
    </r>
  </si>
  <si>
    <r>
      <t>54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</si>
  <si>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3082.0 m</t>
    </r>
    <r>
      <rPr>
        <vertAlign val="superscript"/>
        <sz val="11"/>
        <rFont val="Calibri"/>
        <family val="2"/>
        <scheme val="minor"/>
      </rPr>
      <t>2</t>
    </r>
  </si>
  <si>
    <r>
      <t>2572.0 m</t>
    </r>
    <r>
      <rPr>
        <vertAlign val="superscript"/>
        <sz val="11"/>
        <rFont val="Calibri"/>
        <family val="2"/>
        <scheme val="minor"/>
      </rPr>
      <t>2</t>
    </r>
  </si>
  <si>
    <r>
      <t>2385.2 m</t>
    </r>
    <r>
      <rPr>
        <vertAlign val="superscript"/>
        <sz val="11"/>
        <rFont val="Calibri"/>
        <family val="2"/>
        <scheme val="minor"/>
      </rPr>
      <t>2</t>
    </r>
  </si>
  <si>
    <r>
      <t>7960.0 m</t>
    </r>
    <r>
      <rPr>
        <vertAlign val="superscript"/>
        <sz val="11"/>
        <rFont val="Calibri"/>
        <family val="2"/>
        <scheme val="minor"/>
      </rPr>
      <t>2</t>
    </r>
  </si>
  <si>
    <r>
      <t>3296.7 m</t>
    </r>
    <r>
      <rPr>
        <vertAlign val="superscript"/>
        <sz val="11"/>
        <rFont val="Calibri"/>
        <family val="2"/>
        <scheme val="minor"/>
      </rPr>
      <t>2</t>
    </r>
  </si>
  <si>
    <r>
      <t>168.8 m</t>
    </r>
    <r>
      <rPr>
        <vertAlign val="superscript"/>
        <sz val="11"/>
        <rFont val="Calibri"/>
        <family val="2"/>
        <scheme val="minor"/>
      </rPr>
      <t>2</t>
    </r>
  </si>
  <si>
    <r>
      <t>25 m</t>
    </r>
    <r>
      <rPr>
        <vertAlign val="superscript"/>
        <sz val="11"/>
        <rFont val="Calibri"/>
        <family val="2"/>
        <scheme val="minor"/>
      </rPr>
      <t>3</t>
    </r>
  </si>
  <si>
    <r>
      <t>Drain Drum, V=8m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</t>
    </r>
  </si>
  <si>
    <r>
      <t>1012.6 m</t>
    </r>
    <r>
      <rPr>
        <vertAlign val="superscript"/>
        <sz val="11"/>
        <rFont val="Calibri"/>
        <family val="2"/>
        <scheme val="minor"/>
      </rPr>
      <t>2</t>
    </r>
  </si>
  <si>
    <r>
      <t>374.2 m</t>
    </r>
    <r>
      <rPr>
        <vertAlign val="superscript"/>
        <sz val="11"/>
        <rFont val="Calibri"/>
        <family val="2"/>
        <scheme val="minor"/>
      </rPr>
      <t>2</t>
    </r>
  </si>
  <si>
    <r>
      <t>2400 m</t>
    </r>
    <r>
      <rPr>
        <vertAlign val="superscript"/>
        <sz val="11"/>
        <rFont val="Calibri"/>
        <family val="2"/>
        <scheme val="minor"/>
      </rPr>
      <t>3</t>
    </r>
  </si>
  <si>
    <r>
      <t>6(+1)х500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 140 m
2х250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 1250 m
1х250 m 420 m</t>
    </r>
  </si>
  <si>
    <r>
      <t>Faulty rail car drain tank, V=80m</t>
    </r>
    <r>
      <rPr>
        <vertAlign val="superscript"/>
        <sz val="11"/>
        <rFont val="Calibri"/>
        <family val="2"/>
        <scheme val="minor"/>
      </rPr>
      <t>3</t>
    </r>
  </si>
  <si>
    <r>
      <t>Drain drum No.1, V=40m</t>
    </r>
    <r>
      <rPr>
        <vertAlign val="superscript"/>
        <sz val="11"/>
        <rFont val="Calibri"/>
        <family val="2"/>
        <scheme val="minor"/>
      </rPr>
      <t>3</t>
    </r>
  </si>
  <si>
    <r>
      <t>Drain drum No.2, V=40m</t>
    </r>
    <r>
      <rPr>
        <vertAlign val="superscript"/>
        <sz val="11"/>
        <rFont val="Calibri"/>
        <family val="2"/>
        <scheme val="minor"/>
      </rPr>
      <t>3</t>
    </r>
  </si>
  <si>
    <r>
      <t>450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</si>
  <si>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Drain drum, V=40m</t>
    </r>
    <r>
      <rPr>
        <vertAlign val="superscript"/>
        <sz val="11"/>
        <rFont val="Calibri"/>
        <family val="2"/>
        <scheme val="minor"/>
      </rPr>
      <t>3</t>
    </r>
  </si>
  <si>
    <r>
      <t>Flare KO Drum V=25m</t>
    </r>
    <r>
      <rPr>
        <vertAlign val="superscript"/>
        <sz val="11"/>
        <rFont val="Calibri"/>
        <family val="2"/>
        <scheme val="minor"/>
      </rPr>
      <t>3</t>
    </r>
  </si>
  <si>
    <r>
      <t>2 billion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/year</t>
    </r>
  </si>
  <si>
    <r>
      <t>19155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</si>
  <si>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3941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</si>
  <si>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5(+1)х100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</si>
  <si>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8х150 m</t>
    </r>
    <r>
      <rPr>
        <vertAlign val="superscript"/>
        <sz val="11"/>
        <rFont val="Calibri"/>
        <family val="2"/>
        <scheme val="minor"/>
      </rPr>
      <t>3</t>
    </r>
  </si>
  <si>
    <r>
      <t>2(+1)х192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</si>
  <si>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2(+1)х65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</si>
  <si>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Емкости дизтоплива V=12х100м</t>
    </r>
    <r>
      <rPr>
        <vertAlign val="superscript"/>
        <sz val="11"/>
        <rFont val="Calibri"/>
        <family val="2"/>
        <scheme val="minor"/>
      </rPr>
      <t>3</t>
    </r>
  </si>
  <si>
    <r>
      <t>28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</si>
  <si>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27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</si>
  <si>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2515.5 m</t>
    </r>
    <r>
      <rPr>
        <vertAlign val="superscript"/>
        <sz val="11"/>
        <rFont val="Calibri"/>
        <family val="2"/>
        <scheme val="minor"/>
      </rPr>
      <t>2</t>
    </r>
  </si>
  <si>
    <r>
      <t>516.3 m</t>
    </r>
    <r>
      <rPr>
        <vertAlign val="superscript"/>
        <sz val="11"/>
        <rFont val="Calibri"/>
        <family val="2"/>
        <scheme val="minor"/>
      </rPr>
      <t>2</t>
    </r>
  </si>
  <si>
    <r>
      <t>7282 m</t>
    </r>
    <r>
      <rPr>
        <vertAlign val="superscript"/>
        <sz val="11"/>
        <rFont val="Calibri"/>
        <family val="2"/>
        <scheme val="minor"/>
      </rPr>
      <t>2</t>
    </r>
  </si>
  <si>
    <r>
      <t>Емкость дренажная V=12,5м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(ВМР)</t>
    </r>
  </si>
  <si>
    <r>
      <t>3(+1)х500 m</t>
    </r>
    <r>
      <rPr>
        <vertAlign val="superscript"/>
        <sz val="11"/>
        <rFont val="Calibri"/>
        <family val="2"/>
        <scheme val="minor"/>
      </rPr>
      <t xml:space="preserve">3 </t>
    </r>
    <r>
      <rPr>
        <sz val="11"/>
        <rFont val="Calibri"/>
        <family val="2"/>
        <scheme val="minor"/>
      </rPr>
      <t>200 m
3(+1)х500 m</t>
    </r>
    <r>
      <rPr>
        <vertAlign val="superscript"/>
        <sz val="11"/>
        <rFont val="Calibri"/>
        <family val="2"/>
        <scheme val="minor"/>
      </rPr>
      <t xml:space="preserve">3 </t>
    </r>
    <r>
      <rPr>
        <sz val="11"/>
        <rFont val="Calibri"/>
        <family val="2"/>
        <scheme val="minor"/>
      </rPr>
      <t>150 m
2(+1)х250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100 m</t>
    </r>
  </si>
  <si>
    <r>
      <t>60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</t>
    </r>
  </si>
  <si>
    <r>
      <t>6(+1)х500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 150m
1(+1)х50 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/h 380m</t>
    </r>
  </si>
  <si>
    <t>ОЗХ 3.1</t>
  </si>
  <si>
    <t>P1</t>
  </si>
  <si>
    <t>P2</t>
  </si>
  <si>
    <t>Phase</t>
  </si>
  <si>
    <t>P3-4</t>
  </si>
  <si>
    <t>P3-3.1</t>
  </si>
  <si>
    <t>Межплощадочные сети канализации от площадки КОС до сброса в р. Б.Пёра</t>
  </si>
  <si>
    <t>10 kV overhead power line (HV line of protected wire) from the TSF site to indoor switchgear 10 kV (item 961 as per Plot Plan) with cable section</t>
  </si>
  <si>
    <t>On-site hot water supply systems (Т3,Т4)</t>
  </si>
  <si>
    <t xml:space="preserve">Fire hydrants of administrative and waste water treatment facilities areas </t>
  </si>
  <si>
    <t>Fire hydrant No.31</t>
  </si>
  <si>
    <t>Fire hydrant No.32</t>
  </si>
  <si>
    <t>Fire hydrant No.33</t>
  </si>
  <si>
    <t>Fire hydrant No.34</t>
  </si>
  <si>
    <t>Fire hydrant No.35</t>
  </si>
  <si>
    <t>Fire hydrant No.36</t>
  </si>
  <si>
    <t>Fire hydrant No.37</t>
  </si>
  <si>
    <t>Fire hydrant No.38</t>
  </si>
  <si>
    <t>Floodlight tower PMS 21m29 No.1</t>
  </si>
  <si>
    <t>Floodlight tower PMS 21m29 No.2</t>
  </si>
  <si>
    <t>Резервуар вертикальный дождевых стоков №2 (V=5000 м3)</t>
  </si>
  <si>
    <t>Vertical storm water tank No.2 (V=5000 m3)</t>
  </si>
  <si>
    <t>Vertical sanitary effluents tank No.1 (V=200 m3)</t>
  </si>
  <si>
    <t>Vertical sanitary effluents tank No.2 (V=200 m3)</t>
  </si>
  <si>
    <t>Vertical tank for industrial and storm water (V=2000 m3)</t>
  </si>
  <si>
    <t>Vertical tank for treated waste water No.2 (V=5000 m3)</t>
  </si>
  <si>
    <t>Underground tank for storm water V=3600 m3 No.1</t>
  </si>
  <si>
    <t xml:space="preserve">Power supply of waste water treatment facilities area </t>
  </si>
  <si>
    <t xml:space="preserve">0.4 kV power supply network for waste water treatment facilities area </t>
  </si>
  <si>
    <t>Станция водоподготовки для хозяйственно-питьевых и производственных нужд</t>
  </si>
  <si>
    <t xml:space="preserve">Truck emptying area </t>
  </si>
  <si>
    <t xml:space="preserve">Power supply of water boiler house </t>
  </si>
  <si>
    <t xml:space="preserve">Diesel power plant container 1600 kVA (DES-1600) </t>
  </si>
  <si>
    <t xml:space="preserve">10 kV power supply network for water boiler house </t>
  </si>
  <si>
    <t xml:space="preserve">0.4 kV power supply network for water boiler house </t>
  </si>
  <si>
    <t xml:space="preserve">Outdoor lighting for water boiler house </t>
  </si>
  <si>
    <t>Outdoor lighting for water boiler house</t>
  </si>
  <si>
    <t xml:space="preserve">Unheated repair service storage building </t>
  </si>
  <si>
    <t>Underground storm water tank No.2 (V=3600 m3)</t>
  </si>
  <si>
    <t>Underground storm water tank No.4 (V=3600 m3)</t>
  </si>
  <si>
    <t xml:space="preserve">Tank truck parking building </t>
  </si>
  <si>
    <t xml:space="preserve">Containerized Packaged Transformer Substation No.4 2БКТП-1000/10/0.4 kV </t>
  </si>
  <si>
    <t>Communication System of AGPP Junction Point the Main Train of Gas Trunk Line “Power of Siberia”</t>
  </si>
  <si>
    <t xml:space="preserve">Packaged Transformer Substation _x005F_x000D__x005F_x000D_No.3 2БКТПА-1000/10/0.4 kV </t>
  </si>
  <si>
    <t>The General Contractor reserves the right to detail this Title List, to make any changes/amendmends/modifications in line with Detailed Design at any time since the monent of Detailed Design issue up to the moment of Works acceptance by KS-2 Certificate</t>
  </si>
  <si>
    <t>Воздушная линия электроснабжения 10 кВ (ВЛ3) от ж/д станции «Заводская» до площадки ГПЗ</t>
  </si>
  <si>
    <t xml:space="preserve">10 kV overhead power line (HV line of protected wire) from the railway station Zavodskaya to the GPP site </t>
  </si>
  <si>
    <t xml:space="preserve">Power supply network 10 kV for material and equipment storage area with traveling gantry crane </t>
  </si>
  <si>
    <t>Power supply network 0.4 kV for material and equipment storage area with traveling gantry crane</t>
  </si>
  <si>
    <t>Packaged Transformer Substation 2BKTP-1000/10/0.4</t>
  </si>
  <si>
    <t>10 kV power supply network for waste water treatment facilities area</t>
  </si>
  <si>
    <t>Domestic, potable, industrial and fire water supply pump station building</t>
  </si>
  <si>
    <t>0.4 kV power supply network for water treatment facilities area</t>
  </si>
  <si>
    <t>Storage Building for production and emergency material and equipment stock</t>
  </si>
  <si>
    <t>0.4 kV power supply network for storage and chemical plant facilities</t>
  </si>
  <si>
    <t xml:space="preserve">Containerized filling station (diesel fuel and gasoline) </t>
  </si>
  <si>
    <t>Constr area</t>
  </si>
  <si>
    <t>CA90501</t>
  </si>
  <si>
    <t>CA90101</t>
  </si>
  <si>
    <t>TBD</t>
  </si>
  <si>
    <t>CA08601</t>
  </si>
  <si>
    <t>CA07104</t>
  </si>
  <si>
    <t>CA02602</t>
  </si>
  <si>
    <t>CA02901</t>
  </si>
  <si>
    <t>CA02601</t>
  </si>
  <si>
    <t>CA06301</t>
  </si>
  <si>
    <t>CA07901</t>
  </si>
  <si>
    <t>CA06101</t>
  </si>
  <si>
    <t>CA06601</t>
  </si>
  <si>
    <t>CA07801</t>
  </si>
  <si>
    <t>CA07201</t>
  </si>
  <si>
    <t>CA07701</t>
  </si>
  <si>
    <t>CA07902</t>
  </si>
  <si>
    <t>CA06401</t>
  </si>
  <si>
    <t>CA06402</t>
  </si>
  <si>
    <t>CA07101</t>
  </si>
  <si>
    <t>CA07401</t>
  </si>
  <si>
    <t>CA07202</t>
  </si>
  <si>
    <t>CA04201</t>
  </si>
  <si>
    <t>CA06501</t>
  </si>
  <si>
    <t>CA04101</t>
  </si>
  <si>
    <t>CA01501</t>
  </si>
  <si>
    <t>CA05301</t>
  </si>
  <si>
    <t>CA05302</t>
  </si>
  <si>
    <t>CA01201</t>
  </si>
  <si>
    <t>CA05201</t>
  </si>
  <si>
    <t>CA00201</t>
  </si>
  <si>
    <t>CA00301</t>
  </si>
  <si>
    <t>SR09101-SR09102-SR09103-SR09601-SR09602-SR09603-SR09604-SR09605-SR09606-SR09701-SR09702-SR09703-SR09704-SR09705-SR09706-SR09801-SR09802-SR09803-SR09804-SR09805-SR09806-SR09807-SR09808</t>
  </si>
  <si>
    <t>CA02801</t>
  </si>
  <si>
    <t>CA07103</t>
  </si>
  <si>
    <t>CA07102</t>
  </si>
  <si>
    <t>CA05601</t>
  </si>
  <si>
    <t>CA07702</t>
  </si>
  <si>
    <t>CA01901</t>
  </si>
  <si>
    <t>CA02101</t>
  </si>
  <si>
    <t>CA03402</t>
  </si>
  <si>
    <t>CA03403</t>
  </si>
  <si>
    <t>CA03401</t>
  </si>
  <si>
    <t>SR03401-SR03402-SR03403-SR03404-SR03405</t>
  </si>
  <si>
    <t>CA03301</t>
  </si>
  <si>
    <t>CA03701</t>
  </si>
  <si>
    <t>CA03801</t>
  </si>
  <si>
    <t>CA01301</t>
  </si>
  <si>
    <t>CA01401</t>
  </si>
  <si>
    <t>CA01701</t>
  </si>
  <si>
    <t>SR09601</t>
  </si>
  <si>
    <t>CA05501</t>
  </si>
  <si>
    <t>CA02201</t>
  </si>
  <si>
    <t>CA05401</t>
  </si>
  <si>
    <t>CA03201</t>
  </si>
  <si>
    <t>CA02802</t>
  </si>
  <si>
    <t>CA04301</t>
  </si>
  <si>
    <t>SR09201-SR09202</t>
  </si>
  <si>
    <t>CA03101</t>
  </si>
  <si>
    <t>SR09301-SR09302</t>
  </si>
  <si>
    <t>SR09401-SR09402</t>
  </si>
  <si>
    <t>SR09501-SR09502</t>
  </si>
  <si>
    <t>Unit numbering</t>
  </si>
  <si>
    <t>Description</t>
  </si>
  <si>
    <t>0-00</t>
  </si>
  <si>
    <t>common AGPP</t>
  </si>
  <si>
    <t>0-01</t>
  </si>
  <si>
    <t>0-02</t>
  </si>
  <si>
    <t>0-03</t>
  </si>
  <si>
    <t>0-04</t>
  </si>
  <si>
    <t>0-05</t>
  </si>
  <si>
    <t>metering general South West-general</t>
  </si>
  <si>
    <t>0-06</t>
  </si>
  <si>
    <t>0-07</t>
  </si>
  <si>
    <t>0-08</t>
  </si>
  <si>
    <t>0-09</t>
  </si>
  <si>
    <t>0-10</t>
  </si>
  <si>
    <t>utility general west - general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</si>
  <si>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</si>
  <si>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</si>
  <si>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</si>
  <si>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</si>
  <si>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</si>
  <si>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</si>
  <si>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</si>
  <si>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</si>
  <si>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</si>
  <si>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</si>
  <si>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flare facilities general</t>
  </si>
  <si>
    <t>0-21</t>
  </si>
  <si>
    <t>0-22</t>
  </si>
  <si>
    <t>0-23</t>
  </si>
  <si>
    <t>0-24</t>
  </si>
  <si>
    <t>0-25</t>
  </si>
  <si>
    <t>wastewater treatment general</t>
  </si>
  <si>
    <t>0-26</t>
  </si>
  <si>
    <t>0-27</t>
  </si>
  <si>
    <t>0-28</t>
  </si>
  <si>
    <t>0-29</t>
  </si>
  <si>
    <t>0-30</t>
  </si>
  <si>
    <t>tank farm general</t>
  </si>
  <si>
    <t>0-31</t>
  </si>
  <si>
    <t>0-32</t>
  </si>
  <si>
    <t>0-33</t>
  </si>
  <si>
    <t>0-34</t>
  </si>
  <si>
    <t>0-35</t>
  </si>
  <si>
    <t>0-36</t>
  </si>
  <si>
    <t>loading arm general</t>
  </si>
  <si>
    <t>0-37</t>
  </si>
  <si>
    <t>0-38</t>
  </si>
  <si>
    <t>0-39</t>
  </si>
  <si>
    <t>0-40</t>
  </si>
  <si>
    <t>main substation zone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</si>
  <si>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</si>
  <si>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</si>
  <si>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</si>
  <si>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</si>
  <si>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</si>
  <si>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</si>
  <si>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</si>
  <si>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</si>
  <si>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</si>
  <si>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</si>
  <si>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CCB zone - general - GPP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</si>
  <si>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</si>
  <si>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</si>
  <si>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</si>
  <si>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</si>
  <si>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</si>
  <si>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</si>
  <si>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</si>
  <si>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</si>
  <si>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</si>
  <si>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</si>
  <si>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AGPP buildings / administration zone ( utility - east)</t>
  </si>
  <si>
    <t>0-61</t>
  </si>
  <si>
    <t>0-62</t>
  </si>
  <si>
    <t>0-63</t>
  </si>
  <si>
    <t>0-64</t>
  </si>
  <si>
    <t>0-65</t>
  </si>
  <si>
    <t>0-66</t>
  </si>
  <si>
    <t>0-67</t>
  </si>
  <si>
    <t>PCS and communication - general</t>
  </si>
  <si>
    <t>0-68</t>
  </si>
  <si>
    <t>0-69</t>
  </si>
  <si>
    <t>0-70</t>
  </si>
  <si>
    <t>AGPP buildings / administration zone (infrastructure)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</si>
  <si>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</si>
  <si>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</si>
  <si>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</si>
  <si>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</si>
  <si>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</si>
  <si>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</si>
  <si>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</si>
  <si>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</si>
  <si>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</si>
  <si>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</si>
  <si>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</si>
  <si>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</si>
  <si>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</si>
  <si>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</si>
  <si>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</si>
  <si>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Railways station</t>
  </si>
  <si>
    <t>0-86</t>
  </si>
  <si>
    <t>0-87</t>
  </si>
  <si>
    <t>0-88</t>
  </si>
  <si>
    <t>0-89</t>
  </si>
  <si>
    <t>0-90</t>
  </si>
  <si>
    <t>interconnecting general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</si>
  <si>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</si>
  <si>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</si>
  <si>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</si>
  <si>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</si>
  <si>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</si>
  <si>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</si>
  <si>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</si>
  <si>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</si>
  <si>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</si>
  <si>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9-00</t>
  </si>
  <si>
    <t>9-01</t>
  </si>
  <si>
    <t>9-02</t>
  </si>
  <si>
    <t>9-03</t>
  </si>
  <si>
    <t>9-04</t>
  </si>
  <si>
    <t>9-05</t>
  </si>
  <si>
    <t>9-06</t>
  </si>
  <si>
    <t>9-07</t>
  </si>
  <si>
    <t>9-08</t>
  </si>
  <si>
    <t>9-09</t>
  </si>
  <si>
    <t>9-10</t>
  </si>
  <si>
    <t>9-90</t>
  </si>
  <si>
    <t>Off-site facilities AGPP</t>
  </si>
  <si>
    <t>9-94</t>
  </si>
  <si>
    <t>9-95</t>
  </si>
  <si>
    <t>9-97</t>
  </si>
  <si>
    <t>9-99</t>
  </si>
  <si>
    <t>9-91</t>
  </si>
  <si>
    <t>9-92</t>
  </si>
  <si>
    <t>9-93</t>
  </si>
  <si>
    <t>9-96</t>
  </si>
  <si>
    <t>9-98</t>
  </si>
  <si>
    <t>Unit</t>
  </si>
  <si>
    <t>Subproject</t>
  </si>
  <si>
    <t>CA07402</t>
  </si>
  <si>
    <t>CA00601</t>
  </si>
  <si>
    <t>CA00701</t>
  </si>
  <si>
    <t>CA00702</t>
  </si>
  <si>
    <t>12</t>
  </si>
  <si>
    <t>13</t>
  </si>
  <si>
    <t>Grand Total</t>
  </si>
  <si>
    <t>CA99702</t>
  </si>
  <si>
    <t>CA99701</t>
  </si>
  <si>
    <t>CA99501</t>
  </si>
  <si>
    <t>REV</t>
  </si>
  <si>
    <t>Inteconnecting water supply</t>
  </si>
  <si>
    <t>NOTE</t>
  </si>
  <si>
    <t>14</t>
  </si>
  <si>
    <t>3.1.1.01.300</t>
  </si>
  <si>
    <t>moved</t>
  </si>
  <si>
    <t>x</t>
  </si>
  <si>
    <t xml:space="preserve">Inteconnecting water sewer systems </t>
  </si>
  <si>
    <t>Interconnecting power supply systems indor</t>
  </si>
  <si>
    <t>3.1.1.01.400</t>
  </si>
  <si>
    <t>deleted</t>
  </si>
  <si>
    <t>3.1.1.01.301</t>
  </si>
  <si>
    <t>3.1.1.01.203</t>
  </si>
  <si>
    <t>3.1.1.01.401</t>
  </si>
  <si>
    <t>From</t>
  </si>
  <si>
    <t>To</t>
  </si>
  <si>
    <t>Moving</t>
  </si>
  <si>
    <t>ADDED DUE MOVING</t>
  </si>
  <si>
    <t>MOVED IN NEW</t>
  </si>
  <si>
    <t>3.1.1.05.203</t>
  </si>
  <si>
    <t>3.1.1.05.204</t>
  </si>
  <si>
    <t>3.1.1.05.103</t>
  </si>
  <si>
    <t>3.1.1.05.104</t>
  </si>
  <si>
    <t>CREATED DUE MOVING</t>
  </si>
  <si>
    <t>3.1.1.05.126</t>
  </si>
  <si>
    <t>3.1.1.05.127</t>
  </si>
  <si>
    <t>3.1.1.05.226</t>
  </si>
  <si>
    <t>3.1.1.05.227</t>
  </si>
  <si>
    <t>3.1.1.13.101</t>
  </si>
  <si>
    <t>3.1.1.05.264</t>
  </si>
  <si>
    <t>3.1.1.04.801</t>
  </si>
  <si>
    <t>3.1.1.08.101</t>
  </si>
  <si>
    <t>3.1.1.06.959</t>
  </si>
  <si>
    <t>3.1.1.06.101</t>
  </si>
  <si>
    <t>3.1.1.06.911</t>
  </si>
  <si>
    <t>3.1.1.08.979</t>
  </si>
  <si>
    <t>3.1.1.08.501</t>
  </si>
  <si>
    <t>3.1.1.08.502</t>
  </si>
  <si>
    <t>3.1.1.08.503</t>
  </si>
  <si>
    <t>3.1.1.08.504</t>
  </si>
  <si>
    <t>3.1.1.08.505</t>
  </si>
  <si>
    <t>3.1.1.08.506</t>
  </si>
  <si>
    <t>3.1.1.08.958</t>
  </si>
  <si>
    <t>3.1.1.08.959</t>
  </si>
  <si>
    <t>3.1.1.08.960</t>
  </si>
  <si>
    <t>3.1.1.08.961</t>
  </si>
  <si>
    <t>3.1.1.08.965</t>
  </si>
  <si>
    <t>3.1.1.08.500</t>
  </si>
  <si>
    <t>3.1.1.18.101</t>
  </si>
  <si>
    <t>3.1.1.09.852</t>
  </si>
  <si>
    <t>4.1.1.26.101</t>
  </si>
  <si>
    <r>
      <t>254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/h</t>
    </r>
  </si>
  <si>
    <t>4.1.1.12.196</t>
  </si>
  <si>
    <t>4.1.1.11.101</t>
  </si>
  <si>
    <t>4.1.1.21.128</t>
  </si>
  <si>
    <r>
      <t>3082.0 m</t>
    </r>
    <r>
      <rPr>
        <strike/>
        <vertAlign val="superscript"/>
        <sz val="11"/>
        <rFont val="Calibri"/>
        <family val="2"/>
        <scheme val="minor"/>
      </rPr>
      <t>2</t>
    </r>
  </si>
  <si>
    <t>4.1.1.21.971</t>
  </si>
  <si>
    <t>4.1.1.21.972</t>
  </si>
  <si>
    <t>4.1.1.21.973</t>
  </si>
  <si>
    <t>4.1.1.21.974</t>
  </si>
  <si>
    <t>4.1.1.21.975</t>
  </si>
  <si>
    <t>4.1.1.21.101</t>
  </si>
  <si>
    <t>4.1.1.21.102</t>
  </si>
  <si>
    <t>4.1.1.21.103</t>
  </si>
  <si>
    <t>4.1.1.21.104</t>
  </si>
  <si>
    <t>4.1.1.21.105</t>
  </si>
  <si>
    <t>4.1.1.21.100</t>
  </si>
  <si>
    <t>4.1.1.23.966</t>
  </si>
  <si>
    <t>4.1.1.11.102</t>
  </si>
  <si>
    <t>4.1.1.26.102</t>
  </si>
  <si>
    <t>4.1.1.26.197</t>
  </si>
  <si>
    <r>
      <t>Drain drum No.2, V=40m</t>
    </r>
    <r>
      <rPr>
        <strike/>
        <vertAlign val="superscript"/>
        <sz val="11"/>
        <rFont val="Calibri"/>
        <family val="2"/>
        <scheme val="minor"/>
      </rPr>
      <t>3</t>
    </r>
  </si>
  <si>
    <t>4.1.1.29.501</t>
  </si>
  <si>
    <t>4.1.1.29.504</t>
  </si>
  <si>
    <t>4.1.1.29.506</t>
  </si>
  <si>
    <t>4.1.1.29.507</t>
  </si>
  <si>
    <t>4.1.1.29.508</t>
  </si>
  <si>
    <t>4.1.1.29.517</t>
  </si>
  <si>
    <t>4.1.1.29.518</t>
  </si>
  <si>
    <t>4.1.1.29.521</t>
  </si>
  <si>
    <t>4.1.1.29.525</t>
  </si>
  <si>
    <t>4.1.1.29.551</t>
  </si>
  <si>
    <t>4.1.1.29.552</t>
  </si>
  <si>
    <t>4.1.1.29.553</t>
  </si>
  <si>
    <t>4.1.1.29.554</t>
  </si>
  <si>
    <t>4.1.1.29.555</t>
  </si>
  <si>
    <t>4.1.1.29.556</t>
  </si>
  <si>
    <t>4.1.1.29.557</t>
  </si>
  <si>
    <t>4.1.1.29.558</t>
  </si>
  <si>
    <t>4.1.1.29.559</t>
  </si>
  <si>
    <t>4.1.1.29.500</t>
  </si>
  <si>
    <t>4.1.1.31.175</t>
  </si>
  <si>
    <r>
      <t>2(+1)х192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/h</t>
    </r>
  </si>
  <si>
    <t>4.1.1.31.176</t>
  </si>
  <si>
    <r>
      <t>2(+1)х65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/h</t>
    </r>
  </si>
  <si>
    <t>4.1.1.31.171</t>
  </si>
  <si>
    <t>4.1.1.11.103</t>
  </si>
  <si>
    <r>
      <t>3941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/h</t>
    </r>
  </si>
  <si>
    <t>4.1.1.31.201</t>
  </si>
  <si>
    <t>4.1.1.31.202</t>
  </si>
  <si>
    <t>4.1.1.31.172</t>
  </si>
  <si>
    <t>4.1.1.31.173</t>
  </si>
  <si>
    <r>
      <t>5(+1)х100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/h</t>
    </r>
  </si>
  <si>
    <r>
      <t>8х150 m</t>
    </r>
    <r>
      <rPr>
        <strike/>
        <vertAlign val="superscript"/>
        <sz val="11"/>
        <rFont val="Calibri"/>
        <family val="2"/>
        <scheme val="minor"/>
      </rPr>
      <t>3</t>
    </r>
  </si>
  <si>
    <t>Condensate Collection</t>
  </si>
  <si>
    <t>4.1.1.31.200</t>
  </si>
  <si>
    <t>4.1.1.33.101</t>
  </si>
  <si>
    <t>4.1.1.33.102</t>
  </si>
  <si>
    <t>4.1.1.32.980</t>
  </si>
  <si>
    <t>4.1.1.32.981</t>
  </si>
  <si>
    <t>used</t>
  </si>
  <si>
    <t>no</t>
  </si>
  <si>
    <t>yes</t>
  </si>
  <si>
    <t>3.1.1.01.101</t>
  </si>
  <si>
    <t>3.1.1.05.219</t>
  </si>
  <si>
    <t>Inteconnecting water supply - Common Facilities</t>
  </si>
  <si>
    <t>Interconnecting power supply systems - Common Facilities</t>
  </si>
  <si>
    <t>Inteconnecting water sewer systems  - Common Facilities</t>
  </si>
  <si>
    <t>Interconnecting power supply systems indor - Common Facilities</t>
  </si>
  <si>
    <t>GPP site - Common Facilities</t>
  </si>
  <si>
    <t>On-site heat supply, water supply and sewer systems - Common Facilities</t>
  </si>
  <si>
    <t>Fire hydrants of administrative and waste water treatment facilities areas  - Common Facilities</t>
  </si>
  <si>
    <t>Hot water heat tracing of water supply and sewer pipelines  - Common Facilities</t>
  </si>
  <si>
    <t>On-site gas supply systems - Common Facilities</t>
  </si>
  <si>
    <t>On-site power supply systems - Common Facilities</t>
  </si>
  <si>
    <t>Floodlight towers - Common Facilities</t>
  </si>
  <si>
    <t>On-site automation networks - Common Facilities</t>
  </si>
  <si>
    <t>On-site communication networks - Common Facilities</t>
  </si>
  <si>
    <t>Traveling gantry crane at material and equipment storage area  - Common Facilities</t>
  </si>
  <si>
    <t>Power supply and outdoor lighting of material and equipment storage area with traveling gantry crane 
 - Common Facilities</t>
  </si>
  <si>
    <t>Material and equipment storage area - Common Facilities</t>
  </si>
  <si>
    <t>Telecom container with antenna support - Common Facilities</t>
  </si>
  <si>
    <t>Tanks - Common Facilities</t>
  </si>
  <si>
    <t>Sewage treatment facilities and pump stations  - Common Facilities</t>
  </si>
  <si>
    <t>Power supply of waste water treatment facilities area  - Common Facilities</t>
  </si>
  <si>
    <t>Buildings and structures at water treatment facilities area - Common Facilities</t>
  </si>
  <si>
    <t>Power supply for water treatment facilities area - Common Facilities</t>
  </si>
  <si>
    <t>Water treatment facilities. Start-up complex 2 - Common Facilities</t>
  </si>
  <si>
    <t>Water boiler house - Common Facilities</t>
  </si>
  <si>
    <t>Diesel fuel storage - Common Facilities</t>
  </si>
  <si>
    <t>Power supply of water boiler house  - Common Facilities</t>
  </si>
  <si>
    <t>Auxiliary diesel power plant area - Common Facilities</t>
  </si>
  <si>
    <t>Storage and chemical plant facilities  - Common Facilities</t>
  </si>
  <si>
    <t>Power supply and outdoor lighting for storage and chemical plant facilities  - Common Facilities</t>
  </si>
  <si>
    <t>Fuel and lubricant storage V=300 m3 - Common Facilities</t>
  </si>
  <si>
    <t>Fuel filling station - Common Facilities</t>
  </si>
  <si>
    <t>Industrial storm water lift station - Common Facilities</t>
  </si>
  <si>
    <t>Underground storm water tank No.1 with switchroom - Common Facilities</t>
  </si>
  <si>
    <t>Underground storm water tank No.2 with switchroom  - Common Facilities</t>
  </si>
  <si>
    <t>Underground storm water tanks No.3 and No.4 with switchroom - Common Facilities</t>
  </si>
  <si>
    <t>Emergency rescue station - Common Facilities</t>
  </si>
  <si>
    <t>Vehicles maintenance and repair building  - Common Facilities</t>
  </si>
  <si>
    <t>Heated bus parking  - Common Facilities</t>
  </si>
  <si>
    <t>Heated passenger vehicles parking - Common Facilities</t>
  </si>
  <si>
    <t>Heated truck and special machinery parking  - Common Facilities</t>
  </si>
  <si>
    <t>Open parking under shed for track machines  - Common Facilities</t>
  </si>
  <si>
    <t>Vehicle and special machinery wash - Common Facilities</t>
  </si>
  <si>
    <t>Tank truck parking building  - Common Facilities</t>
  </si>
  <si>
    <t>Parking-garage for loading-unloading equipment  - Common Facilities</t>
  </si>
  <si>
    <t>Power supply and outdoor lighting of vehicles fleet facilities - Common Facilities</t>
  </si>
  <si>
    <t>Administration area. Power supply and outdoor lighting of facilities - Common Facilities</t>
  </si>
  <si>
    <t>Repair and maintenance workshop building (R&amp;MW) - Block No.1 - Common Facilities</t>
  </si>
  <si>
    <t>Industrial storm water lift station  - Common Facilities</t>
  </si>
  <si>
    <t>Paint materials and oil storage building - Common Facilities</t>
  </si>
  <si>
    <t>Water Intake Facilities. 2nd Start-Up Package - Common Facilities</t>
  </si>
  <si>
    <t>Electric Power Distribution - Common Facilities</t>
  </si>
  <si>
    <t>GPP Power Supply - Common Facilities</t>
  </si>
  <si>
    <t>Power Supply of Administration and Accommodation Area - Common Facilities</t>
  </si>
  <si>
    <t>Water Intake Facilities. 3rd Start-Up Package - Common Facilities</t>
  </si>
  <si>
    <t>Integrated Waste Water Treatment Facilities. 2nd Start-Up Package - Common Facilities</t>
  </si>
  <si>
    <t>Tank Farm Power Supply - Common Facilities</t>
  </si>
  <si>
    <t>Outdoor Illumination and Lightning Protection for Fuel Gas Custody Metering Units Area, Nitrogen and Air Production Unit. - Common Facilities</t>
  </si>
  <si>
    <t>Nitrogen and Air Production Unit - Common Facilities</t>
  </si>
  <si>
    <t>Underground Tanks at GPP Control Building Area - 1st Group - Common Facilities</t>
  </si>
  <si>
    <t>Underground Tanks at GPP Control Building Area - 2nd Group - Common Facilities</t>
  </si>
  <si>
    <t>Outdoor Illumination and Lightning Protection for GPP Control Building Area - Common Facilities</t>
  </si>
  <si>
    <t>Emergency Diesel Power Plant - Common Facilities</t>
  </si>
  <si>
    <t>AGPP Area Heat Supply - Common Facilities</t>
  </si>
  <si>
    <t>Outdoor Sewerage of Feed and Sale Gas Custody Metering Units Area - Common Facilities</t>
  </si>
  <si>
    <t>Outdoor Illumination and Lightning Protection for Feed and Sale Gas Custody Metering Units - Common Facilities</t>
  </si>
  <si>
    <t>Interconnecting Utility Pipelines. Section 1 - Common Facilities</t>
  </si>
  <si>
    <t>Integrated Waste Water Treatment Facilities. 3rd Start-Up Package - Common Facilities</t>
  </si>
  <si>
    <t>Integrated Waste Water Treatment Facilities. 4th Start-Up Package - Common Facilities</t>
  </si>
  <si>
    <t>Storm Water Disposal from Process Lines 1 &amp; 2 Area - Common Facilities</t>
  </si>
  <si>
    <t>0 - Common Facilities</t>
  </si>
  <si>
    <t>Administration Area. 1st Start-Up Package - Common Facilities</t>
  </si>
  <si>
    <t>Emergency Rescue Service Station with Infrastructure - Common Facilities</t>
  </si>
  <si>
    <t>Gym with Smoke and Heat Simulation Training Facility - Common Facilities</t>
  </si>
  <si>
    <t>Laboratory Building - Common Facilities</t>
  </si>
  <si>
    <t>Process Water Supply - Common Facilities</t>
  </si>
  <si>
    <t>Flare System - Common Facilities</t>
  </si>
  <si>
    <t>Feed Gas - Common Facilities</t>
  </si>
  <si>
    <t>Sales Gas - Common Facilities</t>
  </si>
  <si>
    <t>Feed and Sales Gas Metering Units on the Main Train of Gas Trunk Line “Power of Siberia” - Common Facilities</t>
  </si>
  <si>
    <t>Electrical Power Supply of Feed and Sales Gas Custody Metering Units Area - Common Facilities</t>
  </si>
  <si>
    <t>Communication System of AGPP Junction Point the Main Train of Gas Trunk Line “Power of Siberia” - Common Facilities</t>
  </si>
  <si>
    <t>Tank Farm Pipe Racks and General Facilities - Common Facilities</t>
  </si>
  <si>
    <t>Tank Farm No.3 - Common Facilities</t>
  </si>
  <si>
    <t>LPG and HFL Loading Rack - Common Facilities</t>
  </si>
  <si>
    <t>Fuel Gas Treatment Unit  - Common Facilities</t>
  </si>
  <si>
    <t>Steam and Condensate Custody Metering - Common Facilities</t>
  </si>
  <si>
    <t>Condensate Collection - Common Facilities</t>
  </si>
  <si>
    <t>Backup Power Supply - Common Facilities</t>
  </si>
  <si>
    <t>Sanitary Effluents Lift Station at Control Building Area - Common Facilities</t>
  </si>
  <si>
    <t>GPP Central Control Building - Common Facilities</t>
  </si>
  <si>
    <t>Administration Area. 2nd Start-Up Package - Common Facilities</t>
  </si>
  <si>
    <t>Sale Ethane Custody Metering - Common Facilities</t>
  </si>
  <si>
    <t>Tank Farm No.2 - Common Facilities</t>
  </si>
  <si>
    <t>Feed and Sales Gas Metering Units on the Loop Line of Gas Trunk Line “Power of Siberia” - Common Facilities</t>
  </si>
  <si>
    <t>Underground Storm Water Tank V=5000m³ with Switch Room - Common Facilities</t>
  </si>
  <si>
    <t>On-Site Power Supply Start-Up Complex 3 - Common Facilities</t>
  </si>
  <si>
    <t>Integrated Waste Water Treatment Facilities, Start-Up Complex 5 - Common Facilities</t>
  </si>
  <si>
    <t>Interconnecting Utility Pipelines. Section 2 - Common Facilities</t>
  </si>
  <si>
    <t>Tank Farm No.1 - Common Facilities</t>
  </si>
  <si>
    <t>Interconnecting Utility Pipelines. Section 3 - Common Facilities</t>
  </si>
  <si>
    <t>Interconnecting Utility Pipelines. Section 4 - Common Facilities</t>
  </si>
  <si>
    <t>Interconnecting Utility Pipelines. Section 5 - Common Facilities</t>
  </si>
  <si>
    <t>Межплощадочные сети водоснабжения и канализации - Общие Услуги</t>
  </si>
  <si>
    <t>Межплощадочные сети электроснабжения - Общие Услуги</t>
  </si>
  <si>
    <t>Площадка ГПЗ - Общие Услуги</t>
  </si>
  <si>
    <t>Внутриплощадочные сети теплоснабжения, водоснабжения и канализации - Общие Услуги</t>
  </si>
  <si>
    <t>Пожарные гидранты Административной зоны и КОС - Общие Услуги</t>
  </si>
  <si>
    <t>Спутниковый обогрев теплофикационной водой трубопроводов водоснабжения и канализации - Общие Услуги</t>
  </si>
  <si>
    <t>Внутриплощадочные сети газоснабжения - Общие Услуги</t>
  </si>
  <si>
    <t>Внутриплощадочные сети электроснабжения - Общие Услуги</t>
  </si>
  <si>
    <t>Прожекторные мачты - Общие Услуги</t>
  </si>
  <si>
    <t>Внутриплощадочные сети автоматизации - Общие Услуги</t>
  </si>
  <si>
    <t>Внутриплощадочные сети связи - Общие Услуги</t>
  </si>
  <si>
    <t>Козловой кран на площадке хранения материалов и оборудования - Общие Услуги</t>
  </si>
  <si>
    <t>Электроснабжение и наружное освещение площадки хранения материалов и оборудования с козловым краном - Общие Услуги</t>
  </si>
  <si>
    <t>Площадка хранения материалов и оборудования - Общие Услуги</t>
  </si>
  <si>
    <t>Блок-контейнер связи с антенной опорой - Общие Услуги</t>
  </si>
  <si>
    <t>Резервуары - Общие Услуги</t>
  </si>
  <si>
    <t>Канализационные очистные сооружения и насосные станции - Общие Услуги</t>
  </si>
  <si>
    <t>Электроснабжение площадки канализационных очистных сооружений - Общие Услуги</t>
  </si>
  <si>
    <t>Здания и сооружения площадки водоочистных сооружений - Общие Услуги</t>
  </si>
  <si>
    <t>Электроснабжение площадки водоочистных сооружений - Общие Услуги</t>
  </si>
  <si>
    <t>Водоочистные сооружения (ВОС). 2 пусковой комплекс - Общие Услуги</t>
  </si>
  <si>
    <t>Котельная водогрейная  - Общие Услуги</t>
  </si>
  <si>
    <t>Склад дизтоплива - Общие Услуги</t>
  </si>
  <si>
    <t>Электроснабжение водогрейной котельной - Общие Услуги</t>
  </si>
  <si>
    <t>Площадка дизельных электростанций собственных нужд (ЭСН) - Общие Услуги</t>
  </si>
  <si>
    <t>Складское и реагентное хозяйство  - Общие Услуги</t>
  </si>
  <si>
    <t>Электроснабжение и наружное освещение складского и реагентного хозяйства - Общие Услуги</t>
  </si>
  <si>
    <t>Склад ГСМ V=300 м3 - Общие Услуги</t>
  </si>
  <si>
    <t>Топливозаправочный пункт - Общие Услуги</t>
  </si>
  <si>
    <t>Канализационная насосная станция производственно-дождевых стоков  - Общие Услуги</t>
  </si>
  <si>
    <t>Резервуар подземный для дождевых стоков №1 с щитовой - Общие Услуги</t>
  </si>
  <si>
    <t>Резервуар подземный для дождевых стоков №2 с щитовой - Общие Услуги</t>
  </si>
  <si>
    <t>Резервуары подземные для дождевых стоков № 3 и №4 с щитовой - Общие Услуги</t>
  </si>
  <si>
    <t>Депо аварийно-спасательных формирований - Общие Услуги</t>
  </si>
  <si>
    <t>Производственный корпус ТО и ТР автотранспорта  - Общие Услуги</t>
  </si>
  <si>
    <t>Автостоянка отапливаемая для автобусов  - Общие Услуги</t>
  </si>
  <si>
    <t>Автостоянка отапливаемая для легкового автотранспорта - Общие Услуги</t>
  </si>
  <si>
    <t>Автостоянка отапливаемая для грузового автотранспорта_x000D_ и спецтехники  - Общие Услуги</t>
  </si>
  <si>
    <t>Автостоянка открытая для гусеничной спецтехники под навесом - Общие Услуги</t>
  </si>
  <si>
    <t>Мойка автотранспорта и спецтехники  - Общие Услуги</t>
  </si>
  <si>
    <t>Здание стоянки автоцистерн  - Общие Услуги</t>
  </si>
  <si>
    <t>Гараж-стоянка для погрузо-разгрузочной техники - Общие Услуги</t>
  </si>
  <si>
    <t>Электроснабжение и наружное освещение объектов Автотранспортного хозяйства - Общие Услуги</t>
  </si>
  <si>
    <t>Административная зона. Электроснабжение и наружное освещение объектов - Общие Услуги</t>
  </si>
  <si>
    <t>Здание ремонтно-механического цеха(РМЦ) - Блок №1 - Общие Услуги</t>
  </si>
  <si>
    <t>Канализационная насосная станция производственно- дождевых стоков  - Общие Услуги</t>
  </si>
  <si>
    <t>Здание склада лакокрасочных материалов и масел - Общие Услуги</t>
  </si>
  <si>
    <t>Водозаборные сооружения. 2 пусковой комплекс - Общие Услуги</t>
  </si>
  <si>
    <t>Электрораспределение - Общие Услуги</t>
  </si>
  <si>
    <t>Электроснабжение газоперерабатывающего завода - Общие Услуги</t>
  </si>
  <si>
    <t>Электроснабжение административно-бытовой зоны - Общие Услуги</t>
  </si>
  <si>
    <t>Водозаборные сооружения. 3 пусковой комплекс - Общие Услуги</t>
  </si>
  <si>
    <t>Комплексные очистные сооружения (КОС). 2 пусковой комплекс - Общие Услуги</t>
  </si>
  <si>
    <t>Электроснабжение товарно-сырьевой базы (ТСБ) - Общие Услуги</t>
  </si>
  <si>
    <t>Наружное освещение и молниезащита площадки коммерческих узлов учета топливного газа и установки производства азота и воздуха - Общие Услуги</t>
  </si>
  <si>
    <t>Установка производства азота и воздуха - Общие Услуги</t>
  </si>
  <si>
    <t>Резервуары подземные на площадке операторной ГПЗ - первая группа - Общие Услуги</t>
  </si>
  <si>
    <t>Резервуары подземные на площадке операторной ГПЗ - вторая группа - Общие Услуги</t>
  </si>
  <si>
    <t>Наружное освещение и молниезащита площадки операторной ГПЗ - Общие Услуги</t>
  </si>
  <si>
    <t>Аварийная дизельная электростанция - Общие Услуги</t>
  </si>
  <si>
    <t>Теплоснабжение площадки АГПЗ - Общие Услуги</t>
  </si>
  <si>
    <t>Наружная канализация на площадке коммерческих узлов учета сырьевого и товарного газа - Общие Услуги</t>
  </si>
  <si>
    <t>Наружное освещение и молниезащита коммерческих узлов учета сырьевого и товарного газа - Общие Услуги</t>
  </si>
  <si>
    <t>Межцеховые инженерные коммуникации. Участок 1 - Общие Услуги</t>
  </si>
  <si>
    <t>Комплексные очистные сооружения (КОС). 3 пусковой комплекс - Общие Услуги</t>
  </si>
  <si>
    <t>Комплексные очистные сооружения (КОС). 4 пусковой комплекс - Общие Услуги</t>
  </si>
  <si>
    <t>Водоотведение дождевых стоков с площадки технологических линий №1 и 2 - Общие Услуги</t>
  </si>
  <si>
    <t>Контрольно-пропускные пункты - Общие Услуги</t>
  </si>
  <si>
    <t>Административная зона. 1 пусковой комплекс - Общие Услуги</t>
  </si>
  <si>
    <t>Депо аварийно-спасательных формирований с инфраструктурой - Общие Услуги</t>
  </si>
  <si>
    <t>Спортзал с теплодымокамерой - Общие Услуги</t>
  </si>
  <si>
    <t>Лабораторный комплекс - Общие Услуги</t>
  </si>
  <si>
    <t>Водоснабжение технологических процессов - Общие Услуги</t>
  </si>
  <si>
    <t>Факельное хозяйство - Общие Услуги</t>
  </si>
  <si>
    <t>Сырьевой газ - Общие Услуги</t>
  </si>
  <si>
    <t>Товарный газ - Общие Услуги</t>
  </si>
  <si>
    <t>Коммерческие узлы учета сырьевого и товарного газа на основной нитке МГ "Сила Сибири" - Общие Услуги</t>
  </si>
  <si>
    <t>Электроснабжение площадки коммерческих узлов учета товарного и сырьевого газа - Общие Услуги</t>
  </si>
  <si>
    <t>Система связи узла подключения АГПЗ к основной нитке МГ "Сила Сибири" - Общие Услуги</t>
  </si>
  <si>
    <t>Эстакада и общие сооружения ТСБ - Общие Услуги</t>
  </si>
  <si>
    <t>Резервуарный парк №3 - Общие Услуги</t>
  </si>
  <si>
    <t>Наливная эстакада СУГ и ЛВЖ - Общие Услуги</t>
  </si>
  <si>
    <t>Установка подготовки топливного газа  - Общие Услуги</t>
  </si>
  <si>
    <t>Коммерческий учет пара и конденсата пара - Общие Услуги</t>
  </si>
  <si>
    <t>Емкости сбора конденсата - Общие Услуги</t>
  </si>
  <si>
    <t>Резервное электроснабжение - Общие Услуги</t>
  </si>
  <si>
    <t>Канализационные насосные станции на площадке операторной - Общие Услуги</t>
  </si>
  <si>
    <t>Здание операторной ГПЗ - Общие Услуги</t>
  </si>
  <si>
    <t>Административная зона. 2 пусковой комплекс - Общие Услуги</t>
  </si>
  <si>
    <t>Коммерческие узлы учета товарного этана - Общие Услуги</t>
  </si>
  <si>
    <t>Резервуарный парк №2 - Общие Услуги</t>
  </si>
  <si>
    <t>Коммерческие узлы учета сырьевого и товарного газа на лупинге МГ "Сила Сибири" - Общие Услуги</t>
  </si>
  <si>
    <t>Резервуар подземный для дождевых стоков V=5000м³ с щитовой - Общие Услуги</t>
  </si>
  <si>
    <t>Внутриплощадочное электроснабжение. 3 пусковой комплекс - Общие Услуги</t>
  </si>
  <si>
    <t>Комплексные очистные сооружения (КОС). 5 пусковой комплекс - Общие Услуги</t>
  </si>
  <si>
    <t>Межцеховые инженерные коммуникации. Участок 2 - Общие Услуги</t>
  </si>
  <si>
    <t>Резервуарный парк №1 - Общие Услуги</t>
  </si>
  <si>
    <t>Межцеховые инженерные коммуникации. Участок 3 - Общие Услуги</t>
  </si>
  <si>
    <t>Межцеховые инженерные коммуникации. Участок 4 - Общие Услуги</t>
  </si>
  <si>
    <t>Межцеховые инженерные коммуникации. Участок 5 - Общие Услуги</t>
  </si>
  <si>
    <t>99 Common Facilities</t>
  </si>
  <si>
    <t>New 99</t>
  </si>
  <si>
    <t>3.1.1.01.199</t>
  </si>
  <si>
    <t>3.1.1.01.299</t>
  </si>
  <si>
    <t>3.1.1.01.399</t>
  </si>
  <si>
    <t>3.1.1.01.499</t>
  </si>
  <si>
    <t>3.1.1.02.199</t>
  </si>
  <si>
    <t>3.1.1.03.199</t>
  </si>
  <si>
    <t>3.1.1.03.399</t>
  </si>
  <si>
    <t>3.1.1.03.499</t>
  </si>
  <si>
    <t>3.1.1.03.599</t>
  </si>
  <si>
    <t>3.1.1.03.799</t>
  </si>
  <si>
    <t>3.1.1.03.899</t>
  </si>
  <si>
    <t>3.1.1.04.199</t>
  </si>
  <si>
    <t>3.1.1.04.799</t>
  </si>
  <si>
    <t>3.1.1.04.899</t>
  </si>
  <si>
    <t>3.1.1.04.999</t>
  </si>
  <si>
    <t>3.1.1.05.199</t>
  </si>
  <si>
    <t>3.1.1.05.299</t>
  </si>
  <si>
    <t>3.1.1.05.399</t>
  </si>
  <si>
    <t>3.1.1.06.199</t>
  </si>
  <si>
    <t>3.1.1.06.299</t>
  </si>
  <si>
    <t>3.1.1.07.199</t>
  </si>
  <si>
    <t>3.1.1.08.199</t>
  </si>
  <si>
    <t>3.1.1.08.299</t>
  </si>
  <si>
    <t>3.1.1.08.399</t>
  </si>
  <si>
    <t>3.1.1.08.599</t>
  </si>
  <si>
    <t>3.1.1.09.199</t>
  </si>
  <si>
    <t>3.1.1.09.299</t>
  </si>
  <si>
    <t>3.1.1.10.199</t>
  </si>
  <si>
    <t>3.1.1.10.299</t>
  </si>
  <si>
    <t>3.1.1.11.199</t>
  </si>
  <si>
    <t>3.1.1.11.299</t>
  </si>
  <si>
    <t>3.1.1.11.399</t>
  </si>
  <si>
    <t>3.1.1.11.499</t>
  </si>
  <si>
    <t>3.1.1.12.199</t>
  </si>
  <si>
    <t>3.1.1.13.199</t>
  </si>
  <si>
    <t>3.1.1.13.299</t>
  </si>
  <si>
    <t>3.1.1.13.399</t>
  </si>
  <si>
    <t>3.1.1.13.499</t>
  </si>
  <si>
    <t>3.1.1.13.599</t>
  </si>
  <si>
    <t>3.1.1.13.799</t>
  </si>
  <si>
    <t>3.1.1.13.999</t>
  </si>
  <si>
    <t>3.1.1.15.199</t>
  </si>
  <si>
    <t>3.1.1.16.199</t>
  </si>
  <si>
    <t>3.1.1.16.299</t>
  </si>
  <si>
    <t>3.1.1.18.199</t>
  </si>
  <si>
    <t>4.1.1.01.199</t>
  </si>
  <si>
    <t>4.1.1.02.199</t>
  </si>
  <si>
    <t>4.1.1.02.299</t>
  </si>
  <si>
    <t>4.1.1.02.999</t>
  </si>
  <si>
    <t>4.1.1.03.199</t>
  </si>
  <si>
    <t>4.1.1.05.399</t>
  </si>
  <si>
    <t>4.1.1.06.199</t>
  </si>
  <si>
    <t>4.1.1.07.199</t>
  </si>
  <si>
    <t>4.1.1.08.199</t>
  </si>
  <si>
    <t>4.1.1.08.299</t>
  </si>
  <si>
    <t>4.1.1.09.199</t>
  </si>
  <si>
    <t>4.1.1.10.999</t>
  </si>
  <si>
    <t>4.1.1.11.199</t>
  </si>
  <si>
    <t>4.1.1.12.199</t>
  </si>
  <si>
    <t>4.1.1.13.199</t>
  </si>
  <si>
    <t>4.1.1.14.199</t>
  </si>
  <si>
    <t>4.1.1.17.299</t>
  </si>
  <si>
    <t>4.1.1.18.399</t>
  </si>
  <si>
    <t>4.1.1.20.799</t>
  </si>
  <si>
    <t>4.1.1.21.999</t>
  </si>
  <si>
    <t>4.1.1.21.199</t>
  </si>
  <si>
    <t>4.1.1.22.999</t>
  </si>
  <si>
    <t>4.1.1.23.199</t>
  </si>
  <si>
    <t>4.1.1.24.299</t>
  </si>
  <si>
    <t>4.1.1.25.199</t>
  </si>
  <si>
    <t>4.1.1.25.299</t>
  </si>
  <si>
    <t>4.1.1.26.199</t>
  </si>
  <si>
    <t>4.1.1.27.399</t>
  </si>
  <si>
    <t>4.1.1.28.299</t>
  </si>
  <si>
    <t>4.1.1.28.399</t>
  </si>
  <si>
    <t>4.1.1.29.499</t>
  </si>
  <si>
    <t>4.1.1.29.599</t>
  </si>
  <si>
    <t>4.1.1.30.199</t>
  </si>
  <si>
    <t>4.1.1.30.299</t>
  </si>
  <si>
    <t>4.1.1.31.199</t>
  </si>
  <si>
    <t>4.1.1.31.299</t>
  </si>
  <si>
    <t>4.1.1.32.999</t>
  </si>
  <si>
    <t>4.1.1.33.199</t>
  </si>
  <si>
    <t>4.1.1.33.299</t>
  </si>
  <si>
    <t>4.1.1.34.699</t>
  </si>
  <si>
    <t>4.1.1.35.199</t>
  </si>
  <si>
    <t>4.1.5.01.399</t>
  </si>
  <si>
    <t>4.1.9.01.199</t>
  </si>
  <si>
    <t>4.1.9.01.299</t>
  </si>
  <si>
    <t>4.1.9.02.199</t>
  </si>
  <si>
    <t>4.2.1.01.299</t>
  </si>
  <si>
    <t>4.2.1.02.299</t>
  </si>
  <si>
    <t>4.2.1.04.299</t>
  </si>
  <si>
    <t>4.2.1.05.399</t>
  </si>
  <si>
    <t>4.3.1.01.399</t>
  </si>
  <si>
    <t>4.4.1.01.499</t>
  </si>
  <si>
    <t>4.5.1.01.599</t>
  </si>
  <si>
    <t>Count of 1</t>
  </si>
  <si>
    <t>3.1.1.13.699</t>
  </si>
  <si>
    <t>4.1.1.26.299</t>
  </si>
  <si>
    <t>MOVED IN EXISTING</t>
  </si>
  <si>
    <t>3.1.1.17.751</t>
  </si>
  <si>
    <t>3.1.1.16.105</t>
  </si>
  <si>
    <t>NEW</t>
  </si>
  <si>
    <t>Administrative and amenity building (АБК)</t>
  </si>
  <si>
    <t>Mechanical repair module  (РММ)</t>
  </si>
  <si>
    <t>220/1</t>
  </si>
  <si>
    <t>220/2</t>
  </si>
  <si>
    <t>220/3</t>
  </si>
  <si>
    <t>221/3</t>
  </si>
  <si>
    <t>Closed switchgear of 10 kV (ЗРУ-10 kV)</t>
  </si>
  <si>
    <t>222/3</t>
  </si>
  <si>
    <t>NEW Title Added</t>
  </si>
  <si>
    <t>Modified Plant No.</t>
  </si>
  <si>
    <t>960/1</t>
  </si>
  <si>
    <t>Closed Switchgear of 10kV</t>
  </si>
  <si>
    <t>400/1</t>
  </si>
  <si>
    <t>400/2</t>
  </si>
  <si>
    <t>Closed switchgear of 110 kV (ЗРУ-110 kV)</t>
  </si>
  <si>
    <t>ЗРУ-10 kV, combined with sub-station control room (ОПУ)</t>
  </si>
  <si>
    <t>971a</t>
  </si>
  <si>
    <t>Smoke and heat simulation training facility</t>
  </si>
  <si>
    <t>505a</t>
  </si>
  <si>
    <t>Instrument rack room and (packaged transformer substation buildIng) No. 2</t>
  </si>
  <si>
    <t>Packaged transformer substation building No. 2</t>
  </si>
  <si>
    <t>Modified title name</t>
  </si>
  <si>
    <t>508a</t>
  </si>
  <si>
    <t>Instrument rack room and (packaged transformer substation buildIng) No. 1</t>
  </si>
  <si>
    <t>Packaged transformer substation building No. 1</t>
  </si>
  <si>
    <t>3.1.1.01.599</t>
  </si>
  <si>
    <t>3.1.1.01.201</t>
  </si>
  <si>
    <t>3.1.1.01.501</t>
  </si>
  <si>
    <t>3.1.1.01.500</t>
  </si>
  <si>
    <t>Interconnecting power supply systems Zavodskaya</t>
  </si>
  <si>
    <t>Interconnecting power supply systems Zavodskaya - Common Facilities</t>
  </si>
  <si>
    <t>Межплощадочные сети электроснабжения  Заводская - Общие Услуги</t>
  </si>
  <si>
    <t>3.1.1.05.599</t>
  </si>
  <si>
    <t>3.1.1.05.116</t>
  </si>
  <si>
    <t>3.1.1.05.117</t>
  </si>
  <si>
    <t>3.1.1.05.501</t>
  </si>
  <si>
    <t>3.1.1.05.502</t>
  </si>
  <si>
    <t>Резервуары 2</t>
  </si>
  <si>
    <t>Резервуары 2 - Общие Услуги</t>
  </si>
  <si>
    <t>Tanks 2</t>
  </si>
  <si>
    <t>Tanks 2 - Common Facilities</t>
  </si>
  <si>
    <t>3.1.1.05.500</t>
  </si>
  <si>
    <t>DELETED AS DOUBLE</t>
  </si>
  <si>
    <r>
      <t>613.4 m</t>
    </r>
    <r>
      <rPr>
        <strike/>
        <vertAlign val="superscript"/>
        <sz val="11"/>
        <rFont val="Calibri"/>
        <family val="2"/>
        <scheme val="minor"/>
      </rPr>
      <t>2</t>
    </r>
  </si>
  <si>
    <r>
      <t>1742 m</t>
    </r>
    <r>
      <rPr>
        <strike/>
        <vertAlign val="superscript"/>
        <sz val="11"/>
        <rFont val="Calibri"/>
        <family val="2"/>
        <scheme val="minor"/>
      </rPr>
      <t>2</t>
    </r>
  </si>
  <si>
    <r>
      <t>54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/h</t>
    </r>
  </si>
  <si>
    <t>4.1.1.20.701</t>
  </si>
  <si>
    <t>4.1.1.20.702</t>
  </si>
  <si>
    <t>4.1.1.20.728</t>
  </si>
  <si>
    <t>4.1.1.20.101</t>
  </si>
  <si>
    <t>4.1.1.20.102</t>
  </si>
  <si>
    <t>4.1.1.20.103</t>
  </si>
  <si>
    <t>4.1.1.20.100</t>
  </si>
  <si>
    <t>Administration Area. 1st Start-Up Package 1</t>
  </si>
  <si>
    <t>Administration Area. 1st Start-Up Package 1- Common Facilities</t>
  </si>
  <si>
    <t>4.1.1.22.101</t>
  </si>
  <si>
    <t>4.1.1.22.945</t>
  </si>
  <si>
    <t>Service / Operation Building of Power Supply Services - Common Facilities</t>
  </si>
  <si>
    <t>Здание служебно-эксплуатационного блока служб энергоснабжения - Общие Услуги`</t>
  </si>
  <si>
    <t>4.1.1.22.100</t>
  </si>
  <si>
    <t>CA02603</t>
  </si>
  <si>
    <t>4.1.1.28.499</t>
  </si>
  <si>
    <t>4.1.1.28.306</t>
  </si>
  <si>
    <t>4.1.1.28.358</t>
  </si>
  <si>
    <t>4.1.1.28.400</t>
  </si>
  <si>
    <t>Tank Farm General Facilities 1</t>
  </si>
  <si>
    <t>Tank Farm General Facilities 1- Common Facilities</t>
  </si>
  <si>
    <t>общие сооружения ТСБ 1- Общие Услуги</t>
  </si>
  <si>
    <t>Эстакада и общие сооружения ТСБ 1</t>
  </si>
  <si>
    <t>Эстакада и общие сооружения ТСБ 2</t>
  </si>
  <si>
    <t>общие сооружения ТСБ 2- Общие Услуги</t>
  </si>
  <si>
    <t>4.1.1.28.348</t>
  </si>
  <si>
    <t>4.1.1.28.350</t>
  </si>
  <si>
    <t>4.1.1.28.367</t>
  </si>
  <si>
    <t>4.1.1.28.368</t>
  </si>
  <si>
    <t>4.1.1.28.370</t>
  </si>
  <si>
    <t>4.1.1.28.381</t>
  </si>
  <si>
    <t>4.1.1.28.396</t>
  </si>
  <si>
    <t>4.1.1.28.351</t>
  </si>
  <si>
    <t>4.1.1.28.352</t>
  </si>
  <si>
    <t>4.1.1.28.353</t>
  </si>
  <si>
    <t>4.1.1.28.355</t>
  </si>
  <si>
    <t>4.1.1.28.601</t>
  </si>
  <si>
    <t>4.1.1.28.602</t>
  </si>
  <si>
    <t>4.1.1.28.603</t>
  </si>
  <si>
    <t>4.1.1.28.604</t>
  </si>
  <si>
    <t>Tank Farm General Facilities 2</t>
  </si>
  <si>
    <t>Tank Farm General Facilities 2- Common Facilities</t>
  </si>
  <si>
    <r>
      <t>374.2 m</t>
    </r>
    <r>
      <rPr>
        <strike/>
        <vertAlign val="superscript"/>
        <sz val="11"/>
        <rFont val="Calibri"/>
        <family val="2"/>
        <scheme val="minor"/>
      </rPr>
      <t>2</t>
    </r>
  </si>
  <si>
    <t>4.1.1.28.500</t>
  </si>
  <si>
    <t>Tank Farm General Facilities 3</t>
  </si>
  <si>
    <t>Эстакада и общие сооружения ТСБ 3</t>
  </si>
  <si>
    <t>4.1.1.28.599</t>
  </si>
  <si>
    <t>4.1.1.28.349</t>
  </si>
  <si>
    <t>4.1.1.28.380</t>
  </si>
  <si>
    <t>4.1.1.28.356</t>
  </si>
  <si>
    <t>4.1.1.28.357</t>
  </si>
  <si>
    <t>4.1.1.28.699</t>
  </si>
  <si>
    <r>
      <t>1012.6 m</t>
    </r>
    <r>
      <rPr>
        <strike/>
        <vertAlign val="superscript"/>
        <sz val="11"/>
        <rFont val="Calibri"/>
        <family val="2"/>
        <scheme val="minor"/>
      </rPr>
      <t>2</t>
    </r>
  </si>
  <si>
    <t>4.1.1.28.600</t>
  </si>
  <si>
    <t>4.1.1.28.799</t>
  </si>
  <si>
    <t>Tank Farm General Facilities 4</t>
  </si>
  <si>
    <t>Tank Farm General Facilities 3- Common Facilities</t>
  </si>
  <si>
    <t>Tank Farm General Facilities 4- Common Facilities</t>
  </si>
  <si>
    <t>общие сооружения ТСБ 3- Общие Услуги</t>
  </si>
  <si>
    <t>общие сооружения ТСБ 4- Общие Услуги</t>
  </si>
  <si>
    <t>Эстакада и общие сооружения ТСБ 4</t>
  </si>
  <si>
    <t>4.1.1.28.700</t>
  </si>
  <si>
    <t>4.1.1.28.702</t>
  </si>
  <si>
    <t>4.1.1.28.354</t>
  </si>
  <si>
    <t>4.1.1.28.701</t>
  </si>
  <si>
    <r>
      <t>60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/h</t>
    </r>
  </si>
  <si>
    <t>4.1.5.01.352</t>
  </si>
  <si>
    <t>4.1.1.28.703</t>
  </si>
  <si>
    <t>4.1.1.13.204</t>
  </si>
  <si>
    <t>4.1.1.26.201</t>
  </si>
  <si>
    <t>4.1.1.14.699</t>
  </si>
  <si>
    <t>4.1.1.14.600</t>
  </si>
  <si>
    <t>Booster Pump Station No.2- Common Facilities</t>
  </si>
  <si>
    <t>Повысительная насосная конденсата пара №2 - Общие Услуги</t>
  </si>
  <si>
    <t>4.1.1.14.601</t>
  </si>
  <si>
    <t>4.1.5.01.353</t>
  </si>
  <si>
    <t>Row Labels</t>
  </si>
  <si>
    <t>CA06502</t>
  </si>
  <si>
    <t>CA07105</t>
  </si>
  <si>
    <t>CA90102</t>
  </si>
  <si>
    <t>4.1.1.22.199</t>
  </si>
  <si>
    <t>4.1.1.20.199</t>
  </si>
  <si>
    <t>3.1.1.13.855</t>
  </si>
  <si>
    <t>DELETED</t>
  </si>
  <si>
    <t>3.1.1.13.800</t>
  </si>
  <si>
    <t>3.1.1.13.899</t>
  </si>
  <si>
    <t>15</t>
  </si>
  <si>
    <t>16</t>
  </si>
  <si>
    <t>NEW TITLE OBJECT</t>
  </si>
  <si>
    <t>4.1.1.21.151</t>
  </si>
  <si>
    <t>new title</t>
  </si>
  <si>
    <t>4.1.1.02.122</t>
  </si>
  <si>
    <t>4.1.1.02.123</t>
  </si>
  <si>
    <t>4.1.1.02.223</t>
  </si>
  <si>
    <t>4.1.1.02.224</t>
  </si>
  <si>
    <t>4.1.1.02.963</t>
  </si>
  <si>
    <t>4.1.1.05.403</t>
  </si>
  <si>
    <t>4.1.1.05.404</t>
  </si>
  <si>
    <t>4.1.1.29.526</t>
  </si>
  <si>
    <t>4.1.1.29.527</t>
  </si>
  <si>
    <t>Здание ремонтно-механического цеха(РМЦ)  - Общие Услуги</t>
  </si>
  <si>
    <t>Repair and maitenance workshop building (R&amp;MW) - Blocks No.2-3-4  - Common Facilities</t>
  </si>
  <si>
    <t>3.1.1.17.199</t>
  </si>
  <si>
    <t>3.1.1.13.821</t>
  </si>
  <si>
    <t>4.1.1.28.451</t>
  </si>
  <si>
    <t>4.1.1.28.452</t>
  </si>
  <si>
    <t>4.1.1.28.453</t>
  </si>
  <si>
    <t>4.1.1.28.551</t>
  </si>
  <si>
    <t>4.1.1.28.552</t>
  </si>
  <si>
    <t>4.1.1.28.553</t>
  </si>
  <si>
    <t>4.1.1.28.554</t>
  </si>
  <si>
    <t>4.1.1.28.555</t>
  </si>
  <si>
    <t>4.1.1.28.556</t>
  </si>
  <si>
    <t>4.1.1.28.557</t>
  </si>
  <si>
    <t>4.1.1.28.558</t>
  </si>
  <si>
    <t>4.1.1.28.559</t>
  </si>
  <si>
    <t>4.1.1.28.560</t>
  </si>
  <si>
    <t>4.1.1.28.561</t>
  </si>
  <si>
    <t>3.1.1.08.975</t>
  </si>
  <si>
    <t>3.1.1.08.301</t>
  </si>
  <si>
    <t>DOUBLE TITLE CORRECT</t>
  </si>
  <si>
    <t>3.1.1.10.811</t>
  </si>
  <si>
    <t>3.1.1.10.812</t>
  </si>
  <si>
    <t>3.1.1.10.101</t>
  </si>
  <si>
    <t>3.1.1.10.102</t>
  </si>
  <si>
    <t>4.1.1.24.201</t>
  </si>
  <si>
    <t>3.1.1.14.199</t>
  </si>
  <si>
    <t>t</t>
  </si>
  <si>
    <t>Резервуары - Общие Услуги SIN</t>
  </si>
  <si>
    <t>Tanks - Common Facilities SIN</t>
  </si>
  <si>
    <t>New 98</t>
  </si>
  <si>
    <t>98 Common Facilities</t>
  </si>
  <si>
    <t>Канализационные очистные сооружения и насосные станции - Общие Услуги SIN</t>
  </si>
  <si>
    <t>Sewage treatment facilities and pump stations  - Common Facilities SIN</t>
  </si>
  <si>
    <t>3.1.1.05.298</t>
  </si>
  <si>
    <t>3.1.1.05.198</t>
  </si>
  <si>
    <t>Электроснабжение площадки канализационных очистных сооружений - Общие Услуги SIN</t>
  </si>
  <si>
    <t>Power supply of waste water treatment facilities area  - Common Facilities SIN</t>
  </si>
  <si>
    <t>3.1.1.05.398</t>
  </si>
  <si>
    <t>Здания и сооружения площадки водоочистных сооружений - Общие Услуги SIN</t>
  </si>
  <si>
    <t>Buildings and structures at water treatment facilities area - Common Facilities SIN</t>
  </si>
  <si>
    <t>3.1.1.06.198</t>
  </si>
  <si>
    <t>Электроснабжение площадки водоочистных сооружений - Общие Услуги SIN</t>
  </si>
  <si>
    <t>Power supply for water treatment facilities area - Common Facilities SIN</t>
  </si>
  <si>
    <t>3.1.1.06.298</t>
  </si>
  <si>
    <t>Водоочистные сооружения (ВОС). 2 пусковой комплекс - Общие Услуги SIN</t>
  </si>
  <si>
    <t>Water treatment facilities. Start-up complex 2 - Common Facilities SIN</t>
  </si>
  <si>
    <t>3.1.1.07.198</t>
  </si>
  <si>
    <t>4.4.1.01.223</t>
  </si>
  <si>
    <t>4.4.1.01.224</t>
  </si>
  <si>
    <t>Административное и благоустройство</t>
  </si>
  <si>
    <t>Модуль механического ремонта</t>
  </si>
  <si>
    <t>Закрытое распределительное устройство 10 кВ</t>
  </si>
  <si>
    <t>ЗРУ-10 кВ, в сочетании с диспетчерской подстанции</t>
  </si>
  <si>
    <t>Учебный центр для моделирования дыма и тепла</t>
  </si>
  <si>
    <t>Здание подстанции трансформаторной трансформации № 1</t>
  </si>
  <si>
    <t>Unit Name</t>
  </si>
  <si>
    <t>DL UPDATED</t>
  </si>
  <si>
    <t>NOT in DL</t>
  </si>
  <si>
    <t>Total</t>
  </si>
  <si>
    <t>Common AGPP</t>
  </si>
  <si>
    <t>COMMERCIAL FEED AND SALES GAS METERING UNITS ON THE MAIN LINE OF MAIN GAS PIPELINE "POWER OF SIBERIA"</t>
  </si>
  <si>
    <t>COMMERCIAL FEED AND SALES GAS METERING UNITS ON THE LOOPING OF MAIN GAS PIPELINE "POWER OF SIBERIA"</t>
  </si>
  <si>
    <t>COMMERCIAL FUEL GAS METERING UNITS</t>
  </si>
  <si>
    <t>COMMERCIAL SALES GAS METERING UNITS (ETHANE)</t>
  </si>
  <si>
    <t>HOT WATER (HEAT SUPPLY- WATER BOILERS)</t>
  </si>
  <si>
    <t>FUEL GAS TREATMENT</t>
  </si>
  <si>
    <t>STEAM PRODUCTION AND STEAM CONDENSATE COLLECTION</t>
  </si>
  <si>
    <t>NITROGEN PRODUCTION</t>
  </si>
  <si>
    <t xml:space="preserve">COMMERCIAL STEAM AND STEAM CONDENSATE METERING </t>
  </si>
  <si>
    <t>COOLING WATER PRODUCTION</t>
  </si>
  <si>
    <t>FLARE UNIT</t>
  </si>
  <si>
    <t>POWER SUPPLY OF TANK FARM</t>
  </si>
  <si>
    <t>WASTE WATER TREATMENT- TANK AREA</t>
  </si>
  <si>
    <t>STORM WATER TREATMENT</t>
  </si>
  <si>
    <t>SEWAGE TREATMENT FACILITIES</t>
  </si>
  <si>
    <t>PFL/NGL TANK FARM NO. 1. PFL/NGL TANK FARM NO. 1 PUMP HOUSE</t>
  </si>
  <si>
    <t>PHFR, BFR/NGL, TEPB/NGL TANK FARM NO. 2. PHFR, BFR/NGL, TEPB/NGL TANK FARM NO. 2 PUMP HOUSE</t>
  </si>
  <si>
    <t>NGL TANK FARM NO. 3. NGL TANK FARM NO. 3 PUMP HOUSE</t>
  </si>
  <si>
    <t>TANK FARM PIPERACK AND COMMON FACILITIES</t>
  </si>
  <si>
    <t>LOADING ARM 1</t>
  </si>
  <si>
    <t>LOADING ARM 2</t>
  </si>
  <si>
    <t>400 - MAIN STEP-DOWN SUBSTATION PRMB</t>
  </si>
  <si>
    <t>221 - MAIN STEP-DOWN SUBSTATION GPP1</t>
  </si>
  <si>
    <t>222 - MAIN STEP-DOWN SUBSTATION GPP2</t>
  </si>
  <si>
    <t xml:space="preserve">INDUSTRIAL STORM WATER </t>
  </si>
  <si>
    <t>STORM WATER</t>
  </si>
  <si>
    <t xml:space="preserve">CENTRAL CONTROL BUILDING </t>
  </si>
  <si>
    <t>EFFLUENT LIFT STATION CCB</t>
  </si>
  <si>
    <t>EMERGENCY RESCUE SERVICE STATION WITH INFRASTRUCTURE</t>
  </si>
  <si>
    <t>HOT WATER / HEAT SUPPLY</t>
  </si>
  <si>
    <t xml:space="preserve">WATER SUPPLY </t>
  </si>
  <si>
    <t xml:space="preserve">POWER SUPPLY </t>
  </si>
  <si>
    <t>POWER SUPPLY FOR WATER TREATMENT AREA</t>
  </si>
  <si>
    <t>ADMINISTRATIVE COMPLEX MAIN LINE OF MAIN GAS PIPELINE "POWER OF SIBERIA"</t>
  </si>
  <si>
    <t>MAINTENANCE WORKSHOPS</t>
  </si>
  <si>
    <t>ROAD TRANSPORT FACILITIES</t>
  </si>
  <si>
    <t>LABORATORY BUILDING (PHASE 4)</t>
  </si>
  <si>
    <t>REAGENTS STORAGE (PHASE 4)</t>
  </si>
  <si>
    <t>FUEL STORAGE V=300m3</t>
  </si>
  <si>
    <t>THE TRAIN STATION FACTORY</t>
  </si>
  <si>
    <t>INTERCONNECTING UTILITY LINES. AREA 1</t>
  </si>
  <si>
    <t>INTERCONNECTING UTILITY LINES. AREA 2</t>
  </si>
  <si>
    <t>INTERCONNECTING UTILITY LINES. AREA 3</t>
  </si>
  <si>
    <t>INTERCONNECTING UTILITY LINES. AREA 4</t>
  </si>
  <si>
    <t>INTERCONNECTING UTILITY LINES. AREA 5</t>
  </si>
  <si>
    <t>INTERCONNECTING WWT AND BUILDING/ADM. ZONE</t>
  </si>
  <si>
    <t>WATER INTAKE FACILITIES</t>
  </si>
  <si>
    <t>TREATED WASTE WATER NETWORKS FOR DISCHARGE TO RIVER BOLSHAIA PERA</t>
  </si>
  <si>
    <t xml:space="preserve"> TRAIN OF  MAIN GAS PIPELINE ``POWER OF SIBERIA"SUPPLY GAS PIPELINES AND AGPP CONNECTION UNIT TO MAIN</t>
  </si>
  <si>
    <t>OFF-SITE POWER SUPPLY OF 10KV</t>
  </si>
  <si>
    <t>METERING GENERAL NORTH WEST-GENERAL</t>
  </si>
  <si>
    <t>RESERVE</t>
  </si>
  <si>
    <t>METERING GENERAL SOUTH WEST-GENERAL</t>
  </si>
  <si>
    <t>UTILITY GENERAL WEST-GENERAL</t>
  </si>
  <si>
    <t>NOT IN USE</t>
  </si>
  <si>
    <t>PLANT AIR/ INSTRUMENT AIR PRODUCTION</t>
  </si>
  <si>
    <t>WATER SUPPLY</t>
  </si>
  <si>
    <t>FLARE FACILITIES GENERAL</t>
  </si>
  <si>
    <t>FLARE KO DRUM AREA</t>
  </si>
  <si>
    <t>WASTE WATER TREATMENT GENERAL</t>
  </si>
  <si>
    <t>TANK FARM GENERAL</t>
  </si>
  <si>
    <t>DIESEL FUEL DAILY TANKS AREA</t>
  </si>
  <si>
    <t>LOADING ARM GENERAL</t>
  </si>
  <si>
    <t>MAIN SUBSTATION ZONE</t>
  </si>
  <si>
    <t>CCB ZONE- GENERAL- GPP</t>
  </si>
  <si>
    <t>AGPP BUILDINGS/ADMINISTRATION ZONE (UTILITY- EAST)</t>
  </si>
  <si>
    <t>FIRE WATER STORAGE AND PUMPING STATIION</t>
  </si>
  <si>
    <t>PCS AND COMMUNICATION- GENERAL</t>
  </si>
  <si>
    <t>COMMUNICATION NETWORKS</t>
  </si>
  <si>
    <t>AUTOMATION NETWORKS</t>
  </si>
  <si>
    <t xml:space="preserve">AGPP BUILDING/ ADMINISTRATION ZONE (INFRASTRUCTURE) </t>
  </si>
  <si>
    <t>LABORATORY COMPLEX</t>
  </si>
  <si>
    <t>ARBITRATION SAMPLES STORAGE</t>
  </si>
  <si>
    <t>GAS PROCESSING PLANT CONTROL ROOM WITH INFRASTRUCTURE</t>
  </si>
  <si>
    <t>REAGENTS STORAGE (PHASE 3.1)</t>
  </si>
  <si>
    <t>LABORATORY BUILDING (PHASE 3.1)</t>
  </si>
  <si>
    <t>AGPP SYSTEM INTEGRATION</t>
  </si>
  <si>
    <t>RAILWAY STATION</t>
  </si>
  <si>
    <t>DRIVING W/ D PP ZAVODSTVAYA-W/D STATION FACTORY 2</t>
  </si>
  <si>
    <t>THE TRAIN STATION FACTORY 2</t>
  </si>
  <si>
    <t>INTERCONNECTING GENERAL</t>
  </si>
  <si>
    <t>INTERCONNECTING NORTH-SOUTH</t>
  </si>
  <si>
    <t>INTERCONNECTING CBB AREA</t>
  </si>
  <si>
    <t>COMMON AGPP</t>
  </si>
  <si>
    <t>PIPELINES FOR WATER SUPPLY AND DISPOSAL TO RAILWAY STATION ``ZAVODSKAIA"</t>
  </si>
  <si>
    <t>PIPELINES FOR WATER SUPPLY FROM WATER INTAKE TO AGPP</t>
  </si>
  <si>
    <t>GAS PIPELINE TO TEMPORARY BUILDINGS AND STRUCTURES</t>
  </si>
  <si>
    <t>DIESEL FUEL STORAGE V=250m3</t>
  </si>
  <si>
    <t>DIESEL FUEL STORAGE (PHASE 3.1)</t>
  </si>
  <si>
    <t>AUXILIARIES DIESEL POWER STATIONS AREA</t>
  </si>
  <si>
    <t>DIESEL FUEL STORAGE (PHASE 4)</t>
  </si>
  <si>
    <t>OFF-SITE FACILITIES AGPP</t>
  </si>
  <si>
    <t>OFF-SITE POWER SUPPLY OF 100KV</t>
  </si>
  <si>
    <t>INTRA-SITE COMMUNICATION AND ALARM NETWORKS</t>
  </si>
  <si>
    <t>HOUSING ESTATE</t>
  </si>
  <si>
    <t>INDEPENDENT ENGINEERING INFRASTRUCTURE</t>
  </si>
  <si>
    <t>THE TEMPLE COMPLEX OF THE ORTHODOX CHURCH</t>
  </si>
  <si>
    <t>OFFSITE ROAD</t>
  </si>
  <si>
    <t>THE TEMPORARY JETTY ON THE RIVER ZEYA</t>
  </si>
  <si>
    <t>4.1.1.02.225</t>
  </si>
  <si>
    <t>Sanitary Sewage Lifting Station - Step-Down Substation</t>
  </si>
  <si>
    <t>Санитарно-канализационная подъемная станция - понижающая подстанция</t>
  </si>
  <si>
    <t>Storm Water Sewage Lifting Station - Step-Down Substation</t>
  </si>
  <si>
    <t>Подъемная станция для ливневой канализации - Подъемная подстанция</t>
  </si>
  <si>
    <t>Deleted</t>
  </si>
  <si>
    <t>Condensate Collection Vessel - LR area</t>
  </si>
  <si>
    <t>Tanks 2 - Common Facilities SIN</t>
  </si>
  <si>
    <t>3.1.1.05.598</t>
  </si>
  <si>
    <t>Integrated Waste Water Treatment Facilities. 3rd Start-Up Package industrial-storm water tank</t>
  </si>
  <si>
    <t>Комплексные очистные сооружения (КОС). 3 пусковой комплекс производственно-дождевых стоков</t>
  </si>
  <si>
    <t>4.1.1.15.201</t>
  </si>
  <si>
    <t>4.1.1.15.109</t>
  </si>
  <si>
    <t>CA02604</t>
  </si>
  <si>
    <t>CONSTR AREA CHANGE</t>
  </si>
  <si>
    <t>4.1.1.04.198</t>
  </si>
  <si>
    <t>4.1.1.15.198</t>
  </si>
  <si>
    <t>4.1.1.15.298</t>
  </si>
  <si>
    <t>4.1.1.16.198</t>
  </si>
  <si>
    <t>4.2.1.03.198</t>
  </si>
  <si>
    <t>Tank No.2 (industrial water) (V=1000 m3)</t>
  </si>
  <si>
    <t>Name updated</t>
  </si>
  <si>
    <t>Fire water storage tank No.2 (V=10 000 m3)</t>
  </si>
  <si>
    <t>Резервуар противопожарного запаса воды №2 (V=10 000 м3)</t>
  </si>
  <si>
    <t>Резервуар производственных нужд №2 (V=1000 м3)</t>
  </si>
  <si>
    <t>(Multiple Items)</t>
  </si>
  <si>
    <t>Count of 22</t>
  </si>
  <si>
    <t>Restored hydrant</t>
  </si>
  <si>
    <t>20 cells</t>
  </si>
  <si>
    <t>20 ячеек</t>
  </si>
  <si>
    <t>CA07104 (H)</t>
  </si>
  <si>
    <t>CA07902 (H)</t>
  </si>
  <si>
    <t>CA07402 (H)</t>
  </si>
  <si>
    <t>CA06101 (H)</t>
  </si>
  <si>
    <t>CA07801 (H)</t>
  </si>
  <si>
    <t>CA07901 (H)</t>
  </si>
  <si>
    <t>CA08601 (H)</t>
  </si>
  <si>
    <t>CA06601 (H)</t>
  </si>
  <si>
    <t>CA07103 (H)</t>
  </si>
  <si>
    <t>CA07102 (H)</t>
  </si>
  <si>
    <t>CA07101 (H)</t>
  </si>
  <si>
    <t>CA07401 (H)</t>
  </si>
  <si>
    <t>CA07201 (H)</t>
  </si>
  <si>
    <t>CA02901 (H)</t>
  </si>
  <si>
    <t>CA02602 (H)</t>
  </si>
  <si>
    <t>CA03402 (H)</t>
  </si>
  <si>
    <t>CA03101 (H)</t>
  </si>
  <si>
    <t>CA03201 (H)</t>
  </si>
  <si>
    <t>CA03403 (H)</t>
  </si>
  <si>
    <t>CA03301 (H)</t>
  </si>
  <si>
    <t>CA03801 (H)</t>
  </si>
  <si>
    <t>Restored</t>
  </si>
  <si>
    <t xml:space="preserve">Коммерческие узлы учета товарного этана №1 </t>
  </si>
  <si>
    <t>Коммерческие узлы учета товарного этана  №2</t>
  </si>
  <si>
    <t>Sale Ethane Custody Metering No.1</t>
  </si>
  <si>
    <t>Sale Ethane Custody Metering No.2</t>
  </si>
  <si>
    <t>4.1.1.35.299</t>
  </si>
  <si>
    <t>CA06501 (H)</t>
  </si>
  <si>
    <r>
      <t>2850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/day.</t>
    </r>
  </si>
  <si>
    <t>Integrated Waste Water Treatment Facilities. 3rd Start-Up Package - Common Facilities SIN</t>
  </si>
  <si>
    <t>Комплексные очистные сооружения (КОС). 3 пусковой комплекс - Общие Услуги SIN</t>
  </si>
  <si>
    <t>Integrated Waste Water Treatment Facilities. 3rd Start-Up Package - Common Facilities Sin</t>
  </si>
  <si>
    <t>3.1.1.03.299</t>
  </si>
  <si>
    <t>4.1.1.15.199</t>
  </si>
  <si>
    <t>4.1.1.15.299</t>
  </si>
  <si>
    <t>Комплексные очистные сооружения (КОС). 2 пусковой комплекс - Общие Услуги SIN</t>
  </si>
  <si>
    <t>Integrated Waste Water Treatment Facilities. 2nd Start-Up Package - Common Facilities SIN</t>
  </si>
  <si>
    <t>4.1.1.04.199</t>
  </si>
  <si>
    <t>Комплексные очистные сооружения (КОС). 5 пусковой комплекс - Общие Услуги SIN</t>
  </si>
  <si>
    <t>Integrated Waste Water Treatment Facilities, Start-Up Complex 5 - Common Facilities SIN</t>
  </si>
  <si>
    <t>4.2.1.03.199</t>
  </si>
  <si>
    <t>Комплексные очистные сооружения (КОС). 4 пусковой комплекс - Общие Услуги SIN</t>
  </si>
  <si>
    <t>Integrated Waste Water Treatment Facilities. 4th Start-Up Package - Common Facilities SIN</t>
  </si>
  <si>
    <t>4.1.1.16.199</t>
  </si>
  <si>
    <t>22</t>
  </si>
  <si>
    <t>3.1.1.00.000</t>
  </si>
  <si>
    <t>4.1.1.00.000</t>
  </si>
  <si>
    <t>4.1.9.00.000</t>
  </si>
  <si>
    <t>4.2.1.00.000</t>
  </si>
  <si>
    <t>4.3.1.00.000</t>
  </si>
  <si>
    <t>4.4.1.00.000</t>
  </si>
  <si>
    <t>4.5.1.00.000</t>
  </si>
  <si>
    <t>OC</t>
  </si>
  <si>
    <t>SC</t>
  </si>
  <si>
    <t>TO</t>
  </si>
  <si>
    <r>
      <t>Резервуар вертикальный для производственно-дождевых стоков №1 V=2000м</t>
    </r>
    <r>
      <rPr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</si>
  <si>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№1, V=5000 м</t>
    </r>
    <r>
      <rPr>
        <strike/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</si>
  <si>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№2, V=5000 м</t>
    </r>
    <r>
      <rPr>
        <strike/>
        <vertAlign val="superscript"/>
        <sz val="11"/>
        <rFont val="Calibri"/>
        <family val="2"/>
        <scheme val="minor"/>
      </rPr>
      <t xml:space="preserve">3 </t>
    </r>
  </si>
  <si>
    <r>
      <t>Резервуар противопожарного запаса воды №3, V=5000 м</t>
    </r>
    <r>
      <rPr>
        <strike/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</si>
  <si>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№1, V=250 м</t>
    </r>
    <r>
      <rPr>
        <strike/>
        <vertAlign val="superscript"/>
        <sz val="11"/>
        <rFont val="Calibri"/>
        <family val="2"/>
        <scheme val="minor"/>
      </rPr>
      <t xml:space="preserve">3 </t>
    </r>
  </si>
  <si>
    <r>
      <t>Резервуар противопожарного запаса воды №2, V=250 м</t>
    </r>
    <r>
      <rPr>
        <strike/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</si>
  <si>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№3, V=250 м</t>
    </r>
    <r>
      <rPr>
        <strike/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</si>
  <si>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№4, V=250 м</t>
    </r>
    <r>
      <rPr>
        <strike/>
        <vertAlign val="superscript"/>
        <sz val="11"/>
        <rFont val="Calibri"/>
        <family val="2"/>
        <scheme val="minor"/>
      </rPr>
      <t>3</t>
    </r>
  </si>
  <si>
    <r>
      <t>Резервуар подземный для дождевых стоков, V=3600 м</t>
    </r>
    <r>
      <rPr>
        <strike/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</si>
  <si>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№4, V=250 м</t>
    </r>
    <r>
      <rPr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</si>
  <si>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№1, V=5000 м</t>
    </r>
    <r>
      <rPr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</si>
  <si>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№2, V=5000 м</t>
    </r>
    <r>
      <rPr>
        <vertAlign val="superscript"/>
        <sz val="11"/>
        <rFont val="Calibri"/>
        <family val="2"/>
        <scheme val="minor"/>
      </rPr>
      <t xml:space="preserve">3 </t>
    </r>
  </si>
  <si>
    <r>
      <t>Резервуар противопожарного запаса воды №3, V=5000 м</t>
    </r>
    <r>
      <rPr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</si>
  <si>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№1, V=250 м</t>
    </r>
    <r>
      <rPr>
        <vertAlign val="superscript"/>
        <sz val="11"/>
        <rFont val="Calibri"/>
        <family val="2"/>
        <scheme val="minor"/>
      </rPr>
      <t xml:space="preserve">3 </t>
    </r>
  </si>
  <si>
    <r>
      <t>Резервуар противопожарного запаса воды №2, V=250 м</t>
    </r>
    <r>
      <rPr>
        <vertAlign val="superscript"/>
        <sz val="11"/>
        <rFont val="Calibri"/>
        <family val="2"/>
        <scheme val="minor"/>
      </rPr>
      <t>3</t>
    </r>
  </si>
  <si>
    <r>
      <t>Резервуар противопожарного запаса воды №3, V=250 м</t>
    </r>
    <r>
      <rPr>
        <vertAlign val="superscript"/>
        <sz val="11"/>
        <rFont val="Calibri"/>
        <family val="2"/>
        <scheme val="minor"/>
      </rPr>
      <t>3</t>
    </r>
  </si>
  <si>
    <r>
      <t>Резервуар подземный для дождевых стоков, V=3600 м</t>
    </r>
    <r>
      <rPr>
        <vertAlign val="superscript"/>
        <sz val="11"/>
        <rFont val="Calibri"/>
        <family val="2"/>
        <scheme val="minor"/>
      </rPr>
      <t>3</t>
    </r>
  </si>
  <si>
    <r>
      <t>Емкость слива неисправных цистерн, V=80м</t>
    </r>
    <r>
      <rPr>
        <vertAlign val="superscript"/>
        <sz val="11"/>
        <rFont val="Calibri"/>
        <family val="2"/>
        <scheme val="minor"/>
      </rPr>
      <t>3</t>
    </r>
  </si>
  <si>
    <r>
      <t>Емкость дренажная №1, V=40м</t>
    </r>
    <r>
      <rPr>
        <vertAlign val="superscript"/>
        <sz val="11"/>
        <rFont val="Calibri"/>
        <family val="2"/>
        <scheme val="minor"/>
      </rPr>
      <t>3</t>
    </r>
  </si>
  <si>
    <r>
      <t>Емкость дренажная №2, V=40м</t>
    </r>
    <r>
      <rPr>
        <strike/>
        <vertAlign val="superscript"/>
        <sz val="11"/>
        <rFont val="Calibri"/>
        <family val="2"/>
        <scheme val="minor"/>
      </rPr>
      <t>3</t>
    </r>
  </si>
  <si>
    <r>
      <t>Емкость дренажная, V=40м</t>
    </r>
    <r>
      <rPr>
        <vertAlign val="superscript"/>
        <sz val="11"/>
        <rFont val="Calibri"/>
        <family val="2"/>
        <scheme val="minor"/>
      </rPr>
      <t>3</t>
    </r>
  </si>
  <si>
    <r>
      <t>Факельный сепаратор V=25м</t>
    </r>
    <r>
      <rPr>
        <vertAlign val="superscript"/>
        <sz val="11"/>
        <rFont val="Calibri"/>
        <family val="2"/>
        <scheme val="minor"/>
      </rPr>
      <t>3</t>
    </r>
  </si>
  <si>
    <r>
      <t>Емкость дренажная №2, V=40м</t>
    </r>
    <r>
      <rPr>
        <vertAlign val="superscript"/>
        <sz val="11"/>
        <rFont val="Calibri"/>
        <family val="2"/>
        <scheme val="minor"/>
      </rPr>
      <t>3</t>
    </r>
  </si>
  <si>
    <r>
      <t>Резервуар подземный для дождевых стоков, V=5000 м</t>
    </r>
    <r>
      <rPr>
        <vertAlign val="superscript"/>
        <sz val="11"/>
        <rFont val="Calibri"/>
        <family val="2"/>
        <scheme val="minor"/>
      </rPr>
      <t>3</t>
    </r>
  </si>
  <si>
    <t>3.1.1.01.000</t>
  </si>
  <si>
    <t>3.1.1.03.000</t>
  </si>
  <si>
    <t>42</t>
  </si>
  <si>
    <t>3.1.1.02.000</t>
  </si>
  <si>
    <t>3.1.1.04.000</t>
  </si>
  <si>
    <t>3.1.1.05.000</t>
  </si>
  <si>
    <t>3.1.1.06.000</t>
  </si>
  <si>
    <t>3.1.1.07.000</t>
  </si>
  <si>
    <t>3.1.1.08.000</t>
  </si>
  <si>
    <t>3.1.1.09.000</t>
  </si>
  <si>
    <t>3.1.1.10.000</t>
  </si>
  <si>
    <t>3.1.1.11.000</t>
  </si>
  <si>
    <t>3.1.1.12.000</t>
  </si>
  <si>
    <t>3.1.1.13.000</t>
  </si>
  <si>
    <t>3.1.1.14.000</t>
  </si>
  <si>
    <t>3.1.1.15.000</t>
  </si>
  <si>
    <t>3.1.1.16.000</t>
  </si>
  <si>
    <t>3.1.1.17.000</t>
  </si>
  <si>
    <t>3.1.1.18.000</t>
  </si>
  <si>
    <t>(blank)</t>
  </si>
  <si>
    <t>4.1.1.01.000</t>
  </si>
  <si>
    <t>4.1.1.02.000</t>
  </si>
  <si>
    <t>4.1.1.03.000</t>
  </si>
  <si>
    <t>4.1.1.04.000</t>
  </si>
  <si>
    <t>4.1.1.05.000</t>
  </si>
  <si>
    <t>4.1.1.06.000</t>
  </si>
  <si>
    <t>4.1.1.07.000</t>
  </si>
  <si>
    <t>4.1.1.08.000</t>
  </si>
  <si>
    <t>4.1.1.09.000</t>
  </si>
  <si>
    <t>4.1.1.10.000</t>
  </si>
  <si>
    <t>4.1.1.11.000</t>
  </si>
  <si>
    <t>4.1.1.12.000</t>
  </si>
  <si>
    <t>4.1.1.13.000</t>
  </si>
  <si>
    <t>4.1.1.14.000</t>
  </si>
  <si>
    <t>4.1.1.15.000</t>
  </si>
  <si>
    <t>4.1.1.16.000</t>
  </si>
  <si>
    <t>4.1.1.17.000</t>
  </si>
  <si>
    <t>4.1.1.18.000</t>
  </si>
  <si>
    <t>4.1.1.20.000</t>
  </si>
  <si>
    <t>4.1.1.21.000</t>
  </si>
  <si>
    <t>4.1.1.22.000</t>
  </si>
  <si>
    <t>4.1.1.23.000</t>
  </si>
  <si>
    <t>4.1.1.24.000</t>
  </si>
  <si>
    <t>4.1.1.25.000</t>
  </si>
  <si>
    <t>4.1.1.26.000</t>
  </si>
  <si>
    <t>4.1.1.27.000</t>
  </si>
  <si>
    <t>4.1.1.28.000</t>
  </si>
  <si>
    <t>4.1.1.29.000</t>
  </si>
  <si>
    <t>4.1.1.30.000</t>
  </si>
  <si>
    <t>4.1.1.31.000</t>
  </si>
  <si>
    <t>4.1.1.32.000</t>
  </si>
  <si>
    <t>4.1.1.33.000</t>
  </si>
  <si>
    <t>4.1.1.34.000</t>
  </si>
  <si>
    <t>4.1.1.35.000</t>
  </si>
  <si>
    <t>4.1.5.01.000</t>
  </si>
  <si>
    <t>4.1.9.01.000</t>
  </si>
  <si>
    <t>4.1.9.02.000</t>
  </si>
  <si>
    <t>4.2.1.01.000</t>
  </si>
  <si>
    <t>4.2.1.02.000</t>
  </si>
  <si>
    <t>4.2.1.03.000</t>
  </si>
  <si>
    <t>4.2.1.04.000</t>
  </si>
  <si>
    <t>4.2.1.05.000</t>
  </si>
  <si>
    <t>4.3.1.01.000</t>
  </si>
  <si>
    <t>4.4.1.01.000</t>
  </si>
  <si>
    <t>4.5.1.01.000</t>
  </si>
  <si>
    <t>62</t>
  </si>
  <si>
    <t>3.1.1.01.100</t>
  </si>
  <si>
    <t>3.1.1.01.200</t>
  </si>
  <si>
    <t>3.1.1.02.100</t>
  </si>
  <si>
    <t>3.1.1.03.100</t>
  </si>
  <si>
    <t>3.1.1.03.200</t>
  </si>
  <si>
    <t>3.1.1.03.300</t>
  </si>
  <si>
    <t>3.1.1.03.400</t>
  </si>
  <si>
    <t>3.1.1.03.500</t>
  </si>
  <si>
    <t>3.1.1.03.600</t>
  </si>
  <si>
    <t>3.1.1.03.700</t>
  </si>
  <si>
    <t>3.1.1.03.800</t>
  </si>
  <si>
    <t>3.1.1.04.100</t>
  </si>
  <si>
    <t>3.1.1.04.700</t>
  </si>
  <si>
    <t>3.1.1.04.800</t>
  </si>
  <si>
    <t>3.1.1.04.900</t>
  </si>
  <si>
    <t>3.1.1.05.100</t>
  </si>
  <si>
    <t>3.1.1.05.200</t>
  </si>
  <si>
    <t>3.1.1.05.300</t>
  </si>
  <si>
    <t>3.1.1.05.400</t>
  </si>
  <si>
    <t>3.1.1.06.100</t>
  </si>
  <si>
    <t>3.1.1.06.200</t>
  </si>
  <si>
    <t>3.1.1.06.300</t>
  </si>
  <si>
    <t>3.1.1.07.100</t>
  </si>
  <si>
    <t>3.1.1.08.100</t>
  </si>
  <si>
    <t>3.1.1.08.200</t>
  </si>
  <si>
    <t>3.1.1.08.300</t>
  </si>
  <si>
    <t>3.1.1.08.400</t>
  </si>
  <si>
    <t>3.1.1.09.100</t>
  </si>
  <si>
    <t>3.1.1.09.200</t>
  </si>
  <si>
    <t>3.1.1.10.100</t>
  </si>
  <si>
    <t>3.1.1.10.200</t>
  </si>
  <si>
    <t>3.1.1.11.100</t>
  </si>
  <si>
    <t>3.1.1.11.200</t>
  </si>
  <si>
    <t>3.1.1.11.300</t>
  </si>
  <si>
    <t>3.1.1.11.400</t>
  </si>
  <si>
    <t>3.1.1.12.100</t>
  </si>
  <si>
    <t>3.1.1.13.100</t>
  </si>
  <si>
    <t>3.1.1.13.200</t>
  </si>
  <si>
    <t>3.1.1.13.300</t>
  </si>
  <si>
    <t>3.1.1.13.400</t>
  </si>
  <si>
    <t>3.1.1.13.500</t>
  </si>
  <si>
    <t>3.1.1.13.700</t>
  </si>
  <si>
    <t>3.1.1.13.900</t>
  </si>
  <si>
    <t>3.1.1.14.100</t>
  </si>
  <si>
    <t>3.1.1.15.100</t>
  </si>
  <si>
    <t>3.1.1.16.100</t>
  </si>
  <si>
    <t>3.1.1.16.200</t>
  </si>
  <si>
    <t>3.1.1.17.100</t>
  </si>
  <si>
    <t>3.1.1.18.100</t>
  </si>
  <si>
    <t>4.1.1.01.100</t>
  </si>
  <si>
    <t>4.1.1.02.100</t>
  </si>
  <si>
    <t>4.1.1.02.200</t>
  </si>
  <si>
    <t>4.1.1.02.900</t>
  </si>
  <si>
    <t>4.1.1.03.100</t>
  </si>
  <si>
    <t>4.1.1.04.100</t>
  </si>
  <si>
    <t>4.1.1.05.300</t>
  </si>
  <si>
    <t>4.1.1.06.100</t>
  </si>
  <si>
    <t>4.1.1.07.100</t>
  </si>
  <si>
    <t>4.1.1.08.100</t>
  </si>
  <si>
    <t>4.1.1.08.200</t>
  </si>
  <si>
    <t>4.1.1.09.100</t>
  </si>
  <si>
    <t>4.1.1.10.900</t>
  </si>
  <si>
    <t>4.1.1.11.100</t>
  </si>
  <si>
    <t>4.1.1.12.100</t>
  </si>
  <si>
    <t>4.1.1.13.100</t>
  </si>
  <si>
    <t>4.1.1.14.100</t>
  </si>
  <si>
    <t>4.1.1.15.100</t>
  </si>
  <si>
    <t>4.1.1.15.200</t>
  </si>
  <si>
    <t>4.1.1.16.100</t>
  </si>
  <si>
    <t>4.1.1.17.200</t>
  </si>
  <si>
    <t>4.1.1.18.300</t>
  </si>
  <si>
    <t>4.1.1.20.700</t>
  </si>
  <si>
    <t>4.1.1.21.900</t>
  </si>
  <si>
    <t>4.1.1.22.900</t>
  </si>
  <si>
    <t>4.1.1.23.100</t>
  </si>
  <si>
    <t>4.1.1.24.200</t>
  </si>
  <si>
    <t>4.1.1.25.100</t>
  </si>
  <si>
    <t>4.1.1.25.200</t>
  </si>
  <si>
    <t>4.1.1.26.100</t>
  </si>
  <si>
    <t>4.1.1.26.200</t>
  </si>
  <si>
    <t>4.1.1.27.300</t>
  </si>
  <si>
    <t>4.1.1.28.200</t>
  </si>
  <si>
    <t>4.1.1.28.300</t>
  </si>
  <si>
    <t>4.1.1.29.400</t>
  </si>
  <si>
    <t>4.1.1.30.100</t>
  </si>
  <si>
    <t>4.1.1.30.200</t>
  </si>
  <si>
    <t>4.1.1.31.100</t>
  </si>
  <si>
    <t>4.1.1.32.900</t>
  </si>
  <si>
    <t>4.1.1.33.100</t>
  </si>
  <si>
    <t>4.1.1.33.200</t>
  </si>
  <si>
    <t>4.1.1.34.600</t>
  </si>
  <si>
    <t>4.1.1.35.100</t>
  </si>
  <si>
    <t>4.1.1.35.200</t>
  </si>
  <si>
    <t>4.1.5.01.300</t>
  </si>
  <si>
    <t>4.1.9.01.100</t>
  </si>
  <si>
    <t>4.1.9.01.200</t>
  </si>
  <si>
    <t>4.1.9.02.100</t>
  </si>
  <si>
    <t>4.2.1.01.200</t>
  </si>
  <si>
    <t>4.2.1.02.200</t>
  </si>
  <si>
    <t>4.2.1.03.100</t>
  </si>
  <si>
    <t>4.2.1.04.200</t>
  </si>
  <si>
    <t>4.2.1.05.300</t>
  </si>
  <si>
    <t>4.3.1.01.300</t>
  </si>
  <si>
    <t>4.4.1.01.400</t>
  </si>
  <si>
    <t>4.5.1.01.500</t>
  </si>
  <si>
    <t>82</t>
  </si>
  <si>
    <t>3.1.1.01.102</t>
  </si>
  <si>
    <t>3.1.1.01.103</t>
  </si>
  <si>
    <t>3.1.1.01.202</t>
  </si>
  <si>
    <t>3.1.1.02.101</t>
  </si>
  <si>
    <t>3.1.1.03.101</t>
  </si>
  <si>
    <t>3.1.1.03.102</t>
  </si>
  <si>
    <t>3.1.1.03.103</t>
  </si>
  <si>
    <t>3.1.1.03.104</t>
  </si>
  <si>
    <t>3.1.1.03.105</t>
  </si>
  <si>
    <t>3.1.1.03.106</t>
  </si>
  <si>
    <t>3.1.1.03.107</t>
  </si>
  <si>
    <t>3.1.1.03.108</t>
  </si>
  <si>
    <t>3.1.1.03.201</t>
  </si>
  <si>
    <t>3.1.1.03.202</t>
  </si>
  <si>
    <t>3.1.1.03.203</t>
  </si>
  <si>
    <t>3.1.1.03.204</t>
  </si>
  <si>
    <t>3.1.1.03.205</t>
  </si>
  <si>
    <t>3.1.1.03.206</t>
  </si>
  <si>
    <t>3.1.1.03.207</t>
  </si>
  <si>
    <t>3.1.1.03.208</t>
  </si>
  <si>
    <t>3.1.1.03.209</t>
  </si>
  <si>
    <t>3.1.1.03.210</t>
  </si>
  <si>
    <t>3.1.1.03.211</t>
  </si>
  <si>
    <t>3.1.1.03.212</t>
  </si>
  <si>
    <t>3.1.1.03.213</t>
  </si>
  <si>
    <t>3.1.1.03.214</t>
  </si>
  <si>
    <t>3.1.1.03.215</t>
  </si>
  <si>
    <t>3.1.1.03.216</t>
  </si>
  <si>
    <t>3.1.1.03.217</t>
  </si>
  <si>
    <t>3.1.1.03.218</t>
  </si>
  <si>
    <t>3.1.1.03.219</t>
  </si>
  <si>
    <t>3.1.1.03.220</t>
  </si>
  <si>
    <t>3.1.1.03.221</t>
  </si>
  <si>
    <t>3.1.1.03.222</t>
  </si>
  <si>
    <t>3.1.1.03.223</t>
  </si>
  <si>
    <t>3.1.1.03.224</t>
  </si>
  <si>
    <t>3.1.1.03.225</t>
  </si>
  <si>
    <t>3.1.1.03.226</t>
  </si>
  <si>
    <t>3.1.1.03.227</t>
  </si>
  <si>
    <t>3.1.1.03.228</t>
  </si>
  <si>
    <t>3.1.1.03.229</t>
  </si>
  <si>
    <t>3.1.1.03.230</t>
  </si>
  <si>
    <t>3.1.1.03.231</t>
  </si>
  <si>
    <t>3.1.1.03.232</t>
  </si>
  <si>
    <t>3.1.1.03.233</t>
  </si>
  <si>
    <t>3.1.1.03.234</t>
  </si>
  <si>
    <t>3.1.1.03.235</t>
  </si>
  <si>
    <t>3.1.1.03.236</t>
  </si>
  <si>
    <t>3.1.1.03.237</t>
  </si>
  <si>
    <t>3.1.1.03.238</t>
  </si>
  <si>
    <t>3.1.1.03.239</t>
  </si>
  <si>
    <t>3.1.1.03.240</t>
  </si>
  <si>
    <t>3.1.1.03.241</t>
  </si>
  <si>
    <t>3.1.1.03.242</t>
  </si>
  <si>
    <t>3.1.1.03.243</t>
  </si>
  <si>
    <t>3.1.1.03.244</t>
  </si>
  <si>
    <t>3.1.1.03.245</t>
  </si>
  <si>
    <t>3.1.1.03.246</t>
  </si>
  <si>
    <t>3.1.1.03.247</t>
  </si>
  <si>
    <t>3.1.1.03.248</t>
  </si>
  <si>
    <t>3.1.1.03.249</t>
  </si>
  <si>
    <t>3.1.1.03.250</t>
  </si>
  <si>
    <t>3.1.1.03.251</t>
  </si>
  <si>
    <t>3.1.1.03.252</t>
  </si>
  <si>
    <t>3.1.1.03.253</t>
  </si>
  <si>
    <t>3.1.1.03.254</t>
  </si>
  <si>
    <t>3.1.1.03.255</t>
  </si>
  <si>
    <t>3.1.1.03.256</t>
  </si>
  <si>
    <t>3.1.1.03.257</t>
  </si>
  <si>
    <t>3.1.1.03.258</t>
  </si>
  <si>
    <t>3.1.1.03.259</t>
  </si>
  <si>
    <t>3.1.1.03.260</t>
  </si>
  <si>
    <t>3.1.1.03.261</t>
  </si>
  <si>
    <t>3.1.1.03.262</t>
  </si>
  <si>
    <t>3.1.1.03.263</t>
  </si>
  <si>
    <t>3.1.1.03.264</t>
  </si>
  <si>
    <t>3.1.1.03.265</t>
  </si>
  <si>
    <t>3.1.1.03.266</t>
  </si>
  <si>
    <t>3.1.1.03.401</t>
  </si>
  <si>
    <t>3.1.1.03.501</t>
  </si>
  <si>
    <t>3.1.1.03.502</t>
  </si>
  <si>
    <t>3.1.1.03.601</t>
  </si>
  <si>
    <t>3.1.1.03.602</t>
  </si>
  <si>
    <t>3.1.1.03.603</t>
  </si>
  <si>
    <t>3.1.1.03.604</t>
  </si>
  <si>
    <t>3.1.1.03.699</t>
  </si>
  <si>
    <t>3.1.1.03.701</t>
  </si>
  <si>
    <t>3.1.1.03.702</t>
  </si>
  <si>
    <t>3.1.1.03.703</t>
  </si>
  <si>
    <t>3.1.1.03.704</t>
  </si>
  <si>
    <t>3.1.1.03.801</t>
  </si>
  <si>
    <t>3.1.1.03.802</t>
  </si>
  <si>
    <t>3.1.1.03.803</t>
  </si>
  <si>
    <t>3.1.1.03.804</t>
  </si>
  <si>
    <t>3.1.1.03.805</t>
  </si>
  <si>
    <t>3.1.1.04.101</t>
  </si>
  <si>
    <t>3.1.1.04.862</t>
  </si>
  <si>
    <t>3.1.1.04.863</t>
  </si>
  <si>
    <t>3.1.1.04.864</t>
  </si>
  <si>
    <t>3.1.1.04.865</t>
  </si>
  <si>
    <t>3.1.1.04.850</t>
  </si>
  <si>
    <t>3.1.1.04.853</t>
  </si>
  <si>
    <t>3.1.1.04.723</t>
  </si>
  <si>
    <t>3.1.1.04.724</t>
  </si>
  <si>
    <t>3.1.1.05.101</t>
  </si>
  <si>
    <t>3.1.1.05.102</t>
  </si>
  <si>
    <t>3.1.1.05.109</t>
  </si>
  <si>
    <t>3.1.1.05.202</t>
  </si>
  <si>
    <t>3.1.1.05.205</t>
  </si>
  <si>
    <t>3.1.1.05.206</t>
  </si>
  <si>
    <t>3.1.1.05.213</t>
  </si>
  <si>
    <t>3.1.1.05.230</t>
  </si>
  <si>
    <t>3.1.1.05.238</t>
  </si>
  <si>
    <t>3.1.1.05.321</t>
  </si>
  <si>
    <t>3.1.1.05.322</t>
  </si>
  <si>
    <t>3.1.1.05.323</t>
  </si>
  <si>
    <t>3.1.1.05.334</t>
  </si>
  <si>
    <t>3.1.1.05.401</t>
  </si>
  <si>
    <t>3.1.1.06.900</t>
  </si>
  <si>
    <t>3.1.1.06.901</t>
  </si>
  <si>
    <t>3.1.1.06.902</t>
  </si>
  <si>
    <t>3.1.1.06.903</t>
  </si>
  <si>
    <t>3.1.1.06.904</t>
  </si>
  <si>
    <t>3.1.1.06.905</t>
  </si>
  <si>
    <t>3.1.1.06.906</t>
  </si>
  <si>
    <t>3.1.1.06.912</t>
  </si>
  <si>
    <t>3.1.1.06.913</t>
  </si>
  <si>
    <t>3.1.1.06.955</t>
  </si>
  <si>
    <t>3.1.1.06.956</t>
  </si>
  <si>
    <t>3.1.1.06.957</t>
  </si>
  <si>
    <t>3.1.1.06.958</t>
  </si>
  <si>
    <t>3.1.1.06.301</t>
  </si>
  <si>
    <t>3.1.1.07.907</t>
  </si>
  <si>
    <t>3.1.1.08.952</t>
  </si>
  <si>
    <t>3.1.1.08.962</t>
  </si>
  <si>
    <t>3.1.1.08.970</t>
  </si>
  <si>
    <t>3.1.1.08.971</t>
  </si>
  <si>
    <t>3.1.1.08.972</t>
  </si>
  <si>
    <t>3.1.1.08.973</t>
  </si>
  <si>
    <t>3.1.1.08.974</t>
  </si>
  <si>
    <t>3.1.1.08.976</t>
  </si>
  <si>
    <t>3.1.1.08.977</t>
  </si>
  <si>
    <t>3.1.1.08.978</t>
  </si>
  <si>
    <t>3.1.1.08.967</t>
  </si>
  <si>
    <t>3.1.1.08.968</t>
  </si>
  <si>
    <t>3.1.1.08.969</t>
  </si>
  <si>
    <t>3.1.1.08.401</t>
  </si>
  <si>
    <t>3.1.1.09.753</t>
  </si>
  <si>
    <t>3.1.1.09.754</t>
  </si>
  <si>
    <t>3.1.1.09.851</t>
  </si>
  <si>
    <t>3.1.1.09.857</t>
  </si>
  <si>
    <t>3.1.1.09.201</t>
  </si>
  <si>
    <t>3.1.1.09.757</t>
  </si>
  <si>
    <t>3.1.1.09.758</t>
  </si>
  <si>
    <t>3.1.1.09.759</t>
  </si>
  <si>
    <t>3.1.1.10.809</t>
  </si>
  <si>
    <t>3.1.1.10.810</t>
  </si>
  <si>
    <t>3.1.1.10.808</t>
  </si>
  <si>
    <t>3.1.1.10.813</t>
  </si>
  <si>
    <t>3.1.1.10.814</t>
  </si>
  <si>
    <t>3.1.1.11.810</t>
  </si>
  <si>
    <t>3.1.1.11.989</t>
  </si>
  <si>
    <t>3.1.1.11.990</t>
  </si>
  <si>
    <t>3.1.1.11.992</t>
  </si>
  <si>
    <t>3.1.1.11.993</t>
  </si>
  <si>
    <t>3.1.1.11.994</t>
  </si>
  <si>
    <t>3.1.1.11.995</t>
  </si>
  <si>
    <t>3.1.1.11.996</t>
  </si>
  <si>
    <t>3.1.1.12.970</t>
  </si>
  <si>
    <t>3.1.1.13.801</t>
  </si>
  <si>
    <t>3.1.1.13.802</t>
  </si>
  <si>
    <t>3.1.1.13.803</t>
  </si>
  <si>
    <t>3.1.1.13.804</t>
  </si>
  <si>
    <t>3.1.1.13.805</t>
  </si>
  <si>
    <t>3.1.1.13.806</t>
  </si>
  <si>
    <t>3.1.1.13.807</t>
  </si>
  <si>
    <t>3.1.1.14.708</t>
  </si>
  <si>
    <t>3.1.1.14.709</t>
  </si>
  <si>
    <t>3.1.1.14.710</t>
  </si>
  <si>
    <t>3.1.1.14.711</t>
  </si>
  <si>
    <t>3.1.1.15.710</t>
  </si>
  <si>
    <t>3.1.1.15.711</t>
  </si>
  <si>
    <t>3.1.1.15.712</t>
  </si>
  <si>
    <t>3.1.1.16.751</t>
  </si>
  <si>
    <t>3.1.1.16.990</t>
  </si>
  <si>
    <t>3.1.1.18.854</t>
  </si>
  <si>
    <t>4.1.1.01.101</t>
  </si>
  <si>
    <t>4.1.1.01.103</t>
  </si>
  <si>
    <t>4.1.1.02.120</t>
  </si>
  <si>
    <t>4.1.1.02.121</t>
  </si>
  <si>
    <t>4.1.1.01.225</t>
  </si>
  <si>
    <t>4.1.1.02.221</t>
  </si>
  <si>
    <t>4.1.1.02.222</t>
  </si>
  <si>
    <t>4.1.1.02.960</t>
  </si>
  <si>
    <t>4.1.1.02.961</t>
  </si>
  <si>
    <t>4.1.1.02.962</t>
  </si>
  <si>
    <t>4.1.1.03.105</t>
  </si>
  <si>
    <t>4.1.1.04.113</t>
  </si>
  <si>
    <t>4.1.1.04.114</t>
  </si>
  <si>
    <t>4.1.1.05.400</t>
  </si>
  <si>
    <t>4.1.1.05.401</t>
  </si>
  <si>
    <t>4.1.1.05.402</t>
  </si>
  <si>
    <t>4.1.1.06.152</t>
  </si>
  <si>
    <t>4.1.1.06.154</t>
  </si>
  <si>
    <t>4.1.1.06.156</t>
  </si>
  <si>
    <t>4.1.1.06.159</t>
  </si>
  <si>
    <t>4.1.1.06.161</t>
  </si>
  <si>
    <t>4.1.1.06.162</t>
  </si>
  <si>
    <t>4.1.1.06.164</t>
  </si>
  <si>
    <t>4.1.1.06.165</t>
  </si>
  <si>
    <t>4.1.1.06.166</t>
  </si>
  <si>
    <t>4.1.1.06.169</t>
  </si>
  <si>
    <t>4.1.1.06.170</t>
  </si>
  <si>
    <t>4.1.1.06.171</t>
  </si>
  <si>
    <t>4.1.1.06.172</t>
  </si>
  <si>
    <t>4.1.1.07.119</t>
  </si>
  <si>
    <t>4.1.1.07.120</t>
  </si>
  <si>
    <t>4.1.1.07.121</t>
  </si>
  <si>
    <t>4.1.1.08.155</t>
  </si>
  <si>
    <t>4.1.1.08.156</t>
  </si>
  <si>
    <t>4.1.1.08.157</t>
  </si>
  <si>
    <t>4.1.1.08.160</t>
  </si>
  <si>
    <t>4.1.1.08.161</t>
  </si>
  <si>
    <t>4.1.1.08.162</t>
  </si>
  <si>
    <t>4.1.1.08.163</t>
  </si>
  <si>
    <t>4.1.1.09.137</t>
  </si>
  <si>
    <t>4.1.1.09.138</t>
  </si>
  <si>
    <t>4.1.1.11.170</t>
  </si>
  <si>
    <t>4.1.1.11.965</t>
  </si>
  <si>
    <t>4.1.1.12.165</t>
  </si>
  <si>
    <t>4.1.1.12.166</t>
  </si>
  <si>
    <t>4.1.1.12.167</t>
  </si>
  <si>
    <t>4.1.1.13.196</t>
  </si>
  <si>
    <t>4.1.1.13.198</t>
  </si>
  <si>
    <t>4.1.1.13.201</t>
  </si>
  <si>
    <t>4.1.1.13.202</t>
  </si>
  <si>
    <t>4.1.1.13.203</t>
  </si>
  <si>
    <t>4.1.1.14.131</t>
  </si>
  <si>
    <t>4.1.1.14.132</t>
  </si>
  <si>
    <t>4.1.1.14.133</t>
  </si>
  <si>
    <t>4.1.1.14.134</t>
  </si>
  <si>
    <t>4.1.1.14.135</t>
  </si>
  <si>
    <t>4.1.1.14.136</t>
  </si>
  <si>
    <t>4.1.1.14.137</t>
  </si>
  <si>
    <t>4.1.1.14.138</t>
  </si>
  <si>
    <t>4.1.1.14.139</t>
  </si>
  <si>
    <t>4.1.1.14.140</t>
  </si>
  <si>
    <t>4.1.1.14.141</t>
  </si>
  <si>
    <t>4.1.1.14.142</t>
  </si>
  <si>
    <t>4.1.1.14.143</t>
  </si>
  <si>
    <t>4.1.1.14.144</t>
  </si>
  <si>
    <t>4.1.1.14.145</t>
  </si>
  <si>
    <t>4.1.1.14.146</t>
  </si>
  <si>
    <t>4.1.1.14.147</t>
  </si>
  <si>
    <t>4.1.1.14.148</t>
  </si>
  <si>
    <t>4.1.1.14.149</t>
  </si>
  <si>
    <t>4.1.1.14.150</t>
  </si>
  <si>
    <t>4.1.1.14.151</t>
  </si>
  <si>
    <t>4.1.1.14.152</t>
  </si>
  <si>
    <t>4.1.1.14.153</t>
  </si>
  <si>
    <t>4.1.1.14.154</t>
  </si>
  <si>
    <t>4.1.1.14.155</t>
  </si>
  <si>
    <t>4.1.1.14.156</t>
  </si>
  <si>
    <t>4.1.1.14.157</t>
  </si>
  <si>
    <t>4.1.1.14.158</t>
  </si>
  <si>
    <t>4.1.1.14.159</t>
  </si>
  <si>
    <t>4.1.1.14.160</t>
  </si>
  <si>
    <t>4.1.1.14.161</t>
  </si>
  <si>
    <t>4.1.1.14.162</t>
  </si>
  <si>
    <t>4.1.1.14.163</t>
  </si>
  <si>
    <t>4.1.1.14.164</t>
  </si>
  <si>
    <t>4.1.1.14.165</t>
  </si>
  <si>
    <t>4.1.1.14.166</t>
  </si>
  <si>
    <t>4.1.1.14.167</t>
  </si>
  <si>
    <t>4.1.1.14.168</t>
  </si>
  <si>
    <t>4.1.1.14.169</t>
  </si>
  <si>
    <t>4.1.1.14.170</t>
  </si>
  <si>
    <t>4.1.1.14.171</t>
  </si>
  <si>
    <t>4.1.1.14.172</t>
  </si>
  <si>
    <t>4.1.1.14.173</t>
  </si>
  <si>
    <t>4.1.1.14.174</t>
  </si>
  <si>
    <t>4.1.1.14.177</t>
  </si>
  <si>
    <t>4.1.1.14.178</t>
  </si>
  <si>
    <t>4.1.1.14.179</t>
  </si>
  <si>
    <t>4.1.1.15.165</t>
  </si>
  <si>
    <t>4.1.1.15.166</t>
  </si>
  <si>
    <t>4.1.1.16.161</t>
  </si>
  <si>
    <t>4.1.1.16.162</t>
  </si>
  <si>
    <t>4.1.1.17.210</t>
  </si>
  <si>
    <t>4.1.1.17.211</t>
  </si>
  <si>
    <t>4.1.1.18.301</t>
  </si>
  <si>
    <t>4.1.1.18.302</t>
  </si>
  <si>
    <t>4.1.1.18.303</t>
  </si>
  <si>
    <t>4.1.1.18.304</t>
  </si>
  <si>
    <t>4.1.1.18.305</t>
  </si>
  <si>
    <t>4.1.1.18.308</t>
  </si>
  <si>
    <t>4.1.1.18.309</t>
  </si>
  <si>
    <t>4.1.1.18.310</t>
  </si>
  <si>
    <t>4.1.1.20.703</t>
  </si>
  <si>
    <t>4.1.1.20.706</t>
  </si>
  <si>
    <t>4.1.1.20.709</t>
  </si>
  <si>
    <t>4.1.1.20.717</t>
  </si>
  <si>
    <t>4.1.1.20.718</t>
  </si>
  <si>
    <t>4.1.1.20.722</t>
  </si>
  <si>
    <t>4.1.1.20.724</t>
  </si>
  <si>
    <t>4.1.1.20.725</t>
  </si>
  <si>
    <t>4.1.1.21.976</t>
  </si>
  <si>
    <t>4.1.1.21.977</t>
  </si>
  <si>
    <t>4.1.1.21.978</t>
  </si>
  <si>
    <t>4.1.1.22.383</t>
  </si>
  <si>
    <t>4.1.1.22.384</t>
  </si>
  <si>
    <t>4.1.1.22.940</t>
  </si>
  <si>
    <t>4.1.1.22.941</t>
  </si>
  <si>
    <t>4.1.1.23.150</t>
  </si>
  <si>
    <t>4.1.1.23.151</t>
  </si>
  <si>
    <t>4.1.1.23.152</t>
  </si>
  <si>
    <t>4.1.1.23.153</t>
  </si>
  <si>
    <t>4.1.1.24.291</t>
  </si>
  <si>
    <t>4.1.1.24.292</t>
  </si>
  <si>
    <t>4.1.1.24.293</t>
  </si>
  <si>
    <t>4.1.1.24.294</t>
  </si>
  <si>
    <t>4.1.1.24.295</t>
  </si>
  <si>
    <t>4.1.1.24.296</t>
  </si>
  <si>
    <t>4.1.1.24.297</t>
  </si>
  <si>
    <t>4.1.1.24.298</t>
  </si>
  <si>
    <t>4.1.1.24.300</t>
  </si>
  <si>
    <t>4.1.1.24.301</t>
  </si>
  <si>
    <t>4.1.1.24.302</t>
  </si>
  <si>
    <t>4.1.1.24.303</t>
  </si>
  <si>
    <t>4.1.1.24.304</t>
  </si>
  <si>
    <t>4.1.1.25.101</t>
  </si>
  <si>
    <t>4.1.1.25.102</t>
  </si>
  <si>
    <t>4.1.1.25.201</t>
  </si>
  <si>
    <t>4.1.1.25.202</t>
  </si>
  <si>
    <t>4.1.1.26.190</t>
  </si>
  <si>
    <t>4.1.1.26.191</t>
  </si>
  <si>
    <t>4.1.1.26.192</t>
  </si>
  <si>
    <t>4.1.1.26.194</t>
  </si>
  <si>
    <t>4.1.1.27.301</t>
  </si>
  <si>
    <t>4.1.1.27.302</t>
  </si>
  <si>
    <t>4.1.1.28.201</t>
  </si>
  <si>
    <t>4.1.1.28.202</t>
  </si>
  <si>
    <t>4.1.1.28.203</t>
  </si>
  <si>
    <t>4.1.1.28.204</t>
  </si>
  <si>
    <t>4.1.1.28.205</t>
  </si>
  <si>
    <t>4.1.1.28.206</t>
  </si>
  <si>
    <t>4.1.1.28.401</t>
  </si>
  <si>
    <t>4.1.1.28.402</t>
  </si>
  <si>
    <t>4.1.1.28.403</t>
  </si>
  <si>
    <t>4.1.1.28.404</t>
  </si>
  <si>
    <t>4.1.1.28.405</t>
  </si>
  <si>
    <t>4.1.1.28.406</t>
  </si>
  <si>
    <t>4.1.1.28.407</t>
  </si>
  <si>
    <t>4.1.1.28.408</t>
  </si>
  <si>
    <t>4.1.1.28.409</t>
  </si>
  <si>
    <t>4.1.1.28.410</t>
  </si>
  <si>
    <t>4.1.1.28.411</t>
  </si>
  <si>
    <t>4.1.1.28.412</t>
  </si>
  <si>
    <t>4.1.1.28.413</t>
  </si>
  <si>
    <t>4.1.1.28.414</t>
  </si>
  <si>
    <t>4.1.1.28.415</t>
  </si>
  <si>
    <t>4.1.1.28.416</t>
  </si>
  <si>
    <t>4.1.1.28.417</t>
  </si>
  <si>
    <t>4.1.1.28.418</t>
  </si>
  <si>
    <t>4.1.1.28.419</t>
  </si>
  <si>
    <t>4.1.1.28.420</t>
  </si>
  <si>
    <t>4.1.1.28.421</t>
  </si>
  <si>
    <t>4.1.1.28.422</t>
  </si>
  <si>
    <t>4.1.1.28.423</t>
  </si>
  <si>
    <t>4.1.1.28.424</t>
  </si>
  <si>
    <t>4.1.1.28.425</t>
  </si>
  <si>
    <t>4.1.1.28.426</t>
  </si>
  <si>
    <t>4.1.1.28.427</t>
  </si>
  <si>
    <t>4.1.1.28.430</t>
  </si>
  <si>
    <t>4.1.1.28.431</t>
  </si>
  <si>
    <t>4.1.1.28.432</t>
  </si>
  <si>
    <t>4.1.1.28.637</t>
  </si>
  <si>
    <t>4.1.1.28.638</t>
  </si>
  <si>
    <t>4.1.1.28.639</t>
  </si>
  <si>
    <t>4.1.1.28.640</t>
  </si>
  <si>
    <t>4.1.1.28.641</t>
  </si>
  <si>
    <t>4.1.1.28.642</t>
  </si>
  <si>
    <t>4.1.1.28.643</t>
  </si>
  <si>
    <t>4.1.1.28.644</t>
  </si>
  <si>
    <t>4.1.1.28.653</t>
  </si>
  <si>
    <t>4.1.1.28.654</t>
  </si>
  <si>
    <t>4.1.1.28.314</t>
  </si>
  <si>
    <t>4.1.1.28.316</t>
  </si>
  <si>
    <t>4.1.1.28.362</t>
  </si>
  <si>
    <t>4.1.1.28.387</t>
  </si>
  <si>
    <t>4.1.1.28.501</t>
  </si>
  <si>
    <t>4.1.1.28.502</t>
  </si>
  <si>
    <t>4.1.1.28.503</t>
  </si>
  <si>
    <t>4.1.1.28.504</t>
  </si>
  <si>
    <t>4.1.1.28.505</t>
  </si>
  <si>
    <t>4.1.1.28.506</t>
  </si>
  <si>
    <t>4.1.1.28.507</t>
  </si>
  <si>
    <t>4.1.1.28.508</t>
  </si>
  <si>
    <t>4.1.1.28.723</t>
  </si>
  <si>
    <t>4.1.1.28.724</t>
  </si>
  <si>
    <t>4.1.1.28.725</t>
  </si>
  <si>
    <t>4.1.1.28.726</t>
  </si>
  <si>
    <t>4.1.1.28.727</t>
  </si>
  <si>
    <t>4.1.1.28.728</t>
  </si>
  <si>
    <t>4.1.1.28.801</t>
  </si>
  <si>
    <t>4.1.1.28.802</t>
  </si>
  <si>
    <t>4.1.1.28.803</t>
  </si>
  <si>
    <t>4.1.1.28.804</t>
  </si>
  <si>
    <t>4.1.1.28.845</t>
  </si>
  <si>
    <t>4.1.1.28.846</t>
  </si>
  <si>
    <t>4.1.1.28.847</t>
  </si>
  <si>
    <t>4.1.1.28.848</t>
  </si>
  <si>
    <t>4.1.1.28.849</t>
  </si>
  <si>
    <t>4.1.1.28.850</t>
  </si>
  <si>
    <t>4.1.1.28.851</t>
  </si>
  <si>
    <t>4.1.1.28.852</t>
  </si>
  <si>
    <t>4.1.1.28.853</t>
  </si>
  <si>
    <t>4.1.1.28.854</t>
  </si>
  <si>
    <t>4.1.1.29.401</t>
  </si>
  <si>
    <t>4.1.1.29.502</t>
  </si>
  <si>
    <t>4.1.1.29.503</t>
  </si>
  <si>
    <t>4.1.1.29.505</t>
  </si>
  <si>
    <t>4.1.1.29.510</t>
  </si>
  <si>
    <t>4.1.1.29.511</t>
  </si>
  <si>
    <t>4.1.1.29.512</t>
  </si>
  <si>
    <t>4.1.1.29.513</t>
  </si>
  <si>
    <t>4.1.1.29.514</t>
  </si>
  <si>
    <t>4.1.1.29.515</t>
  </si>
  <si>
    <t>4.1.1.29.516</t>
  </si>
  <si>
    <t>4.1.1.29.519</t>
  </si>
  <si>
    <t>4.1.1.29.522</t>
  </si>
  <si>
    <t>4.1.1.29.523</t>
  </si>
  <si>
    <t>4.1.1.29.601</t>
  </si>
  <si>
    <t>4.1.1.29.602</t>
  </si>
  <si>
    <t>4.1.1.29.603</t>
  </si>
  <si>
    <t>4.1.1.29.604</t>
  </si>
  <si>
    <t>4.1.1.29.605</t>
  </si>
  <si>
    <t>4.1.1.29.606</t>
  </si>
  <si>
    <t>4.1.1.29.607</t>
  </si>
  <si>
    <t>4.1.1.29.608</t>
  </si>
  <si>
    <t>4.1.1.29.609</t>
  </si>
  <si>
    <t>4.1.1.29.610</t>
  </si>
  <si>
    <t>4.1.1.29.611</t>
  </si>
  <si>
    <t>4.1.1.29.612</t>
  </si>
  <si>
    <t>4.1.1.29.613</t>
  </si>
  <si>
    <t>4.1.1.29.614</t>
  </si>
  <si>
    <t>4.1.1.29.615</t>
  </si>
  <si>
    <t>4.1.1.29.616</t>
  </si>
  <si>
    <t>4.1.1.29.617</t>
  </si>
  <si>
    <t>4.1.1.29.618</t>
  </si>
  <si>
    <t>4.1.1.29.619</t>
  </si>
  <si>
    <t>4.1.1.29.620</t>
  </si>
  <si>
    <t>4.1.1.29.621</t>
  </si>
  <si>
    <t>4.1.1.29.622</t>
  </si>
  <si>
    <t>4.1.1.29.623</t>
  </si>
  <si>
    <t>4.1.1.29.624</t>
  </si>
  <si>
    <t>4.1.1.29.625</t>
  </si>
  <si>
    <t>4.1.1.29.626</t>
  </si>
  <si>
    <t>4.1.1.29.627</t>
  </si>
  <si>
    <t>4.1.1.29.628</t>
  </si>
  <si>
    <t>4.1.1.29.629</t>
  </si>
  <si>
    <t>4.1.1.29.630</t>
  </si>
  <si>
    <t>4.1.1.29.631</t>
  </si>
  <si>
    <t>4.1.1.29.632</t>
  </si>
  <si>
    <t>4.1.1.29.633</t>
  </si>
  <si>
    <t>4.1.1.29.634</t>
  </si>
  <si>
    <t>4.1.1.29.635</t>
  </si>
  <si>
    <t>4.1.1.29.636</t>
  </si>
  <si>
    <t>4.1.1.29.637</t>
  </si>
  <si>
    <t>4.1.1.29.638</t>
  </si>
  <si>
    <t>4.1.1.29.639</t>
  </si>
  <si>
    <t>4.1.1.29.640</t>
  </si>
  <si>
    <t>4.1.1.29.641</t>
  </si>
  <si>
    <t>4.1.1.29.642</t>
  </si>
  <si>
    <t>4.1.1.29.643</t>
  </si>
  <si>
    <t>4.1.1.29.644</t>
  </si>
  <si>
    <t>4.1.1.29.645</t>
  </si>
  <si>
    <t>4.1.1.29.646</t>
  </si>
  <si>
    <t>4.1.1.29.647</t>
  </si>
  <si>
    <t>4.1.1.29.648</t>
  </si>
  <si>
    <t>4.1.1.29.649</t>
  </si>
  <si>
    <t>4.1.1.29.650</t>
  </si>
  <si>
    <t>4.1.1.29.651</t>
  </si>
  <si>
    <t>4.1.1.29.652</t>
  </si>
  <si>
    <t>4.1.1.29.653</t>
  </si>
  <si>
    <t>4.1.1.29.654</t>
  </si>
  <si>
    <t>4.1.1.29.655</t>
  </si>
  <si>
    <t>4.1.1.29.656</t>
  </si>
  <si>
    <t>4.1.1.29.657</t>
  </si>
  <si>
    <t>4.1.1.29.658</t>
  </si>
  <si>
    <t>4.1.1.29.659</t>
  </si>
  <si>
    <t>4.1.1.29.660</t>
  </si>
  <si>
    <t>4.1.1.29.661</t>
  </si>
  <si>
    <t>4.1.1.29.662</t>
  </si>
  <si>
    <t>4.1.1.29.663</t>
  </si>
  <si>
    <t>4.1.1.29.664</t>
  </si>
  <si>
    <t>4.1.1.29.665</t>
  </si>
  <si>
    <t>4.1.1.29.666</t>
  </si>
  <si>
    <t>4.1.1.29.667</t>
  </si>
  <si>
    <t>4.1.1.29.668</t>
  </si>
  <si>
    <t>4.1.1.29.669</t>
  </si>
  <si>
    <t>4.1.1.29.670</t>
  </si>
  <si>
    <t>4.1.1.29.671</t>
  </si>
  <si>
    <t>4.1.1.29.672</t>
  </si>
  <si>
    <t>4.1.1.29.673</t>
  </si>
  <si>
    <t>4.1.1.29.674</t>
  </si>
  <si>
    <t>4.1.1.29.675</t>
  </si>
  <si>
    <t>4.1.1.29.676</t>
  </si>
  <si>
    <t>4.1.1.29.677</t>
  </si>
  <si>
    <t>4.1.1.29.678</t>
  </si>
  <si>
    <t>4.1.1.29.679</t>
  </si>
  <si>
    <t>4.1.1.29.680</t>
  </si>
  <si>
    <t>4.1.1.29.681</t>
  </si>
  <si>
    <t>4.1.1.29.682</t>
  </si>
  <si>
    <t>4.1.1.30.081</t>
  </si>
  <si>
    <t>4.1.1.30.082</t>
  </si>
  <si>
    <t>4.1.1.30.118</t>
  </si>
  <si>
    <t>4.1.1.31.174</t>
  </si>
  <si>
    <t>4.1.1.32.140</t>
  </si>
  <si>
    <t>4.1.1.32.141</t>
  </si>
  <si>
    <t>4.1.1.32.142</t>
  </si>
  <si>
    <t>4.1.1.32.143</t>
  </si>
  <si>
    <t>4.1.1.33.132</t>
  </si>
  <si>
    <t>4.1.1.33.159</t>
  </si>
  <si>
    <t>4.1.1.33.131</t>
  </si>
  <si>
    <t>4.1.1.33.133</t>
  </si>
  <si>
    <t>4.1.1.33.134</t>
  </si>
  <si>
    <t>4.1.1.34.700</t>
  </si>
  <si>
    <t>4.1.1.35.073</t>
  </si>
  <si>
    <t>4.1.1.35.074</t>
  </si>
  <si>
    <t>4.1.1.35.075</t>
  </si>
  <si>
    <t>4.1.1.35.201</t>
  </si>
  <si>
    <t>4.1.5.01.308</t>
  </si>
  <si>
    <t>4.1.5.01.310</t>
  </si>
  <si>
    <t>4.1.5.01.361</t>
  </si>
  <si>
    <t>4.1.5.01.386</t>
  </si>
  <si>
    <t>4.1.5.01.501</t>
  </si>
  <si>
    <t>4.1.5.01.502</t>
  </si>
  <si>
    <t>4.1.5.01.503</t>
  </si>
  <si>
    <t>4.1.5.01.504</t>
  </si>
  <si>
    <t>4.1.5.01.505</t>
  </si>
  <si>
    <t>4.1.5.01.506</t>
  </si>
  <si>
    <t>4.1.5.01.507</t>
  </si>
  <si>
    <t>4.1.5.01.508</t>
  </si>
  <si>
    <t>4.1.5.01.509</t>
  </si>
  <si>
    <t>4.1.5.01.510</t>
  </si>
  <si>
    <t>4.1.5.01.511</t>
  </si>
  <si>
    <t>4.1.5.01.512</t>
  </si>
  <si>
    <t>4.1.5.01.513</t>
  </si>
  <si>
    <t>4.1.5.01.514</t>
  </si>
  <si>
    <t>4.1.5.01.515</t>
  </si>
  <si>
    <t>4.1.5.01.516</t>
  </si>
  <si>
    <t>4.1.5.01.517</t>
  </si>
  <si>
    <t>4.1.5.01.622</t>
  </si>
  <si>
    <t>4.1.5.01.623</t>
  </si>
  <si>
    <t>4.1.5.01.624</t>
  </si>
  <si>
    <t>4.1.5.01.625</t>
  </si>
  <si>
    <t>4.1.5.01.626</t>
  </si>
  <si>
    <t>4.1.5.01.627</t>
  </si>
  <si>
    <t>4.1.5.01.628</t>
  </si>
  <si>
    <t>4.1.5.01.629</t>
  </si>
  <si>
    <t>4.1.5.01.630</t>
  </si>
  <si>
    <t>4.1.5.01.631</t>
  </si>
  <si>
    <t>4.1.5.01.632</t>
  </si>
  <si>
    <t>4.1.5.01.633</t>
  </si>
  <si>
    <t>4.1.5.01.634</t>
  </si>
  <si>
    <t>4.1.5.01.635</t>
  </si>
  <si>
    <t>4.1.5.01.636</t>
  </si>
  <si>
    <t>4.1.5.01.712</t>
  </si>
  <si>
    <t>4.1.5.01.713</t>
  </si>
  <si>
    <t>4.1.5.01.714</t>
  </si>
  <si>
    <t>4.1.5.01.715</t>
  </si>
  <si>
    <t>4.1.5.01.716</t>
  </si>
  <si>
    <t>4.1.5.01.717</t>
  </si>
  <si>
    <t>4.1.5.01.718</t>
  </si>
  <si>
    <t>4.1.5.01.719</t>
  </si>
  <si>
    <t>4.1.5.01.720</t>
  </si>
  <si>
    <t>4.1.5.01.721</t>
  </si>
  <si>
    <t>4.1.5.01.722</t>
  </si>
  <si>
    <t>4.1.5.01.801</t>
  </si>
  <si>
    <t>4.1.5.01.802</t>
  </si>
  <si>
    <t>4.1.5.01.803</t>
  </si>
  <si>
    <t>4.1.5.01.804</t>
  </si>
  <si>
    <t>4.1.5.01.805</t>
  </si>
  <si>
    <t>4.1.5.01.806</t>
  </si>
  <si>
    <t>4.1.5.01.807</t>
  </si>
  <si>
    <t>4.1.5.01.808</t>
  </si>
  <si>
    <t>4.1.9.01.101</t>
  </si>
  <si>
    <t>4.1.9.01.102</t>
  </si>
  <si>
    <t>4.1.9.01.201</t>
  </si>
  <si>
    <t>4.1.9.01.202</t>
  </si>
  <si>
    <t>4.1.9.02.190</t>
  </si>
  <si>
    <t>4.1.9.02.191</t>
  </si>
  <si>
    <t>4.1.9.02.192</t>
  </si>
  <si>
    <t>4.2.1.01.212</t>
  </si>
  <si>
    <t>4.2.1.01.213</t>
  </si>
  <si>
    <t>4.2.1.02.222</t>
  </si>
  <si>
    <t>4.2.1.02.223</t>
  </si>
  <si>
    <t>4.2.1.03.170</t>
  </si>
  <si>
    <t>4.2.1.03.171</t>
  </si>
  <si>
    <t>4.2.1.04.231</t>
  </si>
  <si>
    <t>4.2.1.04.232</t>
  </si>
  <si>
    <t>4.2.1.04.233</t>
  </si>
  <si>
    <t>4.2.1.04.234</t>
  </si>
  <si>
    <t>4.2.1.04.235</t>
  </si>
  <si>
    <t>4.2.1.04.236</t>
  </si>
  <si>
    <t>4.2.1.04.237</t>
  </si>
  <si>
    <t>4.2.1.04.238</t>
  </si>
  <si>
    <t>4.2.1.04.239</t>
  </si>
  <si>
    <t>4.2.1.04.240</t>
  </si>
  <si>
    <t>4.2.1.04.241</t>
  </si>
  <si>
    <t>4.2.1.04.242</t>
  </si>
  <si>
    <t>4.2.1.04.243</t>
  </si>
  <si>
    <t>4.2.1.04.244</t>
  </si>
  <si>
    <t>4.2.1.04.245</t>
  </si>
  <si>
    <t>4.2.1.04.246</t>
  </si>
  <si>
    <t>4.2.1.04.247</t>
  </si>
  <si>
    <t>4.2.1.04.248</t>
  </si>
  <si>
    <t>4.2.1.04.249</t>
  </si>
  <si>
    <t>4.2.1.04.250</t>
  </si>
  <si>
    <t>4.2.1.04.251</t>
  </si>
  <si>
    <t>4.2.1.04.252</t>
  </si>
  <si>
    <t>4.2.1.04.253</t>
  </si>
  <si>
    <t>4.2.1.04.254</t>
  </si>
  <si>
    <t>4.2.1.04.255</t>
  </si>
  <si>
    <t>4.2.1.04.256</t>
  </si>
  <si>
    <t>4.2.1.04.257</t>
  </si>
  <si>
    <t>4.2.1.04.258</t>
  </si>
  <si>
    <t>4.2.1.04.259</t>
  </si>
  <si>
    <t>4.2.1.04.260</t>
  </si>
  <si>
    <t>4.2.1.04.261</t>
  </si>
  <si>
    <t>4.2.1.04.262</t>
  </si>
  <si>
    <t>4.2.1.04.263</t>
  </si>
  <si>
    <t>4.2.1.04.264</t>
  </si>
  <si>
    <t>4.2.1.04.265</t>
  </si>
  <si>
    <t>4.2.1.04.266</t>
  </si>
  <si>
    <t>4.2.1.04.267</t>
  </si>
  <si>
    <t>4.2.1.04.268</t>
  </si>
  <si>
    <t>4.2.1.04.269</t>
  </si>
  <si>
    <t>4.2.1.04.270</t>
  </si>
  <si>
    <t>4.2.1.04.271</t>
  </si>
  <si>
    <t>4.2.1.04.272</t>
  </si>
  <si>
    <t>4.2.1.04.273</t>
  </si>
  <si>
    <t>4.2.1.04.276</t>
  </si>
  <si>
    <t>4.2.1.04.277</t>
  </si>
  <si>
    <t>4.2.1.04.278</t>
  </si>
  <si>
    <t>4.2.1.05.301</t>
  </si>
  <si>
    <t>4.2.1.05.303</t>
  </si>
  <si>
    <t>4.2.1.05.345</t>
  </si>
  <si>
    <t>4.2.1.05.346</t>
  </si>
  <si>
    <t>4.2.1.05.347</t>
  </si>
  <si>
    <t>4.2.1.05.360</t>
  </si>
  <si>
    <t>4.2.1.05.385</t>
  </si>
  <si>
    <t>4.2.1.05.501</t>
  </si>
  <si>
    <t>4.2.1.05.502</t>
  </si>
  <si>
    <t>4.2.1.05.503</t>
  </si>
  <si>
    <t>4.2.1.05.504</t>
  </si>
  <si>
    <t>4.2.1.05.505</t>
  </si>
  <si>
    <t>4.2.1.05.506</t>
  </si>
  <si>
    <t>4.2.1.05.507</t>
  </si>
  <si>
    <t>4.2.1.05.508</t>
  </si>
  <si>
    <t>4.2.1.05.509</t>
  </si>
  <si>
    <t>4.2.1.05.510</t>
  </si>
  <si>
    <t>4.2.1.05.511</t>
  </si>
  <si>
    <t>4.2.1.05.512</t>
  </si>
  <si>
    <t>4.2.1.05.513</t>
  </si>
  <si>
    <t>4.2.1.05.514</t>
  </si>
  <si>
    <t>4.2.1.05.515</t>
  </si>
  <si>
    <t>4.2.1.05.516</t>
  </si>
  <si>
    <t>4.2.1.05.517</t>
  </si>
  <si>
    <t>4.2.1.05.607</t>
  </si>
  <si>
    <t>4.2.1.05.608</t>
  </si>
  <si>
    <t>4.2.1.05.609</t>
  </si>
  <si>
    <t>4.2.1.05.610</t>
  </si>
  <si>
    <t>4.2.1.05.611</t>
  </si>
  <si>
    <t>4.2.1.05.612</t>
  </si>
  <si>
    <t>4.2.1.05.613</t>
  </si>
  <si>
    <t>4.2.1.05.614</t>
  </si>
  <si>
    <t>4.2.1.05.615</t>
  </si>
  <si>
    <t>4.2.1.05.616</t>
  </si>
  <si>
    <t>4.2.1.05.617</t>
  </si>
  <si>
    <t>4.2.1.05.618</t>
  </si>
  <si>
    <t>4.2.1.05.619</t>
  </si>
  <si>
    <t>4.2.1.05.620</t>
  </si>
  <si>
    <t>4.2.1.05.621</t>
  </si>
  <si>
    <t>4.2.1.05.701</t>
  </si>
  <si>
    <t>4.2.1.05.702</t>
  </si>
  <si>
    <t>4.2.1.05.703</t>
  </si>
  <si>
    <t>4.2.1.05.704</t>
  </si>
  <si>
    <t>4.2.1.05.705</t>
  </si>
  <si>
    <t>4.2.1.05.706</t>
  </si>
  <si>
    <t>4.2.1.05.707</t>
  </si>
  <si>
    <t>4.2.1.05.708</t>
  </si>
  <si>
    <t>4.2.1.05.709</t>
  </si>
  <si>
    <t>4.2.1.05.710</t>
  </si>
  <si>
    <t>4.2.1.05.711</t>
  </si>
  <si>
    <t>4.2.1.05.801</t>
  </si>
  <si>
    <t>4.2.1.05.802</t>
  </si>
  <si>
    <t>4.2.1.05.803</t>
  </si>
  <si>
    <t>4.2.1.05.804</t>
  </si>
  <si>
    <t>4.2.1.05.805</t>
  </si>
  <si>
    <t>4.2.1.05.806</t>
  </si>
  <si>
    <t>4.2.1.05.807</t>
  </si>
  <si>
    <t>4.2.1.05.808</t>
  </si>
  <si>
    <t>4.3.1.01.331</t>
  </si>
  <si>
    <t>4.3.1.01.332</t>
  </si>
  <si>
    <t>4.3.1.01.333</t>
  </si>
  <si>
    <t>4.3.1.01.334</t>
  </si>
  <si>
    <t>4.3.1.01.335</t>
  </si>
  <si>
    <t>4.3.1.01.336</t>
  </si>
  <si>
    <t>4.3.1.01.337</t>
  </si>
  <si>
    <t>4.3.1.01.338</t>
  </si>
  <si>
    <t>4.3.1.01.339</t>
  </si>
  <si>
    <t>4.3.1.01.340</t>
  </si>
  <si>
    <t>4.3.1.01.341</t>
  </si>
  <si>
    <t>4.3.1.01.342</t>
  </si>
  <si>
    <t>4.3.1.01.343</t>
  </si>
  <si>
    <t>4.3.1.01.344</t>
  </si>
  <si>
    <t>4.3.1.01.345</t>
  </si>
  <si>
    <t>4.3.1.01.346</t>
  </si>
  <si>
    <t>4.3.1.01.347</t>
  </si>
  <si>
    <t>4.3.1.01.348</t>
  </si>
  <si>
    <t>4.3.1.01.349</t>
  </si>
  <si>
    <t>4.3.1.01.350</t>
  </si>
  <si>
    <t>4.3.1.01.351</t>
  </si>
  <si>
    <t>4.3.1.01.352</t>
  </si>
  <si>
    <t>4.3.1.01.353</t>
  </si>
  <si>
    <t>4.3.1.01.354</t>
  </si>
  <si>
    <t>4.3.1.01.355</t>
  </si>
  <si>
    <t>4.3.1.01.356</t>
  </si>
  <si>
    <t>4.3.1.01.357</t>
  </si>
  <si>
    <t>4.3.1.01.358</t>
  </si>
  <si>
    <t>4.3.1.01.359</t>
  </si>
  <si>
    <t>4.3.1.01.360</t>
  </si>
  <si>
    <t>4.3.1.01.361</t>
  </si>
  <si>
    <t>4.3.1.01.362</t>
  </si>
  <si>
    <t>4.3.1.01.363</t>
  </si>
  <si>
    <t>4.3.1.01.364</t>
  </si>
  <si>
    <t>4.3.1.01.365</t>
  </si>
  <si>
    <t>4.3.1.01.366</t>
  </si>
  <si>
    <t>4.3.1.01.367</t>
  </si>
  <si>
    <t>4.3.1.01.368</t>
  </si>
  <si>
    <t>4.3.1.01.369</t>
  </si>
  <si>
    <t>4.3.1.01.370</t>
  </si>
  <si>
    <t>4.3.1.01.371</t>
  </si>
  <si>
    <t>4.3.1.01.372</t>
  </si>
  <si>
    <t>4.3.1.01.373</t>
  </si>
  <si>
    <t>4.3.1.01.376</t>
  </si>
  <si>
    <t>4.3.1.01.377</t>
  </si>
  <si>
    <t>4.3.1.01.378</t>
  </si>
  <si>
    <t>4.4.1.01.431</t>
  </si>
  <si>
    <t>4.4.1.01.432</t>
  </si>
  <si>
    <t>4.4.1.01.433</t>
  </si>
  <si>
    <t>4.4.1.01.434</t>
  </si>
  <si>
    <t>4.4.1.01.435</t>
  </si>
  <si>
    <t>4.4.1.01.436</t>
  </si>
  <si>
    <t>4.4.1.01.437</t>
  </si>
  <si>
    <t>4.4.1.01.438</t>
  </si>
  <si>
    <t>4.4.1.01.439</t>
  </si>
  <si>
    <t>4.4.1.01.440</t>
  </si>
  <si>
    <t>4.4.1.01.441</t>
  </si>
  <si>
    <t>4.4.1.01.442</t>
  </si>
  <si>
    <t>4.4.1.01.443</t>
  </si>
  <si>
    <t>4.4.1.01.444</t>
  </si>
  <si>
    <t>4.4.1.01.445</t>
  </si>
  <si>
    <t>4.4.1.01.446</t>
  </si>
  <si>
    <t>4.4.1.01.447</t>
  </si>
  <si>
    <t>4.4.1.01.448</t>
  </si>
  <si>
    <t>4.4.1.01.449</t>
  </si>
  <si>
    <t>4.4.1.01.450</t>
  </si>
  <si>
    <t>4.4.1.01.451</t>
  </si>
  <si>
    <t>4.4.1.01.452</t>
  </si>
  <si>
    <t>4.4.1.01.453</t>
  </si>
  <si>
    <t>4.4.1.01.454</t>
  </si>
  <si>
    <t>4.4.1.01.455</t>
  </si>
  <si>
    <t>4.4.1.01.456</t>
  </si>
  <si>
    <t>4.4.1.01.457</t>
  </si>
  <si>
    <t>4.4.1.01.458</t>
  </si>
  <si>
    <t>4.4.1.01.459</t>
  </si>
  <si>
    <t>4.4.1.01.460</t>
  </si>
  <si>
    <t>4.4.1.01.461</t>
  </si>
  <si>
    <t>4.4.1.01.462</t>
  </si>
  <si>
    <t>4.4.1.01.463</t>
  </si>
  <si>
    <t>4.4.1.01.464</t>
  </si>
  <si>
    <t>4.4.1.01.465</t>
  </si>
  <si>
    <t>4.4.1.01.466</t>
  </si>
  <si>
    <t>4.4.1.01.467</t>
  </si>
  <si>
    <t>4.4.1.01.468</t>
  </si>
  <si>
    <t>4.4.1.01.469</t>
  </si>
  <si>
    <t>4.4.1.01.470</t>
  </si>
  <si>
    <t>4.4.1.01.471</t>
  </si>
  <si>
    <t>4.4.1.01.472</t>
  </si>
  <si>
    <t>4.4.1.01.473</t>
  </si>
  <si>
    <t>4.4.1.01.476</t>
  </si>
  <si>
    <t>4.4.1.01.477</t>
  </si>
  <si>
    <t>4.4.1.01.478</t>
  </si>
  <si>
    <t>4.5.1.01.531</t>
  </si>
  <si>
    <t>4.5.1.01.532</t>
  </si>
  <si>
    <t>4.5.1.01.533</t>
  </si>
  <si>
    <t>4.5.1.01.534</t>
  </si>
  <si>
    <t>4.5.1.01.535</t>
  </si>
  <si>
    <t>4.5.1.01.536</t>
  </si>
  <si>
    <t>4.5.1.01.537</t>
  </si>
  <si>
    <t>4.5.1.01.538</t>
  </si>
  <si>
    <t>4.5.1.01.539</t>
  </si>
  <si>
    <t>4.5.1.01.540</t>
  </si>
  <si>
    <t>4.5.1.01.541</t>
  </si>
  <si>
    <t>4.5.1.01.542</t>
  </si>
  <si>
    <t>4.5.1.01.543</t>
  </si>
  <si>
    <t>4.5.1.01.544</t>
  </si>
  <si>
    <t>4.5.1.01.545</t>
  </si>
  <si>
    <t>4.5.1.01.546</t>
  </si>
  <si>
    <t>4.5.1.01.547</t>
  </si>
  <si>
    <t>4.5.1.01.548</t>
  </si>
  <si>
    <t>4.5.1.01.549</t>
  </si>
  <si>
    <t>4.5.1.01.550</t>
  </si>
  <si>
    <t>4.5.1.01.551</t>
  </si>
  <si>
    <t>4.5.1.01.552</t>
  </si>
  <si>
    <t>4.5.1.01.553</t>
  </si>
  <si>
    <t>4.5.1.01.554</t>
  </si>
  <si>
    <t>4.5.1.01.555</t>
  </si>
  <si>
    <t>4.5.1.01.556</t>
  </si>
  <si>
    <t>4.5.1.01.557</t>
  </si>
  <si>
    <t>4.5.1.01.558</t>
  </si>
  <si>
    <t>4.5.1.01.559</t>
  </si>
  <si>
    <t>4.5.1.01.560</t>
  </si>
  <si>
    <t>4.5.1.01.561</t>
  </si>
  <si>
    <t>4.5.1.01.562</t>
  </si>
  <si>
    <t>4.5.1.01.563</t>
  </si>
  <si>
    <t>4.5.1.01.564</t>
  </si>
  <si>
    <t>4.5.1.01.565</t>
  </si>
  <si>
    <t>4.5.1.01.566</t>
  </si>
  <si>
    <t>4.5.1.01.567</t>
  </si>
  <si>
    <t>4.5.1.01.568</t>
  </si>
  <si>
    <t>4.5.1.01.569</t>
  </si>
  <si>
    <t>4.5.1.01.570</t>
  </si>
  <si>
    <t>4.5.1.01.571</t>
  </si>
  <si>
    <t>4.5.1.01.572</t>
  </si>
  <si>
    <t>4.5.1.01.573</t>
  </si>
  <si>
    <t>4.5.1.01.576</t>
  </si>
  <si>
    <t>4.5.1.01.577</t>
  </si>
  <si>
    <t>4.5.1.01.578</t>
  </si>
  <si>
    <t>DELETED. GC INDICATION</t>
  </si>
  <si>
    <t>Cathodic protection of on-site sewer system</t>
  </si>
  <si>
    <t>DELETED as per GC input</t>
  </si>
  <si>
    <t>CA03202</t>
  </si>
  <si>
    <t>CA08602</t>
  </si>
  <si>
    <t>CA02201 (T)</t>
  </si>
  <si>
    <t>CA01501 (T)</t>
  </si>
  <si>
    <t>CA01201 (T)</t>
  </si>
  <si>
    <t>CA00301 (T)</t>
  </si>
  <si>
    <t>CA05201 (T)</t>
  </si>
  <si>
    <t>CA05301 (T)</t>
  </si>
  <si>
    <t>CA03301 (T)</t>
  </si>
  <si>
    <t>CA03201 (T)</t>
  </si>
  <si>
    <t>Automated Power Control System Substation (APC-SS)</t>
  </si>
  <si>
    <t>Automated Electricity commercial metering system</t>
  </si>
  <si>
    <t>Fire and Gas system</t>
  </si>
  <si>
    <t>Telecom Systems</t>
  </si>
  <si>
    <t>Operator Training Simulator (OTS)</t>
  </si>
  <si>
    <t>Machine Monitoring System (MPCMS)</t>
  </si>
  <si>
    <t>Automated Utilities Control System (AUCS)</t>
  </si>
  <si>
    <t>Automated Utilities Metring System (ACMS)</t>
  </si>
  <si>
    <t>Metrological Laboratory</t>
  </si>
  <si>
    <t>Plant Information Management system (PIMS)</t>
  </si>
  <si>
    <t>Data Centre</t>
  </si>
  <si>
    <t>Автоматизированная система управления технологическими процессами (APCS)</t>
  </si>
  <si>
    <t>Подстанция автоматизированная силовая (APC-SS)</t>
  </si>
  <si>
    <t>Автоматизированная коммерческая измерительная система электричества</t>
  </si>
  <si>
    <t>Пожарная и газовая система</t>
  </si>
  <si>
    <t>Телекоммуникационные системы</t>
  </si>
  <si>
    <t>Система управления информацией о предприятии (PIMS)</t>
  </si>
  <si>
    <t>Симулятор обучения операторов (OTS)</t>
  </si>
  <si>
    <t>Центр обработки данных</t>
  </si>
  <si>
    <t>Система мониторинга машины (MPCMS)</t>
  </si>
  <si>
    <t>Система управления автоматическими утилизациями (AUCS)</t>
  </si>
  <si>
    <t>Автоматизированная система учета вызовов (ACMS)</t>
  </si>
  <si>
    <t>Метрологическая лаборатория</t>
  </si>
  <si>
    <t>ADDED as per GC Input</t>
  </si>
  <si>
    <t>Electrical heat tracing</t>
  </si>
  <si>
    <t>Электрическое отслеживание тепла</t>
  </si>
  <si>
    <t>Cathodic Protection</t>
  </si>
  <si>
    <t>3.1.1.03.705</t>
  </si>
  <si>
    <t>3.1.1.03.706</t>
  </si>
  <si>
    <t>3.1.1.03.707</t>
  </si>
  <si>
    <t>3.1.1.03.708</t>
  </si>
  <si>
    <t>3.1.1.03.709</t>
  </si>
  <si>
    <t>3.1.1.03.710</t>
  </si>
  <si>
    <t>3.1.1.03.711</t>
  </si>
  <si>
    <t>3.1.1.03.712</t>
  </si>
  <si>
    <t>4.1.1.02.124</t>
  </si>
  <si>
    <t>4.1.1.14.180</t>
  </si>
  <si>
    <t>4.1.1.14.181</t>
  </si>
  <si>
    <t>4.1.1.18.311</t>
  </si>
  <si>
    <t>4.1.1.18.312</t>
  </si>
  <si>
    <t>4.1.1.18.313</t>
  </si>
  <si>
    <t>4.1.1.18.314</t>
  </si>
  <si>
    <r>
      <t>Drain Drum, V=8m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 xml:space="preserve"> </t>
    </r>
  </si>
  <si>
    <t>4.1.1.35.202</t>
  </si>
  <si>
    <t xml:space="preserve">Fuel Gas Custody Metering Units </t>
  </si>
  <si>
    <t>4.1.1.30.300</t>
  </si>
  <si>
    <t>4.1.1.30.301</t>
  </si>
  <si>
    <t>4.1.1.30.399</t>
  </si>
  <si>
    <t>4.1.1.30.400</t>
  </si>
  <si>
    <t>4.1.1.30.401</t>
  </si>
  <si>
    <t>4.1.1.30.499</t>
  </si>
  <si>
    <r>
      <t>2 billion m</t>
    </r>
    <r>
      <rPr>
        <strike/>
        <vertAlign val="superscript"/>
        <sz val="11"/>
        <rFont val="Calibri"/>
        <family val="2"/>
        <scheme val="minor"/>
      </rPr>
      <t>3</t>
    </r>
    <r>
      <rPr>
        <strike/>
        <sz val="11"/>
        <rFont val="Calibri"/>
        <family val="2"/>
        <scheme val="minor"/>
      </rPr>
      <t>/year</t>
    </r>
  </si>
  <si>
    <t xml:space="preserve"> </t>
  </si>
  <si>
    <t>Блочная комплектная трансформаторная подстанция 2БКТПА-1600/10/0,4-УХЛ1</t>
  </si>
  <si>
    <t>Packaged Transformer Substation 2Бктпа-1600/10/0.4 Kv</t>
  </si>
  <si>
    <t xml:space="preserve">EDG-1600 Diesel Power Plant Container </t>
  </si>
  <si>
    <t>808в</t>
  </si>
  <si>
    <t xml:space="preserve">Control module (control room)   </t>
  </si>
  <si>
    <t>Модуль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</si>
</sst>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%"/>
  </numFmts>
  <fonts count="4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color theme="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name val="Times New Roman"/>
      <family val="1"/>
      <charset val="204"/>
    </font>
    <font>
      <u/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497D"/>
      <name val="Arial"/>
      <family val="2"/>
      <charset val="20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0"/>
      <name val="Calibri"/>
      <family val="2"/>
      <scheme val="minor"/>
    </font>
    <font>
      <vertAlign val="super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color theme="0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vertAlign val="superscript"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trike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Times New Roman"/>
      <family val="1"/>
      <charset val="204"/>
    </font>
    <font>
      <sz val="12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8B9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DD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7" fillId="0" borderId="0"/>
    <xf numFmtId="9" fontId="38" fillId="0" borderId="0" applyFont="0" applyFill="0" applyBorder="0" applyAlignment="0" applyProtection="0"/>
  </cellStyleXfs>
  <cellXfs count="273">
    <xf numFmtId="0" fontId="0" fillId="0" borderId="0" xfId="0"/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49" fontId="12" fillId="2" borderId="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5" fillId="0" borderId="0" xfId="0" applyFont="1"/>
    <xf numFmtId="164" fontId="15" fillId="0" borderId="0" xfId="0" applyNumberFormat="1" applyFont="1"/>
    <xf numFmtId="164" fontId="0" fillId="0" borderId="0" xfId="0" applyNumberFormat="1"/>
    <xf numFmtId="0" fontId="16" fillId="0" borderId="0" xfId="0" applyFont="1"/>
    <xf numFmtId="0" fontId="0" fillId="0" borderId="0" xfId="0" applyFont="1"/>
    <xf numFmtId="0" fontId="17" fillId="0" borderId="0" xfId="1"/>
    <xf numFmtId="0" fontId="18" fillId="0" borderId="3" xfId="1" applyFont="1" applyBorder="1" applyAlignment="1">
      <alignment horizontal="center" vertical="top" wrapText="1"/>
    </xf>
    <xf numFmtId="0" fontId="17" fillId="0" borderId="0" xfId="1" applyBorder="1"/>
    <xf numFmtId="49" fontId="11" fillId="2" borderId="5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8" fillId="7" borderId="1" xfId="1" applyNumberFormat="1" applyFont="1" applyFill="1" applyBorder="1" applyAlignment="1">
      <alignment horizontal="center" vertical="center" wrapText="1"/>
    </xf>
    <xf numFmtId="49" fontId="18" fillId="7" borderId="10" xfId="1" applyNumberFormat="1" applyFont="1" applyFill="1" applyBorder="1" applyAlignment="1">
      <alignment horizontal="center" vertical="center" wrapText="1"/>
    </xf>
    <xf numFmtId="49" fontId="20" fillId="0" borderId="4" xfId="1" applyNumberFormat="1" applyFont="1" applyBorder="1" applyAlignment="1">
      <alignment horizontal="center" vertical="center" wrapText="1"/>
    </xf>
    <xf numFmtId="49" fontId="20" fillId="0" borderId="5" xfId="1" applyNumberFormat="1" applyFont="1" applyBorder="1" applyAlignment="1">
      <alignment horizontal="center" vertical="center" wrapText="1"/>
    </xf>
    <xf numFmtId="49" fontId="20" fillId="0" borderId="5" xfId="1" applyNumberFormat="1" applyFont="1" applyBorder="1" applyAlignment="1">
      <alignment vertical="center" wrapText="1"/>
    </xf>
    <xf numFmtId="49" fontId="20" fillId="0" borderId="5" xfId="1" applyNumberFormat="1" applyFont="1" applyBorder="1" applyAlignment="1">
      <alignment horizontal="left" vertical="center" wrapText="1" indent="4"/>
    </xf>
    <xf numFmtId="49" fontId="17" fillId="0" borderId="5" xfId="1" applyNumberFormat="1" applyBorder="1"/>
    <xf numFmtId="49" fontId="17" fillId="0" borderId="1" xfId="1" applyNumberFormat="1" applyBorder="1"/>
    <xf numFmtId="49" fontId="17" fillId="0" borderId="0" xfId="1" applyNumberFormat="1" applyBorder="1"/>
    <xf numFmtId="49" fontId="17" fillId="0" borderId="0" xfId="1" applyNumberFormat="1"/>
    <xf numFmtId="49" fontId="14" fillId="2" borderId="1" xfId="0" applyNumberFormat="1" applyFont="1" applyFill="1" applyBorder="1" applyAlignment="1">
      <alignment horizontal="center" vertical="center" textRotation="90" wrapText="1"/>
    </xf>
    <xf numFmtId="49" fontId="14" fillId="2" borderId="7" xfId="0" applyNumberFormat="1" applyFont="1" applyFill="1" applyBorder="1" applyAlignment="1">
      <alignment horizontal="center" vertical="center" textRotation="90" wrapText="1"/>
    </xf>
    <xf numFmtId="49" fontId="14" fillId="2" borderId="4" xfId="0" applyNumberFormat="1" applyFont="1" applyFill="1" applyBorder="1" applyAlignment="1">
      <alignment horizontal="center" vertical="center" textRotation="90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49" fontId="21" fillId="0" borderId="7" xfId="0" applyNumberFormat="1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top" wrapText="1"/>
    </xf>
    <xf numFmtId="49" fontId="29" fillId="0" borderId="5" xfId="0" applyNumberFormat="1" applyFont="1" applyFill="1" applyBorder="1" applyAlignment="1" applyProtection="1">
      <alignment horizontal="left" vertical="top" wrapText="1"/>
    </xf>
    <xf numFmtId="0" fontId="29" fillId="0" borderId="5" xfId="0" applyNumberFormat="1" applyFont="1" applyFill="1" applyBorder="1" applyAlignment="1">
      <alignment horizontal="left" vertical="top" wrapText="1"/>
    </xf>
    <xf numFmtId="0" fontId="29" fillId="0" borderId="5" xfId="0" applyFont="1" applyBorder="1" applyAlignment="1">
      <alignment horizontal="left" vertical="top" wrapText="1"/>
    </xf>
    <xf numFmtId="0" fontId="29" fillId="0" borderId="5" xfId="0" applyNumberFormat="1" applyFont="1" applyFill="1" applyBorder="1" applyAlignment="1" applyProtection="1">
      <alignment horizontal="left" vertical="top" wrapText="1"/>
    </xf>
    <xf numFmtId="0" fontId="29" fillId="0" borderId="5" xfId="0" applyNumberFormat="1" applyFont="1" applyFill="1" applyBorder="1" applyAlignment="1" applyProtection="1">
      <alignment horizontal="left" vertical="top"/>
    </xf>
    <xf numFmtId="0" fontId="29" fillId="0" borderId="5" xfId="0" applyNumberFormat="1" applyFont="1" applyFill="1" applyBorder="1" applyAlignment="1">
      <alignment horizontal="left" vertical="top"/>
    </xf>
    <xf numFmtId="0" fontId="7" fillId="0" borderId="5" xfId="0" applyNumberFormat="1" applyFont="1" applyBorder="1" applyAlignment="1">
      <alignment horizontal="left" vertical="top" wrapText="1"/>
    </xf>
    <xf numFmtId="0" fontId="32" fillId="9" borderId="5" xfId="0" applyNumberFormat="1" applyFont="1" applyFill="1" applyBorder="1" applyAlignment="1">
      <alignment horizontal="left" vertical="top"/>
    </xf>
    <xf numFmtId="0" fontId="29" fillId="8" borderId="5" xfId="0" applyNumberFormat="1" applyFont="1" applyFill="1" applyBorder="1" applyAlignment="1">
      <alignment horizontal="left" vertical="top"/>
    </xf>
    <xf numFmtId="0" fontId="29" fillId="8" borderId="2" xfId="0" applyNumberFormat="1" applyFont="1" applyFill="1" applyBorder="1" applyAlignment="1">
      <alignment horizontal="left" vertical="top"/>
    </xf>
    <xf numFmtId="0" fontId="29" fillId="8" borderId="6" xfId="0" applyNumberFormat="1" applyFont="1" applyFill="1" applyBorder="1" applyAlignment="1">
      <alignment horizontal="left" vertical="top"/>
    </xf>
    <xf numFmtId="0" fontId="29" fillId="8" borderId="3" xfId="0" applyNumberFormat="1" applyFont="1" applyFill="1" applyBorder="1" applyAlignment="1">
      <alignment horizontal="left" vertical="top"/>
    </xf>
    <xf numFmtId="0" fontId="29" fillId="8" borderId="2" xfId="0" applyNumberFormat="1" applyFont="1" applyFill="1" applyBorder="1" applyAlignment="1">
      <alignment horizontal="left" vertical="top" wrapText="1"/>
    </xf>
    <xf numFmtId="0" fontId="29" fillId="8" borderId="1" xfId="0" applyNumberFormat="1" applyFont="1" applyFill="1" applyBorder="1" applyAlignment="1">
      <alignment horizontal="left" vertical="top"/>
    </xf>
    <xf numFmtId="0" fontId="29" fillId="8" borderId="5" xfId="0" applyNumberFormat="1" applyFont="1" applyFill="1" applyBorder="1" applyAlignment="1">
      <alignment horizontal="left" vertical="top" wrapText="1"/>
    </xf>
    <xf numFmtId="49" fontId="28" fillId="6" borderId="2" xfId="0" applyNumberFormat="1" applyFont="1" applyFill="1" applyBorder="1" applyAlignment="1">
      <alignment horizontal="left" vertical="top"/>
    </xf>
    <xf numFmtId="49" fontId="28" fillId="6" borderId="6" xfId="0" applyNumberFormat="1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 wrapText="1"/>
    </xf>
    <xf numFmtId="0" fontId="29" fillId="0" borderId="7" xfId="0" applyFont="1" applyFill="1" applyBorder="1" applyAlignment="1">
      <alignment horizontal="left" vertical="top" wrapText="1"/>
    </xf>
    <xf numFmtId="0" fontId="29" fillId="0" borderId="0" xfId="0" applyFont="1" applyAlignment="1">
      <alignment horizontal="left" vertical="top"/>
    </xf>
    <xf numFmtId="0" fontId="29" fillId="0" borderId="5" xfId="0" applyFont="1" applyFill="1" applyBorder="1" applyAlignment="1">
      <alignment horizontal="left" vertical="top" wrapText="1"/>
    </xf>
    <xf numFmtId="49" fontId="29" fillId="0" borderId="5" xfId="0" applyNumberFormat="1" applyFont="1" applyFill="1" applyBorder="1" applyAlignment="1">
      <alignment horizontal="left" vertical="top" wrapText="1"/>
    </xf>
    <xf numFmtId="0" fontId="29" fillId="0" borderId="0" xfId="0" applyFont="1" applyFill="1" applyAlignment="1">
      <alignment horizontal="left" vertical="top"/>
    </xf>
    <xf numFmtId="0" fontId="29" fillId="0" borderId="5" xfId="0" applyNumberFormat="1" applyFont="1" applyBorder="1" applyAlignment="1">
      <alignment horizontal="left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29" fillId="0" borderId="7" xfId="0" applyNumberFormat="1" applyFont="1" applyFill="1" applyBorder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9" fillId="0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49" fontId="30" fillId="0" borderId="5" xfId="0" applyNumberFormat="1" applyFont="1" applyFill="1" applyBorder="1" applyAlignment="1">
      <alignment horizontal="left" vertical="top" wrapText="1"/>
    </xf>
    <xf numFmtId="0" fontId="30" fillId="0" borderId="0" xfId="0" applyFont="1" applyAlignment="1">
      <alignment horizontal="left" vertical="top"/>
    </xf>
    <xf numFmtId="0" fontId="29" fillId="0" borderId="4" xfId="0" applyFont="1" applyFill="1" applyBorder="1" applyAlignment="1">
      <alignment horizontal="left" vertical="top" wrapText="1"/>
    </xf>
    <xf numFmtId="0" fontId="29" fillId="0" borderId="1" xfId="0" applyNumberFormat="1" applyFont="1" applyFill="1" applyBorder="1" applyAlignment="1">
      <alignment horizontal="left" vertical="top" wrapText="1"/>
    </xf>
    <xf numFmtId="0" fontId="10" fillId="0" borderId="0" xfId="0" applyNumberFormat="1" applyFont="1" applyFill="1" applyAlignment="1">
      <alignment horizontal="center" vertical="center" wrapText="1"/>
    </xf>
    <xf numFmtId="0" fontId="8" fillId="0" borderId="0" xfId="0" applyNumberFormat="1" applyFont="1" applyFill="1" applyAlignment="1">
      <alignment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  <xf numFmtId="0" fontId="28" fillId="6" borderId="6" xfId="0" applyNumberFormat="1" applyFont="1" applyFill="1" applyBorder="1" applyAlignment="1">
      <alignment horizontal="left" vertical="top"/>
    </xf>
    <xf numFmtId="0" fontId="28" fillId="6" borderId="3" xfId="0" applyNumberFormat="1" applyFont="1" applyFill="1" applyBorder="1" applyAlignment="1">
      <alignment horizontal="left" vertical="top" wrapText="1"/>
    </xf>
    <xf numFmtId="0" fontId="7" fillId="4" borderId="5" xfId="0" applyNumberFormat="1" applyFont="1" applyFill="1" applyBorder="1" applyAlignment="1">
      <alignment horizontal="left" vertical="top" wrapText="1"/>
    </xf>
    <xf numFmtId="0" fontId="26" fillId="4" borderId="2" xfId="0" applyNumberFormat="1" applyFont="1" applyFill="1" applyBorder="1" applyAlignment="1">
      <alignment horizontal="left" vertical="top"/>
    </xf>
    <xf numFmtId="0" fontId="26" fillId="4" borderId="6" xfId="0" applyNumberFormat="1" applyFont="1" applyFill="1" applyBorder="1" applyAlignment="1">
      <alignment horizontal="left" vertical="top"/>
    </xf>
    <xf numFmtId="0" fontId="26" fillId="4" borderId="3" xfId="0" applyNumberFormat="1" applyFont="1" applyFill="1" applyBorder="1" applyAlignment="1">
      <alignment horizontal="left" vertical="top"/>
    </xf>
    <xf numFmtId="0" fontId="29" fillId="3" borderId="5" xfId="0" applyNumberFormat="1" applyFont="1" applyFill="1" applyBorder="1" applyAlignment="1">
      <alignment horizontal="left" vertical="top" wrapText="1"/>
    </xf>
    <xf numFmtId="0" fontId="28" fillId="3" borderId="2" xfId="0" applyNumberFormat="1" applyFont="1" applyFill="1" applyBorder="1" applyAlignment="1">
      <alignment horizontal="left" vertical="top"/>
    </xf>
    <xf numFmtId="0" fontId="28" fillId="3" borderId="6" xfId="0" applyNumberFormat="1" applyFont="1" applyFill="1" applyBorder="1" applyAlignment="1">
      <alignment horizontal="left" vertical="top"/>
    </xf>
    <xf numFmtId="0" fontId="28" fillId="3" borderId="3" xfId="0" applyNumberFormat="1" applyFont="1" applyFill="1" applyBorder="1" applyAlignment="1">
      <alignment horizontal="left" vertical="top" wrapText="1"/>
    </xf>
    <xf numFmtId="0" fontId="29" fillId="5" borderId="5" xfId="0" applyNumberFormat="1" applyFont="1" applyFill="1" applyBorder="1" applyAlignment="1">
      <alignment horizontal="left" vertical="top" wrapText="1"/>
    </xf>
    <xf numFmtId="0" fontId="28" fillId="5" borderId="2" xfId="0" applyNumberFormat="1" applyFont="1" applyFill="1" applyBorder="1" applyAlignment="1">
      <alignment horizontal="left" vertical="top"/>
    </xf>
    <xf numFmtId="0" fontId="28" fillId="5" borderId="6" xfId="0" applyNumberFormat="1" applyFont="1" applyFill="1" applyBorder="1" applyAlignment="1">
      <alignment horizontal="left" vertical="top"/>
    </xf>
    <xf numFmtId="0" fontId="28" fillId="5" borderId="3" xfId="0" applyNumberFormat="1" applyFont="1" applyFill="1" applyBorder="1" applyAlignment="1">
      <alignment horizontal="left" vertical="top"/>
    </xf>
    <xf numFmtId="0" fontId="26" fillId="3" borderId="2" xfId="0" applyNumberFormat="1" applyFont="1" applyFill="1" applyBorder="1" applyAlignment="1">
      <alignment horizontal="left" vertical="top"/>
    </xf>
    <xf numFmtId="0" fontId="26" fillId="3" borderId="6" xfId="0" applyNumberFormat="1" applyFont="1" applyFill="1" applyBorder="1" applyAlignment="1">
      <alignment horizontal="left" vertical="top"/>
    </xf>
    <xf numFmtId="0" fontId="7" fillId="5" borderId="5" xfId="0" applyNumberFormat="1" applyFont="1" applyFill="1" applyBorder="1" applyAlignment="1">
      <alignment horizontal="left" vertical="top" wrapText="1"/>
    </xf>
    <xf numFmtId="0" fontId="26" fillId="5" borderId="2" xfId="0" applyNumberFormat="1" applyFont="1" applyFill="1" applyBorder="1" applyAlignment="1">
      <alignment horizontal="left" vertical="top"/>
    </xf>
    <xf numFmtId="0" fontId="26" fillId="5" borderId="6" xfId="0" applyNumberFormat="1" applyFont="1" applyFill="1" applyBorder="1" applyAlignment="1">
      <alignment horizontal="left" vertical="top"/>
    </xf>
    <xf numFmtId="0" fontId="26" fillId="5" borderId="3" xfId="0" applyNumberFormat="1" applyFont="1" applyFill="1" applyBorder="1" applyAlignment="1">
      <alignment horizontal="left" vertical="top"/>
    </xf>
    <xf numFmtId="0" fontId="33" fillId="3" borderId="2" xfId="0" applyNumberFormat="1" applyFont="1" applyFill="1" applyBorder="1" applyAlignment="1">
      <alignment horizontal="left" vertical="top"/>
    </xf>
    <xf numFmtId="0" fontId="33" fillId="3" borderId="6" xfId="0" applyNumberFormat="1" applyFont="1" applyFill="1" applyBorder="1" applyAlignment="1">
      <alignment horizontal="left" vertical="top"/>
    </xf>
    <xf numFmtId="0" fontId="30" fillId="5" borderId="5" xfId="0" applyNumberFormat="1" applyFont="1" applyFill="1" applyBorder="1" applyAlignment="1">
      <alignment horizontal="left" vertical="top" wrapText="1"/>
    </xf>
    <xf numFmtId="0" fontId="33" fillId="5" borderId="2" xfId="0" applyNumberFormat="1" applyFont="1" applyFill="1" applyBorder="1" applyAlignment="1">
      <alignment horizontal="left" vertical="top"/>
    </xf>
    <xf numFmtId="0" fontId="33" fillId="5" borderId="6" xfId="0" applyNumberFormat="1" applyFont="1" applyFill="1" applyBorder="1" applyAlignment="1">
      <alignment horizontal="left" vertical="top"/>
    </xf>
    <xf numFmtId="0" fontId="8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29" fillId="3" borderId="6" xfId="0" applyNumberFormat="1" applyFont="1" applyFill="1" applyBorder="1" applyAlignment="1" applyProtection="1">
      <alignment horizontal="left" vertical="top" wrapText="1"/>
    </xf>
    <xf numFmtId="0" fontId="29" fillId="3" borderId="6" xfId="0" applyNumberFormat="1" applyFont="1" applyFill="1" applyBorder="1" applyAlignment="1" applyProtection="1">
      <alignment horizontal="left" vertical="top"/>
    </xf>
    <xf numFmtId="0" fontId="29" fillId="4" borderId="6" xfId="0" applyNumberFormat="1" applyFont="1" applyFill="1" applyBorder="1" applyAlignment="1">
      <alignment horizontal="left" vertical="top" wrapText="1"/>
    </xf>
    <xf numFmtId="0" fontId="29" fillId="4" borderId="6" xfId="0" applyNumberFormat="1" applyFont="1" applyFill="1" applyBorder="1" applyAlignment="1">
      <alignment horizontal="left" vertical="top"/>
    </xf>
    <xf numFmtId="0" fontId="29" fillId="4" borderId="6" xfId="0" applyNumberFormat="1" applyFont="1" applyFill="1" applyBorder="1" applyAlignment="1" applyProtection="1">
      <alignment horizontal="left" vertical="top" wrapText="1"/>
    </xf>
    <xf numFmtId="0" fontId="29" fillId="4" borderId="6" xfId="0" applyNumberFormat="1" applyFont="1" applyFill="1" applyBorder="1" applyAlignment="1" applyProtection="1">
      <alignment horizontal="left" vertical="top"/>
    </xf>
    <xf numFmtId="0" fontId="30" fillId="0" borderId="5" xfId="0" applyFont="1" applyFill="1" applyBorder="1" applyAlignment="1">
      <alignment horizontal="left" vertical="top" wrapText="1"/>
    </xf>
    <xf numFmtId="49" fontId="29" fillId="0" borderId="5" xfId="0" applyNumberFormat="1" applyFont="1" applyFill="1" applyBorder="1" applyAlignment="1">
      <alignment horizontal="left" vertical="top"/>
    </xf>
    <xf numFmtId="0" fontId="29" fillId="4" borderId="5" xfId="0" applyNumberFormat="1" applyFont="1" applyFill="1" applyBorder="1" applyAlignment="1">
      <alignment horizontal="left" vertical="top" wrapText="1"/>
    </xf>
    <xf numFmtId="0" fontId="29" fillId="4" borderId="5" xfId="0" applyNumberFormat="1" applyFont="1" applyFill="1" applyBorder="1" applyAlignment="1">
      <alignment horizontal="left" vertical="top"/>
    </xf>
    <xf numFmtId="0" fontId="29" fillId="0" borderId="5" xfId="0" applyNumberFormat="1" applyFont="1" applyBorder="1" applyAlignment="1">
      <alignment horizontal="left" vertical="top"/>
    </xf>
    <xf numFmtId="0" fontId="26" fillId="3" borderId="5" xfId="0" applyNumberFormat="1" applyFont="1" applyFill="1" applyBorder="1" applyAlignment="1">
      <alignment horizontal="left" vertical="top" wrapText="1"/>
    </xf>
    <xf numFmtId="0" fontId="28" fillId="6" borderId="5" xfId="0" applyNumberFormat="1" applyFont="1" applyFill="1" applyBorder="1" applyAlignment="1">
      <alignment horizontal="left" vertical="top" wrapText="1"/>
    </xf>
    <xf numFmtId="0" fontId="29" fillId="0" borderId="2" xfId="0" applyNumberFormat="1" applyFont="1" applyFill="1" applyBorder="1" applyAlignment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/>
    </xf>
    <xf numFmtId="0" fontId="30" fillId="0" borderId="2" xfId="0" applyNumberFormat="1" applyFont="1" applyFill="1" applyBorder="1" applyAlignment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0" fontId="32" fillId="0" borderId="5" xfId="0" applyNumberFormat="1" applyFont="1" applyFill="1" applyBorder="1" applyAlignment="1">
      <alignment horizontal="left" vertical="top" wrapText="1"/>
    </xf>
    <xf numFmtId="0" fontId="28" fillId="6" borderId="2" xfId="0" applyNumberFormat="1" applyFont="1" applyFill="1" applyBorder="1" applyAlignment="1">
      <alignment horizontal="left" vertical="top" wrapText="1"/>
    </xf>
    <xf numFmtId="0" fontId="28" fillId="6" borderId="6" xfId="0" applyNumberFormat="1" applyFont="1" applyFill="1" applyBorder="1" applyAlignment="1">
      <alignment horizontal="left" vertical="top" wrapText="1"/>
    </xf>
    <xf numFmtId="0" fontId="7" fillId="4" borderId="5" xfId="0" applyNumberFormat="1" applyFont="1" applyFill="1" applyBorder="1" applyAlignment="1">
      <alignment horizontal="left" vertical="top"/>
    </xf>
    <xf numFmtId="0" fontId="7" fillId="3" borderId="5" xfId="0" applyNumberFormat="1" applyFont="1" applyFill="1" applyBorder="1" applyAlignment="1">
      <alignment horizontal="left" vertical="top" wrapText="1"/>
    </xf>
    <xf numFmtId="0" fontId="28" fillId="3" borderId="3" xfId="0" applyNumberFormat="1" applyFont="1" applyFill="1" applyBorder="1" applyAlignment="1">
      <alignment horizontal="left" vertical="top"/>
    </xf>
    <xf numFmtId="0" fontId="7" fillId="5" borderId="2" xfId="0" applyNumberFormat="1" applyFont="1" applyFill="1" applyBorder="1" applyAlignment="1">
      <alignment horizontal="left" vertical="top"/>
    </xf>
    <xf numFmtId="0" fontId="28" fillId="6" borderId="2" xfId="0" applyNumberFormat="1" applyFont="1" applyFill="1" applyBorder="1" applyAlignment="1">
      <alignment horizontal="left" vertical="top"/>
    </xf>
    <xf numFmtId="0" fontId="28" fillId="6" borderId="3" xfId="0" applyNumberFormat="1" applyFont="1" applyFill="1" applyBorder="1" applyAlignment="1">
      <alignment horizontal="left" vertical="top"/>
    </xf>
    <xf numFmtId="0" fontId="26" fillId="3" borderId="3" xfId="0" applyNumberFormat="1" applyFont="1" applyFill="1" applyBorder="1" applyAlignment="1">
      <alignment horizontal="left" vertical="top"/>
    </xf>
    <xf numFmtId="0" fontId="34" fillId="9" borderId="6" xfId="0" applyNumberFormat="1" applyFont="1" applyFill="1" applyBorder="1" applyAlignment="1">
      <alignment horizontal="left" vertical="top"/>
    </xf>
    <xf numFmtId="0" fontId="34" fillId="9" borderId="3" xfId="0" applyNumberFormat="1" applyFont="1" applyFill="1" applyBorder="1" applyAlignment="1">
      <alignment horizontal="left" vertical="top"/>
    </xf>
    <xf numFmtId="0" fontId="8" fillId="0" borderId="0" xfId="0" applyNumberFormat="1" applyFont="1" applyAlignment="1">
      <alignment horizontal="center" vertical="center" wrapText="1"/>
    </xf>
    <xf numFmtId="0" fontId="29" fillId="6" borderId="6" xfId="0" applyNumberFormat="1" applyFont="1" applyFill="1" applyBorder="1" applyAlignment="1">
      <alignment horizontal="left" vertical="top"/>
    </xf>
    <xf numFmtId="0" fontId="29" fillId="6" borderId="6" xfId="0" applyNumberFormat="1" applyFont="1" applyFill="1" applyBorder="1" applyAlignment="1" applyProtection="1">
      <alignment horizontal="left" vertical="top"/>
    </xf>
    <xf numFmtId="0" fontId="32" fillId="0" borderId="5" xfId="0" applyNumberFormat="1" applyFont="1" applyFill="1" applyBorder="1" applyAlignment="1">
      <alignment horizontal="left" vertical="top"/>
    </xf>
    <xf numFmtId="0" fontId="32" fillId="9" borderId="5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Alignment="1">
      <alignment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12" fillId="10" borderId="5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49" fontId="12" fillId="10" borderId="4" xfId="0" applyNumberFormat="1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left" vertical="top" wrapText="1" indent="2"/>
    </xf>
    <xf numFmtId="0" fontId="29" fillId="0" borderId="19" xfId="0" applyFont="1" applyFill="1" applyBorder="1" applyAlignment="1">
      <alignment horizontal="center" vertical="top" wrapText="1"/>
    </xf>
    <xf numFmtId="0" fontId="7" fillId="0" borderId="0" xfId="0" applyFont="1" applyFill="1"/>
    <xf numFmtId="0" fontId="28" fillId="0" borderId="19" xfId="0" applyFont="1" applyFill="1" applyBorder="1" applyAlignment="1">
      <alignment horizontal="center" vertical="top" wrapText="1"/>
    </xf>
    <xf numFmtId="0" fontId="28" fillId="0" borderId="19" xfId="0" applyFont="1" applyFill="1" applyBorder="1" applyAlignment="1">
      <alignment horizontal="left" vertical="top" wrapText="1"/>
    </xf>
    <xf numFmtId="0" fontId="29" fillId="0" borderId="19" xfId="0" applyFont="1" applyFill="1" applyBorder="1" applyAlignment="1">
      <alignment horizontal="left" vertical="top" wrapText="1"/>
    </xf>
    <xf numFmtId="0" fontId="29" fillId="8" borderId="19" xfId="0" applyFont="1" applyFill="1" applyBorder="1" applyAlignment="1">
      <alignment horizontal="left" vertical="top" wrapText="1"/>
    </xf>
    <xf numFmtId="0" fontId="29" fillId="0" borderId="20" xfId="0" applyFont="1" applyFill="1" applyBorder="1" applyAlignment="1">
      <alignment horizontal="center" vertical="top" wrapText="1"/>
    </xf>
    <xf numFmtId="0" fontId="29" fillId="8" borderId="20" xfId="0" applyFont="1" applyFill="1" applyBorder="1" applyAlignment="1">
      <alignment horizontal="left" vertical="top" wrapText="1"/>
    </xf>
    <xf numFmtId="0" fontId="35" fillId="0" borderId="19" xfId="0" applyFont="1" applyFill="1" applyBorder="1" applyAlignment="1">
      <alignment horizontal="left" vertical="top" wrapText="1"/>
    </xf>
    <xf numFmtId="0" fontId="29" fillId="0" borderId="21" xfId="0" applyFont="1" applyFill="1" applyBorder="1" applyAlignment="1">
      <alignment horizontal="left" vertical="top" wrapText="1"/>
    </xf>
    <xf numFmtId="0" fontId="28" fillId="8" borderId="19" xfId="0" applyFont="1" applyFill="1" applyBorder="1" applyAlignment="1">
      <alignment horizontal="left" vertical="top" wrapText="1"/>
    </xf>
    <xf numFmtId="0" fontId="29" fillId="0" borderId="20" xfId="0" applyFont="1" applyFill="1" applyBorder="1" applyAlignment="1">
      <alignment horizontal="left" vertical="top" wrapText="1"/>
    </xf>
    <xf numFmtId="17" fontId="29" fillId="0" borderId="19" xfId="0" quotePrefix="1" applyNumberFormat="1" applyFont="1" applyFill="1" applyBorder="1" applyAlignment="1">
      <alignment horizontal="center" vertical="top" wrapText="1"/>
    </xf>
    <xf numFmtId="0" fontId="35" fillId="0" borderId="0" xfId="0" applyFont="1" applyFill="1" applyBorder="1" applyAlignment="1">
      <alignment horizontal="left" vertical="top"/>
    </xf>
    <xf numFmtId="0" fontId="29" fillId="9" borderId="5" xfId="0" applyNumberFormat="1" applyFont="1" applyFill="1" applyBorder="1" applyAlignment="1">
      <alignment horizontal="left" vertical="top"/>
    </xf>
    <xf numFmtId="0" fontId="29" fillId="9" borderId="5" xfId="0" applyNumberFormat="1" applyFont="1" applyFill="1" applyBorder="1" applyAlignment="1" applyProtection="1">
      <alignment horizontal="left" vertical="top"/>
    </xf>
    <xf numFmtId="0" fontId="29" fillId="8" borderId="5" xfId="0" applyNumberFormat="1" applyFont="1" applyFill="1" applyBorder="1" applyAlignment="1" applyProtection="1">
      <alignment horizontal="left" vertical="top"/>
    </xf>
    <xf numFmtId="0" fontId="24" fillId="6" borderId="5" xfId="0" applyNumberFormat="1" applyFont="1" applyFill="1" applyBorder="1" applyAlignment="1">
      <alignment horizontal="left" vertical="top" wrapText="1"/>
    </xf>
    <xf numFmtId="0" fontId="29" fillId="6" borderId="5" xfId="0" applyNumberFormat="1" applyFont="1" applyFill="1" applyBorder="1" applyAlignment="1">
      <alignment horizontal="left" vertical="top"/>
    </xf>
    <xf numFmtId="0" fontId="26" fillId="6" borderId="5" xfId="0" applyNumberFormat="1" applyFont="1" applyFill="1" applyBorder="1" applyAlignment="1">
      <alignment horizontal="left" vertical="top" wrapText="1"/>
    </xf>
    <xf numFmtId="0" fontId="29" fillId="3" borderId="5" xfId="0" applyNumberFormat="1" applyFont="1" applyFill="1" applyBorder="1" applyAlignment="1">
      <alignment horizontal="left" vertical="top"/>
    </xf>
    <xf numFmtId="0" fontId="29" fillId="5" borderId="5" xfId="0" applyNumberFormat="1" applyFont="1" applyFill="1" applyBorder="1" applyAlignment="1">
      <alignment horizontal="left" vertical="top"/>
    </xf>
    <xf numFmtId="0" fontId="0" fillId="0" borderId="0" xfId="0" pivotButton="1"/>
    <xf numFmtId="0" fontId="32" fillId="0" borderId="5" xfId="0" applyNumberFormat="1" applyFont="1" applyFill="1" applyBorder="1" applyAlignment="1" applyProtection="1">
      <alignment horizontal="left" vertical="top" wrapText="1"/>
    </xf>
    <xf numFmtId="0" fontId="32" fillId="0" borderId="5" xfId="0" applyNumberFormat="1" applyFont="1" applyFill="1" applyBorder="1" applyAlignment="1" applyProtection="1">
      <alignment horizontal="left" vertical="top"/>
    </xf>
    <xf numFmtId="0" fontId="36" fillId="0" borderId="5" xfId="0" applyNumberFormat="1" applyFont="1" applyBorder="1" applyAlignment="1">
      <alignment horizontal="left" vertical="top" wrapText="1"/>
    </xf>
    <xf numFmtId="0" fontId="29" fillId="0" borderId="7" xfId="0" applyFont="1" applyFill="1" applyBorder="1" applyAlignment="1">
      <alignment horizontal="left" vertical="top"/>
    </xf>
    <xf numFmtId="0" fontId="6" fillId="0" borderId="5" xfId="0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0" fillId="0" borderId="0" xfId="0" applyNumberFormat="1"/>
    <xf numFmtId="0" fontId="21" fillId="0" borderId="7" xfId="0" applyNumberFormat="1" applyFont="1" applyFill="1" applyBorder="1" applyAlignment="1">
      <alignment horizontal="center" vertical="center" textRotation="90" wrapText="1"/>
    </xf>
    <xf numFmtId="165" fontId="13" fillId="0" borderId="0" xfId="2" applyNumberFormat="1" applyFont="1" applyFill="1" applyBorder="1" applyAlignment="1">
      <alignment horizontal="center" vertical="center" wrapText="1"/>
    </xf>
    <xf numFmtId="0" fontId="32" fillId="0" borderId="5" xfId="0" applyNumberFormat="1" applyFont="1" applyBorder="1" applyAlignment="1">
      <alignment horizontal="left" vertical="top" wrapText="1"/>
    </xf>
    <xf numFmtId="0" fontId="32" fillId="0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36" fillId="5" borderId="2" xfId="0" applyNumberFormat="1" applyFont="1" applyFill="1" applyBorder="1" applyAlignment="1">
      <alignment horizontal="left" vertical="top"/>
    </xf>
    <xf numFmtId="0" fontId="34" fillId="5" borderId="6" xfId="0" applyNumberFormat="1" applyFont="1" applyFill="1" applyBorder="1" applyAlignment="1">
      <alignment horizontal="left" vertical="top"/>
    </xf>
    <xf numFmtId="0" fontId="34" fillId="5" borderId="3" xfId="0" applyNumberFormat="1" applyFont="1" applyFill="1" applyBorder="1" applyAlignment="1">
      <alignment horizontal="left" vertical="top"/>
    </xf>
    <xf numFmtId="0" fontId="32" fillId="5" borderId="5" xfId="0" applyNumberFormat="1" applyFont="1" applyFill="1" applyBorder="1" applyAlignment="1">
      <alignment horizontal="left" vertical="top" wrapText="1"/>
    </xf>
    <xf numFmtId="0" fontId="34" fillId="5" borderId="2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21" fillId="0" borderId="7" xfId="0" applyNumberFormat="1" applyFont="1" applyFill="1" applyBorder="1" applyAlignment="1">
      <alignment horizontal="center" vertical="center" textRotation="90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4" xfId="0" applyNumberFormat="1" applyFont="1" applyFill="1" applyBorder="1" applyAlignment="1">
      <alignment horizontal="center" vertical="center" wrapText="1"/>
    </xf>
    <xf numFmtId="0" fontId="12" fillId="2" borderId="5" xfId="0" applyNumberFormat="1" applyFont="1" applyFill="1" applyBorder="1" applyAlignment="1">
      <alignment horizontal="center" vertical="center" wrapText="1"/>
    </xf>
    <xf numFmtId="49" fontId="12" fillId="2" borderId="8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Continuous" vertical="center" wrapText="1"/>
    </xf>
    <xf numFmtId="0" fontId="12" fillId="2" borderId="3" xfId="0" applyNumberFormat="1" applyFont="1" applyFill="1" applyBorder="1" applyAlignment="1">
      <alignment horizontal="centerContinuous" vertical="center" wrapText="1"/>
    </xf>
    <xf numFmtId="0" fontId="12" fillId="2" borderId="5" xfId="0" applyNumberFormat="1" applyFont="1" applyFill="1" applyBorder="1" applyAlignment="1">
      <alignment horizontal="centerContinuous" vertical="center" wrapText="1"/>
    </xf>
    <xf numFmtId="0" fontId="36" fillId="3" borderId="5" xfId="0" applyNumberFormat="1" applyFont="1" applyFill="1" applyBorder="1" applyAlignment="1">
      <alignment horizontal="left" vertical="top" wrapText="1"/>
    </xf>
    <xf numFmtId="0" fontId="39" fillId="3" borderId="2" xfId="0" applyNumberFormat="1" applyFont="1" applyFill="1" applyBorder="1" applyAlignment="1">
      <alignment horizontal="left" vertical="top"/>
    </xf>
    <xf numFmtId="0" fontId="32" fillId="3" borderId="6" xfId="0" applyNumberFormat="1" applyFont="1" applyFill="1" applyBorder="1" applyAlignment="1" applyProtection="1">
      <alignment horizontal="left" vertical="top"/>
    </xf>
    <xf numFmtId="0" fontId="39" fillId="3" borderId="6" xfId="0" applyNumberFormat="1" applyFont="1" applyFill="1" applyBorder="1" applyAlignment="1">
      <alignment horizontal="left" vertical="top"/>
    </xf>
    <xf numFmtId="0" fontId="39" fillId="3" borderId="3" xfId="0" applyNumberFormat="1" applyFont="1" applyFill="1" applyBorder="1" applyAlignment="1">
      <alignment horizontal="left" vertical="top"/>
    </xf>
    <xf numFmtId="0" fontId="39" fillId="5" borderId="6" xfId="0" applyNumberFormat="1" applyFont="1" applyFill="1" applyBorder="1" applyAlignment="1">
      <alignment horizontal="left" vertical="top"/>
    </xf>
    <xf numFmtId="0" fontId="39" fillId="5" borderId="3" xfId="0" applyNumberFormat="1" applyFont="1" applyFill="1" applyBorder="1" applyAlignment="1">
      <alignment horizontal="left" vertical="top"/>
    </xf>
    <xf numFmtId="0" fontId="36" fillId="0" borderId="5" xfId="0" applyNumberFormat="1" applyFont="1" applyFill="1" applyBorder="1" applyAlignment="1">
      <alignment horizontal="left" vertical="top" wrapText="1"/>
    </xf>
    <xf numFmtId="0" fontId="32" fillId="3" borderId="5" xfId="0" applyNumberFormat="1" applyFont="1" applyFill="1" applyBorder="1" applyAlignment="1">
      <alignment horizontal="left" vertical="top" wrapText="1"/>
    </xf>
    <xf numFmtId="0" fontId="32" fillId="3" borderId="6" xfId="0" applyNumberFormat="1" applyFont="1" applyFill="1" applyBorder="1" applyAlignment="1" applyProtection="1">
      <alignment horizontal="left" vertical="top" wrapText="1"/>
    </xf>
    <xf numFmtId="0" fontId="36" fillId="5" borderId="5" xfId="0" applyNumberFormat="1" applyFont="1" applyFill="1" applyBorder="1" applyAlignment="1">
      <alignment horizontal="left" vertical="top" wrapText="1"/>
    </xf>
    <xf numFmtId="0" fontId="39" fillId="5" borderId="2" xfId="0" applyNumberFormat="1" applyFont="1" applyFill="1" applyBorder="1" applyAlignment="1">
      <alignment horizontal="left" vertical="top"/>
    </xf>
    <xf numFmtId="0" fontId="5" fillId="0" borderId="5" xfId="0" applyNumberFormat="1" applyFont="1" applyBorder="1" applyAlignment="1">
      <alignment horizontal="left" vertical="top" wrapText="1"/>
    </xf>
    <xf numFmtId="49" fontId="40" fillId="2" borderId="5" xfId="0" applyNumberFormat="1" applyFont="1" applyFill="1" applyBorder="1" applyAlignment="1">
      <alignment horizontal="center" vertical="center" wrapText="1"/>
    </xf>
    <xf numFmtId="0" fontId="40" fillId="2" borderId="5" xfId="0" applyNumberFormat="1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4" fillId="0" borderId="5" xfId="0" applyNumberFormat="1" applyFont="1" applyBorder="1" applyAlignment="1">
      <alignment horizontal="left" vertical="top" wrapText="1"/>
    </xf>
    <xf numFmtId="0" fontId="32" fillId="0" borderId="5" xfId="0" applyNumberFormat="1" applyFont="1" applyBorder="1" applyAlignment="1">
      <alignment horizontal="left" vertical="top"/>
    </xf>
    <xf numFmtId="0" fontId="29" fillId="4" borderId="5" xfId="0" applyNumberFormat="1" applyFont="1" applyFill="1" applyBorder="1" applyAlignment="1" applyProtection="1">
      <alignment horizontal="left" vertical="top" wrapText="1"/>
    </xf>
    <xf numFmtId="0" fontId="29" fillId="3" borderId="5" xfId="0" applyNumberFormat="1" applyFont="1" applyFill="1" applyBorder="1" applyAlignment="1" applyProtection="1">
      <alignment horizontal="left" vertical="top" wrapText="1"/>
    </xf>
    <xf numFmtId="0" fontId="29" fillId="9" borderId="5" xfId="0" applyNumberFormat="1" applyFont="1" applyFill="1" applyBorder="1" applyAlignment="1" applyProtection="1">
      <alignment horizontal="left" vertical="top" wrapText="1"/>
    </xf>
    <xf numFmtId="0" fontId="29" fillId="8" borderId="5" xfId="0" applyNumberFormat="1" applyFont="1" applyFill="1" applyBorder="1" applyAlignment="1" applyProtection="1">
      <alignment horizontal="left" vertical="top" wrapText="1"/>
    </xf>
    <xf numFmtId="0" fontId="29" fillId="5" borderId="5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/>
    </xf>
    <xf numFmtId="0" fontId="29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 vertical="center" wrapText="1"/>
    </xf>
    <xf numFmtId="0" fontId="26" fillId="0" borderId="0" xfId="0" applyNumberFormat="1" applyFont="1" applyAlignment="1">
      <alignment horizontal="right" vertical="center" wrapText="1"/>
    </xf>
    <xf numFmtId="0" fontId="26" fillId="0" borderId="0" xfId="0" applyNumberFormat="1" applyFont="1" applyAlignment="1">
      <alignment vertical="center" wrapText="1"/>
    </xf>
    <xf numFmtId="0" fontId="26" fillId="0" borderId="0" xfId="0" applyNumberFormat="1" applyFont="1" applyAlignment="1">
      <alignment vertical="center"/>
    </xf>
    <xf numFmtId="0" fontId="41" fillId="0" borderId="0" xfId="0" applyNumberFormat="1" applyFont="1" applyFill="1" applyAlignment="1">
      <alignment horizontal="center" vertical="center" wrapText="1"/>
    </xf>
    <xf numFmtId="0" fontId="42" fillId="0" borderId="0" xfId="0" applyNumberFormat="1" applyFont="1" applyFill="1" applyAlignment="1">
      <alignment vertical="center" wrapText="1"/>
    </xf>
    <xf numFmtId="0" fontId="21" fillId="2" borderId="3" xfId="0" applyNumberFormat="1" applyFont="1" applyFill="1" applyBorder="1" applyAlignment="1">
      <alignment horizontal="centerContinuous" vertical="center" wrapText="1"/>
    </xf>
    <xf numFmtId="0" fontId="29" fillId="2" borderId="5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left" vertical="top"/>
    </xf>
    <xf numFmtId="0" fontId="34" fillId="3" borderId="3" xfId="0" applyNumberFormat="1" applyFont="1" applyFill="1" applyBorder="1" applyAlignment="1">
      <alignment horizontal="left" vertical="top" wrapText="1"/>
    </xf>
    <xf numFmtId="0" fontId="13" fillId="0" borderId="0" xfId="0" applyNumberFormat="1" applyFont="1" applyAlignment="1">
      <alignment vertical="center" wrapText="1"/>
    </xf>
    <xf numFmtId="0" fontId="42" fillId="0" borderId="0" xfId="0" applyNumberFormat="1" applyFont="1" applyAlignment="1">
      <alignment vertical="center" wrapText="1"/>
    </xf>
    <xf numFmtId="0" fontId="43" fillId="0" borderId="0" xfId="0" applyFont="1" applyFill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horizontal="left" vertical="top"/>
    </xf>
    <xf numFmtId="0" fontId="32" fillId="5" borderId="2" xfId="0" applyNumberFormat="1" applyFont="1" applyFill="1" applyBorder="1" applyAlignment="1">
      <alignment horizontal="left" vertical="top"/>
    </xf>
    <xf numFmtId="0" fontId="36" fillId="9" borderId="5" xfId="0" applyNumberFormat="1" applyFont="1" applyFill="1" applyBorder="1" applyAlignment="1">
      <alignment horizontal="left" vertical="top" wrapText="1"/>
    </xf>
    <xf numFmtId="0" fontId="7" fillId="0" borderId="5" xfId="0" applyNumberFormat="1" applyFont="1" applyFill="1" applyBorder="1" applyAlignment="1">
      <alignment horizontal="left" vertical="top" wrapText="1"/>
    </xf>
    <xf numFmtId="0" fontId="36" fillId="0" borderId="5" xfId="0" applyNumberFormat="1" applyFont="1" applyFill="1" applyBorder="1" applyAlignment="1">
      <alignment horizontal="left" vertical="top"/>
    </xf>
    <xf numFmtId="0" fontId="2" fillId="0" borderId="5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5" borderId="5" xfId="0" applyNumberFormat="1" applyFont="1" applyFill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1" fillId="5" borderId="2" xfId="0" applyNumberFormat="1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0" fillId="0" borderId="2" xfId="1" applyFont="1" applyBorder="1" applyAlignment="1">
      <alignment horizontal="center" vertical="center" wrapText="1"/>
    </xf>
    <xf numFmtId="0" fontId="20" fillId="0" borderId="3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center" vertical="center" wrapText="1"/>
    </xf>
    <xf numFmtId="0" fontId="20" fillId="0" borderId="14" xfId="1" applyFont="1" applyBorder="1" applyAlignment="1">
      <alignment horizontal="center" vertical="center" wrapText="1"/>
    </xf>
    <xf numFmtId="0" fontId="20" fillId="0" borderId="15" xfId="1" applyFont="1" applyBorder="1" applyAlignment="1">
      <alignment horizontal="center" vertical="center" wrapText="1"/>
    </xf>
    <xf numFmtId="0" fontId="20" fillId="0" borderId="16" xfId="1" applyFont="1" applyBorder="1" applyAlignment="1">
      <alignment horizontal="center" vertical="center" wrapText="1"/>
    </xf>
    <xf numFmtId="0" fontId="20" fillId="0" borderId="17" xfId="1" applyFont="1" applyBorder="1" applyAlignment="1">
      <alignment horizontal="center" vertical="center" wrapText="1"/>
    </xf>
    <xf numFmtId="0" fontId="20" fillId="0" borderId="18" xfId="1" applyFont="1" applyBorder="1" applyAlignment="1">
      <alignment horizontal="center" vertical="center" wrapText="1"/>
    </xf>
    <xf numFmtId="0" fontId="18" fillId="7" borderId="8" xfId="1" applyFont="1" applyFill="1" applyBorder="1" applyAlignment="1">
      <alignment horizontal="center" vertical="center" wrapText="1"/>
    </xf>
    <xf numFmtId="0" fontId="18" fillId="7" borderId="9" xfId="1" applyFont="1" applyFill="1" applyBorder="1" applyAlignment="1">
      <alignment horizontal="center" vertical="center" wrapText="1"/>
    </xf>
    <xf numFmtId="0" fontId="18" fillId="7" borderId="11" xfId="1" applyFont="1" applyFill="1" applyBorder="1" applyAlignment="1">
      <alignment horizontal="center" vertical="center" wrapText="1"/>
    </xf>
    <xf numFmtId="0" fontId="18" fillId="7" borderId="12" xfId="1" applyFont="1" applyFill="1" applyBorder="1" applyAlignment="1">
      <alignment horizontal="center" vertical="center" wrapText="1"/>
    </xf>
    <xf numFmtId="0" fontId="18" fillId="7" borderId="8" xfId="1" applyFont="1" applyFill="1" applyBorder="1" applyAlignment="1">
      <alignment horizontal="center" vertical="top" wrapText="1"/>
    </xf>
    <xf numFmtId="0" fontId="18" fillId="7" borderId="9" xfId="1" applyFont="1" applyFill="1" applyBorder="1" applyAlignment="1">
      <alignment horizontal="center" vertical="top" wrapText="1"/>
    </xf>
    <xf numFmtId="0" fontId="18" fillId="7" borderId="11" xfId="1" applyFont="1" applyFill="1" applyBorder="1" applyAlignment="1">
      <alignment horizontal="center" vertical="top" wrapText="1"/>
    </xf>
    <xf numFmtId="0" fontId="18" fillId="7" borderId="12" xfId="1" applyFont="1" applyFill="1" applyBorder="1" applyAlignment="1">
      <alignment horizontal="center" vertical="top" wrapText="1"/>
    </xf>
    <xf numFmtId="0" fontId="17" fillId="0" borderId="5" xfId="1" applyBorder="1" applyAlignment="1">
      <alignment horizontal="center"/>
    </xf>
    <xf numFmtId="0" fontId="18" fillId="0" borderId="2" xfId="1" applyFont="1" applyBorder="1" applyAlignment="1">
      <alignment horizontal="center" vertical="top" wrapText="1"/>
    </xf>
    <xf numFmtId="0" fontId="18" fillId="0" borderId="6" xfId="1" applyFont="1" applyBorder="1" applyAlignment="1">
      <alignment horizontal="center" vertical="top"/>
    </xf>
    <xf numFmtId="0" fontId="18" fillId="0" borderId="3" xfId="1" applyFont="1" applyBorder="1" applyAlignment="1">
      <alignment horizontal="center" vertical="top"/>
    </xf>
    <xf numFmtId="0" fontId="18" fillId="0" borderId="2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0" xfId="1" applyFont="1" applyAlignment="1">
      <alignment horizont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EDD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152400</xdr:rowOff>
    </xdr:from>
    <xdr:ext cx="1944370" cy="551815"/>
    <xdr:pic>
      <xdr:nvPicPr>
        <xdr:cNvPr id="2" name="Рисунок 1" descr="Описание: C:\Users\imartyn\AppData\Local\Microsoft\Windows\Temporary Internet Files\Content.Word\NIPI_Logo_Gorizontal.jp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29" t="29308" r="16661" b="31723"/>
        <a:stretch>
          <a:fillRect/>
        </a:stretch>
      </xdr:blipFill>
      <xdr:spPr bwMode="auto">
        <a:xfrm>
          <a:off x="104775" y="152400"/>
          <a:ext cx="1944370" cy="55181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noldi" refreshedDate="42979.751985300929" createdVersion="6" refreshedVersion="6" minRefreshableVersion="3" recordCount="1992">
  <cacheSource type="worksheet">
    <worksheetSource ref="A5:AH2003" sheet="Титульный список"/>
  </cacheSource>
  <cacheFields count="34">
    <cacheField name="1" numFmtId="0">
      <sharedItems containsMixedTypes="1" containsNumber="1" minValue="1" maxValue="1138"/>
    </cacheField>
    <cacheField name="a" numFmtId="0">
      <sharedItems containsString="0" containsBlank="1" containsNumber="1" containsInteger="1" minValue="3" maxValue="4"/>
    </cacheField>
    <cacheField name="b" numFmtId="0">
      <sharedItems containsString="0" containsBlank="1" containsNumber="1" containsInteger="1" minValue="1" maxValue="5"/>
    </cacheField>
    <cacheField name="c" numFmtId="0">
      <sharedItems containsString="0" containsBlank="1" containsNumber="1" containsInteger="1" minValue="1" maxValue="9"/>
    </cacheField>
    <cacheField name="d" numFmtId="0">
      <sharedItems containsString="0" containsBlank="1" containsNumber="1" containsInteger="1" minValue="0" maxValue="70"/>
    </cacheField>
    <cacheField name="e" numFmtId="0">
      <sharedItems containsString="0" containsBlank="1" containsNumber="1" containsInteger="1" minValue="0" maxValue="999"/>
    </cacheField>
    <cacheField name="2" numFmtId="0">
      <sharedItems containsBlank="1"/>
    </cacheField>
    <cacheField name="3" numFmtId="0">
      <sharedItems containsBlank="1"/>
    </cacheField>
    <cacheField name="4" numFmtId="0">
      <sharedItems containsBlank="1"/>
    </cacheField>
    <cacheField name="5" numFmtId="0">
      <sharedItems containsBlank="1"/>
    </cacheField>
    <cacheField name="6" numFmtId="0">
      <sharedItems containsBlank="1"/>
    </cacheField>
    <cacheField name="7" numFmtId="0">
      <sharedItems containsBlank="1"/>
    </cacheField>
    <cacheField name="8" numFmtId="0">
      <sharedItems containsBlank="1"/>
    </cacheField>
    <cacheField name="9" numFmtId="0">
      <sharedItems containsBlank="1"/>
    </cacheField>
    <cacheField name="10" numFmtId="0">
      <sharedItems containsBlank="1"/>
    </cacheField>
    <cacheField name="11" numFmtId="0">
      <sharedItems containsMixedTypes="1" containsNumber="1" containsInteger="1" minValue="2" maxValue="2"/>
    </cacheField>
    <cacheField name="REV" numFmtId="0">
      <sharedItems containsSemiMixedTypes="0" containsString="0" containsNumber="1" containsInteger="1" minValue="0" maxValue="2"/>
    </cacheField>
    <cacheField name="0" numFmtId="0">
      <sharedItems count="9">
        <s v="Phase"/>
        <s v="P3-3.1"/>
        <s v="P3-4"/>
        <s v="NEW"/>
        <s v="OUT"/>
        <s v="P1"/>
        <s v="P2"/>
        <s v="moved" u="1"/>
        <s v="deleted" u="1"/>
      </sharedItems>
    </cacheField>
    <cacheField name="12" numFmtId="0">
      <sharedItems containsBlank="1" containsMixedTypes="1" containsNumber="1" minValue="1" maxValue="1138"/>
    </cacheField>
    <cacheField name="22" numFmtId="0">
      <sharedItems containsBlank="1" count="27">
        <m/>
        <s v="3.1.1.00.000"/>
        <s v="4.1.1.00.000"/>
        <s v="4.1.6.00.000"/>
        <s v="4.1.7.00.000"/>
        <s v="4.1.8.00.000"/>
        <s v="4.1.9.00.000"/>
        <s v="4.2.1.00.000"/>
        <s v="4.2.2.00.000"/>
        <s v="4.2.3.00.000"/>
        <s v="4.2.4.00.000"/>
        <s v="4.2.5.00.000"/>
        <s v="4.3.1.00.000"/>
        <s v="4.3.2.00.000"/>
        <s v="4.3.3.00.000"/>
        <s v="4.4.1.00.000"/>
        <s v="4.4.2.00.000"/>
        <s v="4.4.3.00.000"/>
        <s v="4.4.4.00.000"/>
        <s v="4.4.5.00.000"/>
        <s v="4.5.1.00.000"/>
        <s v="4.5.2.00.000"/>
        <s v="4.5.3.00.000"/>
        <s v="4.1.5.00.000" u="1"/>
        <s v="4.1.4.00.000" u="1"/>
        <s v="4.1.3.00.000" u="1"/>
        <s v="4.1.2.00.000" u="1"/>
      </sharedItems>
    </cacheField>
    <cacheField name="32" numFmtId="0">
      <sharedItems containsBlank="1"/>
    </cacheField>
    <cacheField name="42" numFmtId="0">
      <sharedItems containsBlank="1" count="64">
        <m/>
        <s v="3.1.1.01.000"/>
        <s v="3.1.1.02.000"/>
        <s v="3.1.1.03.000"/>
        <s v="3.1.1.04.000"/>
        <s v="3.1.1.05.000"/>
        <s v="3.1.1.06.000"/>
        <s v="3.1.1.07.000"/>
        <s v="3.1.1.08.000"/>
        <s v="3.1.1.09.000"/>
        <s v="3.1.1.10.000"/>
        <s v="3.1.1.11.000"/>
        <s v="3.1.1.12.000"/>
        <s v="3.1.1.13.000"/>
        <s v="3.1.1.14.000"/>
        <s v="3.1.1.15.000"/>
        <s v="3.1.1.16.000"/>
        <s v="3.1.1.17.000"/>
        <s v="3.1.1.18.000"/>
        <s v="4.1.1.01.000"/>
        <s v="4.1.1.02.000"/>
        <s v="4.1.1.03.000"/>
        <s v="4.1.1.04.000"/>
        <s v="4.1.1.05.000"/>
        <s v="4.1.1.06.000"/>
        <s v="4.1.1.07.000"/>
        <s v="4.1.1.08.000"/>
        <s v="4.1.1.09.000"/>
        <s v="4.1.1.10.000"/>
        <s v="4.1.1.11.000"/>
        <s v="4.1.1.12.000"/>
        <s v="4.1.1.13.000"/>
        <s v="4.1.1.14.000"/>
        <s v="4.1.1.15.000"/>
        <s v="4.1.1.16.000"/>
        <s v="4.1.1.17.000"/>
        <s v="4.1.1.18.000"/>
        <s v="4.1.1.20.000"/>
        <s v="4.1.1.21.000"/>
        <s v="4.1.1.22.000"/>
        <s v="4.1.1.23.000"/>
        <s v="4.1.1.24.000"/>
        <s v="4.1.1.25.000"/>
        <s v="4.1.1.26.000"/>
        <s v="4.1.1.27.000"/>
        <s v="4.1.1.28.000"/>
        <s v="4.1.1.29.000"/>
        <s v="4.1.1.30.000"/>
        <s v="4.1.1.31.000"/>
        <s v="4.1.1.32.000"/>
        <s v="4.1.1.33.000"/>
        <s v="4.1.1.34.000"/>
        <s v="4.1.1.35.000"/>
        <s v="4.1.5.01.000"/>
        <s v="4.1.9.01.000"/>
        <s v="4.1.9.02.000"/>
        <s v="4.2.1.01.000"/>
        <s v="4.2.1.02.000"/>
        <s v="4.2.1.03.000"/>
        <s v="4.2.1.04.000"/>
        <s v="4.2.1.05.000"/>
        <s v="4.3.1.01.000"/>
        <s v="4.4.1.01.000"/>
        <s v="4.5.1.01.000"/>
      </sharedItems>
    </cacheField>
    <cacheField name="52" numFmtId="0">
      <sharedItems containsBlank="1"/>
    </cacheField>
    <cacheField name="62" numFmtId="0">
      <sharedItems containsBlank="1" count="122">
        <m/>
        <s v="3.1.1.01.100"/>
        <s v="3.1.1.01.200"/>
        <s v="3.1.1.01.300"/>
        <s v="3.1.1.01.400"/>
        <s v="3.1.1.01.500"/>
        <s v="3.1.1.02.100"/>
        <s v="3.1.1.03.100"/>
        <s v="3.1.1.03.200"/>
        <s v="3.1.1.03.300"/>
        <s v="3.1.1.03.400"/>
        <s v="3.1.1.03.500"/>
        <s v="3.1.1.03.600"/>
        <s v="3.1.1.03.700"/>
        <s v="3.1.1.03.800"/>
        <s v="3.1.1.04.100"/>
        <s v="3.1.1.04.700"/>
        <s v="3.1.1.04.800"/>
        <s v="3.1.1.04.900"/>
        <s v="3.1.1.05.100"/>
        <s v="3.1.1.05.200"/>
        <s v="3.1.1.05.300"/>
        <s v="3.1.1.05.400"/>
        <s v="3.1.1.05.500"/>
        <s v="3.1.1.06.100"/>
        <s v="3.1.1.06.200"/>
        <s v="3.1.1.06.300"/>
        <s v="3.1.1.07.100"/>
        <s v="3.1.1.08.100"/>
        <s v="3.1.1.08.200"/>
        <s v="3.1.1.08.300"/>
        <s v="3.1.1.08.400"/>
        <s v="3.1.1.08.500"/>
        <s v="3.1.1.09.100"/>
        <s v="3.1.1.09.200"/>
        <s v="3.1.1.10.100"/>
        <s v="3.1.1.10.200"/>
        <s v="3.1.1.11.100"/>
        <s v="3.1.1.11.200"/>
        <s v="3.1.1.11.300"/>
        <s v="3.1.1.11.400"/>
        <s v="3.1.1.12.100"/>
        <s v="3.1.1.13.100"/>
        <s v="3.1.1.13.200"/>
        <s v="3.1.1.13.300"/>
        <s v="3.1.1.13.400"/>
        <s v="3.1.1.13.500"/>
        <s v="3.1.1.13.700"/>
        <s v="3.1.1.13.800"/>
        <s v="3.1.1.13.900"/>
        <s v="3.1.1.14.100"/>
        <s v="3.1.1.15.100"/>
        <s v="3.1.1.16.100"/>
        <s v="3.1.1.16.200"/>
        <s v="3.1.1.17.100"/>
        <s v="3.1.1.18.100"/>
        <s v="4.1.1.01.100"/>
        <s v="4.1.1.02.100"/>
        <s v="4.1.1.02.200"/>
        <s v="4.1.1.02.900"/>
        <s v="4.1.1.03.100"/>
        <s v="4.1.1.04.100"/>
        <s v="4.1.1.05.300"/>
        <s v="4.1.1.06.100"/>
        <s v="4.1.1.07.100"/>
        <s v="4.1.1.08.100"/>
        <s v="4.1.1.08.200"/>
        <s v="4.1.1.09.100"/>
        <s v="4.1.1.10.900"/>
        <s v="4.1.1.11.100"/>
        <s v="4.1.1.12.100"/>
        <s v="4.1.1.13.100"/>
        <s v="4.1.1.14.100"/>
        <s v="4.1.1.14.600"/>
        <s v="4.1.1.15.100"/>
        <s v="4.1.1.15.200"/>
        <s v="4.1.1.16.100"/>
        <s v="4.1.1.17.200"/>
        <s v="4.1.1.18.300"/>
        <s v="4.1.1.20.100"/>
        <s v="4.1.1.20.700"/>
        <s v="4.1.1.21.900"/>
        <s v="4.1.1.21.100"/>
        <s v="4.1.1.22.100"/>
        <s v="4.1.1.22.900"/>
        <s v="4.1.1.23.100"/>
        <s v="4.1.1.24.200"/>
        <s v="4.1.1.25.100"/>
        <s v="4.1.1.25.200"/>
        <s v="4.1.1.26.100"/>
        <s v="4.1.1.26.200"/>
        <s v="4.1.1.27.300"/>
        <s v="4.1.1.28.200"/>
        <s v="4.1.1.28.300"/>
        <s v="4.1.1.28.400"/>
        <s v="4.1.1.28.500"/>
        <s v="4.1.1.28.600"/>
        <s v="4.1.1.28.700"/>
        <s v="4.1.1.29.400"/>
        <s v="4.1.1.29.500"/>
        <s v="4.1.1.30.100"/>
        <s v="4.1.1.30.200"/>
        <s v="4.1.1.31.100"/>
        <s v="4.1.1.31.200"/>
        <s v="4.1.1.32.900"/>
        <s v="4.1.1.33.100"/>
        <s v="4.1.1.33.200"/>
        <s v="4.1.1.34.600"/>
        <s v="4.1.1.35.100"/>
        <s v="4.1.1.35.200"/>
        <s v="4.1.5.01.300"/>
        <s v="4.1.9.01.100"/>
        <s v="4.1.9.01.200"/>
        <s v="4.1.9.02.100"/>
        <s v="4.2.1.01.200"/>
        <s v="4.2.1.02.200"/>
        <s v="4.2.1.03.100"/>
        <s v="4.2.1.04.200"/>
        <s v="4.2.1.05.300"/>
        <s v="4.3.1.01.300"/>
        <s v="4.4.1.01.400"/>
        <s v="4.5.1.01.500"/>
      </sharedItems>
    </cacheField>
    <cacheField name="72" numFmtId="0">
      <sharedItems containsBlank="1"/>
    </cacheField>
    <cacheField name="82" numFmtId="0">
      <sharedItems containsBlank="1" count="1085">
        <m/>
        <s v="3.1.1.01.102"/>
        <s v="3.1.1.01.103"/>
        <s v="3.1.1.01.199"/>
        <s v="3.1.1.01.202"/>
        <s v="3.1.1.01.299"/>
        <s v="3.1.1.01.301"/>
        <s v="3.1.1.01.399"/>
        <s v="3.1.1.01.401"/>
        <s v="3.1.1.01.499"/>
        <s v="3.1.1.01.501"/>
        <s v="3.1.1.01.599"/>
        <s v="3.1.1.02.101"/>
        <s v="3.1.1.02.199"/>
        <s v="3.1.1.03.101"/>
        <s v="3.1.1.03.102"/>
        <s v="3.1.1.03.103"/>
        <s v="3.1.1.03.104"/>
        <s v="3.1.1.03.105"/>
        <s v="3.1.1.03.106"/>
        <s v="3.1.1.03.107"/>
        <s v="3.1.1.03.108"/>
        <s v="3.1.1.03.199"/>
        <s v="3.1.1.03.201"/>
        <s v="3.1.1.03.202"/>
        <s v="3.1.1.03.203"/>
        <s v="3.1.1.03.204"/>
        <s v="3.1.1.03.205"/>
        <s v="3.1.1.03.206"/>
        <s v="3.1.1.03.207"/>
        <s v="3.1.1.03.208"/>
        <s v="3.1.1.03.209"/>
        <s v="3.1.1.03.210"/>
        <s v="3.1.1.03.211"/>
        <s v="3.1.1.03.212"/>
        <s v="3.1.1.03.213"/>
        <s v="3.1.1.03.214"/>
        <s v="3.1.1.03.215"/>
        <s v="3.1.1.03.216"/>
        <s v="3.1.1.03.217"/>
        <s v="3.1.1.03.218"/>
        <s v="3.1.1.03.219"/>
        <s v="3.1.1.03.220"/>
        <s v="3.1.1.03.221"/>
        <s v="3.1.1.03.222"/>
        <s v="3.1.1.03.223"/>
        <s v="3.1.1.03.224"/>
        <s v="3.1.1.03.225"/>
        <s v="3.1.1.03.226"/>
        <s v="3.1.1.03.227"/>
        <s v="3.1.1.03.228"/>
        <s v="3.1.1.03.229"/>
        <s v="3.1.1.03.230"/>
        <s v="3.1.1.03.231"/>
        <s v="3.1.1.03.232"/>
        <s v="3.1.1.03.233"/>
        <s v="3.1.1.03.234"/>
        <s v="3.1.1.03.235"/>
        <s v="3.1.1.03.236"/>
        <s v="3.1.1.03.237"/>
        <s v="3.1.1.03.238"/>
        <s v="3.1.1.03.239"/>
        <s v="3.1.1.03.240"/>
        <s v="3.1.1.03.241"/>
        <s v="3.1.1.03.242"/>
        <s v="3.1.1.03.243"/>
        <s v="3.1.1.03.244"/>
        <s v="3.1.1.03.245"/>
        <s v="3.1.1.03.246"/>
        <s v="3.1.1.03.247"/>
        <s v="3.1.1.03.248"/>
        <s v="3.1.1.03.249"/>
        <s v="3.1.1.03.250"/>
        <s v="3.1.1.03.251"/>
        <s v="3.1.1.03.252"/>
        <s v="3.1.1.03.253"/>
        <s v="3.1.1.03.254"/>
        <s v="3.1.1.03.255"/>
        <s v="3.1.1.03.256"/>
        <s v="3.1.1.03.257"/>
        <s v="3.1.1.03.258"/>
        <s v="3.1.1.03.259"/>
        <s v="3.1.1.03.260"/>
        <s v="3.1.1.03.261"/>
        <s v="3.1.1.03.262"/>
        <s v="3.1.1.03.263"/>
        <s v="3.1.1.03.264"/>
        <s v="3.1.1.03.265"/>
        <s v="3.1.1.03.266"/>
        <s v="3.1.1.03.299"/>
        <s v="3.1.1.03.300"/>
        <s v="3.1.1.03.399"/>
        <s v="3.1.1.03.401"/>
        <s v="3.1.1.03.499"/>
        <s v="3.1.1.03.501"/>
        <s v="3.1.1.03.502"/>
        <s v="3.1.1.03.599"/>
        <s v="3.1.1.03.601"/>
        <s v="3.1.1.03.602"/>
        <s v="3.1.1.03.603"/>
        <s v="3.1.1.03.604"/>
        <s v="3.1.1.03.699"/>
        <s v="3.1.1.03.701"/>
        <s v="3.1.1.03.702"/>
        <s v="3.1.1.03.703"/>
        <s v="3.1.1.03.704"/>
        <s v="3.1.1.03.705"/>
        <s v="3.1.1.03.706"/>
        <s v="3.1.1.03.707"/>
        <s v="3.1.1.03.708"/>
        <s v="3.1.1.03.709"/>
        <s v="3.1.1.03.710"/>
        <s v="3.1.1.03.711"/>
        <s v="3.1.1.03.712"/>
        <s v="3.1.1.03.799"/>
        <s v="3.1.1.03.801"/>
        <s v="3.1.1.03.802"/>
        <s v="3.1.1.03.803"/>
        <s v="3.1.1.03.804"/>
        <s v="3.1.1.03.805"/>
        <s v="3.1.1.03.899"/>
        <s v="3.1.1.04.101"/>
        <s v="3.1.1.04.199"/>
        <s v="3.1.1.04.862"/>
        <s v="3.1.1.04.863"/>
        <s v="3.1.1.04.864"/>
        <s v="3.1.1.04.865"/>
        <s v="3.1.1.04.799"/>
        <s v="3.1.1.04.850"/>
        <s v="3.1.1.04.801"/>
        <s v="3.1.1.04.853"/>
        <s v="3.1.1.04.899"/>
        <s v="3.1.1.04.723"/>
        <s v="3.1.1.04.724"/>
        <s v="3.1.1.04.999"/>
        <s v="3.1.1.05.101"/>
        <s v="3.1.1.05.102"/>
        <s v="3.1.1.05.109"/>
        <s v="3.1.1.05.198"/>
        <s v="3.1.1.05.199"/>
        <s v="3.1.1.05.202"/>
        <s v="3.1.1.05.205"/>
        <s v="3.1.1.05.206"/>
        <s v="3.1.1.05.213"/>
        <s v="3.1.1.05.230"/>
        <s v="3.1.1.05.238"/>
        <s v="3.1.1.05.203"/>
        <s v="3.1.1.05.204"/>
        <s v="3.1.1.05.226"/>
        <s v="3.1.1.05.227"/>
        <s v="3.1.1.05.298"/>
        <s v="3.1.1.05.299"/>
        <s v="3.1.1.05.321"/>
        <s v="3.1.1.05.322"/>
        <s v="3.1.1.05.323"/>
        <s v="3.1.1.05.334"/>
        <s v="3.1.1.05.398"/>
        <s v="3.1.1.05.399"/>
        <s v="3.1.1.05.401"/>
        <s v="3.1.1.05.501"/>
        <s v="3.1.1.05.502"/>
        <s v="3.1.1.05.598"/>
        <s v="3.1.1.05.599"/>
        <s v="3.1.1.06.902"/>
        <s v="3.1.1.06.903"/>
        <s v="3.1.1.06.904"/>
        <s v="3.1.1.06.906"/>
        <s v="3.1.1.06.905"/>
        <s v="3.1.1.06.900"/>
        <s v="3.1.1.06.901"/>
        <s v="3.1.1.06.912"/>
        <s v="3.1.1.06.913"/>
        <s v="3.1.1.06.101"/>
        <s v="3.1.1.06.198"/>
        <s v="3.1.1.06.199"/>
        <s v="3.1.1.06.955"/>
        <s v="3.1.1.06.956"/>
        <s v="3.1.1.06.957"/>
        <s v="3.1.1.06.958"/>
        <s v="3.1.1.06.298"/>
        <s v="3.1.1.06.299"/>
        <s v="3.1.1.06.301"/>
        <s v="3.1.1.07.907"/>
        <s v="3.1.1.07.198"/>
        <s v="3.1.1.07.199"/>
        <s v="3.1.1.08.952"/>
        <s v="3.1.1.08.101"/>
        <s v="3.1.1.08.199"/>
        <s v="3.1.1.08.962"/>
        <s v="3.1.1.08.970"/>
        <s v="3.1.1.08.971"/>
        <s v="3.1.1.08.972"/>
        <s v="3.1.1.08.973"/>
        <s v="3.1.1.08.974"/>
        <s v="3.1.1.08.975"/>
        <s v="3.1.1.08.976"/>
        <s v="3.1.1.08.977"/>
        <s v="3.1.1.08.978"/>
        <s v="3.1.1.08.299"/>
        <s v="3.1.1.08.967"/>
        <s v="3.1.1.08.968"/>
        <s v="3.1.1.08.969"/>
        <s v="3.1.1.08.301"/>
        <s v="3.1.1.08.399"/>
        <s v="3.1.1.08.401"/>
        <s v="3.1.1.08.501"/>
        <s v="3.1.1.08.502"/>
        <s v="3.1.1.08.503"/>
        <s v="3.1.1.08.504"/>
        <s v="3.1.1.08.505"/>
        <s v="3.1.1.08.506"/>
        <s v="3.1.1.08.599"/>
        <s v="3.1.1.09.753"/>
        <s v="3.1.1.09.754"/>
        <s v="3.1.1.09.851"/>
        <s v="3.1.1.09.857"/>
        <s v="3.1.1.09.199"/>
        <s v="3.1.1.09.757"/>
        <s v="3.1.1.09.758"/>
        <s v="3.1.1.09.759"/>
        <s v="3.1.1.09.201"/>
        <s v="3.1.1.09.299"/>
        <s v="3.1.1.10.809"/>
        <s v="3.1.1.10.810"/>
        <s v="3.1.1.10.811"/>
        <s v="3.1.1.10.812"/>
        <s v="3.1.1.10.101"/>
        <s v="3.1.1.10.102"/>
        <s v="3.1.1.10.199"/>
        <s v="3.1.1.10.808"/>
        <s v="3.1.1.10.813"/>
        <s v="3.1.1.10.814"/>
        <s v="3.1.1.10.299"/>
        <s v="3.1.1.11.810"/>
        <s v="3.1.1.11.199"/>
        <s v="3.1.1.11.989"/>
        <s v="3.1.1.11.990"/>
        <s v="3.1.1.11.299"/>
        <s v="3.1.1.11.992"/>
        <s v="3.1.1.11.993"/>
        <s v="3.1.1.11.399"/>
        <s v="3.1.1.11.994"/>
        <s v="3.1.1.11.995"/>
        <s v="3.1.1.11.996"/>
        <s v="3.1.1.11.499"/>
        <s v="3.1.1.12.970"/>
        <s v="3.1.1.12.199"/>
        <s v="3.1.1.13.101"/>
        <s v="3.1.1.13.801"/>
        <s v="3.1.1.13.199"/>
        <s v="3.1.1.13.802"/>
        <s v="3.1.1.13.299"/>
        <s v="3.1.1.13.803"/>
        <s v="3.1.1.13.399"/>
        <s v="3.1.1.13.804"/>
        <s v="3.1.1.13.499"/>
        <s v="3.1.1.13.805"/>
        <s v="3.1.1.13.599"/>
        <s v="3.1.1.13.806"/>
        <s v="3.1.1.13.799"/>
        <s v="3.1.1.13.821"/>
        <s v="3.1.1.13.899"/>
        <s v="3.1.1.13.807"/>
        <s v="3.1.1.13.999"/>
        <s v="3.1.1.14.708"/>
        <s v="3.1.1.14.709"/>
        <s v="3.1.1.14.710"/>
        <s v="3.1.1.14.711"/>
        <s v="3.1.1.14.199"/>
        <s v="3.1.1.15.710"/>
        <s v="3.1.1.15.711"/>
        <s v="3.1.1.15.712"/>
        <s v="3.1.1.15.199"/>
        <s v="3.1.1.16.751"/>
        <s v="3.1.1.16.105"/>
        <s v="3.1.1.16.199"/>
        <s v="3.1.1.16.990"/>
        <s v="3.1.1.16.299"/>
        <s v="3.1.1.17.199"/>
        <s v="3.1.1.18.854"/>
        <s v="3.1.1.18.101"/>
        <s v="3.1.1.18.199"/>
        <s v="4.1.1.01.101"/>
        <s v="4.1.1.01.103"/>
        <s v="4.1.1.01.199"/>
        <s v="4.1.1.02.120"/>
        <s v="4.1.1.02.122"/>
        <s v="4.1.1.02.123"/>
        <s v="4.1.1.02.121"/>
        <s v="4.1.1.02.124"/>
        <s v="4.1.1.02.199"/>
        <s v="4.1.1.02.221"/>
        <s v="4.1.1.02.223"/>
        <s v="4.1.1.02.222"/>
        <s v="4.1.1.02.224"/>
        <s v="4.1.1.01.225"/>
        <s v="4.1.1.02.299"/>
        <s v="4.1.1.02.960"/>
        <s v="4.1.1.02.963"/>
        <s v="4.1.1.02.961"/>
        <s v="4.1.1.02.962"/>
        <s v="4.1.1.02.999"/>
        <s v="4.1.1.03.105"/>
        <s v="4.1.1.03.199"/>
        <s v="4.1.1.04.113"/>
        <s v="4.1.1.04.114"/>
        <s v="4.1.1.04.198"/>
        <s v="4.1.1.04.199"/>
        <s v="4.1.1.05.400"/>
        <s v="4.1.1.05.403"/>
        <s v="4.1.1.05.404"/>
        <s v="4.1.1.05.401"/>
        <s v="4.1.1.05.402"/>
        <s v="4.1.1.05.399"/>
        <s v="4.1.1.06.152"/>
        <s v="4.1.1.06.154"/>
        <s v="4.1.1.06.156"/>
        <s v="4.1.1.06.159"/>
        <s v="4.1.1.06.161"/>
        <s v="4.1.1.06.162"/>
        <s v="4.1.1.06.164"/>
        <s v="4.1.1.06.165"/>
        <s v="4.1.1.06.166"/>
        <s v="4.1.1.06.169"/>
        <s v="4.1.1.06.170"/>
        <s v="4.1.1.06.171"/>
        <s v="4.1.1.06.172"/>
        <s v="4.1.1.06.199"/>
        <s v="4.1.1.07.119"/>
        <s v="4.1.1.07.120"/>
        <s v="4.1.1.07.121"/>
        <s v="4.1.1.07.199"/>
        <s v="4.1.1.08.155"/>
        <s v="4.1.1.08.156"/>
        <s v="4.1.1.08.157"/>
        <s v="4.1.1.08.199"/>
        <s v="4.1.1.08.160"/>
        <s v="4.1.1.08.161"/>
        <s v="4.1.1.08.162"/>
        <s v="4.1.1.08.163"/>
        <s v="4.1.1.08.299"/>
        <s v="4.1.1.09.137"/>
        <s v="4.1.1.09.138"/>
        <s v="4.1.1.09.199"/>
        <s v="4.1.1.10.999"/>
        <s v="4.1.1.11.170"/>
        <s v="4.1.1.11.965"/>
        <s v="4.1.1.11.101"/>
        <s v="4.1.1.11.102"/>
        <s v="4.1.1.11.103"/>
        <s v="4.1.1.11.199"/>
        <s v="4.1.1.12.165"/>
        <s v="4.1.1.12.166"/>
        <s v="4.1.1.12.167"/>
        <s v="4.1.1.12.199"/>
        <s v="4.1.1.13.196"/>
        <s v="4.1.1.13.198"/>
        <s v="4.1.1.13.201"/>
        <s v="4.1.1.13.202"/>
        <s v="4.1.1.13.203"/>
        <s v="4.1.1.13.199"/>
        <s v="4.1.1.14.131"/>
        <s v="4.1.1.14.132"/>
        <s v="4.1.1.14.133"/>
        <s v="4.1.1.14.134"/>
        <s v="4.1.1.14.135"/>
        <s v="4.1.1.14.136"/>
        <s v="4.1.1.14.137"/>
        <s v="4.1.1.14.138"/>
        <s v="4.1.1.14.139"/>
        <s v="4.1.1.14.140"/>
        <s v="4.1.1.14.141"/>
        <s v="4.1.1.14.142"/>
        <s v="4.1.1.14.143"/>
        <s v="4.1.1.14.144"/>
        <s v="4.1.1.14.145"/>
        <s v="4.1.1.14.146"/>
        <s v="4.1.1.14.147"/>
        <s v="4.1.1.14.148"/>
        <s v="4.1.1.14.149"/>
        <s v="4.1.1.14.150"/>
        <s v="4.1.1.14.151"/>
        <s v="4.1.1.14.152"/>
        <s v="4.1.1.14.153"/>
        <s v="4.1.1.14.154"/>
        <s v="4.1.1.14.155"/>
        <s v="4.1.1.14.156"/>
        <s v="4.1.1.14.157"/>
        <s v="4.1.1.14.158"/>
        <s v="4.1.1.14.159"/>
        <s v="4.1.1.14.160"/>
        <s v="4.1.1.14.161"/>
        <s v="4.1.1.14.162"/>
        <s v="4.1.1.14.163"/>
        <s v="4.1.1.14.164"/>
        <s v="4.1.1.14.165"/>
        <s v="4.1.1.14.166"/>
        <s v="4.1.1.14.167"/>
        <s v="4.1.1.14.168"/>
        <s v="4.1.1.14.169"/>
        <s v="4.1.1.14.180"/>
        <s v="4.1.1.14.181"/>
        <s v="4.1.1.14.170"/>
        <s v="4.1.1.14.171"/>
        <s v="4.1.1.14.172"/>
        <s v="4.1.1.14.173"/>
        <s v="4.1.1.14.174"/>
        <s v="4.1.1.14.177"/>
        <s v="4.1.1.14.178"/>
        <s v="4.1.1.14.179"/>
        <s v="4.1.1.14.199"/>
        <s v="4.1.1.14.601"/>
        <s v="4.1.1.14.699"/>
        <s v="4.1.1.15.165"/>
        <s v="4.1.1.15.166"/>
        <s v="4.1.1.15.198"/>
        <s v="4.1.1.15.199"/>
        <s v="4.1.1.15.201"/>
        <s v="4.1.1.15.298"/>
        <s v="4.1.1.15.299"/>
        <s v="4.1.1.16.161"/>
        <s v="4.1.1.16.162"/>
        <s v="4.1.1.16.198"/>
        <s v="4.1.1.16.199"/>
        <s v="4.1.1.17.210"/>
        <s v="4.1.1.17.211"/>
        <s v="4.1.1.17.299"/>
        <s v="4.1.1.18.301"/>
        <s v="4.1.1.18.302"/>
        <s v="4.1.1.18.303"/>
        <s v="4.1.1.18.304"/>
        <s v="4.1.1.18.305"/>
        <s v="4.1.1.18.308"/>
        <s v="4.1.1.18.309"/>
        <s v="4.1.1.18.310"/>
        <s v="4.1.1.18.311"/>
        <s v="4.1.1.18.312"/>
        <s v="4.1.1.18.313"/>
        <s v="4.1.1.18.314"/>
        <s v="4.1.1.18.399"/>
        <s v="4.1.1.20.101"/>
        <s v="4.1.1.20.102"/>
        <s v="4.1.1.20.103"/>
        <s v="4.1.1.20.199"/>
        <s v="4.1.1.20.703"/>
        <s v="4.1.1.20.706"/>
        <s v="4.1.1.20.709"/>
        <s v="4.1.1.20.717"/>
        <s v="4.1.1.20.718"/>
        <s v="4.1.1.20.722"/>
        <s v="4.1.1.20.724"/>
        <s v="4.1.1.20.725"/>
        <s v="4.1.1.20.799"/>
        <s v="4.1.1.21.976"/>
        <s v="4.1.1.21.977"/>
        <s v="4.1.1.21.978"/>
        <s v="4.1.1.21.999"/>
        <s v="4.1.1.21.101"/>
        <s v="4.1.1.21.151"/>
        <s v="4.1.1.21.102"/>
        <s v="4.1.1.21.103"/>
        <s v="4.1.1.21.104"/>
        <s v="4.1.1.21.105"/>
        <s v="4.1.1.21.199"/>
        <s v="4.1.1.22.101"/>
        <s v="4.1.1.22.199"/>
        <s v="4.1.1.22.940"/>
        <s v="4.1.1.22.941"/>
        <s v="4.1.1.22.383"/>
        <s v="4.1.1.22.384"/>
        <s v="4.1.1.22.999"/>
        <s v="4.1.1.23.150"/>
        <s v="4.1.1.23.152"/>
        <s v="4.1.1.23.153"/>
        <s v="4.1.1.23.151"/>
        <s v="4.1.1.23.199"/>
        <s v="4.1.1.24.291"/>
        <s v="4.1.1.24.292"/>
        <s v="4.1.1.24.293"/>
        <s v="4.1.1.24.294"/>
        <s v="4.1.1.24.304"/>
        <s v="4.1.1.24.295"/>
        <s v="4.1.1.24.296"/>
        <s v="4.1.1.24.297"/>
        <s v="4.1.1.24.298"/>
        <s v="4.1.1.24.201"/>
        <s v="4.1.1.24.300"/>
        <s v="4.1.1.24.301"/>
        <s v="4.1.1.24.302"/>
        <s v="4.1.1.24.303"/>
        <s v="4.1.1.24.299"/>
        <s v="4.1.1.25.101"/>
        <s v="4.1.1.25.102"/>
        <s v="4.1.1.25.199"/>
        <s v="4.1.1.25.201"/>
        <s v="4.1.1.25.202"/>
        <s v="4.1.1.25.299"/>
        <s v="4.1.1.26.190"/>
        <s v="4.1.1.26.191"/>
        <s v="4.1.1.26.192"/>
        <s v="4.1.1.26.101"/>
        <s v="4.1.1.26.102"/>
        <s v="4.1.1.26.199"/>
        <s v="4.1.1.26.194"/>
        <s v="4.1.1.26.201"/>
        <s v="4.1.1.26.299"/>
        <s v="4.1.1.27.301"/>
        <s v="4.1.1.27.302"/>
        <s v="4.1.1.27.399"/>
        <s v="4.1.1.28.401"/>
        <s v="4.1.1.28.402"/>
        <s v="4.1.1.28.403"/>
        <s v="4.1.1.28.404"/>
        <s v="4.1.1.28.405"/>
        <s v="4.1.1.28.406"/>
        <s v="4.1.1.28.407"/>
        <s v="4.1.1.28.408"/>
        <s v="4.1.1.28.409"/>
        <s v="4.1.1.28.410"/>
        <s v="4.1.1.28.411"/>
        <s v="4.1.1.28.412"/>
        <s v="4.1.1.28.413"/>
        <s v="4.1.1.28.414"/>
        <s v="4.1.1.28.415"/>
        <s v="4.1.1.28.416"/>
        <s v="4.1.1.28.417"/>
        <s v="4.1.1.28.418"/>
        <s v="4.1.1.28.419"/>
        <s v="4.1.1.28.420"/>
        <s v="4.1.1.28.421"/>
        <s v="4.1.1.28.422"/>
        <s v="4.1.1.28.423"/>
        <s v="4.1.1.28.424"/>
        <s v="4.1.1.28.425"/>
        <s v="4.1.1.28.426"/>
        <s v="4.1.1.28.427"/>
        <s v="4.1.1.28.430"/>
        <s v="4.1.1.28.431"/>
        <s v="4.1.1.28.432"/>
        <s v="4.1.1.28.201"/>
        <s v="4.1.1.28.202"/>
        <s v="4.1.1.28.203"/>
        <s v="4.1.1.28.204"/>
        <s v="4.1.1.28.205"/>
        <s v="4.1.1.28.206"/>
        <s v="4.1.1.28.637"/>
        <s v="4.1.1.28.638"/>
        <s v="4.1.1.28.639"/>
        <s v="4.1.1.28.640"/>
        <s v="4.1.1.28.641"/>
        <s v="4.1.1.28.642"/>
        <s v="4.1.1.28.643"/>
        <s v="4.1.1.28.644"/>
        <s v="4.1.1.28.653"/>
        <s v="4.1.1.28.654"/>
        <s v="4.1.1.28.299"/>
        <s v="4.1.1.28.314"/>
        <s v="4.1.1.28.801"/>
        <s v="4.1.1.28.802"/>
        <s v="4.1.1.28.803"/>
        <s v="4.1.1.28.804"/>
        <s v="4.1.1.28.316"/>
        <s v="4.1.1.28.362"/>
        <s v="4.1.1.28.387"/>
        <s v="4.1.1.28.501"/>
        <s v="4.1.1.28.502"/>
        <s v="4.1.1.28.503"/>
        <s v="4.1.1.28.504"/>
        <s v="4.1.1.28.505"/>
        <s v="4.1.1.28.506"/>
        <s v="4.1.1.28.507"/>
        <s v="4.1.1.28.508"/>
        <s v="4.1.1.28.845"/>
        <s v="4.1.1.28.846"/>
        <s v="4.1.1.28.847"/>
        <s v="4.1.1.28.848"/>
        <s v="4.1.1.28.849"/>
        <s v="4.1.1.28.850"/>
        <s v="4.1.1.28.851"/>
        <s v="4.1.1.28.852"/>
        <s v="4.1.1.28.853"/>
        <s v="4.1.1.28.854"/>
        <s v="4.1.1.28.723"/>
        <s v="4.1.1.28.724"/>
        <s v="4.1.1.28.725"/>
        <s v="4.1.1.28.726"/>
        <s v="4.1.1.28.727"/>
        <s v="4.1.1.28.728"/>
        <s v="4.1.1.28.399"/>
        <s v="4.1.1.28.451"/>
        <s v="4.1.1.28.452"/>
        <s v="4.1.1.28.453"/>
        <s v="4.1.1.28.499"/>
        <s v="4.1.1.28.551"/>
        <s v="4.1.1.28.552"/>
        <s v="4.1.1.28.553"/>
        <s v="4.1.1.28.554"/>
        <s v="4.1.1.28.555"/>
        <s v="4.1.1.28.556"/>
        <s v="4.1.1.28.557"/>
        <s v="4.1.1.28.558"/>
        <s v="4.1.1.28.559"/>
        <s v="4.1.1.28.560"/>
        <s v="4.1.1.28.561"/>
        <s v="4.1.1.28.599"/>
        <s v="4.1.1.28.601"/>
        <s v="4.1.1.28.602"/>
        <s v="4.1.1.28.603"/>
        <s v="4.1.1.28.604"/>
        <s v="4.1.1.28.699"/>
        <s v="4.1.1.28.701"/>
        <s v="4.1.1.28.702"/>
        <s v="4.1.1.28.703"/>
        <s v="4.1.1.28.799"/>
        <s v="4.1.1.29.500"/>
        <s v="4.1.1.29.502"/>
        <s v="4.1.1.29.503"/>
        <s v="4.1.1.29.505"/>
        <s v="4.1.1.29.526"/>
        <s v="4.1.1.29.510"/>
        <s v="4.1.1.29.511"/>
        <s v="4.1.1.29.512"/>
        <s v="4.1.1.29.513"/>
        <s v="4.1.1.29.514"/>
        <s v="4.1.1.29.515"/>
        <s v="4.1.1.29.516"/>
        <s v="4.1.1.29.519"/>
        <s v="4.1.1.29.522"/>
        <s v="4.1.1.29.523"/>
        <s v="4.1.1.29.401"/>
        <s v="4.1.1.29.601"/>
        <s v="4.1.1.29.602"/>
        <s v="4.1.1.29.603"/>
        <s v="4.1.1.29.604"/>
        <s v="4.1.1.29.605"/>
        <s v="4.1.1.29.606"/>
        <s v="4.1.1.29.607"/>
        <s v="4.1.1.29.608"/>
        <s v="4.1.1.29.609"/>
        <s v="4.1.1.29.610"/>
        <s v="4.1.1.29.611"/>
        <s v="4.1.1.29.612"/>
        <s v="4.1.1.29.613"/>
        <s v="4.1.1.29.614"/>
        <s v="4.1.1.29.615"/>
        <s v="4.1.1.29.616"/>
        <s v="4.1.1.29.617"/>
        <s v="4.1.1.29.618"/>
        <s v="4.1.1.29.619"/>
        <s v="4.1.1.29.620"/>
        <s v="4.1.1.29.621"/>
        <s v="4.1.1.29.622"/>
        <s v="4.1.1.29.623"/>
        <s v="4.1.1.29.624"/>
        <s v="4.1.1.29.625"/>
        <s v="4.1.1.29.626"/>
        <s v="4.1.1.29.627"/>
        <s v="4.1.1.29.628"/>
        <s v="4.1.1.29.629"/>
        <s v="4.1.1.29.630"/>
        <s v="4.1.1.29.631"/>
        <s v="4.1.1.29.632"/>
        <s v="4.1.1.29.633"/>
        <s v="4.1.1.29.634"/>
        <s v="4.1.1.29.635"/>
        <s v="4.1.1.29.636"/>
        <s v="4.1.1.29.637"/>
        <s v="4.1.1.29.638"/>
        <s v="4.1.1.29.639"/>
        <s v="4.1.1.29.640"/>
        <s v="4.1.1.29.641"/>
        <s v="4.1.1.29.642"/>
        <s v="4.1.1.29.643"/>
        <s v="4.1.1.29.644"/>
        <s v="4.1.1.29.645"/>
        <s v="4.1.1.29.646"/>
        <s v="4.1.1.29.647"/>
        <s v="4.1.1.29.648"/>
        <s v="4.1.1.29.649"/>
        <s v="4.1.1.29.650"/>
        <s v="4.1.1.29.651"/>
        <s v="4.1.1.29.652"/>
        <s v="4.1.1.29.653"/>
        <s v="4.1.1.29.654"/>
        <s v="4.1.1.29.655"/>
        <s v="4.1.1.29.656"/>
        <s v="4.1.1.29.657"/>
        <s v="4.1.1.29.658"/>
        <s v="4.1.1.29.659"/>
        <s v="4.1.1.29.660"/>
        <s v="4.1.1.29.661"/>
        <s v="4.1.1.29.662"/>
        <s v="4.1.1.29.663"/>
        <s v="4.1.1.29.664"/>
        <s v="4.1.1.29.665"/>
        <s v="4.1.1.29.666"/>
        <s v="4.1.1.29.667"/>
        <s v="4.1.1.29.668"/>
        <s v="4.1.1.29.669"/>
        <s v="4.1.1.29.670"/>
        <s v="4.1.1.29.671"/>
        <s v="4.1.1.29.672"/>
        <s v="4.1.1.29.673"/>
        <s v="4.1.1.29.674"/>
        <s v="4.1.1.29.675"/>
        <s v="4.1.1.29.676"/>
        <s v="4.1.1.29.677"/>
        <s v="4.1.1.29.678"/>
        <s v="4.1.1.29.679"/>
        <s v="4.1.1.29.680"/>
        <s v="4.1.1.29.681"/>
        <s v="4.1.1.29.682"/>
        <s v="4.1.1.29.499"/>
        <s v="4.1.1.29.551"/>
        <s v="4.1.1.29.552"/>
        <s v="4.1.1.29.553"/>
        <s v="4.1.1.29.554"/>
        <s v="4.1.1.29.555"/>
        <s v="4.1.1.29.527"/>
        <s v="4.1.1.29.556"/>
        <s v="4.1.1.29.557"/>
        <s v="4.1.1.29.558"/>
        <s v="4.1.1.29.559"/>
        <s v="4.1.1.29.599"/>
        <s v="4.1.1.30.081"/>
        <s v="4.1.1.30.082"/>
        <s v="4.1.1.30.199"/>
        <s v="4.1.1.30.118"/>
        <s v="4.1.1.30.299"/>
        <s v="4.1.1.31.174"/>
        <s v="4.1.1.31.199"/>
        <s v="4.1.1.31.201"/>
        <s v="4.1.1.31.202"/>
        <s v="4.1.1.31.299"/>
        <s v="4.1.1.32.140"/>
        <s v="4.1.1.32.141"/>
        <s v="4.1.1.32.142"/>
        <s v="4.1.1.32.143"/>
        <s v="4.1.1.32.999"/>
        <s v="4.1.1.33.132"/>
        <s v="4.1.1.33.159"/>
        <s v="4.1.1.33.101"/>
        <s v="4.1.1.33.102"/>
        <s v="4.1.1.33.199"/>
        <s v="4.1.1.33.131"/>
        <s v="4.1.1.33.133"/>
        <s v="4.1.1.33.134"/>
        <s v="4.1.1.33.299"/>
        <s v="4.1.1.34.700"/>
        <s v="4.1.1.34.699"/>
        <s v="4.1.1.35.073"/>
        <s v="4.1.1.35.074"/>
        <s v="4.1.1.35.075"/>
        <s v="4.1.1.35.199"/>
        <s v="4.1.1.35.201"/>
        <s v="4.1.1.35.299"/>
        <s v="4.1.5.01.308"/>
        <s v="4.1.5.01.801"/>
        <s v="4.1.5.01.802"/>
        <s v="4.1.5.01.803"/>
        <s v="4.1.5.01.804"/>
        <s v="4.1.5.01.805"/>
        <s v="4.1.5.01.806"/>
        <s v="4.1.5.01.807"/>
        <s v="4.1.5.01.808"/>
        <s v="4.1.5.01.310"/>
        <s v="4.1.5.01.361"/>
        <s v="4.1.5.01.386"/>
        <s v="4.1.5.01.501"/>
        <s v="4.1.5.01.502"/>
        <s v="4.1.5.01.503"/>
        <s v="4.1.5.01.504"/>
        <s v="4.1.5.01.505"/>
        <s v="4.1.5.01.506"/>
        <s v="4.1.5.01.507"/>
        <s v="4.1.5.01.508"/>
        <s v="4.1.5.01.509"/>
        <s v="4.1.5.01.510"/>
        <s v="4.1.5.01.511"/>
        <s v="4.1.5.01.512"/>
        <s v="4.1.5.01.513"/>
        <s v="4.1.5.01.514"/>
        <s v="4.1.5.01.515"/>
        <s v="4.1.5.01.516"/>
        <s v="4.1.5.01.517"/>
        <s v="4.1.5.01.622"/>
        <s v="4.1.5.01.623"/>
        <s v="4.1.5.01.624"/>
        <s v="4.1.5.01.625"/>
        <s v="4.1.5.01.626"/>
        <s v="4.1.5.01.627"/>
        <s v="4.1.5.01.628"/>
        <s v="4.1.5.01.629"/>
        <s v="4.1.5.01.630"/>
        <s v="4.1.5.01.631"/>
        <s v="4.1.5.01.632"/>
        <s v="4.1.5.01.633"/>
        <s v="4.1.5.01.634"/>
        <s v="4.1.5.01.635"/>
        <s v="4.1.5.01.636"/>
        <s v="4.1.5.01.712"/>
        <s v="4.1.5.01.713"/>
        <s v="4.1.5.01.714"/>
        <s v="4.1.5.01.715"/>
        <s v="4.1.5.01.716"/>
        <s v="4.1.5.01.717"/>
        <s v="4.1.5.01.718"/>
        <s v="4.1.5.01.719"/>
        <s v="4.1.5.01.720"/>
        <s v="4.1.5.01.721"/>
        <s v="4.1.5.01.722"/>
        <s v="4.1.5.01.399"/>
        <s v="4.1.9.01.101"/>
        <s v="4.1.9.01.102"/>
        <s v="4.1.9.01.199"/>
        <s v="4.1.9.01.201"/>
        <s v="4.1.9.01.202"/>
        <s v="4.1.9.01.299"/>
        <s v="4.1.9.02.190"/>
        <s v="4.1.9.02.191"/>
        <s v="4.1.9.02.192"/>
        <s v="4.1.9.02.199"/>
        <s v="4.2.1.01.212"/>
        <s v="4.2.1.01.213"/>
        <s v="4.2.1.01.299"/>
        <s v="4.2.1.02.222"/>
        <s v="4.2.1.02.223"/>
        <s v="4.2.1.02.299"/>
        <s v="4.2.1.03.170"/>
        <s v="4.2.1.03.171"/>
        <s v="4.2.1.03.198"/>
        <s v="4.2.1.03.199"/>
        <s v="4.2.1.04.231"/>
        <s v="4.2.1.04.232"/>
        <s v="4.2.1.04.233"/>
        <s v="4.2.1.04.234"/>
        <s v="4.2.1.04.235"/>
        <s v="4.2.1.04.236"/>
        <s v="4.2.1.04.237"/>
        <s v="4.2.1.04.238"/>
        <s v="4.2.1.04.239"/>
        <s v="4.2.1.04.240"/>
        <s v="4.2.1.04.241"/>
        <s v="4.2.1.04.242"/>
        <s v="4.2.1.04.243"/>
        <s v="4.2.1.04.244"/>
        <s v="4.2.1.04.245"/>
        <s v="4.2.1.04.246"/>
        <s v="4.2.1.04.247"/>
        <s v="4.2.1.04.248"/>
        <s v="4.2.1.04.249"/>
        <s v="4.2.1.04.250"/>
        <s v="4.2.1.04.251"/>
        <s v="4.2.1.04.252"/>
        <s v="4.2.1.04.253"/>
        <s v="4.2.1.04.254"/>
        <s v="4.2.1.04.255"/>
        <s v="4.2.1.04.256"/>
        <s v="4.2.1.04.257"/>
        <s v="4.2.1.04.258"/>
        <s v="4.2.1.04.259"/>
        <s v="4.2.1.04.260"/>
        <s v="4.2.1.04.261"/>
        <s v="4.2.1.04.262"/>
        <s v="4.2.1.04.263"/>
        <s v="4.2.1.04.264"/>
        <s v="4.2.1.04.265"/>
        <s v="4.2.1.04.266"/>
        <s v="4.2.1.04.267"/>
        <s v="4.2.1.04.268"/>
        <s v="4.2.1.04.269"/>
        <s v="4.2.1.04.270"/>
        <s v="4.2.1.04.271"/>
        <s v="4.2.1.04.272"/>
        <s v="4.2.1.04.273"/>
        <s v="4.2.1.04.276"/>
        <s v="4.2.1.04.277"/>
        <s v="4.2.1.04.278"/>
        <s v="4.2.1.04.299"/>
        <s v="4.2.1.05.301"/>
        <s v="4.2.1.05.801"/>
        <s v="4.2.1.05.802"/>
        <s v="4.2.1.05.803"/>
        <s v="4.2.1.05.804"/>
        <s v="4.2.1.05.805"/>
        <s v="4.2.1.05.806"/>
        <s v="4.2.1.05.807"/>
        <s v="4.2.1.05.808"/>
        <s v="4.2.1.05.303"/>
        <s v="4.2.1.05.345"/>
        <s v="4.2.1.05.347"/>
        <s v="4.2.1.05.346"/>
        <s v="4.2.1.05.385"/>
        <s v="4.2.1.05.360"/>
        <s v="4.2.1.05.501"/>
        <s v="4.2.1.05.502"/>
        <s v="4.2.1.05.503"/>
        <s v="4.2.1.05.504"/>
        <s v="4.2.1.05.505"/>
        <s v="4.2.1.05.506"/>
        <s v="4.2.1.05.507"/>
        <s v="4.2.1.05.508"/>
        <s v="4.2.1.05.509"/>
        <s v="4.2.1.05.510"/>
        <s v="4.2.1.05.511"/>
        <s v="4.2.1.05.512"/>
        <s v="4.2.1.05.513"/>
        <s v="4.2.1.05.514"/>
        <s v="4.2.1.05.515"/>
        <s v="4.2.1.05.516"/>
        <s v="4.2.1.05.517"/>
        <s v="4.2.1.05.607"/>
        <s v="4.2.1.05.608"/>
        <s v="4.2.1.05.609"/>
        <s v="4.2.1.05.610"/>
        <s v="4.2.1.05.611"/>
        <s v="4.2.1.05.612"/>
        <s v="4.2.1.05.613"/>
        <s v="4.2.1.05.614"/>
        <s v="4.2.1.05.615"/>
        <s v="4.2.1.05.616"/>
        <s v="4.2.1.05.617"/>
        <s v="4.2.1.05.618"/>
        <s v="4.2.1.05.619"/>
        <s v="4.2.1.05.620"/>
        <s v="4.2.1.05.621"/>
        <s v="4.2.1.05.701"/>
        <s v="4.2.1.05.702"/>
        <s v="4.2.1.05.703"/>
        <s v="4.2.1.05.704"/>
        <s v="4.2.1.05.705"/>
        <s v="4.2.1.05.706"/>
        <s v="4.2.1.05.707"/>
        <s v="4.2.1.05.708"/>
        <s v="4.2.1.05.709"/>
        <s v="4.2.1.05.710"/>
        <s v="4.2.1.05.711"/>
        <s v="4.2.1.05.399"/>
        <s v="4.3.1.01.331"/>
        <s v="4.3.1.01.332"/>
        <s v="4.3.1.01.333"/>
        <s v="4.3.1.01.334"/>
        <s v="4.3.1.01.335"/>
        <s v="4.3.1.01.336"/>
        <s v="4.3.1.01.337"/>
        <s v="4.3.1.01.338"/>
        <s v="4.3.1.01.339"/>
        <s v="4.3.1.01.340"/>
        <s v="4.3.1.01.341"/>
        <s v="4.3.1.01.342"/>
        <s v="4.3.1.01.343"/>
        <s v="4.3.1.01.344"/>
        <s v="4.3.1.01.345"/>
        <s v="4.3.1.01.346"/>
        <s v="4.3.1.01.347"/>
        <s v="4.3.1.01.348"/>
        <s v="4.3.1.01.349"/>
        <s v="4.3.1.01.350"/>
        <s v="4.3.1.01.351"/>
        <s v="4.3.1.01.352"/>
        <s v="4.3.1.01.353"/>
        <s v="4.3.1.01.354"/>
        <s v="4.3.1.01.355"/>
        <s v="4.3.1.01.356"/>
        <s v="4.3.1.01.357"/>
        <s v="4.3.1.01.358"/>
        <s v="4.3.1.01.359"/>
        <s v="4.3.1.01.360"/>
        <s v="4.3.1.01.361"/>
        <s v="4.3.1.01.362"/>
        <s v="4.3.1.01.363"/>
        <s v="4.3.1.01.364"/>
        <s v="4.3.1.01.365"/>
        <s v="4.3.1.01.366"/>
        <s v="4.3.1.01.367"/>
        <s v="4.3.1.01.368"/>
        <s v="4.3.1.01.369"/>
        <s v="4.3.1.01.370"/>
        <s v="4.3.1.01.371"/>
        <s v="4.3.1.01.372"/>
        <s v="4.3.1.01.373"/>
        <s v="4.3.1.01.376"/>
        <s v="4.3.1.01.377"/>
        <s v="4.3.1.01.378"/>
        <s v="4.3.1.01.399"/>
        <s v="4.4.1.01.431"/>
        <s v="4.4.1.01.432"/>
        <s v="4.4.1.01.433"/>
        <s v="4.4.1.01.434"/>
        <s v="4.4.1.01.435"/>
        <s v="4.4.1.01.436"/>
        <s v="4.4.1.01.437"/>
        <s v="4.4.1.01.438"/>
        <s v="4.4.1.01.439"/>
        <s v="4.4.1.01.440"/>
        <s v="4.4.1.01.441"/>
        <s v="4.4.1.01.442"/>
        <s v="4.4.1.01.443"/>
        <s v="4.4.1.01.444"/>
        <s v="4.4.1.01.445"/>
        <s v="4.4.1.01.446"/>
        <s v="4.4.1.01.447"/>
        <s v="4.4.1.01.448"/>
        <s v="4.4.1.01.449"/>
        <s v="4.4.1.01.450"/>
        <s v="4.4.1.01.451"/>
        <s v="4.4.1.01.452"/>
        <s v="4.4.1.01.453"/>
        <s v="4.4.1.01.454"/>
        <s v="4.4.1.01.455"/>
        <s v="4.4.1.01.456"/>
        <s v="4.4.1.01.457"/>
        <s v="4.4.1.01.458"/>
        <s v="4.4.1.01.459"/>
        <s v="4.4.1.01.460"/>
        <s v="4.4.1.01.461"/>
        <s v="4.4.1.01.462"/>
        <s v="4.4.1.01.463"/>
        <s v="4.4.1.01.464"/>
        <s v="4.4.1.01.465"/>
        <s v="4.4.1.01.466"/>
        <s v="4.4.1.01.467"/>
        <s v="4.4.1.01.468"/>
        <s v="4.4.1.01.469"/>
        <s v="4.4.1.01.470"/>
        <s v="4.4.1.01.471"/>
        <s v="4.4.1.01.472"/>
        <s v="4.4.1.01.473"/>
        <s v="4.4.1.01.476"/>
        <s v="4.4.1.01.477"/>
        <s v="4.4.1.01.478"/>
        <s v="4.4.1.01.499"/>
        <s v="4.5.1.01.531"/>
        <s v="4.5.1.01.532"/>
        <s v="4.5.1.01.533"/>
        <s v="4.5.1.01.534"/>
        <s v="4.5.1.01.535"/>
        <s v="4.5.1.01.536"/>
        <s v="4.5.1.01.537"/>
        <s v="4.5.1.01.538"/>
        <s v="4.5.1.01.539"/>
        <s v="4.5.1.01.540"/>
        <s v="4.5.1.01.541"/>
        <s v="4.5.1.01.542"/>
        <s v="4.5.1.01.543"/>
        <s v="4.5.1.01.544"/>
        <s v="4.5.1.01.545"/>
        <s v="4.5.1.01.546"/>
        <s v="4.5.1.01.547"/>
        <s v="4.5.1.01.548"/>
        <s v="4.5.1.01.549"/>
        <s v="4.5.1.01.550"/>
        <s v="4.5.1.01.551"/>
        <s v="4.5.1.01.552"/>
        <s v="4.5.1.01.553"/>
        <s v="4.5.1.01.554"/>
        <s v="4.5.1.01.555"/>
        <s v="4.5.1.01.556"/>
        <s v="4.5.1.01.557"/>
        <s v="4.5.1.01.558"/>
        <s v="4.5.1.01.559"/>
        <s v="4.5.1.01.560"/>
        <s v="4.5.1.01.561"/>
        <s v="4.5.1.01.562"/>
        <s v="4.5.1.01.563"/>
        <s v="4.5.1.01.564"/>
        <s v="4.5.1.01.565"/>
        <s v="4.5.1.01.566"/>
        <s v="4.5.1.01.567"/>
        <s v="4.5.1.01.568"/>
        <s v="4.5.1.01.569"/>
        <s v="4.5.1.01.570"/>
        <s v="4.5.1.01.571"/>
        <s v="4.5.1.01.572"/>
        <s v="4.5.1.01.573"/>
        <s v="4.5.1.01.576"/>
        <s v="4.5.1.01.577"/>
        <s v="4.5.1.01.578"/>
        <s v="4.5.1.01.599"/>
        <s v="3.1.1.11.298" u="1"/>
        <s v="3.1.1.05.498" u="1"/>
        <s v="3.1.1.16.298" u="1"/>
        <s v="3.1.1.05.499" u="1"/>
        <s v="3.1.1.06.399" u="1"/>
        <s v="3.1.1.08.499" u="1"/>
      </sharedItems>
    </cacheField>
    <cacheField name="92" numFmtId="0">
      <sharedItems containsBlank="1"/>
    </cacheField>
    <cacheField name="102" numFmtId="0">
      <sharedItems containsBlank="1"/>
    </cacheField>
    <cacheField name="112" numFmtId="0">
      <sharedItems containsBlank="1" count="23">
        <m/>
        <s v="99 Common Facilities"/>
        <s v="NEW TITLE OBJECT"/>
        <s v="CREATED DUE MOVING"/>
        <s v="DELETED. GC INDICATION"/>
        <s v="Restored hydrant"/>
        <s v="ADDED as per GC Input"/>
        <s v="ADDED DUE MOVING"/>
        <s v="98 Common Facilities"/>
        <s v="DELETED as per GC input"/>
        <s v="Name updated"/>
        <s v="DOUBLE TITLE CORRECT"/>
        <s v="Modified Plant No."/>
        <s v="NEW Title Added"/>
        <s v="CONSTR AREA CHANGE"/>
        <s v="Modified title name"/>
        <s v="Restored"/>
        <s v="MOVED IN NEW"/>
        <s v="MOVED IN EXISTING" u="1"/>
        <s v="NEW" u="1"/>
        <s v="NEW START UP COMPLEX" u="1"/>
        <s v="DELETED AS DOUBLE" u="1"/>
        <s v="DELETED" u="1"/>
      </sharedItems>
    </cacheField>
    <cacheField name="122" numFmtId="0">
      <sharedItems containsBlank="1"/>
    </cacheField>
    <cacheField name="13" numFmtId="0">
      <sharedItems containsBlank="1"/>
    </cacheField>
    <cacheField name="14" numFmtId="0">
      <sharedItems containsBlank="1"/>
    </cacheField>
    <cacheField name="15" numFmtId="0">
      <sharedItems containsBlank="1"/>
    </cacheField>
    <cacheField name="16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2">
  <r>
    <s v="ФАЗА 3.1"/>
    <m/>
    <m/>
    <m/>
    <m/>
    <m/>
    <m/>
    <m/>
    <m/>
    <m/>
    <m/>
    <m/>
    <m/>
    <m/>
    <m/>
    <s v="НД"/>
    <n v="0"/>
    <x v="0"/>
    <s v="PHASE 3.1"/>
    <x v="0"/>
    <m/>
    <x v="0"/>
    <m/>
    <x v="0"/>
    <m/>
    <x v="0"/>
    <m/>
    <m/>
    <x v="0"/>
    <m/>
    <m/>
    <m/>
    <m/>
    <m/>
  </r>
  <r>
    <s v="НД"/>
    <n v="3"/>
    <n v="1"/>
    <n v="1"/>
    <n v="0"/>
    <n v="0"/>
    <s v="3.1.1.00.000"/>
    <s v="Объекты общезаводского хозяйства. Объекты вспомогательных производств"/>
    <m/>
    <m/>
    <m/>
    <m/>
    <m/>
    <m/>
    <m/>
    <s v="ОЗХ 3.1"/>
    <n v="0"/>
    <x v="1"/>
    <s v="OC"/>
    <x v="1"/>
    <s v="Off-Site Facilities. Auxiliary Facilities"/>
    <x v="0"/>
    <m/>
    <x v="0"/>
    <m/>
    <x v="0"/>
    <m/>
    <m/>
    <x v="0"/>
    <m/>
    <m/>
    <m/>
    <m/>
    <m/>
  </r>
  <r>
    <s v="НД"/>
    <n v="3"/>
    <n v="1"/>
    <n v="1"/>
    <n v="1"/>
    <n v="0"/>
    <s v="3.1.1.00.000"/>
    <s v="Объекты общезаводского хозяйства. Объекты вспомогательных производств"/>
    <s v="3.1.1.01.000"/>
    <s v="Межплощадочные инженерные сети"/>
    <m/>
    <m/>
    <m/>
    <m/>
    <m/>
    <s v="ОЗХ 3.1"/>
    <n v="0"/>
    <x v="1"/>
    <s v="SC"/>
    <x v="1"/>
    <s v="Off-Site Facilities. Auxiliary Facilities"/>
    <x v="1"/>
    <s v="Interconnecting Utilities"/>
    <x v="0"/>
    <m/>
    <x v="0"/>
    <m/>
    <m/>
    <x v="0"/>
    <m/>
    <m/>
    <m/>
    <m/>
    <m/>
  </r>
  <r>
    <s v="НД"/>
    <n v="3"/>
    <n v="1"/>
    <n v="1"/>
    <n v="1"/>
    <n v="100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100"/>
    <s v="Межплощадочные сети водоснабжения и канализации"/>
    <m/>
    <m/>
    <m/>
    <s v="ОЗХ 3.1"/>
    <n v="0"/>
    <x v="1"/>
    <s v="TO"/>
    <x v="1"/>
    <s v="Off-Site Facilities. Auxiliary Facilities"/>
    <x v="1"/>
    <s v="Interconnecting Utilities"/>
    <x v="1"/>
    <s v="Inteconnecting water supply"/>
    <x v="0"/>
    <m/>
    <m/>
    <x v="0"/>
    <s v="x"/>
    <s v="x"/>
    <m/>
    <m/>
    <m/>
  </r>
  <r>
    <s v="НД"/>
    <n v="3"/>
    <n v="1"/>
    <n v="1"/>
    <n v="1"/>
    <n v="102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100"/>
    <s v="Межплощадочные сети водоснабжения и канализации"/>
    <s v="3.1.1.01.102"/>
    <s v="Межплощадочные сети водоснабжения и водоотведения от АГПЗ до ж/д станции «Заводская»"/>
    <s v="1.12 км"/>
    <s v="ОЗХ 3.1"/>
    <n v="0"/>
    <x v="1"/>
    <s v="ND"/>
    <x v="1"/>
    <s v="Off-Site Facilities. Auxiliary Facilities"/>
    <x v="1"/>
    <s v="Interconnecting Utilities"/>
    <x v="1"/>
    <s v="Inteconnecting water supply"/>
    <x v="1"/>
    <s v="Interconnecting water supply and disposal systems from AGPP to the railway station Zavodskaya "/>
    <s v="1.12 km"/>
    <x v="0"/>
    <s v="CA90102"/>
    <s v="9-01"/>
    <s v="WATER INTAKE FACILITIES"/>
    <m/>
    <m/>
  </r>
  <r>
    <s v="НД"/>
    <n v="3"/>
    <n v="1"/>
    <n v="1"/>
    <n v="1"/>
    <n v="103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100"/>
    <s v="Межплощадочные сети водоснабжения и канализации"/>
    <s v="3.1.1.01.103"/>
    <s v="Электрохимзащита трубопроводов внеплощадочной канализации от АГПЗ до ж/д станции «Заводская»"/>
    <s v="1120 м"/>
    <s v="ОЗХ 3.1"/>
    <n v="0"/>
    <x v="1"/>
    <s v="ND"/>
    <x v="1"/>
    <s v="Off-Site Facilities. Auxiliary Facilities"/>
    <x v="1"/>
    <s v="Interconnecting Utilities"/>
    <x v="1"/>
    <s v="Inteconnecting water supply"/>
    <x v="2"/>
    <s v="Cathodic protection of off-site sewer pipelines from AGPP to the railway station Zavodskaya "/>
    <s v="1120 m"/>
    <x v="0"/>
    <s v="CA90102"/>
    <s v="9-01"/>
    <s v="WATER INTAKE FACILITIES"/>
    <m/>
    <m/>
  </r>
  <r>
    <s v="НД"/>
    <n v="3"/>
    <n v="1"/>
    <n v="1"/>
    <n v="1"/>
    <n v="199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100"/>
    <s v="Межплощадочные сети водоснабжения и канализации"/>
    <s v="3.1.1.01.199"/>
    <s v="Межплощадочные сети водоснабжения и канализации - Общие Услуги"/>
    <m/>
    <s v="ОЗХ 3.1"/>
    <n v="1"/>
    <x v="1"/>
    <s v="ND"/>
    <x v="1"/>
    <s v="Off-Site Facilities. Auxiliary Facilities"/>
    <x v="1"/>
    <s v="Interconnecting Utilities"/>
    <x v="1"/>
    <s v="Inteconnecting water supply"/>
    <x v="3"/>
    <s v="Inteconnecting water supply - Common Facilities"/>
    <m/>
    <x v="1"/>
    <s v="x"/>
    <s v="x"/>
    <m/>
    <s v="New 99"/>
    <s v="3.1.1.01.199"/>
  </r>
  <r>
    <s v="НД"/>
    <n v="3"/>
    <n v="1"/>
    <n v="1"/>
    <n v="1"/>
    <n v="200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200"/>
    <s v="Межплощадочные сети электроснабжения"/>
    <m/>
    <m/>
    <m/>
    <s v="ОЗХ 3.1"/>
    <n v="0"/>
    <x v="1"/>
    <s v="TO"/>
    <x v="1"/>
    <s v="Off-Site Facilities. Auxiliary Facilities"/>
    <x v="1"/>
    <s v="Interconnecting Utilities"/>
    <x v="2"/>
    <s v="Interconnecting power supply systems"/>
    <x v="0"/>
    <m/>
    <m/>
    <x v="0"/>
    <s v="x"/>
    <s v="x"/>
    <m/>
    <m/>
    <m/>
  </r>
  <r>
    <s v="НД"/>
    <n v="3"/>
    <n v="1"/>
    <n v="1"/>
    <n v="1"/>
    <n v="202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200"/>
    <s v="Межплощадочные сети электроснабжения"/>
    <s v="3.1.1.01.202"/>
    <s v="Воздушная линия электроснабжения 10 кВ (ВЛ3) от площадки ВЗиС до ЗРУ-10кВ (поз. 961 по ГП) с кабельным участком"/>
    <s v="6.12 км"/>
    <s v="ОЗХ 3.1"/>
    <n v="0"/>
    <x v="1"/>
    <s v="ND"/>
    <x v="1"/>
    <s v="Off-Site Facilities. Auxiliary Facilities"/>
    <x v="1"/>
    <s v="Interconnecting Utilities"/>
    <x v="2"/>
    <s v="Interconnecting power supply systems"/>
    <x v="4"/>
    <s v="10 kV overhead power line (HV line of protected wire) from the TSF site to indoor switchgear 10 kV (item 961 as per Plot Plan) with cable section"/>
    <s v="6.12 km"/>
    <x v="0"/>
    <s v="CA99702"/>
    <s v="9-97"/>
    <s v="OFF-SITE POWER SUPPLY OF 10KV"/>
    <m/>
    <m/>
  </r>
  <r>
    <s v="НД"/>
    <n v="3"/>
    <n v="1"/>
    <n v="1"/>
    <n v="1"/>
    <n v="299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200"/>
    <s v="Межплощадочные сети электроснабжения"/>
    <s v="3.1.1.01.299"/>
    <s v="Межплощадочные сети электроснабжения - Общие Услуги"/>
    <m/>
    <s v="ОЗХ 3.1"/>
    <n v="1"/>
    <x v="1"/>
    <s v="ND"/>
    <x v="1"/>
    <s v="Off-Site Facilities. Auxiliary Facilities"/>
    <x v="1"/>
    <s v="Interconnecting Utilities"/>
    <x v="2"/>
    <s v="Interconnecting power supply systems"/>
    <x v="5"/>
    <s v="Interconnecting power supply systems - Common Facilities"/>
    <m/>
    <x v="1"/>
    <s v="x"/>
    <s v="x"/>
    <m/>
    <s v="New 99"/>
    <s v="3.1.1.01.299"/>
  </r>
  <r>
    <s v="НД"/>
    <n v="3"/>
    <n v="1"/>
    <n v="1"/>
    <n v="1"/>
    <n v="300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300"/>
    <s v="Межплощадочные сети водоснабжения и канализации"/>
    <m/>
    <m/>
    <m/>
    <s v="ОЗХ 3.1"/>
    <n v="1"/>
    <x v="1"/>
    <s v="TO"/>
    <x v="1"/>
    <s v="Off-Site Facilities. Auxiliary Facilities"/>
    <x v="1"/>
    <s v="Interconnecting Utilities"/>
    <x v="3"/>
    <s v="Inteconnecting water sewer systems "/>
    <x v="0"/>
    <m/>
    <m/>
    <x v="2"/>
    <s v="x"/>
    <s v="x"/>
    <m/>
    <s v="NEW"/>
    <s v="3.1.1.01.300"/>
  </r>
  <r>
    <s v="НД"/>
    <n v="3"/>
    <n v="1"/>
    <n v="1"/>
    <n v="1"/>
    <n v="301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300"/>
    <s v="Межплощадочные сети водоснабжения и канализации"/>
    <s v="3.1.1.01.301"/>
    <s v="Межплощадочные сети канализации от площадки КОС до сброса в р. Б.Пёра"/>
    <s v="7.86 км"/>
    <s v="ОЗХ 3.1"/>
    <n v="1"/>
    <x v="1"/>
    <s v="ND"/>
    <x v="1"/>
    <s v="Off-Site Facilities. Auxiliary Facilities"/>
    <x v="1"/>
    <s v="Interconnecting Utilities"/>
    <x v="3"/>
    <s v="Inteconnecting water sewer systems "/>
    <x v="6"/>
    <s v="Interconnecting sewer systems from the waste water treatment facilities up to the discharge to the Bolshaya Pera River"/>
    <s v="7.86 km"/>
    <x v="3"/>
    <s v="CA90501"/>
    <s v="9-05"/>
    <s v="TREATED WASTE WATER NETWORKS FOR DISCHARGE TO RIVER BOLSHAIA PERA"/>
    <s v="3.1.1.01.101"/>
    <s v="3.1.1.01.301"/>
  </r>
  <r>
    <s v="НД"/>
    <n v="3"/>
    <n v="1"/>
    <n v="1"/>
    <n v="1"/>
    <n v="399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300"/>
    <s v="Межплощадочные сети водоснабжения и канализации"/>
    <s v="3.1.1.01.399"/>
    <s v="Межплощадочные сети водоснабжения и канализации - Общие Услуги"/>
    <m/>
    <s v="ОЗХ 3.1"/>
    <n v="1"/>
    <x v="1"/>
    <s v="ND"/>
    <x v="1"/>
    <s v="Off-Site Facilities. Auxiliary Facilities"/>
    <x v="1"/>
    <s v="Interconnecting Utilities"/>
    <x v="3"/>
    <s v="Inteconnecting water sewer systems "/>
    <x v="7"/>
    <s v="Inteconnecting water sewer systems  - Common Facilities"/>
    <m/>
    <x v="1"/>
    <s v="x"/>
    <s v="x"/>
    <m/>
    <s v="New 99"/>
    <s v="3.1.1.01.399"/>
  </r>
  <r>
    <s v="НД"/>
    <n v="3"/>
    <n v="1"/>
    <n v="1"/>
    <n v="1"/>
    <n v="400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400"/>
    <s v="Межплощадочные сети электроснабжения"/>
    <m/>
    <m/>
    <m/>
    <s v="ОЗХ 3.1"/>
    <n v="1"/>
    <x v="1"/>
    <s v="TO"/>
    <x v="1"/>
    <s v="Off-Site Facilities. Auxiliary Facilities"/>
    <x v="1"/>
    <s v="Interconnecting Utilities"/>
    <x v="4"/>
    <s v="Interconnecting power supply systems indor"/>
    <x v="0"/>
    <m/>
    <m/>
    <x v="2"/>
    <s v="x"/>
    <s v="x"/>
    <m/>
    <s v="NEW"/>
    <s v="3.1.1.01.400"/>
  </r>
  <r>
    <n v="961"/>
    <n v="3"/>
    <n v="1"/>
    <n v="1"/>
    <n v="1"/>
    <n v="401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400"/>
    <s v="Межплощадочные сети электроснабжения"/>
    <s v="3.1.1.01.401"/>
    <s v="Здание закрытого распределительного устройства 10 кВ (ЗРУ-10 кВ)"/>
    <s v="9.8МВт"/>
    <s v="ОЗХ 3.1"/>
    <n v="1"/>
    <x v="1"/>
    <n v="961"/>
    <x v="1"/>
    <s v="Off-Site Facilities. Auxiliary Facilities"/>
    <x v="1"/>
    <s v="Interconnecting Utilities"/>
    <x v="4"/>
    <s v="Interconnecting power supply systems indor"/>
    <x v="8"/>
    <s v="Indoor Switchgear 10 kV Building (ZRU-10 kV)"/>
    <s v="9.8MW"/>
    <x v="3"/>
    <s v="CA06501"/>
    <s v="0-65"/>
    <s v="POWER SUPPLY "/>
    <s v="3.1.1.01.203"/>
    <s v="3.1.1.01.401"/>
  </r>
  <r>
    <s v="НД"/>
    <n v="3"/>
    <n v="1"/>
    <n v="1"/>
    <n v="1"/>
    <n v="499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400"/>
    <s v="Межплощадочные сети электроснабжения"/>
    <s v="3.1.1.01.499"/>
    <s v="Межплощадочные сети электроснабжения - Общие Услуги"/>
    <m/>
    <s v="ОЗХ 3.1"/>
    <n v="1"/>
    <x v="1"/>
    <s v="ND"/>
    <x v="1"/>
    <s v="Off-Site Facilities. Auxiliary Facilities"/>
    <x v="1"/>
    <s v="Interconnecting Utilities"/>
    <x v="4"/>
    <s v="Interconnecting power supply systems indor"/>
    <x v="9"/>
    <s v="Interconnecting power supply systems indor - Common Facilities"/>
    <m/>
    <x v="1"/>
    <s v="x"/>
    <s v="x"/>
    <m/>
    <s v="New 99"/>
    <s v="3.1.1.01.499"/>
  </r>
  <r>
    <s v="НД"/>
    <n v="3"/>
    <n v="1"/>
    <n v="1"/>
    <n v="1"/>
    <n v="500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500"/>
    <s v="Межплощадочные сети электроснабжения"/>
    <m/>
    <m/>
    <m/>
    <s v="ОЗХ 3.1"/>
    <n v="1"/>
    <x v="1"/>
    <s v="TO"/>
    <x v="1"/>
    <s v="Off-Site Facilities. Auxiliary Facilities"/>
    <x v="1"/>
    <s v="Interconnecting Utilities"/>
    <x v="5"/>
    <s v="Interconnecting power supply systems Zavodskaya"/>
    <x v="0"/>
    <m/>
    <m/>
    <x v="2"/>
    <s v="x"/>
    <s v="x"/>
    <m/>
    <s v="NEW"/>
    <s v="3.1.1.01.500"/>
  </r>
  <r>
    <s v="НД"/>
    <n v="3"/>
    <n v="1"/>
    <n v="1"/>
    <n v="1"/>
    <n v="501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500"/>
    <s v="Межплощадочные сети электроснабжения"/>
    <s v="3.1.1.01.501"/>
    <s v="Воздушная линия электроснабжения 10 кВ (ВЛ3) от ж/д станции «Заводская» до площадки ГПЗ"/>
    <s v="2.1 км"/>
    <s v="ОЗХ 3.1"/>
    <n v="1"/>
    <x v="1"/>
    <s v="ND"/>
    <x v="1"/>
    <s v="Off-Site Facilities. Auxiliary Facilities"/>
    <x v="1"/>
    <s v="Interconnecting Utilities"/>
    <x v="5"/>
    <s v="Interconnecting power supply systems Zavodskaya"/>
    <x v="10"/>
    <s v="10 kV overhead power line (HV line of protected wire) from the railway station Zavodskaya to the GPP site "/>
    <s v="2.1 km"/>
    <x v="3"/>
    <s v="CA99701"/>
    <s v="9-97"/>
    <s v="OFF-SITE POWER SUPPLY OF 10KV"/>
    <s v="3.1.1.01.201"/>
    <s v="3.1.1.01.501"/>
  </r>
  <r>
    <s v="НД"/>
    <n v="3"/>
    <n v="1"/>
    <n v="1"/>
    <n v="1"/>
    <n v="599"/>
    <s v="3.1.1.00.000"/>
    <s v="Объекты общезаводского хозяйства. Объекты вспомогательных производств"/>
    <s v="3.1.1.01.000"/>
    <s v="Межплощадочные инженерные сети"/>
    <s v="3.1.1.01.500"/>
    <s v="Межплощадочные сети электроснабжения"/>
    <s v="3.1.1.01.599"/>
    <s v="Межплощадочные сети электроснабжения  Заводская - Общие Услуги"/>
    <m/>
    <s v="ОЗХ 3.1"/>
    <n v="1"/>
    <x v="1"/>
    <s v="ND"/>
    <x v="1"/>
    <s v="Off-Site Facilities. Auxiliary Facilities"/>
    <x v="1"/>
    <s v="Interconnecting Utilities"/>
    <x v="5"/>
    <s v="Interconnecting power supply systems Zavodskaya"/>
    <x v="11"/>
    <s v="Interconnecting power supply systems Zavodskaya - Common Facilities"/>
    <m/>
    <x v="1"/>
    <s v="x"/>
    <s v="x"/>
    <m/>
    <s v="New 99"/>
    <s v="3.1.1.01.599"/>
  </r>
  <r>
    <s v="НД"/>
    <n v="3"/>
    <n v="1"/>
    <n v="1"/>
    <n v="2"/>
    <n v="0"/>
    <s v="3.1.1.00.000"/>
    <s v="Объекты общезаводского хозяйства. Объекты вспомогательных производств"/>
    <s v="3.1.1.02.000"/>
    <s v="Площадка ГПЗ"/>
    <m/>
    <m/>
    <m/>
    <m/>
    <m/>
    <s v="ОЗХ 3.1"/>
    <n v="0"/>
    <x v="1"/>
    <s v="SC"/>
    <x v="1"/>
    <s v="Off-Site Facilities. Auxiliary Facilities"/>
    <x v="2"/>
    <s v="GPP Site"/>
    <x v="0"/>
    <m/>
    <x v="0"/>
    <m/>
    <m/>
    <x v="0"/>
    <m/>
    <m/>
    <m/>
    <m/>
    <m/>
  </r>
  <r>
    <s v="НД"/>
    <n v="3"/>
    <n v="1"/>
    <n v="1"/>
    <n v="2"/>
    <n v="100"/>
    <s v="3.1.1.00.000"/>
    <s v="Объекты общезаводского хозяйства. Объекты вспомогательных производств"/>
    <s v="3.1.1.02.000"/>
    <s v="Площадка ГПЗ"/>
    <s v="3.1.1.02.100"/>
    <s v="Площадка ГПЗ"/>
    <m/>
    <m/>
    <m/>
    <s v="ОЗХ 3.1"/>
    <n v="0"/>
    <x v="1"/>
    <s v="TO"/>
    <x v="1"/>
    <s v="Off-Site Facilities. Auxiliary Facilities"/>
    <x v="2"/>
    <s v="GPP Site"/>
    <x v="6"/>
    <s v="GPP site"/>
    <x v="0"/>
    <m/>
    <m/>
    <x v="0"/>
    <s v="x"/>
    <s v="x"/>
    <m/>
    <m/>
    <m/>
  </r>
  <r>
    <s v="НД"/>
    <n v="3"/>
    <n v="1"/>
    <n v="1"/>
    <n v="2"/>
    <n v="101"/>
    <s v="3.1.1.00.000"/>
    <s v="Объекты общезаводского хозяйства. Объекты вспомогательных производств"/>
    <s v="3.1.1.02.000"/>
    <s v="Площадка ГПЗ"/>
    <s v="3.1.1.02.100"/>
    <s v="Площадка ГПЗ"/>
    <s v="3.1.1.02.101"/>
    <s v="Площадка ГПЗ"/>
    <m/>
    <s v="ОЗХ 3.1"/>
    <n v="0"/>
    <x v="1"/>
    <s v="ND"/>
    <x v="1"/>
    <s v="Off-Site Facilities. Auxiliary Facilities"/>
    <x v="2"/>
    <s v="GPP Site"/>
    <x v="6"/>
    <s v="GPP site"/>
    <x v="12"/>
    <s v="GPP Site"/>
    <m/>
    <x v="0"/>
    <s v="TBD"/>
    <m/>
    <m/>
    <m/>
    <m/>
  </r>
  <r>
    <s v="НД"/>
    <n v="3"/>
    <n v="1"/>
    <n v="1"/>
    <n v="2"/>
    <n v="199"/>
    <s v="3.1.1.00.000"/>
    <s v="Объекты общезаводского хозяйства. Объекты вспомогательных производств"/>
    <s v="3.1.1.02.000"/>
    <s v="Площадка ГПЗ"/>
    <s v="3.1.1.02.100"/>
    <s v="Площадка ГПЗ"/>
    <s v="3.1.1.02.199"/>
    <s v="Площадка ГПЗ - Общие Услуги"/>
    <m/>
    <s v="ОЗХ 3.1"/>
    <n v="1"/>
    <x v="1"/>
    <s v="ND"/>
    <x v="1"/>
    <s v="Off-Site Facilities. Auxiliary Facilities"/>
    <x v="2"/>
    <s v="GPP Site"/>
    <x v="6"/>
    <s v="GPP site"/>
    <x v="13"/>
    <s v="GPP site - Common Facilities"/>
    <m/>
    <x v="1"/>
    <s v="x"/>
    <s v="x"/>
    <m/>
    <s v="New 99"/>
    <s v="3.1.1.02.199"/>
  </r>
  <r>
    <s v="НД"/>
    <n v="3"/>
    <n v="1"/>
    <n v="1"/>
    <n v="3"/>
    <n v="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m/>
    <m/>
    <m/>
    <m/>
    <m/>
    <s v="ОЗХ 3.1"/>
    <n v="0"/>
    <x v="1"/>
    <s v="SC"/>
    <x v="1"/>
    <s v="Off-Site Facilities. Auxiliary Facilities"/>
    <x v="3"/>
    <s v="On-site utilities "/>
    <x v="0"/>
    <m/>
    <x v="0"/>
    <m/>
    <m/>
    <x v="0"/>
    <m/>
    <m/>
    <m/>
    <m/>
    <m/>
  </r>
  <r>
    <s v="НД"/>
    <n v="3"/>
    <n v="1"/>
    <n v="1"/>
    <n v="3"/>
    <n v="1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m/>
    <m/>
    <m/>
    <s v="ОЗХ 3.1"/>
    <n v="0"/>
    <x v="1"/>
    <s v="TO"/>
    <x v="1"/>
    <s v="Off-Site Facilities. Auxiliary Facilities"/>
    <x v="3"/>
    <s v="On-site utilities "/>
    <x v="7"/>
    <s v="On-site heat supply, water supply and sewer systems"/>
    <x v="0"/>
    <m/>
    <m/>
    <x v="0"/>
    <s v="x"/>
    <s v="x"/>
    <m/>
    <m/>
    <m/>
  </r>
  <r>
    <s v="НД"/>
    <n v="3"/>
    <n v="1"/>
    <n v="1"/>
    <n v="3"/>
    <n v="10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1"/>
    <s v="Внутриплощадочные сети теплоснабжения (Т1,Т2)"/>
    <s v="6.18 км"/>
    <s v="ОЗХ 3.1"/>
    <n v="0"/>
    <x v="1"/>
    <s v="ND"/>
    <x v="1"/>
    <s v="Off-Site Facilities. Auxiliary Facilities"/>
    <x v="3"/>
    <s v="On-site utilities "/>
    <x v="7"/>
    <s v="On-site heat supply, water supply and sewer systems"/>
    <x v="14"/>
    <s v="On-site heat supply systems (Т1,Т2)"/>
    <s v="6.18 km"/>
    <x v="0"/>
    <s v="TBD"/>
    <m/>
    <m/>
    <m/>
    <m/>
  </r>
  <r>
    <s v="НД"/>
    <n v="3"/>
    <n v="1"/>
    <n v="1"/>
    <n v="3"/>
    <n v="10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2"/>
    <s v="Внутриплощадочные сети горячего водоснабжения (Т3,Т4)"/>
    <s v="2.68 км"/>
    <s v="ОЗХ 3.1"/>
    <n v="0"/>
    <x v="1"/>
    <s v="ND"/>
    <x v="1"/>
    <s v="Off-Site Facilities. Auxiliary Facilities"/>
    <x v="3"/>
    <s v="On-site utilities "/>
    <x v="7"/>
    <s v="On-site heat supply, water supply and sewer systems"/>
    <x v="15"/>
    <s v="On-site hot water supply systems (Т3,Т4)"/>
    <s v="2.68 km"/>
    <x v="0"/>
    <s v="TBD"/>
    <m/>
    <m/>
    <m/>
    <m/>
  </r>
  <r>
    <s v="НД"/>
    <n v="3"/>
    <n v="1"/>
    <n v="1"/>
    <n v="3"/>
    <n v="10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3"/>
    <s v="Паропровод для пропарки резервуаров 5000м3 КОС"/>
    <s v="100 м"/>
    <s v="ОЗХ 3.1"/>
    <n v="0"/>
    <x v="1"/>
    <s v="ND"/>
    <x v="1"/>
    <s v="Off-Site Facilities. Auxiliary Facilities"/>
    <x v="3"/>
    <s v="On-site utilities "/>
    <x v="7"/>
    <s v="On-site heat supply, water supply and sewer systems"/>
    <x v="16"/>
    <s v="Steam pipeline for steaming out tanks 5000m3 at the waste water treatment facilities"/>
    <s v="100 m"/>
    <x v="0"/>
    <s v="TBD"/>
    <m/>
    <m/>
    <m/>
    <m/>
  </r>
  <r>
    <s v="НД"/>
    <n v="3"/>
    <n v="1"/>
    <n v="1"/>
    <n v="3"/>
    <n v="10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4"/>
    <s v="Внутриплощадочные сети водоснабжения (НВ)"/>
    <s v="9.13 км"/>
    <s v="ОЗХ 3.1"/>
    <n v="0"/>
    <x v="1"/>
    <s v="ND"/>
    <x v="1"/>
    <s v="Off-Site Facilities. Auxiliary Facilities"/>
    <x v="3"/>
    <s v="On-site utilities "/>
    <x v="7"/>
    <s v="On-site heat supply, water supply and sewer systems"/>
    <x v="17"/>
    <s v="Onsite water supply systems (outdoor water supply)"/>
    <s v="9.13 km"/>
    <x v="0"/>
    <s v="TBD"/>
    <m/>
    <m/>
    <m/>
    <m/>
  </r>
  <r>
    <s v="НД"/>
    <n v="3"/>
    <n v="1"/>
    <n v="1"/>
    <n v="3"/>
    <n v="10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5"/>
    <s v="Внутриплощадочные сети канализации (НК)"/>
    <s v="13.77 км"/>
    <s v="ОЗХ 3.1"/>
    <n v="0"/>
    <x v="1"/>
    <s v="ND"/>
    <x v="1"/>
    <s v="Off-Site Facilities. Auxiliary Facilities"/>
    <x v="3"/>
    <s v="On-site utilities "/>
    <x v="7"/>
    <s v="On-site heat supply, water supply and sewer systems"/>
    <x v="18"/>
    <s v="On-site sewer systems (outdoor sewer)"/>
    <s v="13.77 km"/>
    <x v="0"/>
    <s v="TBD"/>
    <m/>
    <m/>
    <m/>
    <m/>
  </r>
  <r>
    <s v="НД"/>
    <n v="3"/>
    <n v="1"/>
    <n v="1"/>
    <n v="3"/>
    <n v="10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6"/>
    <s v="Электрохимзащита трубопроводов внутриплощадочной канализации К1-К4"/>
    <m/>
    <s v="ОЗХ 3.1"/>
    <n v="2"/>
    <x v="1"/>
    <s v="ND"/>
    <x v="1"/>
    <s v="Off-Site Facilities. Auxiliary Facilities"/>
    <x v="3"/>
    <s v="On-site utilities "/>
    <x v="7"/>
    <s v="On-site heat supply, water supply and sewer systems"/>
    <x v="19"/>
    <s v="Cathodic protection of on-site sewer system"/>
    <m/>
    <x v="0"/>
    <s v="TBD"/>
    <m/>
    <m/>
    <m/>
    <m/>
  </r>
  <r>
    <s v="НД"/>
    <n v="3"/>
    <n v="1"/>
    <n v="1"/>
    <n v="3"/>
    <n v="10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7"/>
    <s v="Электрохимзащита внутриплощадочных стальных колодцев"/>
    <m/>
    <s v="ОЗХ 3.1"/>
    <n v="2"/>
    <x v="1"/>
    <s v="deleted"/>
    <x v="1"/>
    <s v="Off-Site Facilities. Auxiliary Facilities"/>
    <x v="3"/>
    <s v="On-site utilities "/>
    <x v="7"/>
    <s v="On-site heat supply, water supply and sewer systems"/>
    <x v="20"/>
    <s v="Cathodic protection of on-site steel manholes"/>
    <m/>
    <x v="4"/>
    <m/>
    <m/>
    <m/>
    <m/>
    <m/>
  </r>
  <r>
    <s v="НД"/>
    <n v="3"/>
    <n v="1"/>
    <n v="1"/>
    <n v="3"/>
    <n v="10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08"/>
    <s v="Электрохимзащита резервуаров КНС"/>
    <m/>
    <s v="ОЗХ 3.1"/>
    <n v="2"/>
    <x v="1"/>
    <s v="deleted"/>
    <x v="1"/>
    <s v="Off-Site Facilities. Auxiliary Facilities"/>
    <x v="3"/>
    <s v="On-site utilities "/>
    <x v="7"/>
    <s v="On-site heat supply, water supply and sewer systems"/>
    <x v="21"/>
    <s v="Cathodic protection of sewage lift station tanks"/>
    <m/>
    <x v="4"/>
    <m/>
    <m/>
    <m/>
    <m/>
    <m/>
  </r>
  <r>
    <s v="НД"/>
    <n v="3"/>
    <n v="1"/>
    <n v="1"/>
    <n v="3"/>
    <n v="1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100"/>
    <s v="Внутриплощадочные сети теплоснабжения, водоснабжения и канализации"/>
    <s v="3.1.1.03.199"/>
    <s v="Внутриплощадочные сети теплоснабжения, водоснабжения и канализации - Общие Услуги"/>
    <m/>
    <s v="ОЗХ 3.1"/>
    <n v="1"/>
    <x v="1"/>
    <s v="ND"/>
    <x v="1"/>
    <s v="Off-Site Facilities. Auxiliary Facilities"/>
    <x v="3"/>
    <s v="On-site utilities "/>
    <x v="7"/>
    <s v="On-site heat supply, water supply and sewer systems"/>
    <x v="22"/>
    <s v="On-site heat supply, water supply and sewer systems - Common Facilities"/>
    <m/>
    <x v="1"/>
    <s v="x"/>
    <s v="x"/>
    <m/>
    <s v="New 99"/>
    <s v="3.1.1.03.199"/>
  </r>
  <r>
    <s v="НД"/>
    <n v="3"/>
    <n v="1"/>
    <n v="1"/>
    <n v="3"/>
    <n v="2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m/>
    <m/>
    <m/>
    <s v="ОЗХ 3.1"/>
    <n v="0"/>
    <x v="1"/>
    <s v="TO"/>
    <x v="1"/>
    <s v="Off-Site Facilities. Auxiliary Facilities"/>
    <x v="3"/>
    <s v="On-site utilities "/>
    <x v="8"/>
    <s v="Fire hydrants of administrative and waste water treatment facilities areas "/>
    <x v="0"/>
    <m/>
    <m/>
    <x v="0"/>
    <s v="x"/>
    <s v="x"/>
    <m/>
    <m/>
    <m/>
  </r>
  <r>
    <s v="НД"/>
    <n v="3"/>
    <n v="1"/>
    <n v="1"/>
    <n v="3"/>
    <n v="20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1"/>
    <s v="Пожарный гидрант №1"/>
    <m/>
    <s v="ОЗХ 3.1"/>
    <n v="0"/>
    <x v="1"/>
    <s v="ND"/>
    <x v="1"/>
    <s v="Off-Site Facilities. Auxiliary Facilities"/>
    <x v="3"/>
    <s v="On-site utilities "/>
    <x v="8"/>
    <s v="Fire hydrants of administrative and waste water treatment facilities areas "/>
    <x v="23"/>
    <s v="Fire hydrant No.1"/>
    <m/>
    <x v="0"/>
    <s v="TBD"/>
    <m/>
    <m/>
    <m/>
    <m/>
  </r>
  <r>
    <s v="НД"/>
    <n v="3"/>
    <n v="1"/>
    <n v="1"/>
    <n v="3"/>
    <n v="20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2"/>
    <s v="Пожарный гидрант №2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24"/>
    <s v="Fire hydrant No.2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0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3"/>
    <s v="Пожарный гидрант №3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25"/>
    <s v="Fire hydrant No.3"/>
    <m/>
    <x v="5"/>
    <s v="CA07902 (H)"/>
    <s v="0-79"/>
    <s v="FUEL STORAGE V=300m3"/>
    <m/>
    <m/>
  </r>
  <r>
    <s v="НД"/>
    <n v="3"/>
    <n v="1"/>
    <n v="1"/>
    <n v="3"/>
    <n v="20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4"/>
    <s v="Пожарный гидрант №4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26"/>
    <s v="Fire hydrant No.4"/>
    <m/>
    <x v="5"/>
    <s v="CA07902 (H)"/>
    <s v="0-79"/>
    <s v="FUEL STORAGE V=300m3"/>
    <m/>
    <m/>
  </r>
  <r>
    <s v="НД"/>
    <n v="3"/>
    <n v="1"/>
    <n v="1"/>
    <n v="3"/>
    <n v="20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5"/>
    <s v="Пожарный гидрант №5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27"/>
    <s v="Fire hydrant No.5"/>
    <m/>
    <x v="5"/>
    <s v="CA07402 (H)"/>
    <s v="0-74"/>
    <s v="ROAD TRANSPORT FACILITIES"/>
    <m/>
    <m/>
  </r>
  <r>
    <s v="НД"/>
    <n v="3"/>
    <n v="1"/>
    <n v="1"/>
    <n v="3"/>
    <n v="20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6"/>
    <s v="Пожарный гидрант №6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28"/>
    <s v="Fire hydrant No.6"/>
    <m/>
    <x v="5"/>
    <s v="CA07402 (H)"/>
    <s v="0-74"/>
    <s v="ROAD TRANSPORT FACILITIES"/>
    <m/>
    <m/>
  </r>
  <r>
    <s v="НД"/>
    <n v="3"/>
    <n v="1"/>
    <n v="1"/>
    <n v="3"/>
    <n v="20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7"/>
    <s v="Пожарный гидрант №7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29"/>
    <s v="Fire hydrant No.7"/>
    <m/>
    <x v="5"/>
    <s v="CA07402 (H)"/>
    <s v="0-74"/>
    <s v="ROAD TRANSPORT FACILITIES"/>
    <m/>
    <m/>
  </r>
  <r>
    <s v="НД"/>
    <n v="3"/>
    <n v="1"/>
    <n v="1"/>
    <n v="3"/>
    <n v="20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8"/>
    <s v="Пожарный гидрант №8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0"/>
    <s v="Fire hydrant No.8"/>
    <m/>
    <x v="5"/>
    <s v="CA07402 (H)"/>
    <s v="0-74"/>
    <s v="ROAD TRANSPORT FACILITIES"/>
    <m/>
    <m/>
  </r>
  <r>
    <s v="НД"/>
    <n v="3"/>
    <n v="1"/>
    <n v="1"/>
    <n v="3"/>
    <n v="20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09"/>
    <s v="Пожарный гидрант №9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1"/>
    <s v="Fire hydrant No.9"/>
    <m/>
    <x v="5"/>
    <s v="CA07402 (H)"/>
    <s v="0-74"/>
    <s v="ROAD TRANSPORT FACILITIES"/>
    <m/>
    <m/>
  </r>
  <r>
    <s v="НД"/>
    <n v="3"/>
    <n v="1"/>
    <n v="1"/>
    <n v="3"/>
    <n v="21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0"/>
    <s v="Пожарный гидрант №10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2"/>
    <s v="Fire hydrant No.10"/>
    <m/>
    <x v="5"/>
    <s v="CA07402 (H)"/>
    <s v="0-74"/>
    <s v="ROAD TRANSPORT FACILITIES"/>
    <m/>
    <m/>
  </r>
  <r>
    <s v="НД"/>
    <n v="3"/>
    <n v="1"/>
    <n v="1"/>
    <n v="3"/>
    <n v="21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1"/>
    <s v="Пожарный гидрант №11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3"/>
    <s v="Fire hydrant No.11"/>
    <m/>
    <x v="5"/>
    <s v="CA07402 (H)"/>
    <s v="0-74"/>
    <s v="ROAD TRANSPORT FACILITIES"/>
    <m/>
    <m/>
  </r>
  <r>
    <s v="НД"/>
    <n v="3"/>
    <n v="1"/>
    <n v="1"/>
    <n v="3"/>
    <n v="21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2"/>
    <s v="Пожарный гидрант №12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4"/>
    <s v="Fire hydrant No.12"/>
    <m/>
    <x v="5"/>
    <s v="CA07402 (H)"/>
    <s v="0-74"/>
    <s v="ROAD TRANSPORT FACILITIES"/>
    <m/>
    <m/>
  </r>
  <r>
    <s v="НД"/>
    <n v="3"/>
    <n v="1"/>
    <n v="1"/>
    <n v="3"/>
    <n v="21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3"/>
    <s v="Пожарный гидрант №13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5"/>
    <s v="Fire hydrant No.13"/>
    <m/>
    <x v="5"/>
    <s v="CA07402 (H)"/>
    <s v="0-74"/>
    <s v="ROAD TRANSPORT FACILITIES"/>
    <m/>
    <m/>
  </r>
  <r>
    <s v="НД"/>
    <n v="3"/>
    <n v="1"/>
    <n v="1"/>
    <n v="3"/>
    <n v="21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4"/>
    <s v="Пожарный гидрант №14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6"/>
    <s v="Fire hydrant No.14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1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5"/>
    <s v="Пожарный гидрант №15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7"/>
    <s v="Fire hydrant No.15"/>
    <m/>
    <x v="5"/>
    <s v="CA06101 (H)"/>
    <s v="0-61"/>
    <s v="HOT WATER / HEAT SUPPLY"/>
    <m/>
    <m/>
  </r>
  <r>
    <s v="НД"/>
    <n v="3"/>
    <n v="1"/>
    <n v="1"/>
    <n v="3"/>
    <n v="21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6"/>
    <s v="Пожарный гидрант №16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8"/>
    <s v="Fire hydrant No.16"/>
    <m/>
    <x v="5"/>
    <s v="CA07801 (H)"/>
    <s v="0-78"/>
    <s v="REAGENTS STORAGE (PHASE 4)"/>
    <m/>
    <m/>
  </r>
  <r>
    <s v="НД"/>
    <n v="3"/>
    <n v="1"/>
    <n v="1"/>
    <n v="3"/>
    <n v="21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7"/>
    <s v="Пожарный гидрант №17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39"/>
    <s v="Fire hydrant No.17"/>
    <m/>
    <x v="5"/>
    <s v="CA07801 (H)"/>
    <s v="0-78"/>
    <s v="REAGENTS STORAGE (PHASE 4)"/>
    <m/>
    <m/>
  </r>
  <r>
    <s v="НД"/>
    <n v="3"/>
    <n v="1"/>
    <n v="1"/>
    <n v="3"/>
    <n v="21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8"/>
    <s v="Пожарный гидрант №18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0"/>
    <s v="Fire hydrant No.18"/>
    <m/>
    <x v="5"/>
    <s v="CA07901 (H)"/>
    <s v="0-79"/>
    <s v="FUEL STORAGE V=300m3"/>
    <m/>
    <m/>
  </r>
  <r>
    <s v="НД"/>
    <n v="3"/>
    <n v="1"/>
    <n v="1"/>
    <n v="3"/>
    <n v="21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19"/>
    <s v="Пожарный гидрант №19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1"/>
    <s v="Fire hydrant No.19"/>
    <m/>
    <x v="5"/>
    <s v="CA07801 (H)"/>
    <s v="0-78"/>
    <s v="REAGENTS STORAGE (PHASE 4)"/>
    <m/>
    <m/>
  </r>
  <r>
    <s v="НД"/>
    <n v="3"/>
    <n v="1"/>
    <n v="1"/>
    <n v="3"/>
    <n v="22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0"/>
    <s v="Пожарный гидрант №20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2"/>
    <s v="Fire hydrant No.20"/>
    <m/>
    <x v="5"/>
    <s v="CA07801 (H)"/>
    <s v="0-78"/>
    <s v="REAGENTS STORAGE (PHASE 4)"/>
    <m/>
    <m/>
  </r>
  <r>
    <s v="НД"/>
    <n v="3"/>
    <n v="1"/>
    <n v="1"/>
    <n v="3"/>
    <n v="22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1"/>
    <s v="Пожарный гидрант №21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3"/>
    <s v="Fire hydrant No.21"/>
    <m/>
    <x v="5"/>
    <s v="CA08601 (H)"/>
    <s v="0-86"/>
    <s v="THE TRAIN STATION FACTORY"/>
    <m/>
    <m/>
  </r>
  <r>
    <s v="НД"/>
    <n v="3"/>
    <n v="1"/>
    <n v="1"/>
    <n v="3"/>
    <n v="22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2"/>
    <s v="Пожарный гидрант №22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4"/>
    <s v="Fire hydrant No.22"/>
    <m/>
    <x v="5"/>
    <s v="CA08601 (H)"/>
    <s v="0-86"/>
    <s v="THE TRAIN STATION FACTORY"/>
    <m/>
    <m/>
  </r>
  <r>
    <s v="НД"/>
    <n v="3"/>
    <n v="1"/>
    <n v="1"/>
    <n v="3"/>
    <n v="22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3"/>
    <s v="Пожарный гидрант №23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5"/>
    <s v="Fire hydrant No.23"/>
    <m/>
    <x v="5"/>
    <s v="CA08601 (H)"/>
    <s v="0-86"/>
    <s v="THE TRAIN STATION FACTORY"/>
    <m/>
    <m/>
  </r>
  <r>
    <s v="НД"/>
    <n v="3"/>
    <n v="1"/>
    <n v="1"/>
    <n v="3"/>
    <n v="22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4"/>
    <s v="Пожарный гидрант №24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6"/>
    <s v="Fire hydrant No.24"/>
    <m/>
    <x v="5"/>
    <s v="CA08601 (H)"/>
    <s v="0-86"/>
    <s v="THE TRAIN STATION FACTORY"/>
    <m/>
    <m/>
  </r>
  <r>
    <s v="НД"/>
    <n v="3"/>
    <n v="1"/>
    <n v="1"/>
    <n v="3"/>
    <n v="22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5"/>
    <s v="Пожарный гидрант №25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7"/>
    <s v="Fire hydrant No.25"/>
    <m/>
    <x v="5"/>
    <s v="CA08601 (H)"/>
    <s v="0-86"/>
    <s v="THE TRAIN STATION FACTORY"/>
    <m/>
    <m/>
  </r>
  <r>
    <s v="НД"/>
    <n v="3"/>
    <n v="1"/>
    <n v="1"/>
    <n v="3"/>
    <n v="22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6"/>
    <s v="Пожарный гидрант №26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8"/>
    <s v="Fire hydrant No.26"/>
    <m/>
    <x v="5"/>
    <s v="CA08601 (H)"/>
    <s v="0-86"/>
    <s v="THE TRAIN STATION FACTORY"/>
    <m/>
    <m/>
  </r>
  <r>
    <s v="НД"/>
    <n v="3"/>
    <n v="1"/>
    <n v="1"/>
    <n v="3"/>
    <n v="22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7"/>
    <s v="Пожарный гидрант №27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49"/>
    <s v="Fire hydrant No.27"/>
    <m/>
    <x v="5"/>
    <s v="CA08601 (H)"/>
    <s v="0-86"/>
    <s v="THE TRAIN STATION FACTORY"/>
    <m/>
    <m/>
  </r>
  <r>
    <s v="НД"/>
    <n v="3"/>
    <n v="1"/>
    <n v="1"/>
    <n v="3"/>
    <n v="22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8"/>
    <s v="Пожарный гидрант №28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0"/>
    <s v="Fire hydrant No.28"/>
    <m/>
    <x v="5"/>
    <s v="CA08601 (H)"/>
    <s v="0-86"/>
    <s v="THE TRAIN STATION FACTORY"/>
    <m/>
    <m/>
  </r>
  <r>
    <s v="НД"/>
    <n v="3"/>
    <n v="1"/>
    <n v="1"/>
    <n v="3"/>
    <n v="22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29"/>
    <s v="Пожарный гидрант №29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1"/>
    <s v="Fire hydrant No.29"/>
    <m/>
    <x v="5"/>
    <s v="CA08601 (H)"/>
    <s v="0-86"/>
    <s v="THE TRAIN STATION FACTORY"/>
    <m/>
    <m/>
  </r>
  <r>
    <s v="НД"/>
    <n v="3"/>
    <n v="1"/>
    <n v="1"/>
    <n v="3"/>
    <n v="23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0"/>
    <s v="Пожарный гидрант №30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2"/>
    <s v="Fire hydrant No.30"/>
    <m/>
    <x v="5"/>
    <s v="CA08601 (H)"/>
    <s v="0-86"/>
    <s v="THE TRAIN STATION FACTORY"/>
    <m/>
    <m/>
  </r>
  <r>
    <s v="НД"/>
    <n v="3"/>
    <n v="1"/>
    <n v="1"/>
    <n v="3"/>
    <n v="23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1"/>
    <s v="Пожарный гидрант №31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3"/>
    <s v="Fire hydrant No.31"/>
    <m/>
    <x v="5"/>
    <s v="CA06601 (H)"/>
    <s v="0-66"/>
    <s v="POWER SUPPLY FOR WATER TREATMENT AREA"/>
    <m/>
    <m/>
  </r>
  <r>
    <s v="НД"/>
    <n v="3"/>
    <n v="1"/>
    <n v="1"/>
    <n v="3"/>
    <n v="23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2"/>
    <s v="Пожарный гидрант №32"/>
    <m/>
    <s v="ОЗХ 3.1"/>
    <n v="0"/>
    <x v="1"/>
    <s v="ND"/>
    <x v="1"/>
    <s v="Off-Site Facilities. Auxiliary Facilities"/>
    <x v="3"/>
    <s v="On-site utilities "/>
    <x v="8"/>
    <s v="Fire hydrants of administrative and waste water treatment facilities areas "/>
    <x v="54"/>
    <s v="Fire hydrant No.32"/>
    <m/>
    <x v="0"/>
    <s v="CA06501 (H)"/>
    <s v="0-65"/>
    <s v="POWER SUPPLY "/>
    <m/>
    <m/>
  </r>
  <r>
    <s v="НД"/>
    <n v="3"/>
    <n v="1"/>
    <n v="1"/>
    <n v="3"/>
    <n v="23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3"/>
    <s v="Пожарный гидрант №33"/>
    <m/>
    <s v="ОЗХ 3.1"/>
    <n v="0"/>
    <x v="1"/>
    <s v="ND"/>
    <x v="1"/>
    <s v="Off-Site Facilities. Auxiliary Facilities"/>
    <x v="3"/>
    <s v="On-site utilities "/>
    <x v="8"/>
    <s v="Fire hydrants of administrative and waste water treatment facilities areas "/>
    <x v="55"/>
    <s v="Fire hydrant No.33"/>
    <m/>
    <x v="0"/>
    <s v="CA06501 (H)"/>
    <s v="0-65"/>
    <s v="POWER SUPPLY "/>
    <m/>
    <m/>
  </r>
  <r>
    <s v="НД"/>
    <n v="3"/>
    <n v="1"/>
    <n v="1"/>
    <n v="3"/>
    <n v="23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4"/>
    <s v="Пожарный гидрант №34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6"/>
    <s v="Fire hydrant No.34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3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5"/>
    <s v="Пожарный гидрант №35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7"/>
    <s v="Fire hydrant No.35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3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6"/>
    <s v="Пожарный гидрант №36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8"/>
    <s v="Fire hydrant No.36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3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7"/>
    <s v="Пожарный гидрант №37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59"/>
    <s v="Fire hydrant No.37"/>
    <m/>
    <x v="5"/>
    <s v="CA07103 (H)"/>
    <s v="0-71"/>
    <s v="ADMINISTRATIVE COMPLEX MAIN LINE OF MAIN GAS PIPELINE &quot;POWER OF SIBERIA&quot;"/>
    <m/>
    <m/>
  </r>
  <r>
    <s v="НД"/>
    <n v="3"/>
    <n v="1"/>
    <n v="1"/>
    <n v="3"/>
    <n v="23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8"/>
    <s v="Пожарный гидрант №38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0"/>
    <s v="Fire hydrant No.38"/>
    <m/>
    <x v="5"/>
    <s v="CA07103 (H)"/>
    <s v="0-71"/>
    <s v="ADMINISTRATIVE COMPLEX MAIN LINE OF MAIN GAS PIPELINE &quot;POWER OF SIBERIA&quot;"/>
    <m/>
    <m/>
  </r>
  <r>
    <s v="НД"/>
    <n v="3"/>
    <n v="1"/>
    <n v="1"/>
    <n v="3"/>
    <n v="23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39"/>
    <s v="Пожарный гидрант №39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1"/>
    <s v="Fire hydrant No.39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4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0"/>
    <s v="Пожарный гидрант №40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2"/>
    <s v="Fire hydrant No.40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4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1"/>
    <s v="Пожарный гидрант №41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3"/>
    <s v="Fire hydrant No.41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4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2"/>
    <s v="Пожарный гидрант №42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4"/>
    <s v="Fire hydrant No.42"/>
    <m/>
    <x v="5"/>
    <s v="CA07103 (H)"/>
    <s v="0-71"/>
    <s v="ADMINISTRATIVE COMPLEX MAIN LINE OF MAIN GAS PIPELINE &quot;POWER OF SIBERIA&quot;"/>
    <m/>
    <m/>
  </r>
  <r>
    <s v="НД"/>
    <n v="3"/>
    <n v="1"/>
    <n v="1"/>
    <n v="3"/>
    <n v="24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3"/>
    <s v="Пожарный гидрант №43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5"/>
    <s v="Fire hydrant No.43"/>
    <m/>
    <x v="5"/>
    <s v="CA07103 (H)"/>
    <s v="0-71"/>
    <s v="ADMINISTRATIVE COMPLEX MAIN LINE OF MAIN GAS PIPELINE &quot;POWER OF SIBERIA&quot;"/>
    <m/>
    <m/>
  </r>
  <r>
    <s v="НД"/>
    <n v="3"/>
    <n v="1"/>
    <n v="1"/>
    <n v="3"/>
    <n v="24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4"/>
    <s v="Пожарный гидрант №44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6"/>
    <s v="Fire hydrant No.44"/>
    <m/>
    <x v="5"/>
    <s v="CA07102 (H)"/>
    <s v="0-71"/>
    <s v="ADMINISTRATIVE COMPLEX MAIN LINE OF MAIN GAS PIPELINE &quot;POWER OF SIBERIA&quot;"/>
    <m/>
    <m/>
  </r>
  <r>
    <s v="НД"/>
    <n v="3"/>
    <n v="1"/>
    <n v="1"/>
    <n v="3"/>
    <n v="24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5"/>
    <s v="Пожарный гидрант №45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7"/>
    <s v="Fire hydrant No.45"/>
    <m/>
    <x v="5"/>
    <s v="CA07104 (H)"/>
    <s v="0-71"/>
    <s v="ADMINISTRATIVE COMPLEX MAIN LINE OF MAIN GAS PIPELINE &quot;POWER OF SIBERIA&quot;"/>
    <m/>
    <m/>
  </r>
  <r>
    <s v="НД"/>
    <n v="3"/>
    <n v="1"/>
    <n v="1"/>
    <n v="3"/>
    <n v="24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6"/>
    <s v="Пожарный гидрант №46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8"/>
    <s v="Fire hydrant No.46"/>
    <m/>
    <x v="5"/>
    <s v="CA07102 (H)"/>
    <s v="0-71"/>
    <s v="ADMINISTRATIVE COMPLEX MAIN LINE OF MAIN GAS PIPELINE &quot;POWER OF SIBERIA&quot;"/>
    <m/>
    <m/>
  </r>
  <r>
    <s v="НД"/>
    <n v="3"/>
    <n v="1"/>
    <n v="1"/>
    <n v="3"/>
    <n v="24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7"/>
    <s v="Пожарный гидрант №47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69"/>
    <s v="Fire hydrant No.47"/>
    <m/>
    <x v="5"/>
    <s v="CA07101 (H)"/>
    <s v="0-71"/>
    <s v="ADMINISTRATIVE COMPLEX MAIN LINE OF MAIN GAS PIPELINE &quot;POWER OF SIBERIA&quot;"/>
    <m/>
    <m/>
  </r>
  <r>
    <s v="НД"/>
    <n v="3"/>
    <n v="1"/>
    <n v="1"/>
    <n v="3"/>
    <n v="24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8"/>
    <s v="Пожарный гидрант №48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0"/>
    <s v="Fire hydrant No.48"/>
    <m/>
    <x v="5"/>
    <s v="CA07401 (H)"/>
    <s v="0-74"/>
    <s v="ROAD TRANSPORT FACILITIES"/>
    <m/>
    <m/>
  </r>
  <r>
    <s v="НД"/>
    <n v="3"/>
    <n v="1"/>
    <n v="1"/>
    <n v="3"/>
    <n v="24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49"/>
    <s v="Пожарный гидрант №49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1"/>
    <s v="Fire hydrant No.49"/>
    <m/>
    <x v="5"/>
    <s v="CA07201 (H)"/>
    <s v="0-72"/>
    <s v="MAINTENANCE WORKSHOPS"/>
    <m/>
    <m/>
  </r>
  <r>
    <s v="НД"/>
    <n v="3"/>
    <n v="1"/>
    <n v="1"/>
    <n v="3"/>
    <n v="25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0"/>
    <s v="Пожарный гидрант №50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2"/>
    <s v="Fire hydrant No.50"/>
    <m/>
    <x v="5"/>
    <s v="CA07201 (H)"/>
    <s v="0-72"/>
    <s v="MAINTENANCE WORKSHOPS"/>
    <m/>
    <m/>
  </r>
  <r>
    <s v="НД"/>
    <n v="3"/>
    <n v="1"/>
    <n v="1"/>
    <n v="3"/>
    <n v="25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1"/>
    <s v="Пожарный гидрант №51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3"/>
    <s v="Fire hydrant No.51"/>
    <m/>
    <x v="5"/>
    <s v="CA07201 (H)"/>
    <s v="0-72"/>
    <s v="MAINTENANCE WORKSHOPS"/>
    <m/>
    <m/>
  </r>
  <r>
    <s v="НД"/>
    <n v="3"/>
    <n v="1"/>
    <n v="1"/>
    <n v="3"/>
    <n v="25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2"/>
    <s v="Пожарный гидрант №52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4"/>
    <s v="Fire hydrant No.52"/>
    <m/>
    <x v="5"/>
    <s v="CA07801 (H)"/>
    <s v="0-78"/>
    <s v="REAGENTS STORAGE (PHASE 4)"/>
    <m/>
    <m/>
  </r>
  <r>
    <s v="НД"/>
    <n v="3"/>
    <n v="1"/>
    <n v="1"/>
    <n v="3"/>
    <n v="25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3"/>
    <s v="Пожарный гидрант №53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5"/>
    <s v="Fire hydrant No.53"/>
    <m/>
    <x v="5"/>
    <s v="CA07801 (H)"/>
    <s v="0-78"/>
    <s v="REAGENTS STORAGE (PHASE 4)"/>
    <m/>
    <m/>
  </r>
  <r>
    <s v="НД"/>
    <n v="3"/>
    <n v="1"/>
    <n v="1"/>
    <n v="3"/>
    <n v="25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4"/>
    <s v="Пожарный гидрант №54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6"/>
    <s v="Fire hydrant No.54"/>
    <m/>
    <x v="5"/>
    <s v="CA07801 (H)"/>
    <s v="0-78"/>
    <s v="REAGENTS STORAGE (PHASE 4)"/>
    <m/>
    <m/>
  </r>
  <r>
    <s v="НД"/>
    <n v="3"/>
    <n v="1"/>
    <n v="1"/>
    <n v="3"/>
    <n v="25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5"/>
    <s v="Пожарный гидрант №55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7"/>
    <s v="Fire hydrant No.55"/>
    <m/>
    <x v="5"/>
    <s v="CA07801 (H)"/>
    <s v="0-78"/>
    <s v="REAGENTS STORAGE (PHASE 4)"/>
    <m/>
    <m/>
  </r>
  <r>
    <s v="НД"/>
    <n v="3"/>
    <n v="1"/>
    <n v="1"/>
    <n v="3"/>
    <n v="25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6"/>
    <s v="Пожарный гидрант №56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8"/>
    <s v="Fire hydrant No.56"/>
    <m/>
    <x v="5"/>
    <s v="CA07402 (H)"/>
    <s v="0-74"/>
    <s v="ROAD TRANSPORT FACILITIES"/>
    <m/>
    <m/>
  </r>
  <r>
    <s v="НД"/>
    <n v="3"/>
    <n v="1"/>
    <n v="1"/>
    <n v="3"/>
    <n v="25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7"/>
    <s v="Пожарный гидрант №57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79"/>
    <s v="Fire hydrant No.57"/>
    <m/>
    <x v="5"/>
    <s v="CA02901 (H)"/>
    <s v="0-29"/>
    <s v="SEWAGE TREATMENT FACILITIES"/>
    <m/>
    <m/>
  </r>
  <r>
    <s v="НД"/>
    <n v="3"/>
    <n v="1"/>
    <n v="1"/>
    <n v="3"/>
    <n v="25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8"/>
    <s v="Пожарный гидрант №58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80"/>
    <s v="Fire hydrant No.58"/>
    <m/>
    <x v="5"/>
    <s v="CA02901 (H)"/>
    <s v="0-29"/>
    <s v="SEWAGE TREATMENT FACILITIES"/>
    <m/>
    <m/>
  </r>
  <r>
    <s v="НД"/>
    <n v="3"/>
    <n v="1"/>
    <n v="1"/>
    <n v="3"/>
    <n v="25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59"/>
    <s v="Пожарный гидрант №59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81"/>
    <s v="Fire hydrant No.59"/>
    <m/>
    <x v="5"/>
    <s v="CA02901 (H)"/>
    <s v="0-29"/>
    <s v="SEWAGE TREATMENT FACILITIES"/>
    <m/>
    <m/>
  </r>
  <r>
    <s v="НД"/>
    <n v="3"/>
    <n v="1"/>
    <n v="1"/>
    <n v="3"/>
    <n v="26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60"/>
    <s v="Пожарный гидрант №60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82"/>
    <s v="Fire hydrant No.60"/>
    <m/>
    <x v="5"/>
    <s v="CA02901 (H)"/>
    <s v="0-29"/>
    <s v="SEWAGE TREATMENT FACILITIES"/>
    <m/>
    <m/>
  </r>
  <r>
    <s v="НД"/>
    <n v="3"/>
    <n v="1"/>
    <n v="1"/>
    <n v="3"/>
    <n v="26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61"/>
    <s v="Пожарный гидрант №61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83"/>
    <s v="Fire hydrant No.61"/>
    <m/>
    <x v="5"/>
    <s v="CA02901 (H)"/>
    <s v="0-29"/>
    <s v="SEWAGE TREATMENT FACILITIES"/>
    <m/>
    <m/>
  </r>
  <r>
    <s v="НД"/>
    <n v="3"/>
    <n v="1"/>
    <n v="1"/>
    <n v="3"/>
    <n v="26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62"/>
    <s v="Пожарный гидрант №62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84"/>
    <s v="Fire hydrant No.62"/>
    <m/>
    <x v="5"/>
    <s v="CA02602 (H)"/>
    <s v="0-26"/>
    <s v="WASTE WATER TREATMENT- TANK AREA"/>
    <m/>
    <m/>
  </r>
  <r>
    <s v="НД"/>
    <n v="3"/>
    <n v="1"/>
    <n v="1"/>
    <n v="3"/>
    <n v="26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63"/>
    <s v="Пожарный гидрант №63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85"/>
    <s v="Fire hydrant No.63"/>
    <m/>
    <x v="5"/>
    <s v="CA02602 (H)"/>
    <s v="0-26"/>
    <s v="WASTE WATER TREATMENT- TANK AREA"/>
    <m/>
    <m/>
  </r>
  <r>
    <s v="НД"/>
    <n v="3"/>
    <n v="1"/>
    <n v="1"/>
    <n v="3"/>
    <n v="26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64"/>
    <s v="Пожарный гидрант №64"/>
    <m/>
    <s v="ОЗХ 3.1"/>
    <n v="0"/>
    <x v="1"/>
    <s v="ND"/>
    <x v="1"/>
    <s v="Off-Site Facilities. Auxiliary Facilities"/>
    <x v="3"/>
    <s v="On-site utilities "/>
    <x v="8"/>
    <s v="Fire hydrants of administrative and waste water treatment facilities areas "/>
    <x v="86"/>
    <s v="Fire hydrant No.64"/>
    <m/>
    <x v="0"/>
    <s v="TBD"/>
    <m/>
    <m/>
    <m/>
    <m/>
  </r>
  <r>
    <s v="НД"/>
    <n v="3"/>
    <n v="1"/>
    <n v="1"/>
    <n v="3"/>
    <n v="26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65"/>
    <s v="Пожарный гидрант №65"/>
    <m/>
    <s v="ОЗХ 3.1"/>
    <n v="0"/>
    <x v="1"/>
    <s v="ND"/>
    <x v="1"/>
    <s v="Off-Site Facilities. Auxiliary Facilities"/>
    <x v="3"/>
    <s v="On-site utilities "/>
    <x v="8"/>
    <s v="Fire hydrants of administrative and waste water treatment facilities areas "/>
    <x v="87"/>
    <s v="Fire hydrant No.65"/>
    <m/>
    <x v="0"/>
    <s v="TBD"/>
    <m/>
    <m/>
    <m/>
    <m/>
  </r>
  <r>
    <s v="НД"/>
    <n v="3"/>
    <n v="1"/>
    <n v="1"/>
    <n v="3"/>
    <n v="26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66"/>
    <s v="Пожарный гидрант №66"/>
    <m/>
    <s v="ОЗХ 3.1"/>
    <n v="0"/>
    <x v="1"/>
    <s v="ND"/>
    <x v="1"/>
    <s v="Off-Site Facilities. Auxiliary Facilities"/>
    <x v="3"/>
    <s v="On-site utilities "/>
    <x v="8"/>
    <s v="Fire hydrants of administrative and waste water treatment facilities areas "/>
    <x v="88"/>
    <s v="Fire hydrant No.66"/>
    <m/>
    <x v="0"/>
    <s v="TBD"/>
    <m/>
    <m/>
    <m/>
    <m/>
  </r>
  <r>
    <s v="НД"/>
    <n v="3"/>
    <n v="1"/>
    <n v="1"/>
    <n v="3"/>
    <n v="2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200"/>
    <s v="Пожарные гидранты Административной зоны и КОС"/>
    <s v="3.1.1.03.299"/>
    <s v="Пожарные гидранты Административной зоны и КОС - Общие Услуги"/>
    <m/>
    <s v="ОЗХ 3.1"/>
    <n v="2"/>
    <x v="1"/>
    <s v="ND"/>
    <x v="1"/>
    <s v="Off-Site Facilities. Auxiliary Facilities"/>
    <x v="3"/>
    <s v="On-site utilities "/>
    <x v="8"/>
    <s v="Fire hydrants of administrative and waste water treatment facilities areas "/>
    <x v="89"/>
    <s v="Fire hydrants of administrative and waste water treatment facilities areas  - Common Facilities"/>
    <m/>
    <x v="1"/>
    <s v="x"/>
    <s v="x"/>
    <m/>
    <s v="New 98"/>
    <s v="3.1.1.03.299"/>
  </r>
  <r>
    <s v="НД"/>
    <n v="3"/>
    <n v="1"/>
    <n v="1"/>
    <n v="3"/>
    <n v="3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300"/>
    <s v="Спутниковый обогрев теплофикационной водой трубопроводов водоснабжения и канализации"/>
    <m/>
    <m/>
    <m/>
    <s v="ОЗХ 3.1"/>
    <n v="0"/>
    <x v="1"/>
    <s v="TO"/>
    <x v="1"/>
    <s v="Off-Site Facilities. Auxiliary Facilities"/>
    <x v="3"/>
    <s v="On-site utilities "/>
    <x v="9"/>
    <s v="Hot water heat tracing of water supply and sewer pipelines "/>
    <x v="0"/>
    <m/>
    <m/>
    <x v="0"/>
    <s v="x"/>
    <s v="x"/>
    <m/>
    <m/>
    <m/>
  </r>
  <r>
    <s v="НД"/>
    <n v="3"/>
    <n v="1"/>
    <n v="1"/>
    <n v="3"/>
    <n v="3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300"/>
    <s v="Спутниковый обогрев теплофикационной водой трубопроводов водоснабжения и канализации"/>
    <s v="3.1.1.03.300"/>
    <s v="Спутниковый обогрев теплофикационной водой трубопроводов водоснабжения и канализации"/>
    <m/>
    <s v="ОЗХ 3.1"/>
    <n v="0"/>
    <x v="1"/>
    <s v="ND"/>
    <x v="1"/>
    <s v="Off-Site Facilities. Auxiliary Facilities"/>
    <x v="3"/>
    <s v="On-site utilities "/>
    <x v="9"/>
    <s v="Hot water heat tracing of water supply and sewer pipelines "/>
    <x v="90"/>
    <s v="Hot water heat tracing of water supply and sewer pipelines "/>
    <m/>
    <x v="0"/>
    <s v="TBD"/>
    <m/>
    <m/>
    <m/>
    <m/>
  </r>
  <r>
    <s v="НД"/>
    <n v="3"/>
    <n v="1"/>
    <n v="1"/>
    <n v="3"/>
    <n v="3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300"/>
    <s v="Спутниковый обогрев теплофикационной водой трубопроводов водоснабжения и канализации"/>
    <s v="3.1.1.03.399"/>
    <s v="Спутниковый обогрев теплофикационной водой трубопроводов водоснабжения и канализации - Общие Услуги"/>
    <m/>
    <s v="ОЗХ 3.1"/>
    <n v="1"/>
    <x v="1"/>
    <s v="ND"/>
    <x v="1"/>
    <s v="Off-Site Facilities. Auxiliary Facilities"/>
    <x v="3"/>
    <s v="On-site utilities "/>
    <x v="9"/>
    <s v="Hot water heat tracing of water supply and sewer pipelines "/>
    <x v="91"/>
    <s v="Hot water heat tracing of water supply and sewer pipelines  - Common Facilities"/>
    <m/>
    <x v="1"/>
    <s v="x"/>
    <s v="x"/>
    <m/>
    <s v="New 99"/>
    <s v="3.1.1.03.399"/>
  </r>
  <r>
    <s v="НД"/>
    <n v="3"/>
    <n v="1"/>
    <n v="1"/>
    <n v="3"/>
    <n v="4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400"/>
    <s v="Внутриплощадочные сети газоснабжения"/>
    <m/>
    <m/>
    <m/>
    <s v="ОЗХ 3.1"/>
    <n v="0"/>
    <x v="1"/>
    <s v="TO"/>
    <x v="1"/>
    <s v="Off-Site Facilities. Auxiliary Facilities"/>
    <x v="3"/>
    <s v="On-site utilities "/>
    <x v="10"/>
    <s v="On-site gas supply systems"/>
    <x v="0"/>
    <m/>
    <m/>
    <x v="0"/>
    <s v="x"/>
    <s v="x"/>
    <m/>
    <m/>
    <m/>
  </r>
  <r>
    <s v="НД"/>
    <n v="3"/>
    <n v="1"/>
    <n v="1"/>
    <n v="3"/>
    <n v="40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400"/>
    <s v="Внутриплощадочные сети газоснабжения"/>
    <s v="3.1.1.03.401"/>
    <s v="Внутриплощадочные сети газоснабжения"/>
    <s v="1.21 км"/>
    <s v="ОЗХ 3.1"/>
    <n v="0"/>
    <x v="1"/>
    <s v="ND"/>
    <x v="1"/>
    <s v="Off-Site Facilities. Auxiliary Facilities"/>
    <x v="3"/>
    <s v="On-site utilities "/>
    <x v="10"/>
    <s v="On-site gas supply systems"/>
    <x v="92"/>
    <s v="On-site gas supply systems"/>
    <s v="1.21 km"/>
    <x v="0"/>
    <s v="TBD"/>
    <m/>
    <m/>
    <m/>
    <m/>
  </r>
  <r>
    <s v="НД"/>
    <n v="3"/>
    <n v="1"/>
    <n v="1"/>
    <n v="3"/>
    <n v="4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400"/>
    <s v="Внутриплощадочные сети газоснабжения"/>
    <s v="3.1.1.03.499"/>
    <s v="Внутриплощадочные сети газоснабжения - Общие Услуги"/>
    <m/>
    <s v="ОЗХ 3.1"/>
    <n v="1"/>
    <x v="1"/>
    <s v="ND"/>
    <x v="1"/>
    <s v="Off-Site Facilities. Auxiliary Facilities"/>
    <x v="3"/>
    <s v="On-site utilities "/>
    <x v="10"/>
    <s v="On-site gas supply systems"/>
    <x v="93"/>
    <s v="On-site gas supply systems - Common Facilities"/>
    <m/>
    <x v="1"/>
    <s v="x"/>
    <s v="x"/>
    <m/>
    <s v="New 99"/>
    <s v="3.1.1.03.499"/>
  </r>
  <r>
    <s v="НД"/>
    <n v="3"/>
    <n v="1"/>
    <n v="1"/>
    <n v="3"/>
    <n v="5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500"/>
    <s v="Внутриплощадочные сети электроснабжения"/>
    <m/>
    <m/>
    <m/>
    <s v="ОЗХ 3.1"/>
    <n v="0"/>
    <x v="1"/>
    <s v="TO"/>
    <x v="1"/>
    <s v="Off-Site Facilities. Auxiliary Facilities"/>
    <x v="3"/>
    <s v="On-site utilities "/>
    <x v="11"/>
    <s v="On-site power supply systems"/>
    <x v="0"/>
    <m/>
    <m/>
    <x v="0"/>
    <s v="x"/>
    <s v="x"/>
    <m/>
    <m/>
    <m/>
  </r>
  <r>
    <s v="НД"/>
    <n v="3"/>
    <n v="1"/>
    <n v="1"/>
    <n v="3"/>
    <n v="50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500"/>
    <s v="Внутриплощадочные сети электроснабжения"/>
    <s v="3.1.1.03.501"/>
    <s v="Внутриплощадочные сети наружного освещения"/>
    <m/>
    <s v="ОЗХ 3.1"/>
    <n v="0"/>
    <x v="1"/>
    <s v="ND"/>
    <x v="1"/>
    <s v="Off-Site Facilities. Auxiliary Facilities"/>
    <x v="3"/>
    <s v="On-site utilities "/>
    <x v="11"/>
    <s v="On-site power supply systems"/>
    <x v="94"/>
    <s v="On-site outdoor lighting systems "/>
    <m/>
    <x v="0"/>
    <s v="TBD"/>
    <m/>
    <m/>
    <m/>
    <m/>
  </r>
  <r>
    <s v="НД"/>
    <n v="3"/>
    <n v="1"/>
    <n v="1"/>
    <n v="3"/>
    <n v="50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500"/>
    <s v="Внутриплощадочные сети электроснабжения"/>
    <s v="3.1.1.03.502"/>
    <s v="Электрообогрев внутриплощадочных коммуникаций по эстакадам"/>
    <s v="194.259 км"/>
    <s v="ОЗХ 3.1"/>
    <n v="0"/>
    <x v="1"/>
    <s v="ND"/>
    <x v="1"/>
    <s v="Off-Site Facilities. Auxiliary Facilities"/>
    <x v="3"/>
    <s v="On-site utilities "/>
    <x v="11"/>
    <s v="On-site power supply systems"/>
    <x v="95"/>
    <s v="Electrical heat tracing of on-site utilities by racks "/>
    <s v="194.259 km"/>
    <x v="0"/>
    <s v="TBD"/>
    <m/>
    <m/>
    <m/>
    <m/>
  </r>
  <r>
    <s v="НД"/>
    <n v="3"/>
    <n v="1"/>
    <n v="1"/>
    <n v="3"/>
    <n v="5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500"/>
    <s v="Внутриплощадочные сети электроснабжения"/>
    <s v="3.1.1.03.599"/>
    <s v="Внутриплощадочные сети электроснабжения - Общие Услуги"/>
    <m/>
    <s v="ОЗХ 3.1"/>
    <n v="1"/>
    <x v="1"/>
    <s v="ND"/>
    <x v="1"/>
    <s v="Off-Site Facilities. Auxiliary Facilities"/>
    <x v="3"/>
    <s v="On-site utilities "/>
    <x v="11"/>
    <s v="On-site power supply systems"/>
    <x v="96"/>
    <s v="On-site power supply systems - Common Facilities"/>
    <m/>
    <x v="1"/>
    <s v="x"/>
    <s v="x"/>
    <m/>
    <s v="New 99"/>
    <s v="3.1.1.03.599"/>
  </r>
  <r>
    <s v="НД"/>
    <n v="3"/>
    <n v="1"/>
    <n v="1"/>
    <n v="3"/>
    <n v="6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600"/>
    <s v="Прожекторные мачты"/>
    <m/>
    <m/>
    <m/>
    <s v="ОЗХ 3.1"/>
    <n v="0"/>
    <x v="1"/>
    <s v="TO"/>
    <x v="1"/>
    <s v="Off-Site Facilities. Auxiliary Facilities"/>
    <x v="3"/>
    <s v="On-site utilities "/>
    <x v="12"/>
    <s v="Floodlight towers"/>
    <x v="0"/>
    <m/>
    <m/>
    <x v="0"/>
    <s v="x"/>
    <s v="x"/>
    <m/>
    <m/>
    <m/>
  </r>
  <r>
    <n v="764"/>
    <n v="3"/>
    <n v="1"/>
    <n v="1"/>
    <n v="3"/>
    <n v="60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600"/>
    <s v="Прожекторные мачты"/>
    <s v="3.1.1.03.601"/>
    <s v="Прожекторная мачта ПМС 21м29 №1"/>
    <m/>
    <s v="ОЗХ 3.1"/>
    <n v="0"/>
    <x v="1"/>
    <n v="764"/>
    <x v="1"/>
    <s v="Off-Site Facilities. Auxiliary Facilities"/>
    <x v="3"/>
    <s v="On-site utilities "/>
    <x v="12"/>
    <s v="Floodlight towers"/>
    <x v="97"/>
    <s v="Floodlight tower PMS 21m29 No.1"/>
    <m/>
    <x v="0"/>
    <s v="CA08601"/>
    <s v="0-86"/>
    <s v="THE TRAIN STATION FACTORY"/>
    <m/>
    <m/>
  </r>
  <r>
    <n v="765"/>
    <n v="3"/>
    <n v="1"/>
    <n v="1"/>
    <n v="3"/>
    <n v="60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600"/>
    <s v="Прожекторные мачты"/>
    <s v="3.1.1.03.602"/>
    <s v="Прожекторная мачта ПМС 21м29 №2"/>
    <m/>
    <s v="ОЗХ 3.1"/>
    <n v="0"/>
    <x v="1"/>
    <n v="765"/>
    <x v="1"/>
    <s v="Off-Site Facilities. Auxiliary Facilities"/>
    <x v="3"/>
    <s v="On-site utilities "/>
    <x v="12"/>
    <s v="Floodlight towers"/>
    <x v="98"/>
    <s v="Floodlight tower PMS 21m29 No.2"/>
    <m/>
    <x v="0"/>
    <s v="CA08601"/>
    <s v="0-86"/>
    <s v="THE TRAIN STATION FACTORY"/>
    <m/>
    <m/>
  </r>
  <r>
    <n v="766"/>
    <n v="3"/>
    <n v="1"/>
    <n v="1"/>
    <n v="3"/>
    <n v="60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600"/>
    <s v="Прожекторные мачты"/>
    <s v="3.1.1.03.603"/>
    <s v="Прожекторная мачта ПМС 21м29 №3"/>
    <m/>
    <s v="ОЗХ 3.1"/>
    <n v="0"/>
    <x v="1"/>
    <n v="766"/>
    <x v="1"/>
    <s v="Off-Site Facilities. Auxiliary Facilities"/>
    <x v="3"/>
    <s v="On-site utilities "/>
    <x v="12"/>
    <s v="Floodlight towers"/>
    <x v="99"/>
    <s v="Floodlight tower PMS 21m29 No.3"/>
    <m/>
    <x v="0"/>
    <s v="CA08601"/>
    <s v="0-86"/>
    <s v="THE TRAIN STATION FACTORY"/>
    <m/>
    <m/>
  </r>
  <r>
    <n v="767"/>
    <n v="3"/>
    <n v="1"/>
    <n v="1"/>
    <n v="3"/>
    <n v="60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600"/>
    <s v="Прожекторные мачты"/>
    <s v="3.1.1.03.604"/>
    <s v="Прожекторная мачта ПМС 21м29 №4"/>
    <m/>
    <s v="ОЗХ 3.1"/>
    <n v="0"/>
    <x v="1"/>
    <n v="767"/>
    <x v="1"/>
    <s v="Off-Site Facilities. Auxiliary Facilities"/>
    <x v="3"/>
    <s v="On-site utilities "/>
    <x v="12"/>
    <s v="Floodlight towers"/>
    <x v="100"/>
    <s v="Floodlight tower PMS 21m29 No.4"/>
    <m/>
    <x v="0"/>
    <s v="CA08601"/>
    <s v="0-86"/>
    <s v="THE TRAIN STATION FACTORY"/>
    <m/>
    <m/>
  </r>
  <r>
    <s v="НД"/>
    <n v="3"/>
    <n v="1"/>
    <n v="1"/>
    <n v="3"/>
    <n v="6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600"/>
    <s v="Прожекторные мачты"/>
    <s v="3.1.1.03.699"/>
    <s v="Прожекторные мачты - Общие Услуги"/>
    <m/>
    <s v="ОЗХ 3.1"/>
    <n v="1"/>
    <x v="1"/>
    <s v="ND"/>
    <x v="1"/>
    <s v="Off-Site Facilities. Auxiliary Facilities"/>
    <x v="3"/>
    <s v="On-site utilities "/>
    <x v="12"/>
    <s v="Floodlight towers"/>
    <x v="101"/>
    <s v="Floodlight towers - Common Facilities"/>
    <m/>
    <x v="1"/>
    <s v="x"/>
    <s v="x"/>
    <m/>
    <s v="New 99"/>
    <s v="3.1.1.13.699"/>
  </r>
  <r>
    <s v="НД"/>
    <n v="3"/>
    <n v="1"/>
    <n v="1"/>
    <n v="3"/>
    <n v="7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m/>
    <m/>
    <m/>
    <s v="ОЗХ 3.1"/>
    <n v="0"/>
    <x v="1"/>
    <s v="TO"/>
    <x v="1"/>
    <s v="Off-Site Facilities. Auxiliary Facilities"/>
    <x v="3"/>
    <s v="On-site utilities "/>
    <x v="13"/>
    <s v="On-site automation networks"/>
    <x v="0"/>
    <m/>
    <m/>
    <x v="0"/>
    <s v="x"/>
    <s v="x"/>
    <m/>
    <m/>
    <m/>
  </r>
  <r>
    <s v="НД"/>
    <n v="3"/>
    <n v="1"/>
    <n v="1"/>
    <n v="3"/>
    <n v="70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1"/>
    <s v="Автоматизированная система управления технологическими процессами (APCS)"/>
    <m/>
    <s v="ОЗХ 3.1"/>
    <n v="2"/>
    <x v="1"/>
    <s v="ND"/>
    <x v="1"/>
    <s v="Off-Site Facilities. Auxiliary Facilities"/>
    <x v="3"/>
    <s v="On-site utilities "/>
    <x v="13"/>
    <s v="On-site automation networks"/>
    <x v="102"/>
    <s v="Automated Process Control System (APCS)"/>
    <m/>
    <x v="6"/>
    <s v="TBD"/>
    <m/>
    <m/>
    <m/>
    <m/>
  </r>
  <r>
    <s v="НД"/>
    <n v="3"/>
    <n v="1"/>
    <n v="1"/>
    <n v="3"/>
    <n v="70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2"/>
    <s v="Подстанция автоматизированная силовая (APC-SS)"/>
    <m/>
    <s v="ОЗХ 3.1"/>
    <n v="2"/>
    <x v="1"/>
    <s v="ND"/>
    <x v="1"/>
    <s v="Off-Site Facilities. Auxiliary Facilities"/>
    <x v="3"/>
    <s v="On-site utilities "/>
    <x v="13"/>
    <s v="On-site automation networks"/>
    <x v="103"/>
    <s v="Automated Power Control System Substation (APC-SS)"/>
    <m/>
    <x v="6"/>
    <s v="TBD"/>
    <m/>
    <m/>
    <m/>
    <m/>
  </r>
  <r>
    <s v="НД"/>
    <n v="3"/>
    <n v="1"/>
    <n v="1"/>
    <n v="3"/>
    <n v="70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3"/>
    <s v="Автоматизированная коммерческая измерительная система электричества"/>
    <m/>
    <s v="ОЗХ 3.1"/>
    <n v="2"/>
    <x v="1"/>
    <s v="ND"/>
    <x v="1"/>
    <s v="Off-Site Facilities. Auxiliary Facilities"/>
    <x v="3"/>
    <s v="On-site utilities "/>
    <x v="13"/>
    <s v="On-site automation networks"/>
    <x v="104"/>
    <s v="Automated Electricity commercial metering system"/>
    <m/>
    <x v="6"/>
    <s v="TBD"/>
    <m/>
    <m/>
    <m/>
    <m/>
  </r>
  <r>
    <s v="НД"/>
    <n v="3"/>
    <n v="1"/>
    <n v="1"/>
    <n v="3"/>
    <n v="70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4"/>
    <s v="Пожарная и газовая система"/>
    <m/>
    <s v="ОЗХ 3.1"/>
    <n v="2"/>
    <x v="1"/>
    <s v="ND"/>
    <x v="1"/>
    <s v="Off-Site Facilities. Auxiliary Facilities"/>
    <x v="3"/>
    <s v="On-site utilities "/>
    <x v="13"/>
    <s v="On-site automation networks"/>
    <x v="105"/>
    <s v="Fire and Gas system"/>
    <m/>
    <x v="6"/>
    <s v="TBD"/>
    <m/>
    <m/>
    <m/>
    <m/>
  </r>
  <r>
    <s v="НД"/>
    <n v="3"/>
    <n v="1"/>
    <n v="1"/>
    <n v="3"/>
    <n v="70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5"/>
    <s v="Телекоммуникационные системы"/>
    <m/>
    <s v="ОЗХ 3.1"/>
    <n v="2"/>
    <x v="1"/>
    <s v="ND"/>
    <x v="1"/>
    <s v="Off-Site Facilities. Auxiliary Facilities"/>
    <x v="3"/>
    <s v="On-site utilities "/>
    <x v="13"/>
    <s v="On-site automation networks"/>
    <x v="106"/>
    <s v="Telecom Systems"/>
    <m/>
    <x v="6"/>
    <s v="TBD"/>
    <m/>
    <m/>
    <m/>
    <m/>
  </r>
  <r>
    <s v="НД"/>
    <n v="3"/>
    <n v="1"/>
    <n v="1"/>
    <n v="3"/>
    <n v="706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6"/>
    <s v="Система управления информацией о предприятии (PIMS)"/>
    <m/>
    <s v="ОЗХ 3.1"/>
    <n v="2"/>
    <x v="1"/>
    <s v="ND"/>
    <x v="1"/>
    <s v="Off-Site Facilities. Auxiliary Facilities"/>
    <x v="3"/>
    <s v="On-site utilities "/>
    <x v="13"/>
    <s v="On-site automation networks"/>
    <x v="107"/>
    <s v="Plant Information Management system (PIMS)"/>
    <m/>
    <x v="6"/>
    <s v="TBD"/>
    <m/>
    <m/>
    <m/>
    <m/>
  </r>
  <r>
    <s v="НД"/>
    <n v="3"/>
    <n v="1"/>
    <n v="1"/>
    <n v="3"/>
    <n v="707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7"/>
    <s v="Симулятор обучения операторов (OTS)"/>
    <m/>
    <s v="ОЗХ 3.1"/>
    <n v="2"/>
    <x v="1"/>
    <s v="ND"/>
    <x v="1"/>
    <s v="Off-Site Facilities. Auxiliary Facilities"/>
    <x v="3"/>
    <s v="On-site utilities "/>
    <x v="13"/>
    <s v="On-site automation networks"/>
    <x v="108"/>
    <s v="Operator Training Simulator (OTS)"/>
    <m/>
    <x v="6"/>
    <s v="TBD"/>
    <m/>
    <m/>
    <m/>
    <m/>
  </r>
  <r>
    <s v="НД"/>
    <n v="3"/>
    <n v="1"/>
    <n v="1"/>
    <n v="3"/>
    <n v="708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8"/>
    <s v="Центр обработки данных"/>
    <m/>
    <s v="ОЗХ 3.1"/>
    <n v="2"/>
    <x v="1"/>
    <s v="ND"/>
    <x v="1"/>
    <s v="Off-Site Facilities. Auxiliary Facilities"/>
    <x v="3"/>
    <s v="On-site utilities "/>
    <x v="13"/>
    <s v="On-site automation networks"/>
    <x v="109"/>
    <s v="Data Centre"/>
    <m/>
    <x v="6"/>
    <s v="TBD"/>
    <m/>
    <m/>
    <m/>
    <m/>
  </r>
  <r>
    <s v="НД"/>
    <n v="3"/>
    <n v="1"/>
    <n v="1"/>
    <n v="3"/>
    <n v="70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09"/>
    <s v="Система мониторинга машины (MPCMS)"/>
    <m/>
    <s v="ОЗХ 3.1"/>
    <n v="2"/>
    <x v="1"/>
    <s v="ND"/>
    <x v="1"/>
    <s v="Off-Site Facilities. Auxiliary Facilities"/>
    <x v="3"/>
    <s v="On-site utilities "/>
    <x v="13"/>
    <s v="On-site automation networks"/>
    <x v="110"/>
    <s v="Machine Monitoring System (MPCMS)"/>
    <m/>
    <x v="6"/>
    <s v="TBD"/>
    <m/>
    <m/>
    <m/>
    <m/>
  </r>
  <r>
    <s v="НД"/>
    <n v="3"/>
    <n v="1"/>
    <n v="1"/>
    <n v="3"/>
    <n v="71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10"/>
    <s v="Система управления автоматическими утилизациями (AUCS)"/>
    <m/>
    <s v="ОЗХ 3.1"/>
    <n v="2"/>
    <x v="1"/>
    <s v="ND"/>
    <x v="1"/>
    <s v="Off-Site Facilities. Auxiliary Facilities"/>
    <x v="3"/>
    <s v="On-site utilities "/>
    <x v="13"/>
    <s v="On-site automation networks"/>
    <x v="111"/>
    <s v="Automated Utilities Control System (AUCS)"/>
    <m/>
    <x v="6"/>
    <s v="TBD"/>
    <m/>
    <m/>
    <m/>
    <m/>
  </r>
  <r>
    <s v="НД"/>
    <n v="3"/>
    <n v="1"/>
    <n v="1"/>
    <n v="3"/>
    <n v="71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11"/>
    <s v="Автоматизированная система учета вызовов (ACMS)"/>
    <m/>
    <s v="ОЗХ 3.1"/>
    <n v="2"/>
    <x v="1"/>
    <s v="ND"/>
    <x v="1"/>
    <s v="Off-Site Facilities. Auxiliary Facilities"/>
    <x v="3"/>
    <s v="On-site utilities "/>
    <x v="13"/>
    <s v="On-site automation networks"/>
    <x v="112"/>
    <s v="Automated Utilities Metring System (ACMS)"/>
    <m/>
    <x v="6"/>
    <s v="TBD"/>
    <m/>
    <m/>
    <m/>
    <m/>
  </r>
  <r>
    <s v="НД"/>
    <n v="3"/>
    <n v="1"/>
    <n v="1"/>
    <n v="3"/>
    <n v="71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12"/>
    <s v="Метрологическая лаборатория"/>
    <m/>
    <s v="ОЗХ 3.1"/>
    <n v="2"/>
    <x v="1"/>
    <s v="ND"/>
    <x v="1"/>
    <s v="Off-Site Facilities. Auxiliary Facilities"/>
    <x v="3"/>
    <s v="On-site utilities "/>
    <x v="13"/>
    <s v="On-site automation networks"/>
    <x v="113"/>
    <s v="Metrological Laboratory"/>
    <m/>
    <x v="6"/>
    <s v="TBD"/>
    <m/>
    <m/>
    <m/>
    <m/>
  </r>
  <r>
    <s v="НД"/>
    <n v="3"/>
    <n v="1"/>
    <n v="1"/>
    <n v="3"/>
    <n v="7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700"/>
    <s v="Внутриплощадочные сети автоматизации"/>
    <s v="3.1.1.03.799"/>
    <s v="Внутриплощадочные сети автоматизации - Общие Услуги"/>
    <m/>
    <s v="ОЗХ 3.1"/>
    <n v="1"/>
    <x v="1"/>
    <s v="ND"/>
    <x v="1"/>
    <s v="Off-Site Facilities. Auxiliary Facilities"/>
    <x v="3"/>
    <s v="On-site utilities "/>
    <x v="13"/>
    <s v="On-site automation networks"/>
    <x v="114"/>
    <s v="On-site automation networks - Common Facilities"/>
    <m/>
    <x v="1"/>
    <s v="x"/>
    <s v="x"/>
    <m/>
    <s v="New 99"/>
    <s v="3.1.1.03.799"/>
  </r>
  <r>
    <s v="НД"/>
    <n v="3"/>
    <n v="1"/>
    <n v="1"/>
    <n v="3"/>
    <n v="800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800"/>
    <s v="Внутриплощадочные сети связи"/>
    <m/>
    <m/>
    <m/>
    <s v="ОЗХ 3.1"/>
    <n v="0"/>
    <x v="1"/>
    <s v="TO"/>
    <x v="1"/>
    <s v="Off-Site Facilities. Auxiliary Facilities"/>
    <x v="3"/>
    <s v="On-site utilities "/>
    <x v="14"/>
    <s v="On-site communication networks"/>
    <x v="0"/>
    <m/>
    <m/>
    <x v="0"/>
    <s v="x"/>
    <s v="x"/>
    <m/>
    <m/>
    <m/>
  </r>
  <r>
    <s v="НД"/>
    <n v="3"/>
    <n v="1"/>
    <n v="1"/>
    <n v="3"/>
    <n v="801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800"/>
    <s v="Внутриплощадочные сети связи"/>
    <s v="3.1.1.03.801"/>
    <s v="Радиорелейная линия связи"/>
    <m/>
    <s v="ОЗХ 3.1"/>
    <n v="0"/>
    <x v="1"/>
    <s v="ND"/>
    <x v="1"/>
    <s v="Off-Site Facilities. Auxiliary Facilities"/>
    <x v="3"/>
    <s v="On-site utilities "/>
    <x v="14"/>
    <s v="On-site communication networks"/>
    <x v="115"/>
    <s v="Radio-relay communication line"/>
    <m/>
    <x v="0"/>
    <s v="TBD"/>
    <m/>
    <m/>
    <m/>
    <m/>
  </r>
  <r>
    <s v="НД"/>
    <n v="3"/>
    <n v="1"/>
    <n v="1"/>
    <n v="3"/>
    <n v="802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800"/>
    <s v="Внутриплощадочные сети связи"/>
    <s v="3.1.1.03.802"/>
    <s v="Волоконно-оптические кабельные линии связи"/>
    <m/>
    <s v="ОЗХ 3.1"/>
    <n v="0"/>
    <x v="1"/>
    <s v="ND"/>
    <x v="1"/>
    <s v="Off-Site Facilities. Auxiliary Facilities"/>
    <x v="3"/>
    <s v="On-site utilities "/>
    <x v="14"/>
    <s v="On-site communication networks"/>
    <x v="116"/>
    <s v="Fiber-optics cable communication lines"/>
    <m/>
    <x v="0"/>
    <s v="TBD"/>
    <m/>
    <m/>
    <m/>
    <m/>
  </r>
  <r>
    <s v="НД"/>
    <n v="3"/>
    <n v="1"/>
    <n v="1"/>
    <n v="3"/>
    <n v="803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800"/>
    <s v="Внутриплощадочные сети связи"/>
    <s v="3.1.1.03.803"/>
    <s v="Внутриплощадочные волоконно-оптические сети связи"/>
    <m/>
    <s v="ОЗХ 3.1"/>
    <n v="0"/>
    <x v="1"/>
    <s v="ND"/>
    <x v="1"/>
    <s v="Off-Site Facilities. Auxiliary Facilities"/>
    <x v="3"/>
    <s v="On-site utilities "/>
    <x v="14"/>
    <s v="On-site communication networks"/>
    <x v="117"/>
    <s v="On-site fiber-optics communication networks"/>
    <m/>
    <x v="0"/>
    <s v="TBD"/>
    <m/>
    <m/>
    <m/>
    <m/>
  </r>
  <r>
    <s v="НД"/>
    <n v="3"/>
    <n v="1"/>
    <n v="1"/>
    <n v="3"/>
    <n v="804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800"/>
    <s v="Внутриплощадочные сети связи"/>
    <s v="3.1.1.03.804"/>
    <s v="Внутриплощадочные сети телефонизации"/>
    <m/>
    <s v="ОЗХ 3.1"/>
    <n v="0"/>
    <x v="1"/>
    <s v="ND"/>
    <x v="1"/>
    <s v="Off-Site Facilities. Auxiliary Facilities"/>
    <x v="3"/>
    <s v="On-site utilities "/>
    <x v="14"/>
    <s v="On-site communication networks"/>
    <x v="118"/>
    <s v="On-site telecommunications networks"/>
    <m/>
    <x v="0"/>
    <s v="TBD"/>
    <m/>
    <m/>
    <m/>
    <m/>
  </r>
  <r>
    <s v="НД"/>
    <n v="3"/>
    <n v="1"/>
    <n v="1"/>
    <n v="3"/>
    <n v="805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800"/>
    <s v="Внутриплощадочные сети связи"/>
    <s v="3.1.1.03.805"/>
    <s v="Внутриплощадочные сети диспетчерской связи, радиофикации и оповещения"/>
    <m/>
    <s v="ОЗХ 3.1"/>
    <n v="0"/>
    <x v="1"/>
    <s v="ND"/>
    <x v="1"/>
    <s v="Off-Site Facilities. Auxiliary Facilities"/>
    <x v="3"/>
    <s v="On-site utilities "/>
    <x v="14"/>
    <s v="On-site communication networks"/>
    <x v="119"/>
    <s v="On-site dispatch communication, public address and general alarm systems "/>
    <m/>
    <x v="0"/>
    <s v="TBD"/>
    <m/>
    <m/>
    <m/>
    <m/>
  </r>
  <r>
    <s v="НД"/>
    <n v="3"/>
    <n v="1"/>
    <n v="1"/>
    <n v="3"/>
    <n v="899"/>
    <s v="3.1.1.00.000"/>
    <s v="Объекты общезаводского хозяйства. Объекты вспомогательных производств"/>
    <s v="3.1.1.03.000"/>
    <s v="Внутриплощадочные инженерные сети"/>
    <s v="3.1.1.03.800"/>
    <s v="Внутриплощадочные сети связи"/>
    <s v="3.1.1.03.899"/>
    <s v="Внутриплощадочные сети связи - Общие Услуги"/>
    <m/>
    <s v="ОЗХ 3.1"/>
    <n v="1"/>
    <x v="1"/>
    <s v="ND"/>
    <x v="1"/>
    <s v="Off-Site Facilities. Auxiliary Facilities"/>
    <x v="3"/>
    <s v="On-site utilities "/>
    <x v="14"/>
    <s v="On-site communication networks"/>
    <x v="120"/>
    <s v="On-site communication networks - Common Facilities"/>
    <m/>
    <x v="1"/>
    <s v="x"/>
    <s v="x"/>
    <m/>
    <s v="New 99"/>
    <s v="3.1.1.03.899"/>
  </r>
  <r>
    <s v="НД"/>
    <n v="3"/>
    <n v="1"/>
    <n v="1"/>
    <n v="4"/>
    <n v="0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m/>
    <m/>
    <m/>
    <m/>
    <m/>
    <s v="ОЗХ 3.1"/>
    <n v="0"/>
    <x v="1"/>
    <s v="SC"/>
    <x v="1"/>
    <s v="Off-Site Facilities. Auxiliary Facilities"/>
    <x v="4"/>
    <s v="Material and equipment storage area with traveling gantry crane "/>
    <x v="0"/>
    <m/>
    <x v="0"/>
    <m/>
    <m/>
    <x v="0"/>
    <m/>
    <m/>
    <m/>
    <m/>
    <m/>
  </r>
  <r>
    <s v="НД"/>
    <n v="3"/>
    <n v="1"/>
    <n v="1"/>
    <n v="4"/>
    <n v="100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100"/>
    <s v="Козловой кран на площадке хранения материалов и оборудования"/>
    <m/>
    <m/>
    <m/>
    <s v="ОЗХ 3.1"/>
    <n v="0"/>
    <x v="1"/>
    <s v="TO"/>
    <x v="1"/>
    <s v="Off-Site Facilities. Auxiliary Facilities"/>
    <x v="4"/>
    <s v="Material and equipment storage area with traveling gantry crane "/>
    <x v="15"/>
    <s v="Traveling gantry crane at material and equipment storage area "/>
    <x v="0"/>
    <m/>
    <m/>
    <x v="0"/>
    <s v="x"/>
    <s v="x"/>
    <m/>
    <m/>
    <m/>
  </r>
  <r>
    <n v="850"/>
    <n v="3"/>
    <n v="1"/>
    <n v="1"/>
    <n v="4"/>
    <n v="101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100"/>
    <s v="Козловой кран на площадке хранения материалов и оборудования"/>
    <s v="3.1.1.04.101"/>
    <s v="Козловой кран на площадке хранения материалов и оборудования"/>
    <s v="32 тонны"/>
    <s v="ОЗХ 3.1"/>
    <n v="0"/>
    <x v="1"/>
    <n v="850"/>
    <x v="1"/>
    <s v="Off-Site Facilities. Auxiliary Facilities"/>
    <x v="4"/>
    <s v="Material and equipment storage area with traveling gantry crane "/>
    <x v="15"/>
    <s v="Traveling gantry crane at material and equipment storage area "/>
    <x v="121"/>
    <s v="Traveling gantry crane at material and equipment storage area"/>
    <s v="32 ton"/>
    <x v="0"/>
    <s v="CA08601"/>
    <s v="0-86"/>
    <s v="THE TRAIN STATION FACTORY"/>
    <m/>
    <m/>
  </r>
  <r>
    <s v="НД"/>
    <n v="3"/>
    <n v="1"/>
    <n v="1"/>
    <n v="4"/>
    <n v="199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100"/>
    <s v="Козловой кран на площадке хранения материалов и оборудования"/>
    <s v="3.1.1.04.199"/>
    <s v="Козловой кран на площадке хранения материалов и оборудования - Общие Услуги"/>
    <m/>
    <s v="ОЗХ 3.1"/>
    <n v="1"/>
    <x v="1"/>
    <s v="ND"/>
    <x v="1"/>
    <s v="Off-Site Facilities. Auxiliary Facilities"/>
    <x v="4"/>
    <s v="Material and equipment storage area with traveling gantry crane "/>
    <x v="15"/>
    <s v="Traveling gantry crane at material and equipment storage area "/>
    <x v="122"/>
    <s v="Traveling gantry crane at material and equipment storage area  - Common Facilities"/>
    <m/>
    <x v="1"/>
    <s v="x"/>
    <s v="x"/>
    <m/>
    <s v="New 99"/>
    <s v="3.1.1.04.199"/>
  </r>
  <r>
    <s v="НД"/>
    <n v="3"/>
    <n v="1"/>
    <n v="1"/>
    <n v="4"/>
    <n v="700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700"/>
    <s v="Электроснабжение и наружное освещение площадки хранения материалов и оборудования с козловым краном"/>
    <m/>
    <m/>
    <m/>
    <s v="ОЗХ 3.1"/>
    <n v="0"/>
    <x v="1"/>
    <s v="TO"/>
    <x v="1"/>
    <s v="Off-Site Facilities. Auxiliary Facilities"/>
    <x v="4"/>
    <s v="Material and equipment storage area with traveling gantry crane "/>
    <x v="16"/>
    <s v="Power supply and outdoor lighting of material and equipment storage area with traveling gantry crane _x000a_"/>
    <x v="0"/>
    <m/>
    <m/>
    <x v="0"/>
    <s v="x"/>
    <s v="x"/>
    <m/>
    <m/>
    <m/>
  </r>
  <r>
    <n v="862"/>
    <n v="3"/>
    <n v="1"/>
    <n v="1"/>
    <n v="4"/>
    <n v="862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700"/>
    <s v="Электроснабжение и наружное освещение площадки хранения материалов и оборудования с козловым краном"/>
    <s v="3.1.1.04.862"/>
    <s v="Блочно-комплектная трансформаторная подстанция БКТП-630/10/0.4кВ"/>
    <s v="1х630кВА"/>
    <s v="ОЗХ 3.1"/>
    <n v="0"/>
    <x v="1"/>
    <n v="862"/>
    <x v="1"/>
    <s v="Off-Site Facilities. Auxiliary Facilities"/>
    <x v="4"/>
    <s v="Material and equipment storage area with traveling gantry crane "/>
    <x v="16"/>
    <s v="Power supply and outdoor lighting of material and equipment storage area with traveling gantry crane _x000a_"/>
    <x v="123"/>
    <s v="Packaged transformer substation BKTP-630/10/0.4 kV_x000a_"/>
    <s v="1х630kVA"/>
    <x v="0"/>
    <s v="CA08601"/>
    <s v="0-86"/>
    <s v="THE TRAIN STATION FACTORY"/>
    <m/>
    <m/>
  </r>
  <r>
    <s v="НД"/>
    <n v="3"/>
    <n v="1"/>
    <n v="1"/>
    <n v="4"/>
    <n v="863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700"/>
    <s v="Электроснабжение и наружное освещение площадки хранения материалов и оборудования с козловым краном"/>
    <s v="3.1.1.04.863"/>
    <s v="Сети электроснабжения 10 кВ площадки хранения материалов и оборудования с козловым краном"/>
    <s v="2х0.83 км"/>
    <s v="ОЗХ 3.1"/>
    <n v="0"/>
    <x v="1"/>
    <s v="ND"/>
    <x v="1"/>
    <s v="Off-Site Facilities. Auxiliary Facilities"/>
    <x v="4"/>
    <s v="Material and equipment storage area with traveling gantry crane "/>
    <x v="16"/>
    <s v="Power supply and outdoor lighting of material and equipment storage area with traveling gantry crane _x000a_"/>
    <x v="124"/>
    <s v="Power supply network 10 kV for material and equipment storage area with traveling gantry crane "/>
    <s v="2х0.83 km"/>
    <x v="0"/>
    <s v="CA08601"/>
    <s v="0-86"/>
    <s v="THE TRAIN STATION FACTORY"/>
    <m/>
    <m/>
  </r>
  <r>
    <s v="НД"/>
    <n v="3"/>
    <n v="1"/>
    <n v="1"/>
    <n v="4"/>
    <n v="864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700"/>
    <s v="Электроснабжение и наружное освещение площадки хранения материалов и оборудования с козловым краном"/>
    <s v="3.1.1.04.864"/>
    <s v="Сети электроснабжения 0.4кВ площадки хранения материалов и оборудования с козловым краном"/>
    <m/>
    <s v="ОЗХ 3.1"/>
    <n v="0"/>
    <x v="1"/>
    <s v="ND"/>
    <x v="1"/>
    <s v="Off-Site Facilities. Auxiliary Facilities"/>
    <x v="4"/>
    <s v="Material and equipment storage area with traveling gantry crane "/>
    <x v="16"/>
    <s v="Power supply and outdoor lighting of material and equipment storage area with traveling gantry crane _x000a_"/>
    <x v="125"/>
    <s v="Power supply network 0.4 kV for material and equipment storage area with traveling gantry crane"/>
    <m/>
    <x v="0"/>
    <s v="CA08601"/>
    <s v="0-86"/>
    <s v="THE TRAIN STATION FACTORY"/>
    <m/>
    <m/>
  </r>
  <r>
    <s v="НД"/>
    <n v="3"/>
    <n v="1"/>
    <n v="1"/>
    <n v="4"/>
    <n v="865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700"/>
    <s v="Электроснабжение и наружное освещение площадки хранения материалов и оборудования с козловым краном"/>
    <s v="3.1.1.04.865"/>
    <s v="Наружное освещение площадки хранения материалов и оборудования с козловым краном"/>
    <m/>
    <s v="ОЗХ 3.1"/>
    <n v="2"/>
    <x v="1"/>
    <s v="ND"/>
    <x v="1"/>
    <s v="Off-Site Facilities. Auxiliary Facilities"/>
    <x v="4"/>
    <s v="Material and equipment storage area with traveling gantry crane "/>
    <x v="16"/>
    <s v="Power supply and outdoor lighting of material and equipment storage area with traveling gantry crane _x000a_"/>
    <x v="126"/>
    <s v="Outdoor lighting system for material and equipment storage area with traveling gantry crane"/>
    <m/>
    <x v="4"/>
    <m/>
    <m/>
    <m/>
    <m/>
    <m/>
  </r>
  <r>
    <s v="НД"/>
    <n v="3"/>
    <n v="1"/>
    <n v="1"/>
    <n v="4"/>
    <n v="799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700"/>
    <s v="Электроснабжение и наружное освещение площадки хранения материалов и оборудования с козловым краном"/>
    <s v="3.1.1.04.799"/>
    <s v="Электроснабжение и наружное освещение площадки хранения материалов и оборудования с козловым краном - Общие Услуги"/>
    <m/>
    <s v="ОЗХ 3.1"/>
    <n v="1"/>
    <x v="1"/>
    <s v="ND"/>
    <x v="1"/>
    <s v="Off-Site Facilities. Auxiliary Facilities"/>
    <x v="4"/>
    <s v="Material and equipment storage area with traveling gantry crane "/>
    <x v="16"/>
    <s v="Power supply and outdoor lighting of material and equipment storage area with traveling gantry crane _x000a_"/>
    <x v="127"/>
    <s v="Power supply and outdoor lighting of material and equipment storage area with traveling gantry crane _x000a_ - Common Facilities"/>
    <m/>
    <x v="1"/>
    <s v="x"/>
    <s v="x"/>
    <m/>
    <s v="New 99"/>
    <s v="3.1.1.04.799"/>
  </r>
  <r>
    <s v="НД"/>
    <n v="3"/>
    <n v="1"/>
    <n v="1"/>
    <n v="4"/>
    <n v="800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800"/>
    <s v="Площадка хранения материалов и оборудования"/>
    <m/>
    <m/>
    <m/>
    <s v="ОЗХ 3.1"/>
    <n v="0"/>
    <x v="1"/>
    <s v="TO"/>
    <x v="1"/>
    <s v="Off-Site Facilities. Auxiliary Facilities"/>
    <x v="4"/>
    <s v="Material and equipment storage area with traveling gantry crane "/>
    <x v="17"/>
    <s v="Material and equipment storage area"/>
    <x v="0"/>
    <m/>
    <m/>
    <x v="0"/>
    <s v="x"/>
    <s v="x"/>
    <m/>
    <m/>
    <m/>
  </r>
  <r>
    <n v="850"/>
    <n v="3"/>
    <n v="1"/>
    <n v="1"/>
    <n v="4"/>
    <n v="850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800"/>
    <s v="Площадка хранения материалов и оборудования"/>
    <s v="3.1.1.04.850"/>
    <s v="Площадка хранения материалов и оборудования"/>
    <s v="5760 м2"/>
    <s v="ОЗХ 3.1"/>
    <n v="0"/>
    <x v="1"/>
    <n v="850"/>
    <x v="1"/>
    <s v="Off-Site Facilities. Auxiliary Facilities"/>
    <x v="4"/>
    <s v="Material and equipment storage area with traveling gantry crane "/>
    <x v="17"/>
    <s v="Material and equipment storage area"/>
    <x v="128"/>
    <s v="Equipment and material storage area"/>
    <s v="5760 m2"/>
    <x v="0"/>
    <s v="CA08601"/>
    <s v="0-86"/>
    <s v="THE TRAIN STATION FACTORY"/>
    <m/>
    <m/>
  </r>
  <r>
    <n v="719"/>
    <n v="3"/>
    <n v="1"/>
    <n v="1"/>
    <n v="4"/>
    <n v="801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800"/>
    <s v="Площадка хранения материалов и оборудования"/>
    <s v="3.1.1.04.801"/>
    <s v="Канализационная насосная станция бытовых стоков №4"/>
    <s v="2х52.3 м3/ч"/>
    <s v="ОЗХ 3.1"/>
    <n v="1"/>
    <x v="1"/>
    <n v="719"/>
    <x v="1"/>
    <s v="Off-Site Facilities. Auxiliary Facilities"/>
    <x v="4"/>
    <s v="Material and equipment storage area with traveling gantry crane "/>
    <x v="17"/>
    <s v="Material and equipment storage area"/>
    <x v="129"/>
    <s v="Sanitary effluents lift pump station No.4 "/>
    <s v="2х52.3 m³/hr"/>
    <x v="7"/>
    <s v="CA08601"/>
    <s v="0-86"/>
    <s v="THE TRAIN STATION FACTORY"/>
    <s v="3.1.1.05.219"/>
    <s v="3.1.1.04.801"/>
  </r>
  <r>
    <n v="853"/>
    <n v="3"/>
    <n v="1"/>
    <n v="1"/>
    <n v="4"/>
    <n v="853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800"/>
    <s v="Площадка хранения материалов и оборудования"/>
    <s v="3.1.1.04.853"/>
    <s v="Эстакада для погрузо-разгрузочных работ"/>
    <s v="244.8 м2"/>
    <s v="ОЗХ 3.1"/>
    <n v="0"/>
    <x v="1"/>
    <n v="853"/>
    <x v="1"/>
    <s v="Off-Site Facilities. Auxiliary Facilities"/>
    <x v="4"/>
    <s v="Material and equipment storage area with traveling gantry crane "/>
    <x v="17"/>
    <s v="Material and equipment storage area"/>
    <x v="130"/>
    <s v="Loading/unloading rack"/>
    <s v="244.8 m2"/>
    <x v="0"/>
    <s v="CA08601"/>
    <s v="0-86"/>
    <s v="THE TRAIN STATION FACTORY"/>
    <m/>
    <m/>
  </r>
  <r>
    <s v="НД"/>
    <n v="3"/>
    <n v="1"/>
    <n v="1"/>
    <n v="4"/>
    <n v="899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800"/>
    <s v="Площадка хранения материалов и оборудования"/>
    <s v="3.1.1.04.899"/>
    <s v="Площадка хранения материалов и оборудования - Общие Услуги"/>
    <m/>
    <s v="ОЗХ 3.1"/>
    <n v="1"/>
    <x v="1"/>
    <s v="ND"/>
    <x v="1"/>
    <s v="Off-Site Facilities. Auxiliary Facilities"/>
    <x v="4"/>
    <s v="Material and equipment storage area with traveling gantry crane "/>
    <x v="17"/>
    <s v="Material and equipment storage area"/>
    <x v="131"/>
    <s v="Material and equipment storage area - Common Facilities"/>
    <m/>
    <x v="1"/>
    <s v="x"/>
    <s v="x"/>
    <m/>
    <s v="New 99"/>
    <s v="3.1.1.04.899"/>
  </r>
  <r>
    <s v="НД"/>
    <n v="3"/>
    <n v="1"/>
    <n v="1"/>
    <n v="4"/>
    <n v="900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900"/>
    <s v="Блок-контейнер связи с антенной опорой"/>
    <m/>
    <m/>
    <s v="796.2 м2"/>
    <s v="ОЗХ 3.1"/>
    <n v="0"/>
    <x v="1"/>
    <s v="TO"/>
    <x v="1"/>
    <s v="Off-Site Facilities. Auxiliary Facilities"/>
    <x v="4"/>
    <s v="Material and equipment storage area with traveling gantry crane "/>
    <x v="18"/>
    <s v="Telecom container with antenna support"/>
    <x v="0"/>
    <m/>
    <s v="796.2 m2"/>
    <x v="0"/>
    <s v="x"/>
    <s v="x"/>
    <m/>
    <m/>
    <m/>
  </r>
  <r>
    <n v="723"/>
    <n v="3"/>
    <n v="1"/>
    <n v="1"/>
    <n v="4"/>
    <n v="723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900"/>
    <s v="Блок-контейнер связи с антенной опорой"/>
    <s v="3.1.1.04.723"/>
    <s v="Антенная опора Н=45м"/>
    <s v="Н-45 м"/>
    <s v="ОЗХ 3.1"/>
    <n v="0"/>
    <x v="1"/>
    <n v="723"/>
    <x v="1"/>
    <s v="Off-Site Facilities. Auxiliary Facilities"/>
    <x v="4"/>
    <s v="Material and equipment storage area with traveling gantry crane "/>
    <x v="18"/>
    <s v="Telecom container with antenna support"/>
    <x v="132"/>
    <s v="Antenna support Н=45m"/>
    <s v="Н-45 m"/>
    <x v="0"/>
    <s v="CA07105"/>
    <s v="0-71"/>
    <s v="ADMINISTRATIVE COMPLEX MAIN LINE OF MAIN GAS PIPELINE &quot;POWER OF SIBERIA&quot;"/>
    <m/>
    <m/>
  </r>
  <r>
    <n v="727"/>
    <n v="3"/>
    <n v="1"/>
    <n v="1"/>
    <n v="4"/>
    <n v="724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900"/>
    <s v="Блок-контейнер связи с антенной опорой"/>
    <s v="3.1.1.04.724"/>
    <s v="Блок-контейнер связи"/>
    <s v="11.3 м2"/>
    <s v="ОЗХ 3.1"/>
    <n v="0"/>
    <x v="1"/>
    <n v="727"/>
    <x v="1"/>
    <s v="Off-Site Facilities. Auxiliary Facilities"/>
    <x v="4"/>
    <s v="Material and equipment storage area with traveling gantry crane "/>
    <x v="18"/>
    <s v="Telecom container with antenna support"/>
    <x v="133"/>
    <s v="Telecom container"/>
    <s v="11.3 m2"/>
    <x v="0"/>
    <s v="CA07105"/>
    <s v="0-71"/>
    <s v="ADMINISTRATIVE COMPLEX MAIN LINE OF MAIN GAS PIPELINE &quot;POWER OF SIBERIA&quot;"/>
    <m/>
    <m/>
  </r>
  <r>
    <s v="НД"/>
    <n v="3"/>
    <n v="1"/>
    <n v="1"/>
    <n v="4"/>
    <n v="999"/>
    <s v="3.1.1.00.000"/>
    <s v="Объекты общезаводского хозяйства. Объекты вспомогательных производств"/>
    <s v="3.1.1.04.000"/>
    <s v="Площадка хранения материалов и оборудования с козловым краном "/>
    <s v="3.1.1.04.900"/>
    <s v="Блок-контейнер связи с антенной опорой"/>
    <s v="3.1.1.04.999"/>
    <s v="Блок-контейнер связи с антенной опорой - Общие Услуги"/>
    <m/>
    <s v="ОЗХ 3.1"/>
    <n v="1"/>
    <x v="1"/>
    <s v="ND"/>
    <x v="1"/>
    <s v="Off-Site Facilities. Auxiliary Facilities"/>
    <x v="4"/>
    <s v="Material and equipment storage area with traveling gantry crane "/>
    <x v="18"/>
    <s v="Telecom container with antenna support"/>
    <x v="134"/>
    <s v="Telecom container with antenna support - Common Facilities"/>
    <m/>
    <x v="1"/>
    <s v="x"/>
    <s v="x"/>
    <m/>
    <s v="New 99"/>
    <s v="3.1.1.04.999"/>
  </r>
  <r>
    <s v="НД"/>
    <n v="3"/>
    <n v="1"/>
    <n v="1"/>
    <n v="5"/>
    <n v="0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m/>
    <m/>
    <m/>
    <m/>
    <m/>
    <s v="ОЗХ 3.1"/>
    <n v="0"/>
    <x v="1"/>
    <s v="SC"/>
    <x v="1"/>
    <s v="Off-Site Facilities. Auxiliary Facilities"/>
    <x v="5"/>
    <s v="Waste water treatment facilities. Start-up complex 1"/>
    <x v="0"/>
    <m/>
    <x v="0"/>
    <m/>
    <m/>
    <x v="0"/>
    <m/>
    <m/>
    <m/>
    <m/>
    <m/>
  </r>
  <r>
    <s v="НД"/>
    <n v="3"/>
    <n v="1"/>
    <n v="1"/>
    <n v="5"/>
    <n v="100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100"/>
    <s v="Резервуары"/>
    <m/>
    <m/>
    <m/>
    <s v="ОЗХ 3.1"/>
    <n v="0"/>
    <x v="1"/>
    <s v="TO"/>
    <x v="1"/>
    <s v="Off-Site Facilities. Auxiliary Facilities"/>
    <x v="5"/>
    <s v="Waste water treatment facilities. Start-up complex 1"/>
    <x v="19"/>
    <s v="Tanks"/>
    <x v="0"/>
    <m/>
    <m/>
    <x v="0"/>
    <s v="x"/>
    <s v="x"/>
    <m/>
    <m/>
    <m/>
  </r>
  <r>
    <s v="1101а"/>
    <n v="3"/>
    <n v="1"/>
    <n v="1"/>
    <n v="5"/>
    <n v="101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100"/>
    <s v="Резервуары"/>
    <s v="3.1.1.05.101"/>
    <s v="Резервуар вертикальный дождевых стоков №1 (V=5000 м3)"/>
    <m/>
    <s v="ОЗХ 3.1"/>
    <n v="0"/>
    <x v="1"/>
    <s v="1101а"/>
    <x v="1"/>
    <s v="Off-Site Facilities. Auxiliary Facilities"/>
    <x v="5"/>
    <s v="Waste water treatment facilities. Start-up complex 1"/>
    <x v="19"/>
    <s v="Tanks"/>
    <x v="135"/>
    <s v="Vertical storm water tank No.1 (V=5000 m3)"/>
    <m/>
    <x v="0"/>
    <s v="CA02602"/>
    <s v="0-26"/>
    <s v="WASTE WATER TREATMENT- TANK AREA"/>
    <m/>
    <m/>
  </r>
  <r>
    <s v="1101б"/>
    <n v="3"/>
    <n v="1"/>
    <n v="1"/>
    <n v="5"/>
    <n v="102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100"/>
    <s v="Резервуары"/>
    <s v="3.1.1.05.102"/>
    <s v="Резервуар вертикальный дождевых стоков №2 (V=5000 м3)"/>
    <m/>
    <s v="ОЗХ 3.1"/>
    <n v="0"/>
    <x v="1"/>
    <s v="1101б"/>
    <x v="1"/>
    <s v="Off-Site Facilities. Auxiliary Facilities"/>
    <x v="5"/>
    <s v="Waste water treatment facilities. Start-up complex 1"/>
    <x v="19"/>
    <s v="Tanks"/>
    <x v="136"/>
    <s v="Vertical storm water tank No.2 (V=5000 m3)"/>
    <m/>
    <x v="0"/>
    <s v="CA02602"/>
    <s v="0-26"/>
    <s v="WASTE WATER TREATMENT- TANK AREA"/>
    <m/>
    <m/>
  </r>
  <r>
    <n v="1109"/>
    <n v="3"/>
    <n v="1"/>
    <n v="1"/>
    <n v="5"/>
    <n v="109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100"/>
    <s v="Резервуары"/>
    <s v="3.1.1.05.109"/>
    <s v="Резервуар вертикальный производственно-дождевых стоков (V=2000 м3)"/>
    <m/>
    <s v="ОЗХ 3.1"/>
    <n v="0"/>
    <x v="1"/>
    <n v="1109"/>
    <x v="1"/>
    <s v="Off-Site Facilities. Auxiliary Facilities"/>
    <x v="5"/>
    <s v="Waste water treatment facilities. Start-up complex 1"/>
    <x v="19"/>
    <s v="Tanks"/>
    <x v="137"/>
    <s v="Vertical tank for industrial and storm water (V=2000 m3)"/>
    <m/>
    <x v="0"/>
    <s v="CA02602"/>
    <s v="0-26"/>
    <s v="WASTE WATER TREATMENT- TANK AREA"/>
    <m/>
    <m/>
  </r>
  <r>
    <s v="НД"/>
    <n v="3"/>
    <n v="1"/>
    <n v="1"/>
    <n v="5"/>
    <n v="198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100"/>
    <s v="Резервуары"/>
    <s v="3.1.1.05.198"/>
    <s v="Резервуары - Общие Услуги SIN"/>
    <m/>
    <s v="ОЗХ 3.1"/>
    <n v="1"/>
    <x v="1"/>
    <s v="ND"/>
    <x v="1"/>
    <s v="Off-Site Facilities. Auxiliary Facilities"/>
    <x v="5"/>
    <s v="Waste water treatment facilities. Start-up complex 1"/>
    <x v="19"/>
    <s v="Tanks"/>
    <x v="138"/>
    <s v="Tanks - Common Facilities SIN"/>
    <m/>
    <x v="8"/>
    <s v="x"/>
    <s v="x"/>
    <m/>
    <s v="New 98"/>
    <s v="3.1.1.05.198"/>
  </r>
  <r>
    <s v="НД"/>
    <n v="3"/>
    <n v="1"/>
    <n v="1"/>
    <n v="5"/>
    <n v="199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100"/>
    <s v="Резервуары"/>
    <s v="3.1.1.05.199"/>
    <s v="Резервуары - Общие Услуги"/>
    <m/>
    <s v="ОЗХ 3.1"/>
    <n v="1"/>
    <x v="1"/>
    <s v="ND"/>
    <x v="1"/>
    <s v="Off-Site Facilities. Auxiliary Facilities"/>
    <x v="5"/>
    <s v="Waste water treatment facilities. Start-up complex 1"/>
    <x v="19"/>
    <s v="Tanks"/>
    <x v="139"/>
    <s v="Tanks - Common Facilities"/>
    <m/>
    <x v="1"/>
    <s v="x"/>
    <s v="x"/>
    <m/>
    <s v="New 99"/>
    <s v="3.1.1.05.199"/>
  </r>
  <r>
    <s v="НД"/>
    <n v="3"/>
    <n v="1"/>
    <n v="1"/>
    <n v="5"/>
    <n v="200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m/>
    <m/>
    <m/>
    <s v="ОЗХ 3.1"/>
    <n v="0"/>
    <x v="1"/>
    <s v="TO"/>
    <x v="1"/>
    <s v="Off-Site Facilities. Auxiliary Facilities"/>
    <x v="5"/>
    <s v="Waste water treatment facilities. Start-up complex 1"/>
    <x v="20"/>
    <s v="Sewage treatment facilities and pump stations "/>
    <x v="0"/>
    <m/>
    <m/>
    <x v="0"/>
    <s v="x"/>
    <s v="x"/>
    <m/>
    <m/>
    <m/>
  </r>
  <r>
    <n v="1102"/>
    <n v="3"/>
    <n v="1"/>
    <n v="1"/>
    <n v="5"/>
    <n v="202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02"/>
    <s v="Канализационные очистные сооружения производственно-дождевых и дождевых стоков"/>
    <s v="4200/30000 м3/сут."/>
    <s v="ОЗХ 3.1"/>
    <n v="0"/>
    <x v="1"/>
    <n v="1102"/>
    <x v="1"/>
    <s v="Off-Site Facilities. Auxiliary Facilities"/>
    <x v="5"/>
    <s v="Waste water treatment facilities. Start-up complex 1"/>
    <x v="20"/>
    <s v="Sewage treatment facilities and pump stations "/>
    <x v="140"/>
    <s v="Sewage treatment facilities for industrial storm water and storm water"/>
    <s v="4200/30000 m3/day"/>
    <x v="0"/>
    <s v="CA02901"/>
    <s v="0-29"/>
    <s v="SEWAGE TREATMENT FACILITIES"/>
    <m/>
    <m/>
  </r>
  <r>
    <n v="1105"/>
    <n v="3"/>
    <n v="1"/>
    <n v="1"/>
    <n v="5"/>
    <n v="205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05"/>
    <s v="Канализационные очистные сооружения хозяйственно-бытовых стоков"/>
    <s v="800 м3/сут."/>
    <s v="ОЗХ 3.1"/>
    <n v="0"/>
    <x v="1"/>
    <n v="1105"/>
    <x v="1"/>
    <s v="Off-Site Facilities. Auxiliary Facilities"/>
    <x v="5"/>
    <s v="Waste water treatment facilities. Start-up complex 1"/>
    <x v="20"/>
    <s v="Sewage treatment facilities and pump stations "/>
    <x v="141"/>
    <s v="Sewage treatment facilities for sanitary effluents"/>
    <s v="800 m3/day"/>
    <x v="0"/>
    <s v="CA02901"/>
    <s v="0-29"/>
    <s v="SEWAGE TREATMENT FACILITIES"/>
    <m/>
    <m/>
  </r>
  <r>
    <n v="1106"/>
    <n v="3"/>
    <n v="1"/>
    <n v="1"/>
    <n v="5"/>
    <n v="206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06"/>
    <s v="Насосная станция перекачки очищенных стоков"/>
    <s v="200-625 м³/ч"/>
    <s v="ОЗХ 3.1"/>
    <n v="0"/>
    <x v="1"/>
    <n v="1106"/>
    <x v="1"/>
    <s v="Off-Site Facilities. Auxiliary Facilities"/>
    <x v="5"/>
    <s v="Waste water treatment facilities. Start-up complex 1"/>
    <x v="20"/>
    <s v="Sewage treatment facilities and pump stations "/>
    <x v="142"/>
    <s v="Treated waste water pump station"/>
    <s v="200-625 m³/hr"/>
    <x v="0"/>
    <s v="CA02901"/>
    <s v="0-29"/>
    <s v="SEWAGE TREATMENT FACILITIES"/>
    <m/>
    <m/>
  </r>
  <r>
    <n v="1113"/>
    <n v="3"/>
    <n v="1"/>
    <n v="1"/>
    <n v="5"/>
    <n v="213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13"/>
    <s v="Площадка временного хранения контейнеров обезвоженного осадка"/>
    <s v="40.5 м2"/>
    <s v="ОЗХ 3.1"/>
    <n v="0"/>
    <x v="1"/>
    <n v="1113"/>
    <x v="1"/>
    <s v="Off-Site Facilities. Auxiliary Facilities"/>
    <x v="5"/>
    <s v="Waste water treatment facilities. Start-up complex 1"/>
    <x v="20"/>
    <s v="Sewage treatment facilities and pump stations "/>
    <x v="143"/>
    <s v="Dewatered sludge containers temporary storage area"/>
    <s v="40.5 m2"/>
    <x v="0"/>
    <s v="CA02901"/>
    <s v="0-29"/>
    <s v="SEWAGE TREATMENT FACILITIES"/>
    <m/>
    <m/>
  </r>
  <r>
    <n v="1130"/>
    <n v="3"/>
    <n v="1"/>
    <n v="1"/>
    <n v="5"/>
    <n v="230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30"/>
    <s v="Канализационная насосная станция бытовых стоков №1"/>
    <s v="4 м3/ч"/>
    <s v="ОЗХ 3.1"/>
    <n v="0"/>
    <x v="1"/>
    <n v="1130"/>
    <x v="1"/>
    <s v="Off-Site Facilities. Auxiliary Facilities"/>
    <x v="5"/>
    <s v="Waste water treatment facilities. Start-up complex 1"/>
    <x v="20"/>
    <s v="Sewage treatment facilities and pump stations "/>
    <x v="144"/>
    <s v="Sanitary effluents lift pump station No.1"/>
    <s v="4 m³/hr"/>
    <x v="0"/>
    <s v="CA02901"/>
    <s v="0-29"/>
    <s v="SEWAGE TREATMENT FACILITIES"/>
    <m/>
    <m/>
  </r>
  <r>
    <n v="1138"/>
    <n v="3"/>
    <n v="1"/>
    <n v="1"/>
    <n v="5"/>
    <n v="238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38"/>
    <s v="Канализационная насосная станция бытовых стоков №2"/>
    <s v="29.2 м3/ч"/>
    <s v="ОЗХ 3.1"/>
    <n v="0"/>
    <x v="1"/>
    <n v="1138"/>
    <x v="1"/>
    <s v="Off-Site Facilities. Auxiliary Facilities"/>
    <x v="5"/>
    <s v="Waste water treatment facilities. Start-up complex 1"/>
    <x v="20"/>
    <s v="Sewage treatment facilities and pump stations "/>
    <x v="145"/>
    <s v="Sanitary effluents lift pump station No.2"/>
    <s v="29.2 m³/hr"/>
    <x v="0"/>
    <s v="CA02901"/>
    <s v="0-29"/>
    <s v="SEWAGE TREATMENT FACILITIES"/>
    <m/>
    <m/>
  </r>
  <r>
    <n v="1103"/>
    <n v="3"/>
    <n v="1"/>
    <n v="1"/>
    <n v="5"/>
    <n v="203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03"/>
    <s v="Резервуар вертикальный бытовых стоков №1 (V=200 м3)"/>
    <m/>
    <s v="ОЗХ 3.1"/>
    <n v="1"/>
    <x v="1"/>
    <n v="1103"/>
    <x v="1"/>
    <s v="Off-Site Facilities. Auxiliary Facilities"/>
    <x v="5"/>
    <s v="Waste water treatment facilities. Start-up complex 1"/>
    <x v="20"/>
    <s v="Sewage treatment facilities and pump stations "/>
    <x v="146"/>
    <s v="Vertical sanitary effluents tank No.1 (V=200 m3)"/>
    <m/>
    <x v="7"/>
    <s v="CA02901"/>
    <s v="0-29"/>
    <s v="SEWAGE TREATMENT FACILITIES"/>
    <s v="3.1.1.05.103"/>
    <s v="3.1.1.05.203"/>
  </r>
  <r>
    <n v="1104"/>
    <n v="3"/>
    <n v="1"/>
    <n v="1"/>
    <n v="5"/>
    <n v="204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04"/>
    <s v="Резервуар вертикальный бытовых стоков №2 (V=200 м3)"/>
    <m/>
    <s v="ОЗХ 3.1"/>
    <n v="1"/>
    <x v="1"/>
    <n v="1104"/>
    <x v="1"/>
    <s v="Off-Site Facilities. Auxiliary Facilities"/>
    <x v="5"/>
    <s v="Waste water treatment facilities. Start-up complex 1"/>
    <x v="20"/>
    <s v="Sewage treatment facilities and pump stations "/>
    <x v="147"/>
    <s v="Vertical sanitary effluents tank No.2 (V=200 m3)"/>
    <m/>
    <x v="7"/>
    <s v="CA02901"/>
    <s v="0-29"/>
    <s v="SEWAGE TREATMENT FACILITIES"/>
    <s v="3.1.1.05.104"/>
    <s v="3.1.1.05.204"/>
  </r>
  <r>
    <n v="1126"/>
    <n v="3"/>
    <n v="1"/>
    <n v="1"/>
    <n v="5"/>
    <n v="226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26"/>
    <s v="Резервуар подземный дождевых стоков V=3600 м3 №1"/>
    <m/>
    <s v="ОЗХ 3.1"/>
    <n v="1"/>
    <x v="1"/>
    <n v="1126"/>
    <x v="1"/>
    <s v="Off-Site Facilities. Auxiliary Facilities"/>
    <x v="5"/>
    <s v="Waste water treatment facilities. Start-up complex 1"/>
    <x v="20"/>
    <s v="Sewage treatment facilities and pump stations "/>
    <x v="148"/>
    <s v="Underground tank for storm water V=3600 m3 No.1"/>
    <m/>
    <x v="7"/>
    <s v="CA02901"/>
    <s v="0-29"/>
    <s v="SEWAGE TREATMENT FACILITIES"/>
    <s v="3.1.1.05.126"/>
    <s v="3.1.1.05.226"/>
  </r>
  <r>
    <s v="1126а"/>
    <n v="3"/>
    <n v="1"/>
    <n v="1"/>
    <n v="5"/>
    <n v="227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27"/>
    <s v="Щитовая"/>
    <m/>
    <s v="ОЗХ 3.1"/>
    <n v="1"/>
    <x v="1"/>
    <s v="1126а"/>
    <x v="1"/>
    <s v="Off-Site Facilities. Auxiliary Facilities"/>
    <x v="5"/>
    <s v="Waste water treatment facilities. Start-up complex 1"/>
    <x v="20"/>
    <s v="Sewage treatment facilities and pump stations "/>
    <x v="149"/>
    <s v="Switchroom"/>
    <m/>
    <x v="7"/>
    <s v="CA02901"/>
    <s v="0-29"/>
    <s v="SEWAGE TREATMENT FACILITIES"/>
    <s v="3.1.1.05.127"/>
    <s v="3.1.1.05.227"/>
  </r>
  <r>
    <s v="НД"/>
    <n v="3"/>
    <n v="1"/>
    <n v="1"/>
    <n v="5"/>
    <n v="298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98"/>
    <s v="Канализационные очистные сооружения и насосные станции - Общие Услуги SIN"/>
    <m/>
    <s v="ОЗХ 3.1"/>
    <n v="1"/>
    <x v="1"/>
    <s v="ND"/>
    <x v="1"/>
    <s v="Off-Site Facilities. Auxiliary Facilities"/>
    <x v="5"/>
    <s v="Waste water treatment facilities. Start-up complex 1"/>
    <x v="20"/>
    <s v="Sewage treatment facilities and pump stations "/>
    <x v="150"/>
    <s v="Sewage treatment facilities and pump stations  - Common Facilities SIN"/>
    <m/>
    <x v="8"/>
    <s v="x"/>
    <s v="x"/>
    <m/>
    <s v="New 98"/>
    <s v="3.1.1.05.298"/>
  </r>
  <r>
    <s v="НД"/>
    <n v="3"/>
    <n v="1"/>
    <n v="1"/>
    <n v="5"/>
    <n v="299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200"/>
    <s v="Канализационные очистные сооружения и насосные станции"/>
    <s v="3.1.1.05.299"/>
    <s v="Канализационные очистные сооружения и насосные станции - Общие Услуги"/>
    <m/>
    <s v="ОЗХ 3.1"/>
    <n v="1"/>
    <x v="1"/>
    <s v="ND"/>
    <x v="1"/>
    <s v="Off-Site Facilities. Auxiliary Facilities"/>
    <x v="5"/>
    <s v="Waste water treatment facilities. Start-up complex 1"/>
    <x v="20"/>
    <s v="Sewage treatment facilities and pump stations "/>
    <x v="151"/>
    <s v="Sewage treatment facilities and pump stations  - Common Facilities"/>
    <m/>
    <x v="1"/>
    <s v="x"/>
    <s v="x"/>
    <m/>
    <s v="New 99"/>
    <s v="3.1.1.05.299"/>
  </r>
  <r>
    <s v="НД"/>
    <n v="3"/>
    <n v="1"/>
    <n v="1"/>
    <n v="5"/>
    <n v="300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300"/>
    <s v="Электроснабжение площадки канализационных очистных сооружений"/>
    <m/>
    <m/>
    <m/>
    <s v="ОЗХ 3.1"/>
    <n v="0"/>
    <x v="1"/>
    <s v="TO"/>
    <x v="1"/>
    <s v="Off-Site Facilities. Auxiliary Facilities"/>
    <x v="5"/>
    <s v="Waste water treatment facilities. Start-up complex 1"/>
    <x v="21"/>
    <s v="Power supply of waste water treatment facilities area "/>
    <x v="0"/>
    <m/>
    <m/>
    <x v="0"/>
    <s v="x"/>
    <s v="x"/>
    <m/>
    <m/>
    <m/>
  </r>
  <r>
    <n v="1121"/>
    <n v="3"/>
    <n v="1"/>
    <n v="1"/>
    <n v="5"/>
    <n v="321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300"/>
    <s v="Электроснабжение площадки канализационных очистных сооружений"/>
    <s v="3.1.1.05.321"/>
    <s v="Блочно-комплектная трансформаторная подстанция 2БКТП-1000/10/0.4"/>
    <s v="2х1000 кВА"/>
    <s v="ОЗХ 3.1"/>
    <n v="0"/>
    <x v="1"/>
    <n v="1121"/>
    <x v="1"/>
    <s v="Off-Site Facilities. Auxiliary Facilities"/>
    <x v="5"/>
    <s v="Waste water treatment facilities. Start-up complex 1"/>
    <x v="21"/>
    <s v="Power supply of waste water treatment facilities area "/>
    <x v="152"/>
    <s v="Packaged Transformer Substation 2BKTP-1000/10/0.4"/>
    <s v="2х1000 kVA"/>
    <x v="0"/>
    <s v="CA02901"/>
    <s v="0-29"/>
    <s v="SEWAGE TREATMENT FACILITIES"/>
    <m/>
    <m/>
  </r>
  <r>
    <s v="НД"/>
    <n v="3"/>
    <n v="1"/>
    <n v="1"/>
    <n v="5"/>
    <n v="322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300"/>
    <s v="Электроснабжение площадки канализационных очистных сооружений"/>
    <s v="3.1.1.05.322"/>
    <s v="Сети электроснабжения 10 кВ площадки канализационных очистных сооружений"/>
    <s v="1.4км"/>
    <s v="ОЗХ 3.1"/>
    <n v="0"/>
    <x v="1"/>
    <s v="ND"/>
    <x v="1"/>
    <s v="Off-Site Facilities. Auxiliary Facilities"/>
    <x v="5"/>
    <s v="Waste water treatment facilities. Start-up complex 1"/>
    <x v="21"/>
    <s v="Power supply of waste water treatment facilities area "/>
    <x v="153"/>
    <s v="10 kV power supply network for waste water treatment facilities area"/>
    <s v="1.4km"/>
    <x v="0"/>
    <s v="CA02901"/>
    <s v="0-29"/>
    <s v="SEWAGE TREATMENT FACILITIES"/>
    <m/>
    <m/>
  </r>
  <r>
    <s v="НД"/>
    <n v="3"/>
    <n v="1"/>
    <n v="1"/>
    <n v="5"/>
    <n v="323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300"/>
    <s v="Электроснабжение площадки канализационных очистных сооружений"/>
    <s v="3.1.1.05.323"/>
    <s v="Сети электроснабжения 0.4 кВ площадки канализационных очистных сооружений"/>
    <m/>
    <s v="ОЗХ 3.1"/>
    <n v="0"/>
    <x v="1"/>
    <s v="ND"/>
    <x v="1"/>
    <s v="Off-Site Facilities. Auxiliary Facilities"/>
    <x v="5"/>
    <s v="Waste water treatment facilities. Start-up complex 1"/>
    <x v="21"/>
    <s v="Power supply of waste water treatment facilities area "/>
    <x v="154"/>
    <s v="0.4 kV power supply network for waste water treatment facilities area "/>
    <m/>
    <x v="0"/>
    <s v="CA02901"/>
    <s v="0-29"/>
    <s v="SEWAGE TREATMENT FACILITIES"/>
    <m/>
    <m/>
  </r>
  <r>
    <n v="1134"/>
    <n v="3"/>
    <n v="1"/>
    <n v="1"/>
    <n v="5"/>
    <n v="334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300"/>
    <s v="Электроснабжение площадки канализационных очистных сооружений"/>
    <s v="3.1.1.05.334"/>
    <s v="Блок-бокс РУ-0.4кВ"/>
    <s v="315 кВт"/>
    <s v="ОЗХ 3.1"/>
    <n v="0"/>
    <x v="1"/>
    <n v="1134"/>
    <x v="1"/>
    <s v="Off-Site Facilities. Auxiliary Facilities"/>
    <x v="5"/>
    <s v="Waste water treatment facilities. Start-up complex 1"/>
    <x v="21"/>
    <s v="Power supply of waste water treatment facilities area "/>
    <x v="155"/>
    <s v="0.4 kV switchgear container"/>
    <s v="315 kW"/>
    <x v="0"/>
    <s v="CA02901"/>
    <s v="0-29"/>
    <s v="SEWAGE TREATMENT FACILITIES"/>
    <m/>
    <m/>
  </r>
  <r>
    <s v="НД"/>
    <n v="3"/>
    <n v="1"/>
    <n v="1"/>
    <n v="5"/>
    <n v="398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300"/>
    <s v="Электроснабжение площадки канализационных очистных сооружений"/>
    <s v="3.1.1.05.398"/>
    <s v="Электроснабжение площадки канализационных очистных сооружений - Общие Услуги SIN"/>
    <m/>
    <s v="ОЗХ 3.1"/>
    <n v="1"/>
    <x v="1"/>
    <s v="ND"/>
    <x v="1"/>
    <s v="Off-Site Facilities. Auxiliary Facilities"/>
    <x v="5"/>
    <s v="Waste water treatment facilities. Start-up complex 1"/>
    <x v="21"/>
    <s v="Power supply of waste water treatment facilities area "/>
    <x v="156"/>
    <s v="Power supply of waste water treatment facilities area  - Common Facilities SIN"/>
    <m/>
    <x v="8"/>
    <s v="x"/>
    <s v="x"/>
    <m/>
    <s v="New 98"/>
    <s v="3.1.1.05.398"/>
  </r>
  <r>
    <s v="НД"/>
    <n v="3"/>
    <n v="1"/>
    <n v="1"/>
    <n v="5"/>
    <n v="399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300"/>
    <s v="Электроснабжение площадки канализационных очистных сооружений"/>
    <s v="3.1.1.05.399"/>
    <s v="Электроснабжение площадки канализационных очистных сооружений - Общие Услуги"/>
    <m/>
    <s v="ОЗХ 3.1"/>
    <n v="1"/>
    <x v="1"/>
    <s v="ND"/>
    <x v="1"/>
    <s v="Off-Site Facilities. Auxiliary Facilities"/>
    <x v="5"/>
    <s v="Waste water treatment facilities. Start-up complex 1"/>
    <x v="21"/>
    <s v="Power supply of waste water treatment facilities area "/>
    <x v="157"/>
    <s v="Power supply of waste water treatment facilities area  - Common Facilities"/>
    <m/>
    <x v="1"/>
    <s v="x"/>
    <s v="x"/>
    <m/>
    <s v="New 99"/>
    <s v="3.1.1.05.399"/>
  </r>
  <r>
    <s v="НД"/>
    <n v="3"/>
    <n v="1"/>
    <n v="1"/>
    <n v="5"/>
    <n v="400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400"/>
    <s v="Наружное освещение площадки канализационных очистных сооружений"/>
    <m/>
    <m/>
    <m/>
    <s v="ОЗХ 3.1"/>
    <n v="2"/>
    <x v="1"/>
    <s v="TO"/>
    <x v="1"/>
    <s v="Off-Site Facilities. Auxiliary Facilities"/>
    <x v="5"/>
    <s v="Waste water treatment facilities. Start-up complex 1"/>
    <x v="22"/>
    <s v="Outdoor lighting for waste water treatment facilities area"/>
    <x v="0"/>
    <m/>
    <m/>
    <x v="4"/>
    <s v="x"/>
    <s v="x"/>
    <m/>
    <m/>
    <m/>
  </r>
  <r>
    <s v="НД"/>
    <n v="3"/>
    <n v="1"/>
    <n v="1"/>
    <n v="5"/>
    <n v="401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400"/>
    <s v="Наружное освещение площадки канализационных очистных сооружений"/>
    <s v="3.1.1.05.401"/>
    <s v="Наружное освещение площадки канализационных очистных сооружений"/>
    <m/>
    <s v="ОЗХ 3.1"/>
    <n v="2"/>
    <x v="1"/>
    <s v="ND"/>
    <x v="1"/>
    <s v="Off-Site Facilities. Auxiliary Facilities"/>
    <x v="5"/>
    <s v="Waste water treatment facilities. Start-up complex 1"/>
    <x v="22"/>
    <s v="Outdoor lighting for waste water treatment facilities area"/>
    <x v="158"/>
    <s v="Outdoor lighting for waste water treatment facilities area"/>
    <m/>
    <x v="9"/>
    <m/>
    <m/>
    <m/>
    <m/>
    <m/>
  </r>
  <r>
    <s v="НД"/>
    <n v="3"/>
    <n v="1"/>
    <n v="1"/>
    <n v="5"/>
    <n v="500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500"/>
    <s v="Резервуары 2"/>
    <m/>
    <m/>
    <m/>
    <s v="ОЗХ 3.1"/>
    <n v="1"/>
    <x v="1"/>
    <s v="TO"/>
    <x v="1"/>
    <s v="Off-Site Facilities. Auxiliary Facilities"/>
    <x v="5"/>
    <s v="Waste water treatment facilities. Start-up complex 1"/>
    <x v="23"/>
    <s v="Tanks 2"/>
    <x v="0"/>
    <m/>
    <m/>
    <x v="2"/>
    <s v="x"/>
    <s v="x"/>
    <m/>
    <s v="NEW"/>
    <s v="3.1.1.05.500"/>
  </r>
  <r>
    <s v="1116а"/>
    <n v="3"/>
    <n v="1"/>
    <n v="1"/>
    <n v="5"/>
    <n v="501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500"/>
    <s v="Резервуары 2"/>
    <s v="3.1.1.05.501"/>
    <s v="Резервуар вертикальный очищенных стоков №1 (V=5000 м3)"/>
    <m/>
    <s v="ОЗХ 3.1"/>
    <n v="1"/>
    <x v="1"/>
    <s v="1116а"/>
    <x v="1"/>
    <s v="Off-Site Facilities. Auxiliary Facilities"/>
    <x v="5"/>
    <s v="Waste water treatment facilities. Start-up complex 1"/>
    <x v="23"/>
    <s v="Tanks 2"/>
    <x v="159"/>
    <s v="Vertical tank for treated waste water No.1 (V=5000 m3)"/>
    <m/>
    <x v="3"/>
    <s v="CA02601"/>
    <s v="0-26"/>
    <s v="WASTE WATER TREATMENT- TANK AREA"/>
    <s v="3.1.1.05.116"/>
    <s v="3.1.1.05.501"/>
  </r>
  <r>
    <s v="1116б"/>
    <n v="3"/>
    <n v="1"/>
    <n v="1"/>
    <n v="5"/>
    <n v="502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500"/>
    <s v="Резервуары 2"/>
    <s v="3.1.1.05.502"/>
    <s v="Резервуар вертикальный очищенных стоков №2 (V=5000 м3)"/>
    <m/>
    <s v="ОЗХ 3.1"/>
    <n v="1"/>
    <x v="1"/>
    <s v="1116б"/>
    <x v="1"/>
    <s v="Off-Site Facilities. Auxiliary Facilities"/>
    <x v="5"/>
    <s v="Waste water treatment facilities. Start-up complex 1"/>
    <x v="23"/>
    <s v="Tanks 2"/>
    <x v="160"/>
    <s v="Vertical tank for treated waste water No.2 (V=5000 m3)"/>
    <m/>
    <x v="3"/>
    <s v="CA02601"/>
    <s v="0-26"/>
    <s v="WASTE WATER TREATMENT- TANK AREA"/>
    <s v="3.1.1.05.117"/>
    <s v="3.1.1.05.502"/>
  </r>
  <r>
    <s v="НД"/>
    <n v="3"/>
    <n v="1"/>
    <n v="1"/>
    <n v="5"/>
    <n v="598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500"/>
    <s v="Резервуары 2"/>
    <s v="3.1.1.05.598"/>
    <s v="Резервуары 2 - Общие Услуги"/>
    <m/>
    <s v="ОЗХ 3.1"/>
    <n v="2"/>
    <x v="1"/>
    <s v="ND"/>
    <x v="1"/>
    <s v="Off-Site Facilities. Auxiliary Facilities"/>
    <x v="5"/>
    <s v="Waste water treatment facilities. Start-up complex 1"/>
    <x v="23"/>
    <s v="Tanks 2"/>
    <x v="161"/>
    <s v="Tanks 2 - Common Facilities SIN"/>
    <m/>
    <x v="8"/>
    <s v="x"/>
    <s v="x"/>
    <m/>
    <s v="New 98"/>
    <s v="3.1.1.05.598"/>
  </r>
  <r>
    <s v="НД"/>
    <n v="3"/>
    <n v="1"/>
    <n v="1"/>
    <n v="5"/>
    <n v="599"/>
    <s v="3.1.1.00.000"/>
    <s v="Объекты общезаводского хозяйства. Объекты вспомогательных производств"/>
    <s v="3.1.1.05.000"/>
    <s v="Канализационные очистные сооружения (КОС). 1 пусковой комплекс"/>
    <s v="3.1.1.05.500"/>
    <s v="Резервуары 2"/>
    <s v="3.1.1.05.599"/>
    <s v="Резервуары 2 - Общие Услуги"/>
    <m/>
    <s v="ОЗХ 3.1"/>
    <n v="1"/>
    <x v="1"/>
    <s v="ND"/>
    <x v="1"/>
    <s v="Off-Site Facilities. Auxiliary Facilities"/>
    <x v="5"/>
    <s v="Waste water treatment facilities. Start-up complex 1"/>
    <x v="23"/>
    <s v="Tanks 2"/>
    <x v="162"/>
    <s v="Tanks 2 - Common Facilities"/>
    <m/>
    <x v="1"/>
    <s v="x"/>
    <s v="x"/>
    <m/>
    <s v="New 99"/>
    <s v="3.1.1.05.599"/>
  </r>
  <r>
    <s v="НД"/>
    <n v="3"/>
    <n v="1"/>
    <n v="1"/>
    <n v="6"/>
    <n v="0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m/>
    <m/>
    <m/>
    <m/>
    <m/>
    <s v="ОЗХ 3.1"/>
    <n v="0"/>
    <x v="1"/>
    <s v="SC"/>
    <x v="1"/>
    <s v="Off-Site Facilities. Auxiliary Facilities"/>
    <x v="6"/>
    <s v="Water treatment facilities. Start-up complex 1"/>
    <x v="0"/>
    <m/>
    <x v="0"/>
    <m/>
    <m/>
    <x v="0"/>
    <m/>
    <m/>
    <m/>
    <m/>
    <m/>
  </r>
  <r>
    <s v="НД"/>
    <n v="3"/>
    <n v="1"/>
    <n v="1"/>
    <n v="6"/>
    <n v="100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m/>
    <m/>
    <m/>
    <s v="ОЗХ 3.1"/>
    <n v="0"/>
    <x v="1"/>
    <s v="TO"/>
    <x v="1"/>
    <s v="Off-Site Facilities. Auxiliary Facilities"/>
    <x v="6"/>
    <s v="Water treatment facilities. Start-up complex 1"/>
    <x v="24"/>
    <s v="Buildings and structures at water treatment facilities area"/>
    <x v="0"/>
    <m/>
    <m/>
    <x v="0"/>
    <s v="x"/>
    <s v="x"/>
    <m/>
    <m/>
    <m/>
  </r>
  <r>
    <n v="902"/>
    <n v="3"/>
    <n v="1"/>
    <n v="1"/>
    <n v="6"/>
    <n v="902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02"/>
    <s v="Резервуар хозяйственно-питьевых нужд № 1 (V=1000 м3) "/>
    <m/>
    <s v="ОЗХ 3.1"/>
    <n v="0"/>
    <x v="1"/>
    <n v="902"/>
    <x v="1"/>
    <s v="Off-Site Facilities. Auxiliary Facilities"/>
    <x v="6"/>
    <s v="Water treatment facilities. Start-up complex 1"/>
    <x v="24"/>
    <s v="Buildings and structures at water treatment facilities area"/>
    <x v="163"/>
    <s v="Tank No.1 (domestic and potable water) (V=1000 m3) "/>
    <m/>
    <x v="0"/>
    <s v="CA06301"/>
    <s v="0-63"/>
    <s v="WATER SUPPLY "/>
    <m/>
    <m/>
  </r>
  <r>
    <n v="903"/>
    <n v="3"/>
    <n v="1"/>
    <n v="1"/>
    <n v="6"/>
    <n v="903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03"/>
    <s v="Резервуар хозяйственно-питьевых нужд №2 (V=1000 м3)"/>
    <m/>
    <s v="ОЗХ 3.1"/>
    <n v="0"/>
    <x v="1"/>
    <n v="903"/>
    <x v="1"/>
    <s v="Off-Site Facilities. Auxiliary Facilities"/>
    <x v="6"/>
    <s v="Water treatment facilities. Start-up complex 1"/>
    <x v="24"/>
    <s v="Buildings and structures at water treatment facilities area"/>
    <x v="164"/>
    <s v="Tank No.2 (domestic and potable water) (V=1000 m3)"/>
    <m/>
    <x v="0"/>
    <s v="CA06301"/>
    <s v="0-63"/>
    <s v="WATER SUPPLY "/>
    <m/>
    <m/>
  </r>
  <r>
    <n v="904"/>
    <n v="3"/>
    <n v="1"/>
    <n v="1"/>
    <n v="6"/>
    <n v="904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04"/>
    <s v="Резервуар производственных нужд №1 (V=1000 м3)"/>
    <m/>
    <s v="ОЗХ 3.1"/>
    <n v="0"/>
    <x v="1"/>
    <n v="904"/>
    <x v="1"/>
    <s v="Off-Site Facilities. Auxiliary Facilities"/>
    <x v="6"/>
    <s v="Water treatment facilities. Start-up complex 1"/>
    <x v="24"/>
    <s v="Buildings and structures at water treatment facilities area"/>
    <x v="165"/>
    <s v="Tank No.1 (industrial water) (V=1000 m3)"/>
    <m/>
    <x v="0"/>
    <s v="CA06301"/>
    <s v="0-63"/>
    <s v="WATER SUPPLY "/>
    <m/>
    <m/>
  </r>
  <r>
    <n v="906"/>
    <n v="3"/>
    <n v="1"/>
    <n v="1"/>
    <n v="6"/>
    <n v="906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06"/>
    <s v="Резервуар противопожарного запаса воды №1 (V=10 000 м3)"/>
    <m/>
    <s v="ОЗХ 3.1"/>
    <n v="0"/>
    <x v="1"/>
    <n v="906"/>
    <x v="1"/>
    <s v="Off-Site Facilities. Auxiliary Facilities"/>
    <x v="6"/>
    <s v="Water treatment facilities. Start-up complex 1"/>
    <x v="24"/>
    <s v="Buildings and structures at water treatment facilities area"/>
    <x v="166"/>
    <s v="Fire water storage tank No.1 (V=10 000 m3)"/>
    <m/>
    <x v="0"/>
    <s v="CA06301"/>
    <s v="0-63"/>
    <s v="WATER SUPPLY "/>
    <m/>
    <m/>
  </r>
  <r>
    <n v="905"/>
    <n v="3"/>
    <n v="1"/>
    <n v="1"/>
    <n v="6"/>
    <n v="905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05"/>
    <s v="Резервуар производственных нужд №2 (V=1000 м3)"/>
    <m/>
    <s v="ОЗХ 3.1"/>
    <n v="2"/>
    <x v="1"/>
    <n v="905"/>
    <x v="1"/>
    <s v="Off-Site Facilities. Auxiliary Facilities"/>
    <x v="6"/>
    <s v="Water treatment facilities. Start-up complex 1"/>
    <x v="24"/>
    <s v="Buildings and structures at water treatment facilities area"/>
    <x v="167"/>
    <s v="Tank No.2 (industrial water) (V=1000 m3)"/>
    <m/>
    <x v="10"/>
    <s v="CA06301"/>
    <s v="0-63"/>
    <s v="WATER SUPPLY "/>
    <m/>
    <m/>
  </r>
  <r>
    <n v="900"/>
    <n v="3"/>
    <n v="1"/>
    <n v="1"/>
    <n v="6"/>
    <n v="900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00"/>
    <s v="Здание насосной станции хозяйственно-питьевого, производственно-противопожарного водоснабжения"/>
    <s v="675 м3/ч"/>
    <s v="ОЗХ 3.1"/>
    <n v="0"/>
    <x v="1"/>
    <n v="900"/>
    <x v="1"/>
    <s v="Off-Site Facilities. Auxiliary Facilities"/>
    <x v="6"/>
    <s v="Water treatment facilities. Start-up complex 1"/>
    <x v="24"/>
    <s v="Buildings and structures at water treatment facilities area"/>
    <x v="168"/>
    <s v="Domestic, potable, industrial and fire water supply pump station building"/>
    <s v="675 m³/hr"/>
    <x v="0"/>
    <s v="CA06301"/>
    <s v="0-63"/>
    <s v="WATER SUPPLY "/>
    <m/>
    <m/>
  </r>
  <r>
    <n v="901"/>
    <n v="3"/>
    <n v="1"/>
    <n v="1"/>
    <n v="6"/>
    <n v="901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01"/>
    <s v="Станция водоподготовки для хозяйственно-питьевых и производственных нужд"/>
    <s v="2600 м3/сут."/>
    <s v="ОЗХ 3.1"/>
    <n v="0"/>
    <x v="1"/>
    <n v="901"/>
    <x v="1"/>
    <s v="Off-Site Facilities. Auxiliary Facilities"/>
    <x v="6"/>
    <s v="Water treatment facilities. Start-up complex 1"/>
    <x v="24"/>
    <s v="Buildings and structures at water treatment facilities area"/>
    <x v="169"/>
    <s v="Water treatment station (domestic, potable and industrial water)"/>
    <s v="2600 m3/day"/>
    <x v="0"/>
    <s v="CA06301"/>
    <s v="0-63"/>
    <s v="WATER SUPPLY "/>
    <m/>
    <m/>
  </r>
  <r>
    <n v="912"/>
    <n v="3"/>
    <n v="1"/>
    <n v="1"/>
    <n v="6"/>
    <n v="912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12"/>
    <s v="Здание лабораторного корпуса"/>
    <s v="731.8 м2"/>
    <s v="ОЗХ 3.1"/>
    <n v="0"/>
    <x v="1"/>
    <n v="912"/>
    <x v="1"/>
    <s v="Off-Site Facilities. Auxiliary Facilities"/>
    <x v="6"/>
    <s v="Water treatment facilities. Start-up complex 1"/>
    <x v="24"/>
    <s v="Buildings and structures at water treatment facilities area"/>
    <x v="170"/>
    <s v="Laboratory building"/>
    <s v="731.8 m2"/>
    <x v="0"/>
    <s v="CA06301"/>
    <s v="0-63"/>
    <s v="WATER SUPPLY "/>
    <m/>
    <m/>
  </r>
  <r>
    <n v="913"/>
    <n v="3"/>
    <n v="1"/>
    <n v="1"/>
    <n v="6"/>
    <n v="913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913"/>
    <s v="Здание склада химреактивов"/>
    <s v="11.3 м2"/>
    <s v="ОЗХ 3.1"/>
    <n v="0"/>
    <x v="1"/>
    <n v="913"/>
    <x v="1"/>
    <s v="Off-Site Facilities. Auxiliary Facilities"/>
    <x v="6"/>
    <s v="Water treatment facilities. Start-up complex 1"/>
    <x v="24"/>
    <s v="Buildings and structures at water treatment facilities area"/>
    <x v="171"/>
    <s v="Chemical storage building"/>
    <s v="11.3 m2"/>
    <x v="0"/>
    <s v="CA06301"/>
    <s v="0-63"/>
    <s v="WATER SUPPLY "/>
    <m/>
    <m/>
  </r>
  <r>
    <n v="911"/>
    <n v="3"/>
    <n v="1"/>
    <n v="1"/>
    <n v="6"/>
    <n v="101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101"/>
    <s v="Блочно-модульное закрытое устройство 10кВ"/>
    <m/>
    <s v="ОЗХ 3.1"/>
    <n v="1"/>
    <x v="1"/>
    <n v="911"/>
    <x v="1"/>
    <s v="Off-Site Facilities. Auxiliary Facilities"/>
    <x v="6"/>
    <s v="Water treatment facilities. Start-up complex 1"/>
    <x v="24"/>
    <s v="Buildings and structures at water treatment facilities area"/>
    <x v="172"/>
    <s v="10 kV switchgear package"/>
    <m/>
    <x v="7"/>
    <s v="CA06301"/>
    <s v="0-63"/>
    <s v="WATER SUPPLY "/>
    <s v="3.1.1.06.911"/>
    <s v="3.1.1.06.101"/>
  </r>
  <r>
    <s v="НД"/>
    <n v="3"/>
    <n v="1"/>
    <n v="1"/>
    <n v="6"/>
    <n v="198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198"/>
    <s v="Здания и сооружения площадки водоочистных сооружений - Общие Услуги SIN"/>
    <m/>
    <s v="ОЗХ 3.1"/>
    <n v="1"/>
    <x v="1"/>
    <s v="ND"/>
    <x v="1"/>
    <s v="Off-Site Facilities. Auxiliary Facilities"/>
    <x v="6"/>
    <s v="Water treatment facilities. Start-up complex 1"/>
    <x v="24"/>
    <s v="Buildings and structures at water treatment facilities area"/>
    <x v="173"/>
    <s v="Buildings and structures at water treatment facilities area - Common Facilities SIN"/>
    <m/>
    <x v="8"/>
    <s v="x"/>
    <s v="x"/>
    <m/>
    <s v="New 98"/>
    <s v="3.1.1.06.198"/>
  </r>
  <r>
    <s v="НД"/>
    <n v="3"/>
    <n v="1"/>
    <n v="1"/>
    <n v="6"/>
    <n v="199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100"/>
    <s v="Здания и сооружения площадки водоочистных сооружений"/>
    <s v="3.1.1.06.199"/>
    <s v="Здания и сооружения площадки водоочистных сооружений - Общие Услуги"/>
    <m/>
    <s v="ОЗХ 3.1"/>
    <n v="1"/>
    <x v="1"/>
    <s v="ND"/>
    <x v="1"/>
    <s v="Off-Site Facilities. Auxiliary Facilities"/>
    <x v="6"/>
    <s v="Water treatment facilities. Start-up complex 1"/>
    <x v="24"/>
    <s v="Buildings and structures at water treatment facilities area"/>
    <x v="174"/>
    <s v="Buildings and structures at water treatment facilities area - Common Facilities"/>
    <m/>
    <x v="1"/>
    <s v="x"/>
    <s v="x"/>
    <m/>
    <s v="New 99"/>
    <s v="3.1.1.06.199"/>
  </r>
  <r>
    <s v="НД"/>
    <n v="3"/>
    <n v="1"/>
    <n v="1"/>
    <n v="6"/>
    <n v="200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200"/>
    <s v="Электроснабжение площадки водоочистных сооружений"/>
    <m/>
    <m/>
    <m/>
    <s v="ОЗХ 3.1"/>
    <n v="0"/>
    <x v="1"/>
    <s v="TO"/>
    <x v="1"/>
    <s v="Off-Site Facilities. Auxiliary Facilities"/>
    <x v="6"/>
    <s v="Water treatment facilities. Start-up complex 1"/>
    <x v="25"/>
    <s v="Power supply for water treatment facilities area"/>
    <x v="0"/>
    <m/>
    <m/>
    <x v="0"/>
    <s v="x"/>
    <s v="x"/>
    <m/>
    <m/>
    <m/>
  </r>
  <r>
    <n v="955"/>
    <n v="3"/>
    <n v="1"/>
    <n v="1"/>
    <n v="6"/>
    <n v="955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200"/>
    <s v="Электроснабжение площадки водоочистных сооружений"/>
    <s v="3.1.1.06.955"/>
    <s v="Блочно-комплектная трансформаторная подстанция 2БКТПА-1600/10/0.4 кВ"/>
    <s v="2х1600 кВА"/>
    <s v="ОЗХ 3.1"/>
    <n v="0"/>
    <x v="1"/>
    <n v="955"/>
    <x v="1"/>
    <s v="Off-Site Facilities. Auxiliary Facilities"/>
    <x v="6"/>
    <s v="Water treatment facilities. Start-up complex 1"/>
    <x v="25"/>
    <s v="Power supply for water treatment facilities area"/>
    <x v="175"/>
    <s v="Packaged Transformer Substation 2BKTPA-1600/10/0,4 kV_x000a_"/>
    <s v="2х1600 kVA"/>
    <x v="0"/>
    <s v="CA07901"/>
    <s v="0-79"/>
    <s v="FUEL STORAGE V=300m3"/>
    <m/>
    <m/>
  </r>
  <r>
    <n v="956"/>
    <n v="3"/>
    <n v="1"/>
    <n v="1"/>
    <n v="6"/>
    <n v="956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200"/>
    <s v="Электроснабжение площадки водоочистных сооружений"/>
    <s v="3.1.1.06.956"/>
    <s v="Дизельная электростанция 630 кВА (ДЭС-630) блочного исполнения"/>
    <s v="630 кВА"/>
    <s v="ОЗХ 3.1"/>
    <n v="0"/>
    <x v="1"/>
    <n v="956"/>
    <x v="1"/>
    <s v="Off-Site Facilities. Auxiliary Facilities"/>
    <x v="6"/>
    <s v="Water treatment facilities. Start-up complex 1"/>
    <x v="25"/>
    <s v="Power supply for water treatment facilities area"/>
    <x v="176"/>
    <s v="630 kVA diesel power plant container (DES-630)_x000a_"/>
    <s v="630 кВА"/>
    <x v="0"/>
    <s v="CA07901"/>
    <s v="0-79"/>
    <s v="FUEL STORAGE V=300m3"/>
    <m/>
    <m/>
  </r>
  <r>
    <s v="НД"/>
    <n v="3"/>
    <n v="1"/>
    <n v="1"/>
    <n v="6"/>
    <n v="957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200"/>
    <s v="Электроснабжение площадки водоочистных сооружений"/>
    <s v="3.1.1.06.957"/>
    <s v="Сети электроснабжения 10 кВ площадки водоочистных сооружений"/>
    <s v="0.35 км"/>
    <s v="ОЗХ 3.1"/>
    <n v="0"/>
    <x v="1"/>
    <s v="ND"/>
    <x v="1"/>
    <s v="Off-Site Facilities. Auxiliary Facilities"/>
    <x v="6"/>
    <s v="Water treatment facilities. Start-up complex 1"/>
    <x v="25"/>
    <s v="Power supply for water treatment facilities area"/>
    <x v="177"/>
    <s v="10 kV power supply network for water treatment facilities area"/>
    <s v="0.35 km"/>
    <x v="0"/>
    <s v="CA07901"/>
    <s v="0-79"/>
    <s v="FUEL STORAGE V=300m3"/>
    <m/>
    <m/>
  </r>
  <r>
    <s v="НД"/>
    <n v="3"/>
    <n v="1"/>
    <n v="1"/>
    <n v="6"/>
    <n v="958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200"/>
    <s v="Электроснабжение площадки водоочистных сооружений"/>
    <s v="3.1.1.06.958"/>
    <s v="Сети электроснабжения 0.4 кВ площадки водоочистных сооружений"/>
    <m/>
    <s v="ОЗХ 3.1"/>
    <n v="0"/>
    <x v="1"/>
    <s v="ND"/>
    <x v="1"/>
    <s v="Off-Site Facilities. Auxiliary Facilities"/>
    <x v="6"/>
    <s v="Water treatment facilities. Start-up complex 1"/>
    <x v="25"/>
    <s v="Power supply for water treatment facilities area"/>
    <x v="178"/>
    <s v="0.4 kV power supply network for water treatment facilities area"/>
    <m/>
    <x v="0"/>
    <s v="CA07901"/>
    <s v="0-79"/>
    <s v="FUEL STORAGE V=300m3"/>
    <m/>
    <m/>
  </r>
  <r>
    <s v="НД"/>
    <n v="3"/>
    <n v="1"/>
    <n v="1"/>
    <n v="6"/>
    <n v="298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200"/>
    <s v="Электроснабжение площадки водоочистных сооружений"/>
    <s v="3.1.1.06.298"/>
    <s v="Электроснабжение площадки водоочистных сооружений - Общие Услуги SIN"/>
    <m/>
    <s v="ОЗХ 3.1"/>
    <n v="1"/>
    <x v="1"/>
    <s v="ND"/>
    <x v="1"/>
    <s v="Off-Site Facilities. Auxiliary Facilities"/>
    <x v="6"/>
    <s v="Water treatment facilities. Start-up complex 1"/>
    <x v="25"/>
    <s v="Power supply for water treatment facilities area"/>
    <x v="179"/>
    <s v="Power supply for water treatment facilities area - Common Facilities SIN"/>
    <m/>
    <x v="8"/>
    <s v="x"/>
    <s v="x"/>
    <m/>
    <s v="New 98"/>
    <s v="3.1.1.06.298"/>
  </r>
  <r>
    <s v="НД"/>
    <n v="3"/>
    <n v="1"/>
    <n v="1"/>
    <n v="6"/>
    <n v="299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200"/>
    <s v="Электроснабжение площадки водоочистных сооружений"/>
    <s v="3.1.1.06.299"/>
    <s v="Электроснабжение площадки водоочистных сооружений - Общие Услуги"/>
    <m/>
    <s v="ОЗХ 3.1"/>
    <n v="1"/>
    <x v="1"/>
    <s v="ND"/>
    <x v="1"/>
    <s v="Off-Site Facilities. Auxiliary Facilities"/>
    <x v="6"/>
    <s v="Water treatment facilities. Start-up complex 1"/>
    <x v="25"/>
    <s v="Power supply for water treatment facilities area"/>
    <x v="180"/>
    <s v="Power supply for water treatment facilities area - Common Facilities"/>
    <m/>
    <x v="1"/>
    <s v="x"/>
    <s v="x"/>
    <m/>
    <s v="New 99"/>
    <s v="3.1.1.06.299"/>
  </r>
  <r>
    <s v="НД"/>
    <n v="3"/>
    <n v="1"/>
    <n v="1"/>
    <n v="6"/>
    <n v="300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300"/>
    <s v="Наружное освещение площадки водоочистных сооружений"/>
    <m/>
    <m/>
    <m/>
    <s v="ОЗХ 3.1"/>
    <n v="2"/>
    <x v="1"/>
    <s v="TO"/>
    <x v="1"/>
    <s v="Off-Site Facilities. Auxiliary Facilities"/>
    <x v="6"/>
    <s v="Water treatment facilities. Start-up complex 1"/>
    <x v="26"/>
    <s v="Outdoor lighting for water treatment facilities area"/>
    <x v="0"/>
    <m/>
    <m/>
    <x v="4"/>
    <s v="x"/>
    <s v="x"/>
    <m/>
    <m/>
    <m/>
  </r>
  <r>
    <s v="НД"/>
    <n v="3"/>
    <n v="1"/>
    <n v="1"/>
    <n v="6"/>
    <n v="301"/>
    <s v="3.1.1.00.000"/>
    <s v="Объекты общезаводского хозяйства. Объекты вспомогательных производств"/>
    <s v="3.1.1.06.000"/>
    <s v="Водоочистные сооружения (ВОС). 1 пусковой комплекс"/>
    <s v="3.1.1.06.300"/>
    <s v="Наружное освещение площадки водоочистных сооружений"/>
    <s v="3.1.1.06.301"/>
    <s v="Наружное освещение площадки водоочистных сооружений"/>
    <m/>
    <s v="ОЗХ 3.1"/>
    <n v="2"/>
    <x v="1"/>
    <s v="ND"/>
    <x v="1"/>
    <s v="Off-Site Facilities. Auxiliary Facilities"/>
    <x v="6"/>
    <s v="Water treatment facilities. Start-up complex 1"/>
    <x v="26"/>
    <s v="Outdoor lighting for water treatment facilities area"/>
    <x v="181"/>
    <s v="Outdoor lighting for water treatment facilities area "/>
    <m/>
    <x v="9"/>
    <m/>
    <m/>
    <m/>
    <m/>
    <m/>
  </r>
  <r>
    <s v="НД"/>
    <n v="3"/>
    <n v="1"/>
    <n v="1"/>
    <n v="7"/>
    <n v="0"/>
    <s v="3.1.1.00.000"/>
    <s v="Объекты общезаводского хозяйства. Объекты вспомогательных производств"/>
    <s v="3.1.1.07.000"/>
    <s v="Водоочистные сооружения (ВОС). 2 пусковой комплекс"/>
    <m/>
    <m/>
    <m/>
    <m/>
    <m/>
    <s v="ОЗХ 3.1"/>
    <n v="0"/>
    <x v="1"/>
    <s v="SC"/>
    <x v="1"/>
    <s v="Off-Site Facilities. Auxiliary Facilities"/>
    <x v="7"/>
    <s v="Water treatment facilities. Start-up complex 2 "/>
    <x v="0"/>
    <m/>
    <x v="0"/>
    <m/>
    <m/>
    <x v="0"/>
    <m/>
    <m/>
    <m/>
    <m/>
    <m/>
  </r>
  <r>
    <s v="НД"/>
    <n v="3"/>
    <n v="1"/>
    <n v="1"/>
    <n v="7"/>
    <n v="100"/>
    <s v="3.1.1.00.000"/>
    <s v="Объекты общезаводского хозяйства. Объекты вспомогательных производств"/>
    <s v="3.1.1.07.000"/>
    <s v="Водоочистные сооружения (ВОС). 2 пусковой комплекс"/>
    <s v="3.1.1.07.100"/>
    <s v="Водоочистные сооружения (ВОС). 2 пусковой комплекс"/>
    <m/>
    <m/>
    <m/>
    <s v="ОЗХ 3.1"/>
    <n v="0"/>
    <x v="1"/>
    <s v="TO"/>
    <x v="1"/>
    <s v="Off-Site Facilities. Auxiliary Facilities"/>
    <x v="7"/>
    <s v="Water treatment facilities. Start-up complex 2 "/>
    <x v="27"/>
    <s v="Water treatment facilities. Start-up complex 2"/>
    <x v="0"/>
    <m/>
    <m/>
    <x v="0"/>
    <s v="x"/>
    <s v="x"/>
    <m/>
    <m/>
    <m/>
  </r>
  <r>
    <n v="907"/>
    <n v="3"/>
    <n v="1"/>
    <n v="1"/>
    <n v="7"/>
    <n v="907"/>
    <s v="3.1.1.00.000"/>
    <s v="Объекты общезаводского хозяйства. Объекты вспомогательных производств"/>
    <s v="3.1.1.07.000"/>
    <s v="Водоочистные сооружения (ВОС). 2 пусковой комплекс"/>
    <s v="3.1.1.07.100"/>
    <s v="Водоочистные сооружения (ВОС). 2 пусковой комплекс"/>
    <s v="3.1.1.07.907"/>
    <s v="Резервуар противопожарного запаса воды №2 (V=10 000 м3)"/>
    <m/>
    <s v="ОЗХ 3.1"/>
    <n v="2"/>
    <x v="1"/>
    <n v="907"/>
    <x v="1"/>
    <s v="Off-Site Facilities. Auxiliary Facilities"/>
    <x v="7"/>
    <s v="Water treatment facilities. Start-up complex 2 "/>
    <x v="27"/>
    <s v="Water treatment facilities. Start-up complex 2"/>
    <x v="182"/>
    <s v="Fire water storage tank No.2 (V=10 000 m3)"/>
    <m/>
    <x v="10"/>
    <s v="CA06301"/>
    <s v="0-63"/>
    <s v="WATER SUPPLY "/>
    <m/>
    <m/>
  </r>
  <r>
    <s v="НД"/>
    <n v="3"/>
    <n v="1"/>
    <n v="1"/>
    <n v="7"/>
    <n v="198"/>
    <s v="3.1.1.00.000"/>
    <s v="Объекты общезаводского хозяйства. Объекты вспомогательных производств"/>
    <s v="3.1.1.07.000"/>
    <s v="Водоочистные сооружения (ВОС). 2 пусковой комплекс"/>
    <s v="3.1.1.07.100"/>
    <s v="Водоочистные сооружения (ВОС). 2 пусковой комплекс"/>
    <s v="3.1.1.07.198"/>
    <s v="Водоочистные сооружения (ВОС). 2 пусковой комплекс - Общие Услуги SIN"/>
    <m/>
    <s v="ОЗХ 3.1"/>
    <n v="1"/>
    <x v="1"/>
    <s v="ND"/>
    <x v="1"/>
    <s v="Off-Site Facilities. Auxiliary Facilities"/>
    <x v="7"/>
    <s v="Water treatment facilities. Start-up complex 2 "/>
    <x v="27"/>
    <s v="Water treatment facilities. Start-up complex 2"/>
    <x v="183"/>
    <s v="Water treatment facilities. Start-up complex 2 - Common Facilities SIN"/>
    <m/>
    <x v="8"/>
    <s v="x"/>
    <s v="x"/>
    <m/>
    <s v="New 98"/>
    <s v="3.1.1.07.198"/>
  </r>
  <r>
    <s v="НД"/>
    <n v="3"/>
    <n v="1"/>
    <n v="1"/>
    <n v="7"/>
    <n v="199"/>
    <s v="3.1.1.00.000"/>
    <s v="Объекты общезаводского хозяйства. Объекты вспомогательных производств"/>
    <s v="3.1.1.07.000"/>
    <s v="Водоочистные сооружения (ВОС). 2 пусковой комплекс"/>
    <s v="3.1.1.07.100"/>
    <s v="Водоочистные сооружения (ВОС). 2 пусковой комплекс"/>
    <s v="3.1.1.07.199"/>
    <s v="Водоочистные сооружения (ВОС). 2 пусковой комплекс - Общие Услуги"/>
    <m/>
    <s v="ОЗХ 3.1"/>
    <n v="1"/>
    <x v="1"/>
    <s v="ND"/>
    <x v="1"/>
    <s v="Off-Site Facilities. Auxiliary Facilities"/>
    <x v="7"/>
    <s v="Water treatment facilities. Start-up complex 2 "/>
    <x v="27"/>
    <s v="Water treatment facilities. Start-up complex 2"/>
    <x v="184"/>
    <s v="Water treatment facilities. Start-up complex 2 - Common Facilities"/>
    <m/>
    <x v="1"/>
    <s v="x"/>
    <s v="x"/>
    <m/>
    <s v="New 99"/>
    <s v="3.1.1.07.199"/>
  </r>
  <r>
    <s v="НД"/>
    <n v="3"/>
    <n v="1"/>
    <n v="1"/>
    <n v="8"/>
    <n v="0"/>
    <s v="3.1.1.00.000"/>
    <s v="Объекты общезаводского хозяйства. Объекты вспомогательных производств"/>
    <s v="3.1.1.08.000"/>
    <s v="Котельная водогрейная "/>
    <m/>
    <m/>
    <m/>
    <m/>
    <m/>
    <s v="ОЗХ 3.1"/>
    <n v="0"/>
    <x v="1"/>
    <s v="SC"/>
    <x v="1"/>
    <s v="Off-Site Facilities. Auxiliary Facilities"/>
    <x v="8"/>
    <s v="Water boiler house "/>
    <x v="0"/>
    <m/>
    <x v="0"/>
    <m/>
    <m/>
    <x v="0"/>
    <m/>
    <m/>
    <m/>
    <m/>
    <m/>
  </r>
  <r>
    <s v="НД"/>
    <n v="3"/>
    <n v="1"/>
    <n v="1"/>
    <n v="8"/>
    <n v="100"/>
    <s v="3.1.1.00.000"/>
    <s v="Объекты общезаводского хозяйства. Объекты вспомогательных производств"/>
    <s v="3.1.1.08.000"/>
    <s v="Котельная водогрейная "/>
    <s v="3.1.1.08.100"/>
    <s v="Котельная водогрейная "/>
    <m/>
    <m/>
    <m/>
    <s v="ОЗХ 3.1"/>
    <n v="0"/>
    <x v="1"/>
    <s v="TO"/>
    <x v="1"/>
    <s v="Off-Site Facilities. Auxiliary Facilities"/>
    <x v="8"/>
    <s v="Water boiler house "/>
    <x v="28"/>
    <s v="Water boiler house"/>
    <x v="0"/>
    <m/>
    <m/>
    <x v="0"/>
    <s v="x"/>
    <s v="x"/>
    <m/>
    <m/>
    <m/>
  </r>
  <r>
    <n v="952"/>
    <n v="3"/>
    <n v="1"/>
    <n v="1"/>
    <n v="8"/>
    <n v="952"/>
    <s v="3.1.1.00.000"/>
    <s v="Объекты общезаводского хозяйства. Объекты вспомогательных производств"/>
    <s v="3.1.1.08.000"/>
    <s v="Котельная водогрейная "/>
    <s v="3.1.1.08.100"/>
    <s v="Котельная водогрейная "/>
    <s v="3.1.1.08.952"/>
    <s v="Котельная водогрейная"/>
    <m/>
    <s v="ОЗХ 3.1"/>
    <n v="0"/>
    <x v="1"/>
    <n v="952"/>
    <x v="1"/>
    <s v="Off-Site Facilities. Auxiliary Facilities"/>
    <x v="8"/>
    <s v="Water boiler house "/>
    <x v="28"/>
    <s v="Water boiler house"/>
    <x v="185"/>
    <s v="Water boiler house"/>
    <m/>
    <x v="0"/>
    <s v="CA06101"/>
    <s v="0-61"/>
    <s v="HOT WATER / HEAT SUPPLY"/>
    <m/>
    <m/>
  </r>
  <r>
    <n v="959"/>
    <n v="3"/>
    <n v="1"/>
    <n v="1"/>
    <n v="8"/>
    <n v="101"/>
    <s v="3.1.1.00.000"/>
    <s v="Объекты общезаводского хозяйства. Объекты вспомогательных производств"/>
    <s v="3.1.1.08.000"/>
    <s v="Котельная водогрейная "/>
    <s v="3.1.1.08.100"/>
    <s v="Котельная водогрейная "/>
    <s v="3.1.1.08.101"/>
    <s v="Аварийная дизельная электростанция площадки водоочистных сооружений"/>
    <s v="3х1.0 МВА"/>
    <s v="ОЗХ 3.1"/>
    <n v="1"/>
    <x v="1"/>
    <n v="959"/>
    <x v="1"/>
    <s v="Off-Site Facilities. Auxiliary Facilities"/>
    <x v="8"/>
    <s v="Water boiler house "/>
    <x v="28"/>
    <s v="Water boiler house"/>
    <x v="186"/>
    <s v="Emergency diesel electric power station for water treatment facilities area"/>
    <s v="3х1.0 MVA"/>
    <x v="7"/>
    <s v="CA06101"/>
    <s v="0-61"/>
    <s v="HOT WATER / HEAT SUPPLY"/>
    <s v="3.1.1.06.959"/>
    <s v="3.1.1.08.101"/>
  </r>
  <r>
    <s v="НД"/>
    <n v="3"/>
    <n v="1"/>
    <n v="1"/>
    <n v="8"/>
    <n v="199"/>
    <s v="3.1.1.00.000"/>
    <s v="Объекты общезаводского хозяйства. Объекты вспомогательных производств"/>
    <s v="3.1.1.08.000"/>
    <s v="Котельная водогрейная "/>
    <s v="3.1.1.08.100"/>
    <s v="Котельная водогрейная "/>
    <s v="3.1.1.08.199"/>
    <s v="Котельная водогрейная  - Общие Услуги"/>
    <m/>
    <s v="ОЗХ 3.1"/>
    <n v="1"/>
    <x v="1"/>
    <s v="ND"/>
    <x v="1"/>
    <s v="Off-Site Facilities. Auxiliary Facilities"/>
    <x v="8"/>
    <s v="Water boiler house "/>
    <x v="28"/>
    <s v="Water boiler house"/>
    <x v="187"/>
    <s v="Water boiler house - Common Facilities"/>
    <m/>
    <x v="1"/>
    <s v="x"/>
    <s v="x"/>
    <m/>
    <s v="New 99"/>
    <s v="3.1.1.08.199"/>
  </r>
  <r>
    <s v="НД"/>
    <n v="3"/>
    <n v="1"/>
    <n v="1"/>
    <n v="8"/>
    <n v="200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m/>
    <m/>
    <m/>
    <s v="ОЗХ 3.1"/>
    <n v="0"/>
    <x v="1"/>
    <s v="TO"/>
    <x v="1"/>
    <s v="Off-Site Facilities. Auxiliary Facilities"/>
    <x v="8"/>
    <s v="Water boiler house "/>
    <x v="29"/>
    <s v="Diesel fuel storage"/>
    <x v="0"/>
    <m/>
    <m/>
    <x v="0"/>
    <s v="x"/>
    <s v="x"/>
    <m/>
    <m/>
    <m/>
  </r>
  <r>
    <n v="962"/>
    <n v="3"/>
    <n v="1"/>
    <n v="1"/>
    <n v="8"/>
    <n v="962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62"/>
    <s v="Площадка склада дизтоплива"/>
    <m/>
    <s v="ОЗХ 3.1"/>
    <n v="0"/>
    <x v="1"/>
    <n v="962"/>
    <x v="1"/>
    <s v="Off-Site Facilities. Auxiliary Facilities"/>
    <x v="8"/>
    <s v="Water boiler house "/>
    <x v="29"/>
    <s v="Diesel fuel storage"/>
    <x v="188"/>
    <s v="Diesel storage area"/>
    <m/>
    <x v="0"/>
    <s v="CA07901"/>
    <s v="0-79"/>
    <s v="FUEL STORAGE V=300m3"/>
    <m/>
    <m/>
  </r>
  <r>
    <s v="962а"/>
    <n v="3"/>
    <n v="1"/>
    <n v="1"/>
    <n v="8"/>
    <n v="970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0"/>
    <s v="Емкость дизтоплива расходная №1 (V=100 м3)"/>
    <m/>
    <s v="ОЗХ 3.1"/>
    <n v="0"/>
    <x v="1"/>
    <s v="962а"/>
    <x v="1"/>
    <s v="Off-Site Facilities. Auxiliary Facilities"/>
    <x v="8"/>
    <s v="Water boiler house "/>
    <x v="29"/>
    <s v="Diesel fuel storage"/>
    <x v="189"/>
    <s v="Diesel day tank No.1 (V=100 m3)"/>
    <m/>
    <x v="0"/>
    <s v="CA07901"/>
    <s v="0-79"/>
    <s v="FUEL STORAGE V=300m3"/>
    <m/>
    <m/>
  </r>
  <r>
    <s v="962а"/>
    <n v="3"/>
    <n v="1"/>
    <n v="1"/>
    <n v="8"/>
    <n v="971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1"/>
    <s v="Емкость дизтоплива расходная №2 (V=100 м3)"/>
    <m/>
    <s v="ОЗХ 3.1"/>
    <n v="0"/>
    <x v="1"/>
    <s v="962а"/>
    <x v="1"/>
    <s v="Off-Site Facilities. Auxiliary Facilities"/>
    <x v="8"/>
    <s v="Water boiler house "/>
    <x v="29"/>
    <s v="Diesel fuel storage"/>
    <x v="190"/>
    <s v="Diesel day tank No.2 (V=100 m3)"/>
    <m/>
    <x v="0"/>
    <s v="CA07901"/>
    <s v="0-79"/>
    <s v="FUEL STORAGE V=300m3"/>
    <m/>
    <m/>
  </r>
  <r>
    <s v="962а"/>
    <n v="3"/>
    <n v="1"/>
    <n v="1"/>
    <n v="8"/>
    <n v="972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2"/>
    <s v="Емкость дизтоплива расходная №3 (V=100 м3)"/>
    <m/>
    <s v="ОЗХ 3.1"/>
    <n v="0"/>
    <x v="1"/>
    <s v="962а"/>
    <x v="1"/>
    <s v="Off-Site Facilities. Auxiliary Facilities"/>
    <x v="8"/>
    <s v="Water boiler house "/>
    <x v="29"/>
    <s v="Diesel fuel storage"/>
    <x v="191"/>
    <s v="Diesel day tank No.3 (V=100 m3)"/>
    <m/>
    <x v="0"/>
    <s v="CA07901"/>
    <s v="0-79"/>
    <s v="FUEL STORAGE V=300m3"/>
    <m/>
    <m/>
  </r>
  <r>
    <s v="962а"/>
    <n v="3"/>
    <n v="1"/>
    <n v="1"/>
    <n v="8"/>
    <n v="973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3"/>
    <s v="Емкость дизтоплива расходная №4 (V=100 м3)"/>
    <m/>
    <s v="ОЗХ 3.1"/>
    <n v="0"/>
    <x v="1"/>
    <s v="962а"/>
    <x v="1"/>
    <s v="Off-Site Facilities. Auxiliary Facilities"/>
    <x v="8"/>
    <s v="Water boiler house "/>
    <x v="29"/>
    <s v="Diesel fuel storage"/>
    <x v="192"/>
    <s v="Diesel day tank No.4 (V=100 m3)"/>
    <m/>
    <x v="0"/>
    <s v="CA07901"/>
    <s v="0-79"/>
    <s v="FUEL STORAGE V=300m3"/>
    <m/>
    <m/>
  </r>
  <r>
    <s v="962а"/>
    <n v="3"/>
    <n v="1"/>
    <n v="1"/>
    <n v="8"/>
    <n v="974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4"/>
    <s v="Емкость дизтоплива расходная №5(V=100 м3)"/>
    <m/>
    <s v="ОЗХ 3.1"/>
    <n v="0"/>
    <x v="1"/>
    <s v="962а"/>
    <x v="1"/>
    <s v="Off-Site Facilities. Auxiliary Facilities"/>
    <x v="8"/>
    <s v="Water boiler house "/>
    <x v="29"/>
    <s v="Diesel fuel storage"/>
    <x v="193"/>
    <s v="Diesel day tank No.5(V=100 m3)"/>
    <m/>
    <x v="0"/>
    <s v="CA07901"/>
    <s v="0-79"/>
    <s v="FUEL STORAGE V=300m3"/>
    <m/>
    <m/>
  </r>
  <r>
    <s v="962а"/>
    <n v="3"/>
    <n v="1"/>
    <n v="1"/>
    <n v="8"/>
    <n v="975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5"/>
    <s v="Емкость дизтоплива расходная №6 (V=100 м3)"/>
    <m/>
    <s v="ОЗХ 3.1"/>
    <n v="0"/>
    <x v="1"/>
    <s v="962а"/>
    <x v="1"/>
    <s v="Off-Site Facilities. Auxiliary Facilities"/>
    <x v="8"/>
    <s v="Water boiler house "/>
    <x v="29"/>
    <s v="Diesel fuel storage"/>
    <x v="194"/>
    <s v="Diesel day tank No.6 (V=100 m3)"/>
    <m/>
    <x v="0"/>
    <s v="CA07901"/>
    <s v="0-79"/>
    <s v="FUEL STORAGE V=300m3"/>
    <m/>
    <m/>
  </r>
  <r>
    <s v="962б"/>
    <n v="3"/>
    <n v="1"/>
    <n v="1"/>
    <n v="8"/>
    <n v="976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6"/>
    <s v="Насосная дизтоплива"/>
    <s v="50 м3/ч"/>
    <s v="ОЗХ 3.1"/>
    <n v="0"/>
    <x v="1"/>
    <s v="962б"/>
    <x v="1"/>
    <s v="Off-Site Facilities. Auxiliary Facilities"/>
    <x v="8"/>
    <s v="Water boiler house "/>
    <x v="29"/>
    <s v="Diesel fuel storage"/>
    <x v="195"/>
    <s v="Diesel fuel pump station"/>
    <s v="50 m3/hr"/>
    <x v="0"/>
    <s v="CA07901"/>
    <s v="0-79"/>
    <s v="FUEL STORAGE V=300m3"/>
    <m/>
    <m/>
  </r>
  <r>
    <s v="962в"/>
    <n v="3"/>
    <n v="1"/>
    <n v="1"/>
    <n v="8"/>
    <n v="977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7"/>
    <s v="Площадка слива автоцистерн (АЦ) "/>
    <s v="48 м2"/>
    <s v="ОЗХ 3.1"/>
    <n v="0"/>
    <x v="1"/>
    <s v="962в"/>
    <x v="1"/>
    <s v="Off-Site Facilities. Auxiliary Facilities"/>
    <x v="8"/>
    <s v="Water boiler house "/>
    <x v="29"/>
    <s v="Diesel fuel storage"/>
    <x v="196"/>
    <s v="Truck emptying area "/>
    <s v="48 m2"/>
    <x v="0"/>
    <s v="CA07901"/>
    <s v="0-79"/>
    <s v="FUEL STORAGE V=300m3"/>
    <m/>
    <m/>
  </r>
  <r>
    <s v="962г"/>
    <n v="3"/>
    <n v="1"/>
    <n v="1"/>
    <n v="8"/>
    <n v="978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978"/>
    <s v="Емкость подземная дренажная V=12.5 м3"/>
    <m/>
    <s v="ОЗХ 3.1"/>
    <n v="0"/>
    <x v="1"/>
    <s v="962г"/>
    <x v="1"/>
    <s v="Off-Site Facilities. Auxiliary Facilities"/>
    <x v="8"/>
    <s v="Water boiler house "/>
    <x v="29"/>
    <s v="Diesel fuel storage"/>
    <x v="197"/>
    <s v="Underground drain drum V=12.5 m3"/>
    <m/>
    <x v="0"/>
    <s v="CA07901"/>
    <s v="0-79"/>
    <s v="FUEL STORAGE V=300m3"/>
    <m/>
    <m/>
  </r>
  <r>
    <s v="НД"/>
    <n v="3"/>
    <n v="1"/>
    <n v="1"/>
    <n v="8"/>
    <n v="299"/>
    <s v="3.1.1.00.000"/>
    <s v="Объекты общезаводского хозяйства. Объекты вспомогательных производств"/>
    <s v="3.1.1.08.000"/>
    <s v="Котельная водогрейная "/>
    <s v="3.1.1.08.200"/>
    <s v="Склад дизтоплива"/>
    <s v="3.1.1.08.299"/>
    <s v="Склад дизтоплива - Общие Услуги"/>
    <m/>
    <s v="ОЗХ 3.1"/>
    <n v="1"/>
    <x v="1"/>
    <s v="ND"/>
    <x v="1"/>
    <s v="Off-Site Facilities. Auxiliary Facilities"/>
    <x v="8"/>
    <s v="Water boiler house "/>
    <x v="29"/>
    <s v="Diesel fuel storage"/>
    <x v="198"/>
    <s v="Diesel fuel storage - Common Facilities"/>
    <m/>
    <x v="1"/>
    <s v="x"/>
    <s v="x"/>
    <m/>
    <s v="New 99"/>
    <s v="3.1.1.08.299"/>
  </r>
  <r>
    <s v="НД"/>
    <n v="3"/>
    <n v="1"/>
    <n v="1"/>
    <n v="8"/>
    <n v="300"/>
    <s v="3.1.1.00.000"/>
    <s v="Объекты общезаводского хозяйства. Объекты вспомогательных производств"/>
    <s v="3.1.1.08.000"/>
    <s v="Котельная водогрейная "/>
    <s v="3.1.1.08.300"/>
    <s v="Электроснабжение водогрейной котельной"/>
    <m/>
    <m/>
    <m/>
    <s v="ОЗХ 3.1"/>
    <n v="0"/>
    <x v="1"/>
    <s v="TO"/>
    <x v="1"/>
    <s v="Off-Site Facilities. Auxiliary Facilities"/>
    <x v="8"/>
    <s v="Water boiler house "/>
    <x v="30"/>
    <s v="Power supply of water boiler house "/>
    <x v="0"/>
    <m/>
    <m/>
    <x v="0"/>
    <s v="x"/>
    <s v="x"/>
    <m/>
    <m/>
    <m/>
  </r>
  <r>
    <n v="967"/>
    <n v="3"/>
    <n v="1"/>
    <n v="1"/>
    <n v="8"/>
    <n v="967"/>
    <s v="3.1.1.00.000"/>
    <s v="Объекты общезаводского хозяйства. Объекты вспомогательных производств"/>
    <s v="3.1.1.08.000"/>
    <s v="Котельная водогрейная "/>
    <s v="3.1.1.08.300"/>
    <s v="Электроснабжение водогрейной котельной"/>
    <s v="3.1.1.08.967"/>
    <s v="Блочно-комплектная трансформаторная подстанция _x000d_2БКТПА-1600/10/0.4 кВ"/>
    <s v="2х1600 кВА"/>
    <s v="ОЗХ 3.1"/>
    <n v="0"/>
    <x v="1"/>
    <n v="967"/>
    <x v="1"/>
    <s v="Off-Site Facilities. Auxiliary Facilities"/>
    <x v="8"/>
    <s v="Water boiler house "/>
    <x v="30"/>
    <s v="Power supply of water boiler house "/>
    <x v="199"/>
    <s v="Containerized packaged transformer substation 2BKTPA-1600/10/0.4 kV "/>
    <s v="2х1600 kVA"/>
    <x v="0"/>
    <s v="CA07901"/>
    <s v="0-79"/>
    <s v="FUEL STORAGE V=300m3"/>
    <m/>
    <m/>
  </r>
  <r>
    <n v="968"/>
    <n v="3"/>
    <n v="1"/>
    <n v="1"/>
    <n v="8"/>
    <n v="968"/>
    <s v="3.1.1.00.000"/>
    <s v="Объекты общезаводского хозяйства. Объекты вспомогательных производств"/>
    <s v="3.1.1.08.000"/>
    <s v="Котельная водогрейная "/>
    <s v="3.1.1.08.300"/>
    <s v="Электроснабжение водогрейной котельной"/>
    <s v="3.1.1.08.968"/>
    <s v="Дизельная электростанция 1600 кВА (ДЭС-1600) блочного исполнения"/>
    <s v="1600 кВА"/>
    <s v="ОЗХ 3.1"/>
    <n v="0"/>
    <x v="1"/>
    <n v="968"/>
    <x v="1"/>
    <s v="Off-Site Facilities. Auxiliary Facilities"/>
    <x v="8"/>
    <s v="Water boiler house "/>
    <x v="30"/>
    <s v="Power supply of water boiler house "/>
    <x v="200"/>
    <s v="Diesel power plant container 1600 kVA (DES-1600) "/>
    <s v="1600 kVA"/>
    <x v="0"/>
    <s v="CA07901"/>
    <s v="0-79"/>
    <s v="FUEL STORAGE V=300m3"/>
    <m/>
    <m/>
  </r>
  <r>
    <s v="НД"/>
    <n v="3"/>
    <n v="1"/>
    <n v="1"/>
    <n v="8"/>
    <n v="969"/>
    <s v="3.1.1.00.000"/>
    <s v="Объекты общезаводского хозяйства. Объекты вспомогательных производств"/>
    <s v="3.1.1.08.000"/>
    <s v="Котельная водогрейная "/>
    <s v="3.1.1.08.300"/>
    <s v="Электроснабжение водогрейной котельной"/>
    <s v="3.1.1.08.969"/>
    <s v="Сети электроснабжения 10 кВ водогрейной котельной"/>
    <s v="0.22 км"/>
    <s v="ОЗХ 3.1"/>
    <n v="0"/>
    <x v="1"/>
    <s v="ND"/>
    <x v="1"/>
    <s v="Off-Site Facilities. Auxiliary Facilities"/>
    <x v="8"/>
    <s v="Water boiler house "/>
    <x v="30"/>
    <s v="Power supply of water boiler house "/>
    <x v="201"/>
    <s v="10 kV power supply network for water boiler house "/>
    <s v="0.22 km"/>
    <x v="0"/>
    <s v="CA07901"/>
    <s v="0-79"/>
    <s v="FUEL STORAGE V=300m3"/>
    <m/>
    <m/>
  </r>
  <r>
    <s v="НД"/>
    <n v="3"/>
    <n v="1"/>
    <n v="1"/>
    <n v="8"/>
    <n v="301"/>
    <s v="3.1.1.00.000"/>
    <s v="Объекты общезаводского хозяйства. Объекты вспомогательных производств"/>
    <s v="3.1.1.08.000"/>
    <s v="Котельная водогрейная "/>
    <s v="3.1.1.08.300"/>
    <s v="Электроснабжение водогрейной котельной"/>
    <s v="3.1.1.08.301"/>
    <s v="Сети электроснабжения площадки 0.4 кВ водогрейной котельной"/>
    <m/>
    <s v="ОЗХ 3.1"/>
    <n v="0"/>
    <x v="1"/>
    <s v="ND"/>
    <x v="1"/>
    <s v="Off-Site Facilities. Auxiliary Facilities"/>
    <x v="8"/>
    <s v="Water boiler house "/>
    <x v="30"/>
    <s v="Power supply of water boiler house "/>
    <x v="202"/>
    <s v="0.4 kV power supply network for water boiler house "/>
    <m/>
    <x v="11"/>
    <s v="CA07901"/>
    <s v="0-79"/>
    <s v="FUEL STORAGE V=300m3"/>
    <s v="3.1.1.08.975"/>
    <s v="3.1.1.08.301"/>
  </r>
  <r>
    <s v="НД"/>
    <n v="3"/>
    <n v="1"/>
    <n v="1"/>
    <n v="8"/>
    <n v="399"/>
    <s v="3.1.1.00.000"/>
    <s v="Объекты общезаводского хозяйства. Объекты вспомогательных производств"/>
    <s v="3.1.1.08.000"/>
    <s v="Котельная водогрейная "/>
    <s v="3.1.1.08.300"/>
    <s v="Электроснабжение водогрейной котельной"/>
    <s v="3.1.1.08.399"/>
    <s v="Электроснабжение водогрейной котельной - Общие Услуги"/>
    <m/>
    <s v="ОЗХ 3.1"/>
    <n v="1"/>
    <x v="1"/>
    <s v="ND"/>
    <x v="1"/>
    <s v="Off-Site Facilities. Auxiliary Facilities"/>
    <x v="8"/>
    <s v="Water boiler house "/>
    <x v="30"/>
    <s v="Power supply of water boiler house "/>
    <x v="203"/>
    <s v="Power supply of water boiler house  - Common Facilities"/>
    <m/>
    <x v="1"/>
    <s v="x"/>
    <s v="x"/>
    <m/>
    <s v="New 99"/>
    <s v="3.1.1.08.399"/>
  </r>
  <r>
    <s v="НД"/>
    <n v="3"/>
    <n v="1"/>
    <n v="1"/>
    <n v="8"/>
    <n v="400"/>
    <s v="3.1.1.00.000"/>
    <s v="Объекты общезаводского хозяйства. Объекты вспомогательных производств"/>
    <s v="3.1.1.08.000"/>
    <s v="Котельная водогрейная "/>
    <s v="3.1.1.08.400"/>
    <s v="Наружное освещение площадки водогрейной котельной"/>
    <m/>
    <m/>
    <m/>
    <s v="ОЗХ 3.1"/>
    <n v="2"/>
    <x v="1"/>
    <s v="TO"/>
    <x v="1"/>
    <s v="Off-Site Facilities. Auxiliary Facilities"/>
    <x v="8"/>
    <s v="Water boiler house "/>
    <x v="31"/>
    <s v="Outdoor lighting for water boiler house "/>
    <x v="0"/>
    <m/>
    <m/>
    <x v="4"/>
    <s v="x"/>
    <s v="x"/>
    <m/>
    <m/>
    <m/>
  </r>
  <r>
    <s v="НД"/>
    <n v="3"/>
    <n v="1"/>
    <n v="1"/>
    <n v="8"/>
    <n v="401"/>
    <s v="3.1.1.00.000"/>
    <s v="Объекты общезаводского хозяйства. Объекты вспомогательных производств"/>
    <s v="3.1.1.08.000"/>
    <s v="Котельная водогрейная "/>
    <s v="3.1.1.08.400"/>
    <s v="Наружное освещение площадки водогрейной котельной"/>
    <s v="3.1.1.08.401"/>
    <s v="Наружное освещение площадки водогрейной котельной"/>
    <m/>
    <s v="ОЗХ 3.1"/>
    <n v="2"/>
    <x v="1"/>
    <s v="ND"/>
    <x v="1"/>
    <s v="Off-Site Facilities. Auxiliary Facilities"/>
    <x v="8"/>
    <s v="Water boiler house "/>
    <x v="31"/>
    <s v="Outdoor lighting for water boiler house "/>
    <x v="204"/>
    <s v="Outdoor lighting for water boiler house"/>
    <m/>
    <x v="9"/>
    <m/>
    <m/>
    <m/>
    <m/>
    <m/>
  </r>
  <r>
    <s v="НД"/>
    <n v="3"/>
    <n v="1"/>
    <n v="1"/>
    <n v="8"/>
    <n v="500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m/>
    <m/>
    <m/>
    <s v="ОЗХ 3.1"/>
    <n v="1"/>
    <x v="1"/>
    <s v="TO"/>
    <x v="1"/>
    <s v="Off-Site Facilities. Auxiliary Facilities"/>
    <x v="8"/>
    <s v="Water boiler house "/>
    <x v="32"/>
    <s v="Auxiliary diesel power plant area"/>
    <x v="0"/>
    <m/>
    <m/>
    <x v="2"/>
    <s v="x"/>
    <s v="x"/>
    <m/>
    <s v="NEW"/>
    <s v="3.1.1.08.500"/>
  </r>
  <r>
    <n v="963"/>
    <n v="3"/>
    <n v="1"/>
    <n v="1"/>
    <n v="8"/>
    <n v="501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s v="3.1.1.08.501"/>
    <s v="Площадка дизельных электростанций собственных нужд (ЭСН)"/>
    <m/>
    <s v="ОЗХ 3.1"/>
    <n v="1"/>
    <x v="1"/>
    <n v="963"/>
    <x v="1"/>
    <s v="Off-Site Facilities. Auxiliary Facilities"/>
    <x v="8"/>
    <s v="Water boiler house "/>
    <x v="32"/>
    <s v="Auxiliary diesel power plant area"/>
    <x v="205"/>
    <s v="Auxiliary diesel power plant area"/>
    <m/>
    <x v="3"/>
    <s v="CA06601"/>
    <s v="0-66"/>
    <s v="POWER SUPPLY FOR WATER TREATMENT AREA"/>
    <s v="3.1.1.08.979"/>
    <s v="3.1.1.08.501"/>
  </r>
  <r>
    <n v="958"/>
    <n v="3"/>
    <n v="1"/>
    <n v="1"/>
    <n v="8"/>
    <n v="502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s v="3.1.1.08.502"/>
    <s v="Площадка склада дизтоплива V=250м³"/>
    <m/>
    <s v="ОЗХ 3.1"/>
    <n v="1"/>
    <x v="1"/>
    <n v="958"/>
    <x v="1"/>
    <s v="Off-Site Facilities. Auxiliary Facilities"/>
    <x v="8"/>
    <s v="Water boiler house "/>
    <x v="32"/>
    <s v="Auxiliary diesel power plant area"/>
    <x v="206"/>
    <s v="Diesel storage area V=250m³"/>
    <m/>
    <x v="3"/>
    <s v="CA06601"/>
    <s v="0-66"/>
    <s v="POWER SUPPLY FOR WATER TREATMENT AREA"/>
    <s v="3.1.1.08.958"/>
    <s v="3.1.1.08.502"/>
  </r>
  <r>
    <s v="958а"/>
    <n v="3"/>
    <n v="1"/>
    <n v="1"/>
    <n v="8"/>
    <n v="503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s v="3.1.1.08.503"/>
    <s v="Емкость дизтоплива №1 (V=100м³) "/>
    <m/>
    <s v="ОЗХ 3.1"/>
    <n v="1"/>
    <x v="1"/>
    <s v="958а"/>
    <x v="1"/>
    <s v="Off-Site Facilities. Auxiliary Facilities"/>
    <x v="8"/>
    <s v="Water boiler house "/>
    <x v="32"/>
    <s v="Auxiliary diesel power plant area"/>
    <x v="207"/>
    <s v="Diesel tank No.1 (V=100m³) "/>
    <m/>
    <x v="3"/>
    <s v="CA06601"/>
    <s v="0-66"/>
    <s v="POWER SUPPLY FOR WATER TREATMENT AREA"/>
    <s v="3.1.1.08.959"/>
    <s v="3.1.1.08.503"/>
  </r>
  <r>
    <s v="958а"/>
    <n v="3"/>
    <n v="1"/>
    <n v="1"/>
    <n v="8"/>
    <n v="504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s v="3.1.1.08.504"/>
    <s v="Емкость дизтоплива №2 (V=100м³)"/>
    <m/>
    <s v="ОЗХ 3.1"/>
    <n v="1"/>
    <x v="1"/>
    <s v="958а"/>
    <x v="1"/>
    <s v="Off-Site Facilities. Auxiliary Facilities"/>
    <x v="8"/>
    <s v="Water boiler house "/>
    <x v="32"/>
    <s v="Auxiliary diesel power plant area"/>
    <x v="208"/>
    <s v="Diesel tank No.2 (V=100m³)"/>
    <m/>
    <x v="3"/>
    <s v="CA06601"/>
    <s v="0-66"/>
    <s v="POWER SUPPLY FOR WATER TREATMENT AREA"/>
    <s v="3.1.1.08.960"/>
    <s v="3.1.1.08.504"/>
  </r>
  <r>
    <s v="958а"/>
    <n v="3"/>
    <n v="1"/>
    <n v="1"/>
    <n v="8"/>
    <n v="505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s v="3.1.1.08.505"/>
    <s v="Емкость дизтоплива №3 (V=50м³)"/>
    <m/>
    <s v="ОЗХ 3.1"/>
    <n v="1"/>
    <x v="1"/>
    <s v="958а"/>
    <x v="1"/>
    <s v="Off-Site Facilities. Auxiliary Facilities"/>
    <x v="8"/>
    <s v="Water boiler house "/>
    <x v="32"/>
    <s v="Auxiliary diesel power plant area"/>
    <x v="209"/>
    <s v="Diesel tank No.3 (V=50m³)"/>
    <m/>
    <x v="3"/>
    <s v="CA06601"/>
    <s v="0-66"/>
    <s v="POWER SUPPLY FOR WATER TREATMENT AREA"/>
    <s v="3.1.1.08.961"/>
    <s v="3.1.1.08.505"/>
  </r>
  <r>
    <s v="958б"/>
    <n v="3"/>
    <n v="1"/>
    <n v="1"/>
    <n v="8"/>
    <n v="506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s v="3.1.1.08.506"/>
    <s v="Емкость подземная дренажная V=12.5 м3"/>
    <m/>
    <s v="ОЗХ 3.1"/>
    <n v="1"/>
    <x v="1"/>
    <s v="958б"/>
    <x v="1"/>
    <s v="Off-Site Facilities. Auxiliary Facilities"/>
    <x v="8"/>
    <s v="Water boiler house "/>
    <x v="32"/>
    <s v="Auxiliary diesel power plant area"/>
    <x v="210"/>
    <s v="Underground drain drum V=12.5 m3"/>
    <m/>
    <x v="3"/>
    <s v="CA06601"/>
    <s v="0-66"/>
    <s v="POWER SUPPLY FOR WATER TREATMENT AREA"/>
    <s v="3.1.1.08.965"/>
    <s v="3.1.1.08.506"/>
  </r>
  <r>
    <s v="НД"/>
    <n v="3"/>
    <n v="1"/>
    <n v="1"/>
    <n v="8"/>
    <n v="599"/>
    <s v="3.1.1.00.000"/>
    <s v="Объекты общезаводского хозяйства. Объекты вспомогательных производств"/>
    <s v="3.1.1.08.000"/>
    <s v="Котельная водогрейная "/>
    <s v="3.1.1.08.500"/>
    <s v="Площадка дизельных электростанций собственных нужд (ЭСН)"/>
    <s v="3.1.1.08.599"/>
    <s v="Площадка дизельных электростанций собственных нужд (ЭСН) - Общие Услуги"/>
    <m/>
    <s v="ОЗХ 3.1"/>
    <n v="1"/>
    <x v="1"/>
    <s v="ND"/>
    <x v="1"/>
    <s v="Off-Site Facilities. Auxiliary Facilities"/>
    <x v="8"/>
    <s v="Water boiler house "/>
    <x v="32"/>
    <s v="Auxiliary diesel power plant area"/>
    <x v="211"/>
    <s v="Auxiliary diesel power plant area - Common Facilities"/>
    <m/>
    <x v="1"/>
    <s v="x"/>
    <s v="x"/>
    <m/>
    <s v="New 99"/>
    <s v="3.1.1.08.599"/>
  </r>
  <r>
    <s v="НД"/>
    <n v="3"/>
    <n v="1"/>
    <n v="1"/>
    <n v="9"/>
    <n v="0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m/>
    <m/>
    <m/>
    <m/>
    <m/>
    <s v="ОЗХ 3.1"/>
    <n v="0"/>
    <x v="1"/>
    <s v="SC"/>
    <x v="1"/>
    <s v="Off-Site Facilities. Auxiliary Facilities"/>
    <x v="9"/>
    <s v="Storage and chemical plant facilities "/>
    <x v="0"/>
    <m/>
    <x v="0"/>
    <m/>
    <m/>
    <x v="0"/>
    <m/>
    <m/>
    <m/>
    <m/>
    <m/>
  </r>
  <r>
    <s v="НД"/>
    <n v="3"/>
    <n v="1"/>
    <n v="1"/>
    <n v="9"/>
    <n v="100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100"/>
    <s v="Складское и реагентное хозяйство "/>
    <m/>
    <m/>
    <m/>
    <s v="ОЗХ 3.1"/>
    <n v="0"/>
    <x v="1"/>
    <s v="TO"/>
    <x v="1"/>
    <s v="Off-Site Facilities. Auxiliary Facilities"/>
    <x v="9"/>
    <s v="Storage and chemical plant facilities "/>
    <x v="33"/>
    <s v="Storage and chemical plant facilities "/>
    <x v="0"/>
    <m/>
    <m/>
    <x v="0"/>
    <s v="x"/>
    <s v="x"/>
    <m/>
    <m/>
    <m/>
  </r>
  <r>
    <n v="753"/>
    <n v="3"/>
    <n v="1"/>
    <n v="1"/>
    <n v="9"/>
    <n v="753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100"/>
    <s v="Складское и реагентное хозяйство "/>
    <s v="3.1.1.09.753"/>
    <s v="Здание склада ремонтной службы неотапливаемое"/>
    <s v="432 м2"/>
    <s v="ОЗХ 3.1"/>
    <n v="0"/>
    <x v="1"/>
    <n v="753"/>
    <x v="1"/>
    <s v="Off-Site Facilities. Auxiliary Facilities"/>
    <x v="9"/>
    <s v="Storage and chemical plant facilities "/>
    <x v="33"/>
    <s v="Storage and chemical plant facilities "/>
    <x v="212"/>
    <s v="Unheated repair service storage building "/>
    <s v="432 m2"/>
    <x v="0"/>
    <s v="CA07801"/>
    <s v="0-78"/>
    <s v="REAGENTS STORAGE (PHASE 4)"/>
    <m/>
    <m/>
  </r>
  <r>
    <n v="754"/>
    <n v="3"/>
    <n v="1"/>
    <n v="1"/>
    <n v="9"/>
    <n v="754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100"/>
    <s v="Складское и реагентное хозяйство "/>
    <s v="3.1.1.09.754"/>
    <s v="Укрытие для хранения газовых баллонов"/>
    <s v="203.6 м2"/>
    <s v="ОЗХ 3.1"/>
    <n v="0"/>
    <x v="1"/>
    <n v="754"/>
    <x v="1"/>
    <s v="Off-Site Facilities. Auxiliary Facilities"/>
    <x v="9"/>
    <s v="Storage and chemical plant facilities "/>
    <x v="33"/>
    <s v="Storage and chemical plant facilities "/>
    <x v="213"/>
    <s v="Gas cylinders shelter"/>
    <s v="203.6 m2"/>
    <x v="0"/>
    <s v="CA07801"/>
    <s v="0-78"/>
    <s v="REAGENTS STORAGE (PHASE 4)"/>
    <m/>
    <m/>
  </r>
  <r>
    <n v="851"/>
    <n v="3"/>
    <n v="1"/>
    <n v="1"/>
    <n v="9"/>
    <n v="851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100"/>
    <s v="Складское и реагентное хозяйство "/>
    <s v="3.1.1.09.851"/>
    <s v="Здание склада для хранения химреагентов отапливаемое"/>
    <s v="438 м2"/>
    <s v="ОЗХ 3.1"/>
    <n v="0"/>
    <x v="1"/>
    <n v="851"/>
    <x v="1"/>
    <s v="Off-Site Facilities. Auxiliary Facilities"/>
    <x v="9"/>
    <s v="Storage and chemical plant facilities "/>
    <x v="33"/>
    <s v="Storage and chemical plant facilities "/>
    <x v="214"/>
    <s v="Heated chemical storage building"/>
    <s v="438 m2"/>
    <x v="0"/>
    <s v="CA07801"/>
    <s v="0-78"/>
    <s v="REAGENTS STORAGE (PHASE 4)"/>
    <m/>
    <m/>
  </r>
  <r>
    <n v="857"/>
    <n v="3"/>
    <n v="1"/>
    <n v="1"/>
    <n v="9"/>
    <n v="857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100"/>
    <s v="Складское и реагентное хозяйство "/>
    <s v="3.1.1.09.857"/>
    <s v="Площадка для временного хранения отходов производства и потребления"/>
    <s v="3172.5 м2"/>
    <s v="ОЗХ 3.1"/>
    <n v="0"/>
    <x v="1"/>
    <n v="857"/>
    <x v="1"/>
    <s v="Off-Site Facilities. Auxiliary Facilities"/>
    <x v="9"/>
    <s v="Storage and chemical plant facilities "/>
    <x v="33"/>
    <s v="Storage and chemical plant facilities "/>
    <x v="215"/>
    <s v="Production and consumption wastes temporary storage area "/>
    <s v="3172.5 m2"/>
    <x v="0"/>
    <s v="CA07801"/>
    <s v="0-78"/>
    <s v="REAGENTS STORAGE (PHASE 4)"/>
    <m/>
    <m/>
  </r>
  <r>
    <s v="НД"/>
    <n v="3"/>
    <n v="1"/>
    <n v="1"/>
    <n v="9"/>
    <n v="199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100"/>
    <s v="Складское и реагентное хозяйство "/>
    <s v="3.1.1.09.199"/>
    <s v="Складское и реагентное хозяйство  - Общие Услуги"/>
    <m/>
    <s v="ОЗХ 3.1"/>
    <n v="1"/>
    <x v="1"/>
    <s v="ND"/>
    <x v="1"/>
    <s v="Off-Site Facilities. Auxiliary Facilities"/>
    <x v="9"/>
    <s v="Storage and chemical plant facilities "/>
    <x v="33"/>
    <s v="Storage and chemical plant facilities "/>
    <x v="216"/>
    <s v="Storage and chemical plant facilities  - Common Facilities"/>
    <m/>
    <x v="1"/>
    <s v="x"/>
    <s v="x"/>
    <m/>
    <s v="New 99"/>
    <s v="3.1.1.09.199"/>
  </r>
  <r>
    <s v="НД"/>
    <n v="3"/>
    <n v="1"/>
    <n v="1"/>
    <n v="9"/>
    <n v="200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200"/>
    <s v="Электроснабжение и наружное освещение складского и реагентного хозяйства"/>
    <m/>
    <m/>
    <m/>
    <s v="ОЗХ 3.1"/>
    <n v="0"/>
    <x v="1"/>
    <s v="TO"/>
    <x v="1"/>
    <s v="Off-Site Facilities. Auxiliary Facilities"/>
    <x v="9"/>
    <s v="Storage and chemical plant facilities "/>
    <x v="34"/>
    <s v="Power supply and outdoor lighting for storage and chemical plant facilities "/>
    <x v="0"/>
    <m/>
    <m/>
    <x v="0"/>
    <s v="x"/>
    <s v="x"/>
    <m/>
    <m/>
    <m/>
  </r>
  <r>
    <n v="757"/>
    <n v="3"/>
    <n v="1"/>
    <n v="1"/>
    <n v="9"/>
    <n v="757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200"/>
    <s v="Электроснабжение и наружное освещение складского и реагентного хозяйства"/>
    <s v="3.1.1.09.757"/>
    <s v="Блочно-комплектная трансформаторная подстанция _x000d_2БКТПА-1600/10/0.4 кВ"/>
    <s v="2х1600 кВА"/>
    <s v="ОЗХ 3.1"/>
    <n v="0"/>
    <x v="1"/>
    <n v="757"/>
    <x v="1"/>
    <s v="Off-Site Facilities. Auxiliary Facilities"/>
    <x v="9"/>
    <s v="Storage and chemical plant facilities "/>
    <x v="34"/>
    <s v="Power supply and outdoor lighting for storage and chemical plant facilities "/>
    <x v="217"/>
    <s v="Containerized packaged transformer substation 2BKTPA-1600/10/0.4 kV "/>
    <s v="2х1600 kVA"/>
    <x v="0"/>
    <s v="CA07801"/>
    <s v="0-78"/>
    <s v="REAGENTS STORAGE (PHASE 4)"/>
    <m/>
    <m/>
  </r>
  <r>
    <s v="НД"/>
    <n v="3"/>
    <n v="1"/>
    <n v="1"/>
    <n v="9"/>
    <n v="758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200"/>
    <s v="Электроснабжение и наружное освещение складского и реагентного хозяйства"/>
    <s v="3.1.1.09.758"/>
    <s v="Сети электроснабжения 10 кВ складского и реагентного хозяйства"/>
    <s v="0.37км"/>
    <s v="ОЗХ 3.1"/>
    <n v="0"/>
    <x v="1"/>
    <s v="ND"/>
    <x v="1"/>
    <s v="Off-Site Facilities. Auxiliary Facilities"/>
    <x v="9"/>
    <s v="Storage and chemical plant facilities "/>
    <x v="34"/>
    <s v="Power supply and outdoor lighting for storage and chemical plant facilities "/>
    <x v="218"/>
    <s v="10 kV power supply network for storage and chemical plant facilities "/>
    <s v="0.37km"/>
    <x v="0"/>
    <s v="CA07801"/>
    <s v="0-78"/>
    <s v="REAGENTS STORAGE (PHASE 4)"/>
    <m/>
    <m/>
  </r>
  <r>
    <s v="НД"/>
    <n v="3"/>
    <n v="1"/>
    <n v="1"/>
    <n v="9"/>
    <n v="759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200"/>
    <s v="Электроснабжение и наружное освещение складского и реагентного хозяйства"/>
    <s v="3.1.1.09.759"/>
    <s v="Сети электроснабжения площадки 0.4 кВ складского и реагентного хозяйства"/>
    <m/>
    <s v="ОЗХ 3.1"/>
    <n v="0"/>
    <x v="1"/>
    <s v="ND"/>
    <x v="1"/>
    <s v="Off-Site Facilities. Auxiliary Facilities"/>
    <x v="9"/>
    <s v="Storage and chemical plant facilities "/>
    <x v="34"/>
    <s v="Power supply and outdoor lighting for storage and chemical plant facilities "/>
    <x v="219"/>
    <s v="0.4 kV power supply network for storage and chemical plant facilities"/>
    <m/>
    <x v="0"/>
    <s v="CA07801"/>
    <s v="0-78"/>
    <s v="REAGENTS STORAGE (PHASE 4)"/>
    <m/>
    <m/>
  </r>
  <r>
    <s v="НД"/>
    <n v="3"/>
    <n v="1"/>
    <n v="1"/>
    <n v="9"/>
    <n v="201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200"/>
    <s v="Электроснабжение и наружное освещение складского и реагентного хозяйства"/>
    <s v="3.1.1.09.201"/>
    <s v="Наружное освещение складского и реагентного хозяйства"/>
    <m/>
    <s v="ОЗХ 3.1"/>
    <n v="2"/>
    <x v="1"/>
    <s v="ND"/>
    <x v="1"/>
    <s v="Off-Site Facilities. Auxiliary Facilities"/>
    <x v="9"/>
    <s v="Storage and chemical plant facilities "/>
    <x v="34"/>
    <s v="Power supply and outdoor lighting for storage and chemical plant facilities "/>
    <x v="220"/>
    <s v="Outdoor lighting of storage and chemical plant facilities"/>
    <m/>
    <x v="9"/>
    <m/>
    <m/>
    <m/>
    <m/>
    <m/>
  </r>
  <r>
    <s v="НД"/>
    <n v="3"/>
    <n v="1"/>
    <n v="1"/>
    <n v="9"/>
    <n v="299"/>
    <s v="3.1.1.00.000"/>
    <s v="Объекты общезаводского хозяйства. Объекты вспомогательных производств"/>
    <s v="3.1.1.09.000"/>
    <s v="Складское и реагентное хозяйство "/>
    <s v="3.1.1.09.200"/>
    <s v="Электроснабжение и наружное освещение складского и реагентного хозяйства"/>
    <s v="3.1.1.09.299"/>
    <s v="Электроснабжение и наружное освещение складского и реагентного хозяйства - Общие Услуги"/>
    <m/>
    <s v="ОЗХ 3.1"/>
    <n v="1"/>
    <x v="1"/>
    <s v="ND"/>
    <x v="1"/>
    <s v="Off-Site Facilities. Auxiliary Facilities"/>
    <x v="9"/>
    <s v="Storage and chemical plant facilities "/>
    <x v="34"/>
    <s v="Power supply and outdoor lighting for storage and chemical plant facilities "/>
    <x v="221"/>
    <s v="Power supply and outdoor lighting for storage and chemical plant facilities  - Common Facilities"/>
    <m/>
    <x v="1"/>
    <s v="x"/>
    <s v="x"/>
    <m/>
    <s v="New 99"/>
    <s v="3.1.1.09.299"/>
  </r>
  <r>
    <s v="НД"/>
    <n v="3"/>
    <n v="1"/>
    <n v="1"/>
    <n v="10"/>
    <n v="0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m/>
    <m/>
    <m/>
    <m/>
    <m/>
    <s v="ОЗХ 3.1"/>
    <n v="0"/>
    <x v="1"/>
    <s v="SC"/>
    <x v="1"/>
    <s v="Off-Site Facilities. Auxiliary Facilities"/>
    <x v="10"/>
    <s v="Fuel and lubricant storage with fuel filling station"/>
    <x v="0"/>
    <m/>
    <x v="0"/>
    <m/>
    <m/>
    <x v="0"/>
    <m/>
    <m/>
    <m/>
    <m/>
    <m/>
  </r>
  <r>
    <s v="НД"/>
    <n v="3"/>
    <n v="1"/>
    <n v="1"/>
    <n v="10"/>
    <n v="100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m/>
    <m/>
    <m/>
    <s v="ОЗХ 3.1"/>
    <n v="0"/>
    <x v="1"/>
    <s v="TO"/>
    <x v="1"/>
    <s v="Off-Site Facilities. Auxiliary Facilities"/>
    <x v="10"/>
    <s v="Fuel and lubricant storage with fuel filling station"/>
    <x v="35"/>
    <s v="Fuel and lubricant storage V=300 m3"/>
    <x v="0"/>
    <m/>
    <m/>
    <x v="0"/>
    <s v="x"/>
    <s v="x"/>
    <m/>
    <m/>
    <m/>
  </r>
  <r>
    <n v="809"/>
    <n v="3"/>
    <n v="1"/>
    <n v="1"/>
    <n v="10"/>
    <n v="809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s v="3.1.1.10.809"/>
    <s v="Площадка склада ГСМ V=300 м3"/>
    <m/>
    <s v="ОЗХ 3.1"/>
    <n v="0"/>
    <x v="1"/>
    <n v="809"/>
    <x v="1"/>
    <s v="Off-Site Facilities. Auxiliary Facilities"/>
    <x v="10"/>
    <s v="Fuel and lubricant storage with fuel filling station"/>
    <x v="35"/>
    <s v="Fuel and lubricant storage V=300 m3"/>
    <x v="222"/>
    <s v="Fuel and lubricant storage V=300 m3"/>
    <m/>
    <x v="0"/>
    <s v="CA07902"/>
    <s v="0-79"/>
    <s v="FUEL STORAGE V=300m3"/>
    <m/>
    <m/>
  </r>
  <r>
    <s v="809а"/>
    <n v="3"/>
    <n v="1"/>
    <n v="1"/>
    <n v="10"/>
    <n v="810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s v="3.1.1.10.810"/>
    <s v="Емкость дизтоплива расходная №1 (V=100 м3)"/>
    <m/>
    <s v="ОЗХ 3.1"/>
    <n v="0"/>
    <x v="1"/>
    <s v="809а"/>
    <x v="1"/>
    <s v="Off-Site Facilities. Auxiliary Facilities"/>
    <x v="10"/>
    <s v="Fuel and lubricant storage with fuel filling station"/>
    <x v="35"/>
    <s v="Fuel and lubricant storage V=300 m3"/>
    <x v="223"/>
    <s v="Diesel day tank No.1 (V=100 m3)"/>
    <m/>
    <x v="0"/>
    <s v="CA07902"/>
    <s v="0-79"/>
    <s v="FUEL STORAGE V=300m3"/>
    <m/>
    <m/>
  </r>
  <r>
    <s v="809а"/>
    <n v="3"/>
    <n v="1"/>
    <n v="1"/>
    <n v="10"/>
    <n v="811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s v="3.1.1.10.811"/>
    <s v="Емкость дизтоплива расходная №2 (V=100 м3)"/>
    <m/>
    <s v="ОЗХ 3.1"/>
    <n v="0"/>
    <x v="1"/>
    <s v="809а"/>
    <x v="1"/>
    <s v="Off-Site Facilities. Auxiliary Facilities"/>
    <x v="10"/>
    <s v="Fuel and lubricant storage with fuel filling station"/>
    <x v="35"/>
    <s v="Fuel and lubricant storage V=300 m3"/>
    <x v="224"/>
    <s v="Diesel day tank No.2 (V=100 m3)"/>
    <m/>
    <x v="0"/>
    <s v="CA07902"/>
    <s v="0-79"/>
    <s v="FUEL STORAGE V=300m3"/>
    <m/>
    <m/>
  </r>
  <r>
    <s v="809а"/>
    <n v="3"/>
    <n v="1"/>
    <n v="1"/>
    <n v="10"/>
    <n v="812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s v="3.1.1.10.812"/>
    <s v="Емкость дизтоплива расходная №3 (V=100 м3)"/>
    <m/>
    <s v="ОЗХ 3.1"/>
    <n v="0"/>
    <x v="1"/>
    <s v="809а"/>
    <x v="1"/>
    <s v="Off-Site Facilities. Auxiliary Facilities"/>
    <x v="10"/>
    <s v="Fuel and lubricant storage with fuel filling station"/>
    <x v="35"/>
    <s v="Fuel and lubricant storage V=300 m3"/>
    <x v="225"/>
    <s v="Diesel day tank No.3 (V=100 m3)"/>
    <m/>
    <x v="0"/>
    <s v="CA07902"/>
    <s v="0-79"/>
    <s v="FUEL STORAGE V=300m3"/>
    <m/>
    <m/>
  </r>
  <r>
    <s v="809б"/>
    <n v="3"/>
    <n v="1"/>
    <n v="1"/>
    <n v="10"/>
    <n v="101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s v="3.1.1.10.101"/>
    <s v="Емкость подземная дренажная V=12.5 м3"/>
    <m/>
    <s v="ОЗХ 3.1"/>
    <n v="0"/>
    <x v="1"/>
    <s v="809б"/>
    <x v="1"/>
    <s v="Off-Site Facilities. Auxiliary Facilities"/>
    <x v="10"/>
    <s v="Fuel and lubricant storage with fuel filling station"/>
    <x v="35"/>
    <s v="Fuel and lubricant storage V=300 m3"/>
    <x v="226"/>
    <s v="Underground drain drum V=12.5 m3"/>
    <m/>
    <x v="11"/>
    <s v="CA07902"/>
    <s v="0-79"/>
    <s v="FUEL STORAGE V=300m3"/>
    <s v="3.1.1.10.811"/>
    <s v="3.1.1.10.101"/>
  </r>
  <r>
    <s v="809в"/>
    <n v="3"/>
    <n v="1"/>
    <n v="1"/>
    <n v="10"/>
    <n v="102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s v="3.1.1.10.102"/>
    <s v="Площадка слива автоцистерн (АЦ)"/>
    <m/>
    <s v="ОЗХ 3.1"/>
    <n v="0"/>
    <x v="1"/>
    <s v="809в"/>
    <x v="1"/>
    <s v="Off-Site Facilities. Auxiliary Facilities"/>
    <x v="10"/>
    <s v="Fuel and lubricant storage with fuel filling station"/>
    <x v="35"/>
    <s v="Fuel and lubricant storage V=300 m3"/>
    <x v="227"/>
    <s v="Truck emptying area"/>
    <m/>
    <x v="11"/>
    <s v="CA07902"/>
    <s v="0-79"/>
    <s v="FUEL STORAGE V=300m3"/>
    <s v="3.1.1.10.812"/>
    <s v="3.1.1.10.102"/>
  </r>
  <r>
    <s v="НД"/>
    <n v="3"/>
    <n v="1"/>
    <n v="1"/>
    <n v="10"/>
    <n v="199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100"/>
    <s v="Склад ГСМ V=300 м3"/>
    <s v="3.1.1.10.199"/>
    <s v="Склад ГСМ V=300 м3 - Общие Услуги"/>
    <m/>
    <s v="ОЗХ 3.1"/>
    <n v="1"/>
    <x v="1"/>
    <s v="ND"/>
    <x v="1"/>
    <s v="Off-Site Facilities. Auxiliary Facilities"/>
    <x v="10"/>
    <s v="Fuel and lubricant storage with fuel filling station"/>
    <x v="35"/>
    <s v="Fuel and lubricant storage V=300 m3"/>
    <x v="228"/>
    <s v="Fuel and lubricant storage V=300 m3 - Common Facilities"/>
    <m/>
    <x v="1"/>
    <s v="x"/>
    <s v="x"/>
    <m/>
    <s v="New 99"/>
    <s v="3.1.1.10.199"/>
  </r>
  <r>
    <s v="НД"/>
    <n v="3"/>
    <n v="1"/>
    <n v="1"/>
    <n v="10"/>
    <n v="200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200"/>
    <s v="Топливозаправочный пункт"/>
    <m/>
    <m/>
    <m/>
    <s v="ОЗХ 3.1"/>
    <n v="0"/>
    <x v="1"/>
    <s v="TO"/>
    <x v="1"/>
    <s v="Off-Site Facilities. Auxiliary Facilities"/>
    <x v="10"/>
    <s v="Fuel and lubricant storage with fuel filling station"/>
    <x v="36"/>
    <s v="Fuel filling station"/>
    <x v="0"/>
    <m/>
    <m/>
    <x v="0"/>
    <s v="x"/>
    <s v="x"/>
    <m/>
    <m/>
    <m/>
  </r>
  <r>
    <n v="808"/>
    <n v="3"/>
    <n v="1"/>
    <n v="1"/>
    <n v="10"/>
    <n v="808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200"/>
    <s v="Топливозаправочный пункт"/>
    <s v="3.1.1.10.808"/>
    <s v="Площадка топливозаправочного пункта"/>
    <s v="102.4 м2"/>
    <s v="ОЗХ 3.1"/>
    <n v="0"/>
    <x v="1"/>
    <n v="808"/>
    <x v="1"/>
    <s v="Off-Site Facilities. Auxiliary Facilities"/>
    <x v="10"/>
    <s v="Fuel and lubricant storage with fuel filling station"/>
    <x v="36"/>
    <s v="Fuel filling station"/>
    <x v="229"/>
    <s v="Fuel filling station area"/>
    <s v="102.4 m2"/>
    <x v="0"/>
    <s v="CA07902"/>
    <s v="0-79"/>
    <s v="FUEL STORAGE V=300m3"/>
    <m/>
    <m/>
  </r>
  <r>
    <s v="808а"/>
    <n v="3"/>
    <n v="1"/>
    <n v="1"/>
    <n v="10"/>
    <n v="813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200"/>
    <s v="Топливозаправочный пункт"/>
    <s v="3.1.1.10.813"/>
    <s v="Контейнер управления"/>
    <s v="20 м2"/>
    <s v="ОЗХ 3.1"/>
    <n v="0"/>
    <x v="1"/>
    <s v="808а"/>
    <x v="1"/>
    <s v="Off-Site Facilities. Auxiliary Facilities"/>
    <x v="10"/>
    <s v="Fuel and lubricant storage with fuel filling station"/>
    <x v="36"/>
    <s v="Fuel filling station"/>
    <x v="230"/>
    <s v="Control container"/>
    <s v="20 m2"/>
    <x v="0"/>
    <s v="CA07902"/>
    <s v="0-79"/>
    <s v="FUEL STORAGE V=300m3"/>
    <m/>
    <m/>
  </r>
  <r>
    <s v="808б"/>
    <n v="3"/>
    <n v="1"/>
    <n v="1"/>
    <n v="10"/>
    <n v="814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200"/>
    <s v="Топливозаправочный пункт"/>
    <s v="3.1.1.10.814"/>
    <s v="Контейнерная АЗС (дизтопливо и бензин)"/>
    <s v="100 заправок / сутки"/>
    <s v="ОЗХ 3.1"/>
    <n v="0"/>
    <x v="1"/>
    <s v="808б"/>
    <x v="1"/>
    <s v="Off-Site Facilities. Auxiliary Facilities"/>
    <x v="10"/>
    <s v="Fuel and lubricant storage with fuel filling station"/>
    <x v="36"/>
    <s v="Fuel filling station"/>
    <x v="231"/>
    <s v="Containerized filling station (diesel fuel and gasoline) "/>
    <s v="100 refills per day"/>
    <x v="0"/>
    <s v="CA07902"/>
    <s v="0-79"/>
    <s v="FUEL STORAGE V=300m3"/>
    <m/>
    <m/>
  </r>
  <r>
    <s v="НД"/>
    <n v="3"/>
    <n v="1"/>
    <n v="1"/>
    <n v="10"/>
    <n v="299"/>
    <s v="3.1.1.00.000"/>
    <s v="Объекты общезаводского хозяйства. Объекты вспомогательных производств"/>
    <s v="3.1.1.10.000"/>
    <s v="Склад горюче-смазочных материалов (ГСМ) с автозаправочной станцией (АЗС)"/>
    <s v="3.1.1.10.200"/>
    <s v="Топливозаправочный пункт"/>
    <s v="3.1.1.10.299"/>
    <s v="Топливозаправочный пункт - Общие Услуги"/>
    <m/>
    <s v="ОЗХ 3.1"/>
    <n v="1"/>
    <x v="1"/>
    <s v="ND"/>
    <x v="1"/>
    <s v="Off-Site Facilities. Auxiliary Facilities"/>
    <x v="10"/>
    <s v="Fuel and lubricant storage with fuel filling station"/>
    <x v="36"/>
    <s v="Fuel filling station"/>
    <x v="232"/>
    <s v="Fuel filling station - Common Facilities"/>
    <m/>
    <x v="1"/>
    <s v="x"/>
    <s v="x"/>
    <m/>
    <s v="New 99"/>
    <s v="3.1.1.10.299"/>
  </r>
  <r>
    <s v="НД"/>
    <n v="3"/>
    <n v="1"/>
    <n v="1"/>
    <n v="11"/>
    <n v="0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m/>
    <m/>
    <m/>
    <m/>
    <m/>
    <s v="ОЗХ 3.1"/>
    <n v="0"/>
    <x v="1"/>
    <s v="SC"/>
    <x v="1"/>
    <s v="Off-Site Facilities. Auxiliary Facilities"/>
    <x v="11"/>
    <s v="Industrial storm water lift station with tanks "/>
    <x v="0"/>
    <m/>
    <x v="0"/>
    <m/>
    <m/>
    <x v="0"/>
    <m/>
    <m/>
    <m/>
    <m/>
    <m/>
  </r>
  <r>
    <s v="НД"/>
    <n v="3"/>
    <n v="1"/>
    <n v="1"/>
    <n v="11"/>
    <n v="100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100"/>
    <s v="Канализационная насосная станция производственно-дождевых стоков "/>
    <m/>
    <m/>
    <m/>
    <s v="ОЗХ 3.1"/>
    <n v="0"/>
    <x v="1"/>
    <s v="TO"/>
    <x v="1"/>
    <s v="Off-Site Facilities. Auxiliary Facilities"/>
    <x v="11"/>
    <s v="Industrial storm water lift station with tanks "/>
    <x v="37"/>
    <s v="Industrial storm water lift station"/>
    <x v="0"/>
    <m/>
    <m/>
    <x v="0"/>
    <s v="x"/>
    <s v="x"/>
    <m/>
    <m/>
    <m/>
  </r>
  <r>
    <n v="810"/>
    <n v="3"/>
    <n v="1"/>
    <n v="1"/>
    <n v="11"/>
    <n v="810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100"/>
    <s v="Канализационная насосная станция производственно-дождевых стоков "/>
    <s v="3.1.1.11.810"/>
    <s v="Канализационная насосная станция производственно-дождевых стоков"/>
    <s v="45 м3/ч"/>
    <s v="ОЗХ 3.1"/>
    <n v="0"/>
    <x v="1"/>
    <n v="810"/>
    <x v="1"/>
    <s v="Off-Site Facilities. Auxiliary Facilities"/>
    <x v="11"/>
    <s v="Industrial storm water lift station with tanks "/>
    <x v="37"/>
    <s v="Industrial storm water lift station"/>
    <x v="233"/>
    <s v="Industrial storm water lift station "/>
    <s v="45 m³/hr"/>
    <x v="0"/>
    <s v="CA07902"/>
    <s v="0-79"/>
    <s v="FUEL STORAGE V=300m3"/>
    <m/>
    <m/>
  </r>
  <r>
    <s v="НД"/>
    <n v="3"/>
    <n v="1"/>
    <n v="1"/>
    <n v="11"/>
    <n v="199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100"/>
    <s v="Канализационная насосная станция производственно-дождевых стоков "/>
    <s v="3.1.1.11.199"/>
    <s v="Канализационная насосная станция производственно-дождевых стоков  - Общие Услуги"/>
    <m/>
    <s v="ОЗХ 3.1"/>
    <n v="1"/>
    <x v="1"/>
    <s v="ND"/>
    <x v="1"/>
    <s v="Off-Site Facilities. Auxiliary Facilities"/>
    <x v="11"/>
    <s v="Industrial storm water lift station with tanks "/>
    <x v="37"/>
    <s v="Industrial storm water lift station"/>
    <x v="234"/>
    <s v="Industrial storm water lift station - Common Facilities"/>
    <m/>
    <x v="1"/>
    <s v="x"/>
    <s v="x"/>
    <m/>
    <s v="New 99"/>
    <s v="3.1.1.11.199"/>
  </r>
  <r>
    <s v="НД"/>
    <n v="3"/>
    <n v="1"/>
    <n v="1"/>
    <n v="11"/>
    <n v="200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200"/>
    <s v="Резервуар подземный для дождевых стоков №1 с щитовой"/>
    <m/>
    <m/>
    <m/>
    <s v="ОЗХ 3.1"/>
    <n v="0"/>
    <x v="1"/>
    <s v="TO"/>
    <x v="1"/>
    <s v="Off-Site Facilities. Auxiliary Facilities"/>
    <x v="11"/>
    <s v="Industrial storm water lift station with tanks "/>
    <x v="38"/>
    <s v="Underground storm water tank No.1 with switchroom"/>
    <x v="0"/>
    <m/>
    <m/>
    <x v="0"/>
    <s v="x"/>
    <s v="x"/>
    <m/>
    <m/>
    <m/>
  </r>
  <r>
    <n v="989"/>
    <n v="3"/>
    <n v="1"/>
    <n v="1"/>
    <n v="11"/>
    <n v="989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200"/>
    <s v="Резервуар подземный для дождевых стоков №1 с щитовой"/>
    <s v="3.1.1.11.989"/>
    <s v="Резервуар подземный для дождевых стоков №1 (V=5000 м3)"/>
    <m/>
    <s v="ОЗХ 3.1"/>
    <n v="2"/>
    <x v="1"/>
    <n v="989"/>
    <x v="1"/>
    <s v="Off-Site Facilities. Auxiliary Facilities"/>
    <x v="11"/>
    <s v="Industrial storm water lift station with tanks "/>
    <x v="38"/>
    <s v="Underground storm water tank No.1 with switchroom"/>
    <x v="235"/>
    <s v="Underground storm water tank No.1 (V=5000 m3)"/>
    <m/>
    <x v="0"/>
    <s v="CA08602"/>
    <s v="0-86"/>
    <s v="THE TRAIN STATION FACTORY"/>
    <m/>
    <m/>
  </r>
  <r>
    <s v="989а"/>
    <n v="3"/>
    <n v="1"/>
    <n v="1"/>
    <n v="11"/>
    <n v="990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200"/>
    <s v="Резервуар подземный для дождевых стоков №1 с щитовой"/>
    <s v="3.1.1.11.990"/>
    <s v="Щитовая"/>
    <m/>
    <s v="ОЗХ 3.1"/>
    <n v="2"/>
    <x v="1"/>
    <s v="989а"/>
    <x v="1"/>
    <s v="Off-Site Facilities. Auxiliary Facilities"/>
    <x v="11"/>
    <s v="Industrial storm water lift station with tanks "/>
    <x v="38"/>
    <s v="Underground storm water tank No.1 with switchroom"/>
    <x v="236"/>
    <s v="Switchroom"/>
    <m/>
    <x v="0"/>
    <s v="CA08602"/>
    <s v="0-86"/>
    <s v="THE TRAIN STATION FACTORY"/>
    <m/>
    <m/>
  </r>
  <r>
    <s v="НД"/>
    <n v="3"/>
    <n v="1"/>
    <n v="1"/>
    <n v="11"/>
    <n v="299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200"/>
    <s v="Резервуар подземный для дождевых стоков №1 с щитовой"/>
    <s v="3.1.1.11.299"/>
    <s v="Резервуар подземный для дождевых стоков №1 с щитовой - Общие Услуги"/>
    <m/>
    <s v="ОЗХ 3.1"/>
    <n v="1"/>
    <x v="1"/>
    <s v="ND"/>
    <x v="1"/>
    <s v="Off-Site Facilities. Auxiliary Facilities"/>
    <x v="11"/>
    <s v="Industrial storm water lift station with tanks "/>
    <x v="38"/>
    <s v="Underground storm water tank No.1 with switchroom"/>
    <x v="237"/>
    <s v="Underground storm water tank No.1 with switchroom - Common Facilities"/>
    <m/>
    <x v="1"/>
    <s v="x"/>
    <s v="x"/>
    <m/>
    <s v="New 99"/>
    <s v="3.1.1.11.299"/>
  </r>
  <r>
    <s v="НД"/>
    <n v="3"/>
    <n v="1"/>
    <n v="1"/>
    <n v="11"/>
    <n v="300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300"/>
    <s v="Резервуар подземный для дождевых стоков №2 с щитовой"/>
    <m/>
    <m/>
    <m/>
    <s v="ОЗХ 3.1"/>
    <n v="0"/>
    <x v="1"/>
    <s v="TO"/>
    <x v="1"/>
    <s v="Off-Site Facilities. Auxiliary Facilities"/>
    <x v="11"/>
    <s v="Industrial storm water lift station with tanks "/>
    <x v="39"/>
    <s v="Underground storm water tank No.2 with switchroom "/>
    <x v="0"/>
    <m/>
    <m/>
    <x v="0"/>
    <s v="x"/>
    <s v="x"/>
    <m/>
    <m/>
    <m/>
  </r>
  <r>
    <n v="992"/>
    <n v="3"/>
    <n v="1"/>
    <n v="1"/>
    <n v="11"/>
    <n v="992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300"/>
    <s v="Резервуар подземный для дождевых стоков №2 с щитовой"/>
    <s v="3.1.1.11.992"/>
    <s v="Резервуар подземный для дождевых стоков №2 (V=3600 м3)"/>
    <m/>
    <s v="ОЗХ 3.1"/>
    <n v="0"/>
    <x v="1"/>
    <n v="992"/>
    <x v="1"/>
    <s v="Off-Site Facilities. Auxiliary Facilities"/>
    <x v="11"/>
    <s v="Industrial storm water lift station with tanks "/>
    <x v="39"/>
    <s v="Underground storm water tank No.2 with switchroom "/>
    <x v="238"/>
    <s v="Underground storm water tank No.2 (V=3600 m3)"/>
    <m/>
    <x v="0"/>
    <s v="CA06401"/>
    <s v="0-64"/>
    <s v="STORM WATER"/>
    <m/>
    <m/>
  </r>
  <r>
    <s v="992а"/>
    <n v="3"/>
    <n v="1"/>
    <n v="1"/>
    <n v="11"/>
    <n v="993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300"/>
    <s v="Резервуар подземный для дождевых стоков №2 с щитовой"/>
    <s v="3.1.1.11.993"/>
    <s v="Щитовая"/>
    <m/>
    <s v="ОЗХ 3.1"/>
    <n v="0"/>
    <x v="1"/>
    <s v="992а"/>
    <x v="1"/>
    <s v="Off-Site Facilities. Auxiliary Facilities"/>
    <x v="11"/>
    <s v="Industrial storm water lift station with tanks "/>
    <x v="39"/>
    <s v="Underground storm water tank No.2 with switchroom "/>
    <x v="239"/>
    <s v="Switchroom"/>
    <m/>
    <x v="0"/>
    <s v="CA06401"/>
    <s v="0-64"/>
    <s v="STORM WATER"/>
    <m/>
    <m/>
  </r>
  <r>
    <s v="НД"/>
    <n v="3"/>
    <n v="1"/>
    <n v="1"/>
    <n v="11"/>
    <n v="399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300"/>
    <s v="Резервуар подземный для дождевых стоков №2 с щитовой"/>
    <s v="3.1.1.11.399"/>
    <s v="Резервуар подземный для дождевых стоков №2 с щитовой - Общие Услуги"/>
    <m/>
    <s v="ОЗХ 3.1"/>
    <n v="1"/>
    <x v="1"/>
    <s v="ND"/>
    <x v="1"/>
    <s v="Off-Site Facilities. Auxiliary Facilities"/>
    <x v="11"/>
    <s v="Industrial storm water lift station with tanks "/>
    <x v="39"/>
    <s v="Underground storm water tank No.2 with switchroom "/>
    <x v="240"/>
    <s v="Underground storm water tank No.2 with switchroom  - Common Facilities"/>
    <m/>
    <x v="1"/>
    <s v="x"/>
    <s v="x"/>
    <m/>
    <s v="New 99"/>
    <s v="3.1.1.11.399"/>
  </r>
  <r>
    <s v="НД"/>
    <n v="3"/>
    <n v="1"/>
    <n v="1"/>
    <n v="11"/>
    <n v="400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400"/>
    <s v="Резервуары подземные для дождевых стоков № 3 и №4 с щитовой"/>
    <m/>
    <m/>
    <m/>
    <s v="ОЗХ 3.1"/>
    <n v="0"/>
    <x v="1"/>
    <s v="TO"/>
    <x v="1"/>
    <s v="Off-Site Facilities. Auxiliary Facilities"/>
    <x v="11"/>
    <s v="Industrial storm water lift station with tanks "/>
    <x v="40"/>
    <s v="Underground storm water tanks No.3 and No.4 with switchroom"/>
    <x v="0"/>
    <m/>
    <m/>
    <x v="0"/>
    <s v="x"/>
    <s v="x"/>
    <m/>
    <m/>
    <m/>
  </r>
  <r>
    <n v="994"/>
    <n v="3"/>
    <n v="1"/>
    <n v="1"/>
    <n v="11"/>
    <n v="994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400"/>
    <s v="Резервуары подземные для дождевых стоков № 3 и №4 с щитовой"/>
    <s v="3.1.1.11.994"/>
    <s v="Резервуар подземный для дождевых стоков №3 (V=3600 м3)"/>
    <m/>
    <s v="ОЗХ 3.1"/>
    <n v="0"/>
    <x v="1"/>
    <n v="994"/>
    <x v="1"/>
    <s v="Off-Site Facilities. Auxiliary Facilities"/>
    <x v="11"/>
    <s v="Industrial storm water lift station with tanks "/>
    <x v="40"/>
    <s v="Underground storm water tanks No.3 and No.4 with switchroom"/>
    <x v="241"/>
    <s v="Underground storm water tank No.3 (V=3600 m3)"/>
    <m/>
    <x v="0"/>
    <s v="CA06402"/>
    <s v="0-64"/>
    <s v="STORM WATER"/>
    <m/>
    <m/>
  </r>
  <r>
    <n v="995"/>
    <n v="3"/>
    <n v="1"/>
    <n v="1"/>
    <n v="11"/>
    <n v="995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400"/>
    <s v="Резервуары подземные для дождевых стоков № 3 и №4 с щитовой"/>
    <s v="3.1.1.11.995"/>
    <s v="Резервуар подземный для дождевых стоков №4 (V=3600 м3)"/>
    <m/>
    <s v="ОЗХ 3.1"/>
    <n v="0"/>
    <x v="1"/>
    <n v="995"/>
    <x v="1"/>
    <s v="Off-Site Facilities. Auxiliary Facilities"/>
    <x v="11"/>
    <s v="Industrial storm water lift station with tanks "/>
    <x v="40"/>
    <s v="Underground storm water tanks No.3 and No.4 with switchroom"/>
    <x v="242"/>
    <s v="Underground storm water tank No.4 (V=3600 m3)"/>
    <m/>
    <x v="0"/>
    <s v="CA06402"/>
    <s v="0-64"/>
    <s v="STORM WATER"/>
    <m/>
    <m/>
  </r>
  <r>
    <s v="995а"/>
    <n v="3"/>
    <n v="1"/>
    <n v="1"/>
    <n v="11"/>
    <n v="996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400"/>
    <s v="Резервуары подземные для дождевых стоков № 3 и №4 с щитовой"/>
    <s v="3.1.1.11.996"/>
    <s v="Щитовая"/>
    <m/>
    <s v="ОЗХ 3.1"/>
    <n v="0"/>
    <x v="1"/>
    <s v="995а"/>
    <x v="1"/>
    <s v="Off-Site Facilities. Auxiliary Facilities"/>
    <x v="11"/>
    <s v="Industrial storm water lift station with tanks "/>
    <x v="40"/>
    <s v="Underground storm water tanks No.3 and No.4 with switchroom"/>
    <x v="243"/>
    <s v="Switchroom"/>
    <m/>
    <x v="0"/>
    <s v="CA06402"/>
    <s v="0-64"/>
    <s v="STORM WATER"/>
    <m/>
    <m/>
  </r>
  <r>
    <s v="НД"/>
    <n v="3"/>
    <n v="1"/>
    <n v="1"/>
    <n v="11"/>
    <n v="499"/>
    <s v="3.1.1.00.000"/>
    <s v="Объекты общезаводского хозяйства. Объекты вспомогательных производств"/>
    <s v="3.1.1.11.000"/>
    <s v="Канализационная насосная станция (КНС) производственно-дождевых стоков с резервуарами"/>
    <s v="3.1.1.11.400"/>
    <s v="Резервуары подземные для дождевых стоков № 3 и №4 с щитовой"/>
    <s v="3.1.1.11.499"/>
    <s v="Резервуары подземные для дождевых стоков № 3 и №4 с щитовой - Общие Услуги"/>
    <m/>
    <s v="ОЗХ 3.1"/>
    <n v="1"/>
    <x v="1"/>
    <s v="ND"/>
    <x v="1"/>
    <s v="Off-Site Facilities. Auxiliary Facilities"/>
    <x v="11"/>
    <s v="Industrial storm water lift station with tanks "/>
    <x v="40"/>
    <s v="Underground storm water tanks No.3 and No.4 with switchroom"/>
    <x v="244"/>
    <s v="Underground storm water tanks No.3 and No.4 with switchroom - Common Facilities"/>
    <m/>
    <x v="1"/>
    <s v="x"/>
    <s v="x"/>
    <m/>
    <s v="New 99"/>
    <s v="3.1.1.11.499"/>
  </r>
  <r>
    <s v="НД"/>
    <n v="3"/>
    <n v="1"/>
    <n v="1"/>
    <n v="12"/>
    <n v="0"/>
    <s v="3.1.1.00.000"/>
    <s v="Объекты общезаводского хозяйства. Объекты вспомогательных производств"/>
    <s v="3.1.1.12.000"/>
    <s v="Депо аварийно-спасательных формирований"/>
    <m/>
    <m/>
    <m/>
    <m/>
    <m/>
    <s v="ОЗХ 3.1"/>
    <n v="0"/>
    <x v="1"/>
    <s v="SC"/>
    <x v="1"/>
    <s v="Off-Site Facilities. Auxiliary Facilities"/>
    <x v="12"/>
    <s v="Emergency rescue station"/>
    <x v="0"/>
    <m/>
    <x v="0"/>
    <m/>
    <m/>
    <x v="0"/>
    <m/>
    <m/>
    <m/>
    <m/>
    <m/>
  </r>
  <r>
    <s v="НД"/>
    <n v="3"/>
    <n v="1"/>
    <n v="1"/>
    <n v="12"/>
    <n v="100"/>
    <s v="3.1.1.00.000"/>
    <s v="Объекты общезаводского хозяйства. Объекты вспомогательных производств"/>
    <s v="3.1.1.12.000"/>
    <s v="Депо аварийно-спасательных формирований"/>
    <s v="3.1.1.12.100"/>
    <s v="Депо аварийно-спасательных формирований"/>
    <m/>
    <m/>
    <m/>
    <s v="ОЗХ 3.1"/>
    <n v="0"/>
    <x v="1"/>
    <s v="TO"/>
    <x v="1"/>
    <s v="Off-Site Facilities. Auxiliary Facilities"/>
    <x v="12"/>
    <s v="Emergency rescue station"/>
    <x v="41"/>
    <s v="Emergency rescue station"/>
    <x v="0"/>
    <m/>
    <m/>
    <x v="0"/>
    <s v="x"/>
    <s v="x"/>
    <m/>
    <m/>
    <m/>
  </r>
  <r>
    <n v="970"/>
    <n v="3"/>
    <n v="1"/>
    <n v="1"/>
    <n v="12"/>
    <n v="970"/>
    <s v="3.1.1.00.000"/>
    <s v="Объекты общезаводского хозяйства. Объекты вспомогательных производств"/>
    <s v="3.1.1.12.000"/>
    <s v="Депо аварийно-спасательных формирований"/>
    <s v="3.1.1.12.100"/>
    <s v="Депо аварийно-спасательных формирований"/>
    <s v="3.1.1.12.970"/>
    <s v="Депо аварийно-спасательных формирований"/>
    <s v="2159.7 м2"/>
    <s v="ОЗХ 3.1"/>
    <n v="0"/>
    <x v="1"/>
    <n v="970"/>
    <x v="1"/>
    <s v="Off-Site Facilities. Auxiliary Facilities"/>
    <x v="12"/>
    <s v="Emergency rescue station"/>
    <x v="41"/>
    <s v="Emergency rescue station"/>
    <x v="245"/>
    <s v="Emergency rescue station"/>
    <s v="2159.7 m2"/>
    <x v="0"/>
    <s v="CA07101"/>
    <s v="0-71"/>
    <s v="ADMINISTRATIVE COMPLEX MAIN LINE OF MAIN GAS PIPELINE &quot;POWER OF SIBERIA&quot;"/>
    <m/>
    <m/>
  </r>
  <r>
    <s v="НД"/>
    <n v="3"/>
    <n v="1"/>
    <n v="1"/>
    <n v="12"/>
    <n v="199"/>
    <s v="3.1.1.00.000"/>
    <s v="Объекты общезаводского хозяйства. Объекты вспомогательных производств"/>
    <s v="3.1.1.12.000"/>
    <s v="Депо аварийно-спасательных формирований"/>
    <s v="3.1.1.12.100"/>
    <s v="Депо аварийно-спасательных формирований"/>
    <s v="3.1.1.12.199"/>
    <s v="Депо аварийно-спасательных формирований - Общие Услуги"/>
    <m/>
    <s v="ОЗХ 3.1"/>
    <n v="1"/>
    <x v="1"/>
    <s v="ND"/>
    <x v="1"/>
    <s v="Off-Site Facilities. Auxiliary Facilities"/>
    <x v="12"/>
    <s v="Emergency rescue station"/>
    <x v="41"/>
    <s v="Emergency rescue station"/>
    <x v="246"/>
    <s v="Emergency rescue station - Common Facilities"/>
    <m/>
    <x v="1"/>
    <s v="x"/>
    <s v="x"/>
    <m/>
    <s v="New 99"/>
    <s v="3.1.1.12.199"/>
  </r>
  <r>
    <s v="НД"/>
    <n v="3"/>
    <n v="1"/>
    <n v="1"/>
    <n v="13"/>
    <n v="0"/>
    <s v="3.1.1.00.000"/>
    <s v="Объекты общезаводского хозяйства. Объекты вспомогательных производств"/>
    <s v="3.1.1.13.000"/>
    <s v="Автотранспортное хозяйство"/>
    <m/>
    <m/>
    <m/>
    <m/>
    <m/>
    <s v="ОЗХ 3.1"/>
    <n v="0"/>
    <x v="1"/>
    <s v="SC"/>
    <x v="1"/>
    <s v="Off-Site Facilities. Auxiliary Facilities"/>
    <x v="13"/>
    <s v="Vehicles fleet"/>
    <x v="0"/>
    <m/>
    <x v="0"/>
    <m/>
    <m/>
    <x v="0"/>
    <m/>
    <m/>
    <m/>
    <m/>
    <m/>
  </r>
  <r>
    <s v="НД"/>
    <n v="3"/>
    <n v="1"/>
    <n v="1"/>
    <n v="13"/>
    <n v="1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100"/>
    <s v="Производственный корпус ТО и ТР автотранспорта "/>
    <m/>
    <m/>
    <m/>
    <s v="ОЗХ 3.1"/>
    <n v="0"/>
    <x v="1"/>
    <s v="TO"/>
    <x v="1"/>
    <s v="Off-Site Facilities. Auxiliary Facilities"/>
    <x v="13"/>
    <s v="Vehicles fleet"/>
    <x v="42"/>
    <s v="Vehicles maintenance and repair building "/>
    <x v="0"/>
    <m/>
    <m/>
    <x v="0"/>
    <s v="x"/>
    <s v="x"/>
    <m/>
    <m/>
    <m/>
  </r>
  <r>
    <n v="964"/>
    <n v="3"/>
    <n v="1"/>
    <n v="1"/>
    <n v="13"/>
    <n v="101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100"/>
    <s v="Производственный корпус ТО и ТР автотранспорта "/>
    <s v="3.1.1.13.101"/>
    <s v="Канализационная насосная станция бытовых стоков №3"/>
    <s v="56.3 м3/ч"/>
    <s v="ОЗХ 3.1"/>
    <n v="1"/>
    <x v="1"/>
    <n v="964"/>
    <x v="1"/>
    <s v="Off-Site Facilities. Auxiliary Facilities"/>
    <x v="13"/>
    <s v="Vehicles fleet"/>
    <x v="42"/>
    <s v="Vehicles maintenance and repair building "/>
    <x v="247"/>
    <s v="Sanitary effluents lift pump station No. 3"/>
    <s v="56.3 m³/hr"/>
    <x v="7"/>
    <s v="CA07402"/>
    <s v="0-74"/>
    <s v="ROAD TRANSPORT FACILITIES"/>
    <s v="3.1.1.05.264"/>
    <s v="3.1.1.13.101"/>
  </r>
  <r>
    <n v="801"/>
    <n v="3"/>
    <n v="1"/>
    <n v="1"/>
    <n v="13"/>
    <n v="801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100"/>
    <s v="Производственный корпус ТО и ТР автотранспорта "/>
    <s v="3.1.1.13.801"/>
    <s v="Производственный корпус ТО и ТР автотранспорта"/>
    <s v="2124,6 м2"/>
    <s v="ОЗХ 3.1"/>
    <n v="0"/>
    <x v="1"/>
    <n v="801"/>
    <x v="1"/>
    <s v="Off-Site Facilities. Auxiliary Facilities"/>
    <x v="13"/>
    <s v="Vehicles fleet"/>
    <x v="42"/>
    <s v="Vehicles maintenance and repair building "/>
    <x v="248"/>
    <s v="Vehicles maintenance and repair building"/>
    <s v="2124,6 m2"/>
    <x v="0"/>
    <s v="CA07402"/>
    <s v="0-74"/>
    <s v="ROAD TRANSPORT FACILITIES"/>
    <m/>
    <m/>
  </r>
  <r>
    <s v="НД"/>
    <n v="3"/>
    <n v="1"/>
    <n v="1"/>
    <n v="13"/>
    <n v="1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100"/>
    <s v="Производственный корпус ТО и ТР автотранспорта "/>
    <s v="3.1.1.13.199"/>
    <s v="Производственный корпус ТО и ТР автотранспорта  - Общие Услуги"/>
    <m/>
    <s v="ОЗХ 3.1"/>
    <n v="1"/>
    <x v="1"/>
    <s v="ND"/>
    <x v="1"/>
    <s v="Off-Site Facilities. Auxiliary Facilities"/>
    <x v="13"/>
    <s v="Vehicles fleet"/>
    <x v="42"/>
    <s v="Vehicles maintenance and repair building "/>
    <x v="249"/>
    <s v="Vehicles maintenance and repair building  - Common Facilities"/>
    <m/>
    <x v="1"/>
    <s v="x"/>
    <s v="x"/>
    <m/>
    <s v="New 99"/>
    <s v="3.1.1.13.199"/>
  </r>
  <r>
    <s v="НД"/>
    <n v="3"/>
    <n v="1"/>
    <n v="1"/>
    <n v="13"/>
    <n v="2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200"/>
    <s v="Автостоянка отапливаемая для автобусов "/>
    <m/>
    <m/>
    <m/>
    <s v="ОЗХ 3.1"/>
    <n v="0"/>
    <x v="1"/>
    <s v="TO"/>
    <x v="1"/>
    <s v="Off-Site Facilities. Auxiliary Facilities"/>
    <x v="13"/>
    <s v="Vehicles fleet"/>
    <x v="43"/>
    <s v="Heated bus parking "/>
    <x v="0"/>
    <m/>
    <m/>
    <x v="0"/>
    <s v="x"/>
    <s v="x"/>
    <m/>
    <m/>
    <m/>
  </r>
  <r>
    <n v="802"/>
    <n v="3"/>
    <n v="1"/>
    <n v="1"/>
    <n v="13"/>
    <n v="802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200"/>
    <s v="Автостоянка отапливаемая для автобусов "/>
    <s v="3.1.1.13.802"/>
    <s v="Автостоянка отапливаемая для автобусов"/>
    <s v="5616 м2 / 40 маш. мест"/>
    <s v="ОЗХ 3.1"/>
    <n v="0"/>
    <x v="1"/>
    <n v="802"/>
    <x v="1"/>
    <s v="Off-Site Facilities. Auxiliary Facilities"/>
    <x v="13"/>
    <s v="Vehicles fleet"/>
    <x v="43"/>
    <s v="Heated bus parking "/>
    <x v="250"/>
    <s v="Heated bus parking"/>
    <s v="5616 m2 / 40 parking lots"/>
    <x v="0"/>
    <s v="CA07402"/>
    <s v="0-74"/>
    <s v="ROAD TRANSPORT FACILITIES"/>
    <m/>
    <m/>
  </r>
  <r>
    <s v="НД"/>
    <n v="3"/>
    <n v="1"/>
    <n v="1"/>
    <n v="13"/>
    <n v="2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200"/>
    <s v="Автостоянка отапливаемая для автобусов "/>
    <s v="3.1.1.13.299"/>
    <s v="Автостоянка отапливаемая для автобусов  - Общие Услуги"/>
    <m/>
    <s v="ОЗХ 3.1"/>
    <n v="1"/>
    <x v="1"/>
    <s v="ND"/>
    <x v="1"/>
    <s v="Off-Site Facilities. Auxiliary Facilities"/>
    <x v="13"/>
    <s v="Vehicles fleet"/>
    <x v="43"/>
    <s v="Heated bus parking "/>
    <x v="251"/>
    <s v="Heated bus parking  - Common Facilities"/>
    <m/>
    <x v="1"/>
    <s v="x"/>
    <s v="x"/>
    <m/>
    <s v="New 99"/>
    <s v="3.1.1.13.299"/>
  </r>
  <r>
    <s v="НД"/>
    <n v="3"/>
    <n v="1"/>
    <n v="1"/>
    <n v="13"/>
    <n v="3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300"/>
    <s v="Автостоянка отапливаемая для легкового автотранспорта"/>
    <m/>
    <m/>
    <m/>
    <s v="ОЗХ 3.1"/>
    <n v="0"/>
    <x v="1"/>
    <s v="TO"/>
    <x v="1"/>
    <s v="Off-Site Facilities. Auxiliary Facilities"/>
    <x v="13"/>
    <s v="Vehicles fleet"/>
    <x v="44"/>
    <s v="Heated passenger vehicles parking"/>
    <x v="0"/>
    <m/>
    <m/>
    <x v="0"/>
    <s v="x"/>
    <s v="x"/>
    <m/>
    <m/>
    <m/>
  </r>
  <r>
    <n v="803"/>
    <n v="3"/>
    <n v="1"/>
    <n v="1"/>
    <n v="13"/>
    <n v="803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300"/>
    <s v="Автостоянка отапливаемая для легкового автотранспорта"/>
    <s v="3.1.1.13.803"/>
    <s v="Автостоянка отапливаемая для легкового автотранспорта"/>
    <s v="594 м2 / 15 маш. мест"/>
    <s v="ОЗХ 3.1"/>
    <n v="2"/>
    <x v="1"/>
    <n v="803"/>
    <x v="1"/>
    <s v="Off-Site Facilities. Auxiliary Facilities"/>
    <x v="13"/>
    <s v="Vehicles fleet"/>
    <x v="44"/>
    <s v="Heated passenger vehicles parking"/>
    <x v="252"/>
    <s v="Heated passenger vehicles parking"/>
    <s v="594 m2 / 15 parking lots"/>
    <x v="0"/>
    <s v="CA07402"/>
    <s v="0-74"/>
    <s v="ROAD TRANSPORT FACILITIES"/>
    <m/>
    <m/>
  </r>
  <r>
    <s v="НД"/>
    <n v="3"/>
    <n v="1"/>
    <n v="1"/>
    <n v="13"/>
    <n v="3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300"/>
    <s v="Автостоянка отапливаемая для легкового автотранспорта"/>
    <s v="3.1.1.13.399"/>
    <s v="Автостоянка отапливаемая для легкового автотранспорта - Общие Услуги"/>
    <m/>
    <s v="ОЗХ 3.1"/>
    <n v="1"/>
    <x v="1"/>
    <s v="ND"/>
    <x v="1"/>
    <s v="Off-Site Facilities. Auxiliary Facilities"/>
    <x v="13"/>
    <s v="Vehicles fleet"/>
    <x v="44"/>
    <s v="Heated passenger vehicles parking"/>
    <x v="253"/>
    <s v="Heated passenger vehicles parking - Common Facilities"/>
    <m/>
    <x v="1"/>
    <s v="x"/>
    <s v="x"/>
    <m/>
    <s v="New 99"/>
    <s v="3.1.1.13.399"/>
  </r>
  <r>
    <s v="НД"/>
    <n v="3"/>
    <n v="1"/>
    <n v="1"/>
    <n v="13"/>
    <n v="4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400"/>
    <s v="Автостоянка отапливаемая для грузового автотранспорта_x000d_ и спецтехники "/>
    <m/>
    <m/>
    <m/>
    <s v="ОЗХ 3.1"/>
    <n v="0"/>
    <x v="1"/>
    <s v="TO"/>
    <x v="1"/>
    <s v="Off-Site Facilities. Auxiliary Facilities"/>
    <x v="13"/>
    <s v="Vehicles fleet"/>
    <x v="45"/>
    <s v="Heated truck and special machinery parking "/>
    <x v="0"/>
    <m/>
    <m/>
    <x v="0"/>
    <s v="x"/>
    <s v="x"/>
    <m/>
    <m/>
    <m/>
  </r>
  <r>
    <n v="804"/>
    <n v="3"/>
    <n v="1"/>
    <n v="1"/>
    <n v="13"/>
    <n v="804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400"/>
    <s v="Автостоянка отапливаемая для грузового автотранспорта_x000d_ и спецтехники "/>
    <s v="3.1.1.13.804"/>
    <s v="Автостоянка отапливаемая для грузового автотранспорта_x000d_ и спецтехники"/>
    <s v="3960 м2 / 39 маш. мест"/>
    <s v="ОЗХ 3.1"/>
    <n v="2"/>
    <x v="1"/>
    <n v="804"/>
    <x v="1"/>
    <s v="Off-Site Facilities. Auxiliary Facilities"/>
    <x v="13"/>
    <s v="Vehicles fleet"/>
    <x v="45"/>
    <s v="Heated truck and special machinery parking "/>
    <x v="254"/>
    <s v="Heated truck and special machinery parking"/>
    <s v="3960 m2 / 39 parking lots"/>
    <x v="0"/>
    <s v="CA07402"/>
    <s v="0-74"/>
    <s v="ROAD TRANSPORT FACILITIES"/>
    <m/>
    <m/>
  </r>
  <r>
    <s v="НД"/>
    <n v="3"/>
    <n v="1"/>
    <n v="1"/>
    <n v="13"/>
    <n v="4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400"/>
    <s v="Автостоянка отапливаемая для грузового автотранспорта_x000d_ и спецтехники "/>
    <s v="3.1.1.13.499"/>
    <s v="Автостоянка отапливаемая для грузового автотранспорта_x000d_ и спецтехники  - Общие Услуги"/>
    <m/>
    <s v="ОЗХ 3.1"/>
    <n v="1"/>
    <x v="1"/>
    <s v="ND"/>
    <x v="1"/>
    <s v="Off-Site Facilities. Auxiliary Facilities"/>
    <x v="13"/>
    <s v="Vehicles fleet"/>
    <x v="45"/>
    <s v="Heated truck and special machinery parking "/>
    <x v="255"/>
    <s v="Heated truck and special machinery parking  - Common Facilities"/>
    <m/>
    <x v="1"/>
    <s v="x"/>
    <s v="x"/>
    <m/>
    <s v="New 99"/>
    <s v="3.1.1.13.499"/>
  </r>
  <r>
    <s v="НД"/>
    <n v="3"/>
    <n v="1"/>
    <n v="1"/>
    <n v="13"/>
    <n v="5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500"/>
    <s v="Автостоянка открытая для гусеничной спецтехники под навесом"/>
    <m/>
    <m/>
    <m/>
    <s v="ОЗХ 3.1"/>
    <n v="0"/>
    <x v="1"/>
    <s v="TO"/>
    <x v="1"/>
    <s v="Off-Site Facilities. Auxiliary Facilities"/>
    <x v="13"/>
    <s v="Vehicles fleet"/>
    <x v="46"/>
    <s v="Open parking under shed for track machines "/>
    <x v="0"/>
    <m/>
    <m/>
    <x v="0"/>
    <s v="x"/>
    <s v="x"/>
    <m/>
    <m/>
    <m/>
  </r>
  <r>
    <n v="805"/>
    <n v="3"/>
    <n v="1"/>
    <n v="1"/>
    <n v="13"/>
    <n v="805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500"/>
    <s v="Автостоянка открытая для гусеничной спецтехники под навесом"/>
    <s v="3.1.1.13.805"/>
    <s v="Автостоянка открытая для гусеничной спецтехники под навесом"/>
    <s v="648 м2 / 10 маш. мест"/>
    <s v="ОЗХ 3.1"/>
    <n v="0"/>
    <x v="1"/>
    <n v="805"/>
    <x v="1"/>
    <s v="Off-Site Facilities. Auxiliary Facilities"/>
    <x v="13"/>
    <s v="Vehicles fleet"/>
    <x v="46"/>
    <s v="Open parking under shed for track machines "/>
    <x v="256"/>
    <s v="Open parking under shed for track machines"/>
    <s v="648 m2 / 10 parking lots"/>
    <x v="0"/>
    <s v="CA07402"/>
    <s v="0-74"/>
    <s v="ROAD TRANSPORT FACILITIES"/>
    <m/>
    <m/>
  </r>
  <r>
    <s v="НД"/>
    <n v="3"/>
    <n v="1"/>
    <n v="1"/>
    <n v="13"/>
    <n v="5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500"/>
    <s v="Автостоянка открытая для гусеничной спецтехники под навесом"/>
    <s v="3.1.1.13.599"/>
    <s v="Автостоянка открытая для гусеничной спецтехники под навесом - Общие Услуги"/>
    <m/>
    <s v="ОЗХ 3.1"/>
    <n v="1"/>
    <x v="1"/>
    <s v="ND"/>
    <x v="1"/>
    <s v="Off-Site Facilities. Auxiliary Facilities"/>
    <x v="13"/>
    <s v="Vehicles fleet"/>
    <x v="46"/>
    <s v="Open parking under shed for track machines "/>
    <x v="257"/>
    <s v="Open parking under shed for track machines  - Common Facilities"/>
    <m/>
    <x v="1"/>
    <s v="x"/>
    <s v="x"/>
    <m/>
    <s v="New 99"/>
    <s v="3.1.1.13.599"/>
  </r>
  <r>
    <s v="НД"/>
    <n v="3"/>
    <n v="1"/>
    <n v="1"/>
    <n v="13"/>
    <n v="7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700"/>
    <s v="Мойка автотранспорта и спецтехники "/>
    <m/>
    <m/>
    <m/>
    <s v="ОЗХ 3.1"/>
    <n v="0"/>
    <x v="1"/>
    <s v="TO"/>
    <x v="1"/>
    <s v="Off-Site Facilities. Auxiliary Facilities"/>
    <x v="13"/>
    <s v="Vehicles fleet"/>
    <x v="47"/>
    <s v="Vehicle and special machinery wash"/>
    <x v="0"/>
    <m/>
    <m/>
    <x v="0"/>
    <s v="x"/>
    <s v="x"/>
    <m/>
    <m/>
    <m/>
  </r>
  <r>
    <n v="806"/>
    <n v="3"/>
    <n v="1"/>
    <n v="1"/>
    <n v="13"/>
    <n v="806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700"/>
    <s v="Мойка автотранспорта и спецтехники "/>
    <s v="3.1.1.13.806"/>
    <s v="Мойка автотранспорта и спецтехники"/>
    <s v="819 м2"/>
    <s v="ОЗХ 3.1"/>
    <n v="0"/>
    <x v="1"/>
    <n v="806"/>
    <x v="1"/>
    <s v="Off-Site Facilities. Auxiliary Facilities"/>
    <x v="13"/>
    <s v="Vehicles fleet"/>
    <x v="47"/>
    <s v="Vehicle and special machinery wash"/>
    <x v="258"/>
    <s v="Vehicle and special machinery wash"/>
    <s v="819 m2"/>
    <x v="0"/>
    <s v="CA07402"/>
    <s v="0-74"/>
    <s v="ROAD TRANSPORT FACILITIES"/>
    <m/>
    <m/>
  </r>
  <r>
    <s v="НД"/>
    <n v="3"/>
    <n v="1"/>
    <n v="1"/>
    <n v="13"/>
    <n v="7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700"/>
    <s v="Мойка автотранспорта и спецтехники "/>
    <s v="3.1.1.13.799"/>
    <s v="Мойка автотранспорта и спецтехники  - Общие Услуги"/>
    <m/>
    <s v="ОЗХ 3.1"/>
    <n v="1"/>
    <x v="1"/>
    <s v="ND"/>
    <x v="1"/>
    <s v="Off-Site Facilities. Auxiliary Facilities"/>
    <x v="13"/>
    <s v="Vehicles fleet"/>
    <x v="47"/>
    <s v="Vehicle and special machinery wash"/>
    <x v="259"/>
    <s v="Vehicle and special machinery wash - Common Facilities"/>
    <m/>
    <x v="1"/>
    <s v="x"/>
    <s v="x"/>
    <m/>
    <s v="New 99"/>
    <s v="3.1.1.13.799"/>
  </r>
  <r>
    <s v="НД"/>
    <n v="3"/>
    <n v="1"/>
    <n v="1"/>
    <n v="13"/>
    <n v="8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800"/>
    <s v="Гараж-стоянка для погрузо-разгрузочной техники"/>
    <m/>
    <m/>
    <m/>
    <s v="ОЗХ 3.1"/>
    <n v="0"/>
    <x v="1"/>
    <s v="TO"/>
    <x v="1"/>
    <s v="Off-Site Facilities. Auxiliary Facilities"/>
    <x v="13"/>
    <s v="Vehicles fleet"/>
    <x v="48"/>
    <s v="Parking-garage for loading-unloading equipment "/>
    <x v="0"/>
    <m/>
    <m/>
    <x v="2"/>
    <s v="x"/>
    <s v="x"/>
    <m/>
    <s v="NEW"/>
    <s v="3.1.1.13.800"/>
  </r>
  <r>
    <n v="855"/>
    <n v="3"/>
    <n v="1"/>
    <n v="1"/>
    <n v="13"/>
    <n v="821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800"/>
    <s v="Гараж-стоянка для погрузо-разгрузочной техники"/>
    <s v="3.1.1.13.821"/>
    <s v="Гараж-стоянка для погрузо-разгрузочной техники"/>
    <s v="17 маш. мест"/>
    <s v="ОЗХ 3.1"/>
    <n v="0"/>
    <x v="1"/>
    <n v="855"/>
    <x v="1"/>
    <s v="Off-Site Facilities. Auxiliary Facilities"/>
    <x v="13"/>
    <s v="Vehicles fleet"/>
    <x v="48"/>
    <s v="Parking-garage for loading-unloading equipment "/>
    <x v="260"/>
    <s v="Parking-garage for loading-unloading equipment"/>
    <s v="17 parking lots"/>
    <x v="3"/>
    <s v="CA07401"/>
    <s v="0-74"/>
    <s v="ROAD TRANSPORT FACILITIES"/>
    <s v="3.1.1.13.855"/>
    <s v="3.1.1.13.821"/>
  </r>
  <r>
    <s v="НД"/>
    <n v="3"/>
    <n v="1"/>
    <n v="1"/>
    <n v="13"/>
    <n v="8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800"/>
    <s v="Гараж-стоянка для погрузо-разгрузочной техники"/>
    <s v="3.1.1.13.899"/>
    <s v="Гараж-стоянка для погрузо-разгрузочной техники - Общие Услуги"/>
    <m/>
    <s v="ОЗХ 3.1"/>
    <n v="1"/>
    <x v="1"/>
    <s v="ND"/>
    <x v="1"/>
    <s v="Off-Site Facilities. Auxiliary Facilities"/>
    <x v="13"/>
    <s v="Vehicles fleet"/>
    <x v="48"/>
    <s v="Parking-garage for loading-unloading equipment "/>
    <x v="261"/>
    <s v="Parking-garage for loading-unloading equipment  - Common Facilities"/>
    <m/>
    <x v="1"/>
    <s v="x"/>
    <s v="x"/>
    <m/>
    <s v="New 99"/>
    <s v="3.1.1.13.899"/>
  </r>
  <r>
    <s v="НД"/>
    <n v="3"/>
    <n v="1"/>
    <n v="1"/>
    <n v="13"/>
    <n v="900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900"/>
    <s v="Здание стоянки автоцистерн "/>
    <m/>
    <m/>
    <m/>
    <s v="ОЗХ 3.1"/>
    <n v="0"/>
    <x v="1"/>
    <s v="TO"/>
    <x v="1"/>
    <s v="Off-Site Facilities. Auxiliary Facilities"/>
    <x v="13"/>
    <s v="Vehicles fleet"/>
    <x v="49"/>
    <s v="Tank truck parking building "/>
    <x v="0"/>
    <m/>
    <m/>
    <x v="0"/>
    <s v="x"/>
    <s v="x"/>
    <m/>
    <m/>
    <m/>
  </r>
  <r>
    <n v="807"/>
    <n v="3"/>
    <n v="1"/>
    <n v="1"/>
    <n v="13"/>
    <n v="807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900"/>
    <s v="Здание стоянки автоцистерн "/>
    <s v="3.1.1.13.807"/>
    <s v="Здание стоянки автоцистерн"/>
    <s v="864 м2 / 7 маш. мест"/>
    <s v="ОЗХ 3.1"/>
    <n v="0"/>
    <x v="1"/>
    <n v="807"/>
    <x v="1"/>
    <s v="Off-Site Facilities. Auxiliary Facilities"/>
    <x v="13"/>
    <s v="Vehicles fleet"/>
    <x v="49"/>
    <s v="Tank truck parking building "/>
    <x v="262"/>
    <s v="Tank truck parking building"/>
    <s v="864 м2 / 7 parking lots"/>
    <x v="0"/>
    <s v="CA07402"/>
    <s v="0-74"/>
    <s v="ROAD TRANSPORT FACILITIES"/>
    <m/>
    <m/>
  </r>
  <r>
    <s v="НД"/>
    <n v="3"/>
    <n v="1"/>
    <n v="1"/>
    <n v="13"/>
    <n v="999"/>
    <s v="3.1.1.00.000"/>
    <s v="Объекты общезаводского хозяйства. Объекты вспомогательных производств"/>
    <s v="3.1.1.13.000"/>
    <s v="Автотранспортное хозяйство"/>
    <s v="3.1.1.13.900"/>
    <s v="Здание стоянки автоцистерн "/>
    <s v="3.1.1.13.999"/>
    <s v="Здание стоянки автоцистерн  - Общие Услуги"/>
    <m/>
    <s v="ОЗХ 3.1"/>
    <n v="1"/>
    <x v="1"/>
    <s v="ND"/>
    <x v="1"/>
    <s v="Off-Site Facilities. Auxiliary Facilities"/>
    <x v="13"/>
    <s v="Vehicles fleet"/>
    <x v="49"/>
    <s v="Tank truck parking building "/>
    <x v="263"/>
    <s v="Tank truck parking building  - Common Facilities"/>
    <m/>
    <x v="1"/>
    <s v="x"/>
    <s v="x"/>
    <m/>
    <s v="New 99"/>
    <s v="3.1.1.13.999"/>
  </r>
  <r>
    <s v="НД"/>
    <n v="3"/>
    <n v="1"/>
    <n v="1"/>
    <n v="14"/>
    <n v="0"/>
    <s v="3.1.1.00.000"/>
    <s v="Объекты общезаводского хозяйства. Объекты вспомогательных производств"/>
    <s v="3.1.1.14.000"/>
    <s v="Автотранспортного хозяйство. Электроснабжение и наружное освещение объектов"/>
    <m/>
    <m/>
    <m/>
    <m/>
    <m/>
    <s v="ОЗХ 3.1"/>
    <n v="0"/>
    <x v="1"/>
    <s v="SC"/>
    <x v="1"/>
    <s v="Off-Site Facilities. Auxiliary Facilities"/>
    <x v="14"/>
    <s v="Vehicles fleet facilities. Power supply and outdoor lighting "/>
    <x v="0"/>
    <m/>
    <x v="0"/>
    <m/>
    <m/>
    <x v="0"/>
    <m/>
    <m/>
    <m/>
    <m/>
    <m/>
  </r>
  <r>
    <s v="НД"/>
    <n v="3"/>
    <n v="1"/>
    <n v="1"/>
    <n v="14"/>
    <n v="100"/>
    <s v="3.1.1.00.000"/>
    <s v="Объекты общезаводского хозяйства. Объекты вспомогательных производств"/>
    <s v="3.1.1.14.000"/>
    <s v="Автотранспортного хозяйство. Электроснабжение и наружное освещение объектов"/>
    <s v="3.1.1.14.100"/>
    <s v="Электроснабжение и наружное освещение объектов Автотранспортного хозяйства"/>
    <m/>
    <m/>
    <m/>
    <s v="ОЗХ 3.1"/>
    <n v="0"/>
    <x v="1"/>
    <s v="TO"/>
    <x v="1"/>
    <s v="Off-Site Facilities. Auxiliary Facilities"/>
    <x v="14"/>
    <s v="Vehicles fleet facilities. Power supply and outdoor lighting "/>
    <x v="50"/>
    <s v="Power supply and outdoor lighting of vehicles fleet facilities"/>
    <x v="0"/>
    <m/>
    <m/>
    <x v="0"/>
    <s v="x"/>
    <s v="x"/>
    <m/>
    <m/>
    <m/>
  </r>
  <r>
    <n v="708"/>
    <n v="3"/>
    <n v="1"/>
    <n v="1"/>
    <n v="14"/>
    <n v="708"/>
    <s v="3.1.1.00.000"/>
    <s v="Объекты общезаводского хозяйства. Объекты вспомогательных производств"/>
    <s v="3.1.1.14.000"/>
    <s v="Автотранспортного хозяйство. Электроснабжение и наружное освещение объектов"/>
    <s v="3.1.1.14.100"/>
    <s v="Электроснабжение и наружное освещение объектов Автотранспортного хозяйства"/>
    <s v="3.1.1.14.708"/>
    <s v="Блочно-комплектная трансформаторная подстанция _x000d_2БКТПА-1600/10/0.4 кВ"/>
    <s v="2х1600 кВА"/>
    <s v="ОЗХ 3.1"/>
    <n v="0"/>
    <x v="1"/>
    <n v="708"/>
    <x v="1"/>
    <s v="Off-Site Facilities. Auxiliary Facilities"/>
    <x v="14"/>
    <s v="Vehicles fleet facilities. Power supply and outdoor lighting "/>
    <x v="50"/>
    <s v="Power supply and outdoor lighting of vehicles fleet facilities"/>
    <x v="264"/>
    <s v="Containerized Packaged Transformer Substation 2BKTPA-1600/10/0.4 kV "/>
    <s v="2х1600 kVA"/>
    <x v="0"/>
    <s v="CA07402"/>
    <s v="0-74"/>
    <s v="ROAD TRANSPORT FACILITIES"/>
    <m/>
    <m/>
  </r>
  <r>
    <s v="НД"/>
    <n v="3"/>
    <n v="1"/>
    <n v="1"/>
    <n v="14"/>
    <n v="709"/>
    <s v="3.1.1.00.000"/>
    <s v="Объекты общезаводского хозяйства. Объекты вспомогательных производств"/>
    <s v="3.1.1.14.000"/>
    <s v="Автотранспортного хозяйство. Электроснабжение и наружное освещение объектов"/>
    <s v="3.1.1.14.100"/>
    <s v="Электроснабжение и наружное освещение объектов Автотранспортного хозяйства"/>
    <s v="3.1.1.14.709"/>
    <s v="Сети электроснабжения 10 кВ объектов Автотранспортного хозяйства"/>
    <s v="0.9 км"/>
    <s v="ОЗХ 3.1"/>
    <n v="0"/>
    <x v="1"/>
    <s v="ND"/>
    <x v="1"/>
    <s v="Off-Site Facilities. Auxiliary Facilities"/>
    <x v="14"/>
    <s v="Vehicles fleet facilities. Power supply and outdoor lighting "/>
    <x v="50"/>
    <s v="Power supply and outdoor lighting of vehicles fleet facilities"/>
    <x v="265"/>
    <s v="10 kV power supply network for vehicles fleet facilities"/>
    <s v="0.9 km"/>
    <x v="0"/>
    <s v="CA07402"/>
    <s v="0-74"/>
    <s v="ROAD TRANSPORT FACILITIES"/>
    <m/>
    <m/>
  </r>
  <r>
    <s v="НД"/>
    <n v="3"/>
    <n v="1"/>
    <n v="1"/>
    <n v="14"/>
    <n v="710"/>
    <s v="3.1.1.00.000"/>
    <s v="Объекты общезаводского хозяйства. Объекты вспомогательных производств"/>
    <s v="3.1.1.14.000"/>
    <s v="Автотранспортного хозяйство. Электроснабжение и наружное освещение объектов"/>
    <s v="3.1.1.14.100"/>
    <s v="Электроснабжение и наружное освещение объектов Автотранспортного хозяйства"/>
    <s v="3.1.1.14.710"/>
    <s v="Сети электроснабжения площадки 0.4 кВ объектов Автотранспортного хозяйства"/>
    <m/>
    <s v="ОЗХ 3.1"/>
    <n v="0"/>
    <x v="1"/>
    <s v="ND"/>
    <x v="1"/>
    <s v="Off-Site Facilities. Auxiliary Facilities"/>
    <x v="14"/>
    <s v="Vehicles fleet facilities. Power supply and outdoor lighting "/>
    <x v="50"/>
    <s v="Power supply and outdoor lighting of vehicles fleet facilities"/>
    <x v="266"/>
    <s v="0.4 kV power supply network for vehicles fleet facilities"/>
    <m/>
    <x v="0"/>
    <s v="CA07402"/>
    <s v="0-74"/>
    <s v="ROAD TRANSPORT FACILITIES"/>
    <m/>
    <m/>
  </r>
  <r>
    <s v="НД"/>
    <n v="3"/>
    <n v="1"/>
    <n v="1"/>
    <n v="14"/>
    <n v="711"/>
    <s v="3.1.1.00.000"/>
    <s v="Объекты общезаводского хозяйства. Объекты вспомогательных производств"/>
    <s v="3.1.1.14.000"/>
    <s v="Автотранспортного хозяйство. Электроснабжение и наружное освещение объектов"/>
    <s v="3.1.1.14.100"/>
    <s v="Электроснабжение и наружное освещение объектов Автотранспортного хозяйства"/>
    <s v="3.1.1.14.711"/>
    <s v="Наружное освещение объектов Автотранспортного хозяйства"/>
    <m/>
    <s v="ОЗХ 3.1"/>
    <n v="2"/>
    <x v="1"/>
    <s v="ND"/>
    <x v="1"/>
    <s v="Off-Site Facilities. Auxiliary Facilities"/>
    <x v="14"/>
    <s v="Vehicles fleet facilities. Power supply and outdoor lighting "/>
    <x v="50"/>
    <s v="Power supply and outdoor lighting of vehicles fleet facilities"/>
    <x v="267"/>
    <s v="Outdoor lighting for vehicles fleet facilities"/>
    <m/>
    <x v="9"/>
    <m/>
    <m/>
    <m/>
    <m/>
    <m/>
  </r>
  <r>
    <s v="НД"/>
    <n v="3"/>
    <n v="1"/>
    <n v="1"/>
    <n v="14"/>
    <n v="199"/>
    <s v="3.1.1.00.000"/>
    <s v="Объекты общезаводского хозяйства. Объекты вспомогательных производств"/>
    <s v="3.1.1.14.000"/>
    <s v="Автотранспортного хозяйство. Электроснабжение и наружное освещение объектов"/>
    <s v="3.1.1.14.100"/>
    <s v="Электроснабжение и наружное освещение объектов Автотранспортного хозяйства"/>
    <s v="3.1.1.14.199"/>
    <s v="Электроснабжение и наружное освещение объектов Автотранспортного хозяйства - Общие Услуги"/>
    <m/>
    <s v="ОЗХ 3.1"/>
    <n v="1"/>
    <x v="1"/>
    <s v="ND"/>
    <x v="1"/>
    <s v="Off-Site Facilities. Auxiliary Facilities"/>
    <x v="14"/>
    <s v="Vehicles fleet facilities. Power supply and outdoor lighting "/>
    <x v="50"/>
    <s v="Power supply and outdoor lighting of vehicles fleet facilities"/>
    <x v="268"/>
    <s v="Power supply and outdoor lighting of vehicles fleet facilities - Common Facilities"/>
    <m/>
    <x v="1"/>
    <s v="x"/>
    <s v="x"/>
    <m/>
    <s v="New 99"/>
    <s v="3.1.1.14.199"/>
  </r>
  <r>
    <s v="НД"/>
    <n v="3"/>
    <n v="1"/>
    <n v="1"/>
    <n v="15"/>
    <n v="0"/>
    <s v="3.1.1.00.000"/>
    <s v="Объекты общезаводского хозяйства. Объекты вспомогательных производств"/>
    <s v="3.1.1.15.000"/>
    <s v="Административная зона. Электроснабжение и наружное освещение объектов"/>
    <m/>
    <m/>
    <m/>
    <m/>
    <m/>
    <s v="ОЗХ 3.1"/>
    <n v="0"/>
    <x v="1"/>
    <s v="SC"/>
    <x v="1"/>
    <s v="Off-Site Facilities. Auxiliary Facilities"/>
    <x v="15"/>
    <s v="Administration area. Power supply and outdoor lighting of facilities"/>
    <x v="0"/>
    <m/>
    <x v="0"/>
    <m/>
    <m/>
    <x v="0"/>
    <m/>
    <m/>
    <m/>
    <m/>
    <m/>
  </r>
  <r>
    <s v="НД"/>
    <n v="3"/>
    <n v="1"/>
    <n v="1"/>
    <n v="15"/>
    <n v="100"/>
    <s v="3.1.1.00.000"/>
    <s v="Объекты общезаводского хозяйства. Объекты вспомогательных производств"/>
    <s v="3.1.1.15.000"/>
    <s v="Административная зона. Электроснабжение и наружное освещение объектов"/>
    <s v="3.1.1.15.100"/>
    <s v="Административная зона. Электроснабжение и наружное освещение объектов"/>
    <m/>
    <m/>
    <m/>
    <s v="ОЗХ 3.1"/>
    <n v="0"/>
    <x v="1"/>
    <s v="TO"/>
    <x v="1"/>
    <s v="Off-Site Facilities. Auxiliary Facilities"/>
    <x v="15"/>
    <s v="Administration area. Power supply and outdoor lighting of facilities"/>
    <x v="51"/>
    <s v="Administration area. Power supply and outdoor lighting of facilities"/>
    <x v="0"/>
    <m/>
    <m/>
    <x v="0"/>
    <s v="x"/>
    <s v="x"/>
    <m/>
    <m/>
    <m/>
  </r>
  <r>
    <s v="НД"/>
    <n v="3"/>
    <n v="1"/>
    <n v="1"/>
    <n v="15"/>
    <n v="710"/>
    <s v="3.1.1.00.000"/>
    <s v="Объекты общезаводского хозяйства. Объекты вспомогательных производств"/>
    <s v="3.1.1.15.000"/>
    <s v="Административная зона. Электроснабжение и наружное освещение объектов"/>
    <s v="3.1.1.15.100"/>
    <s v="Административная зона. Электроснабжение и наружное освещение объектов"/>
    <s v="3.1.1.15.710"/>
    <s v="Сети электроснабжения 10 кВ Административной зоны"/>
    <s v="0.88 км"/>
    <s v="ОЗХ 3.1"/>
    <n v="2"/>
    <x v="1"/>
    <s v="ND"/>
    <x v="1"/>
    <s v="Off-Site Facilities. Auxiliary Facilities"/>
    <x v="15"/>
    <s v="Administration area. Power supply and outdoor lighting of facilities"/>
    <x v="51"/>
    <s v="Administration area. Power supply and outdoor lighting of facilities"/>
    <x v="269"/>
    <s v="10 kV power supply network for administration area"/>
    <s v="0.88 km"/>
    <x v="0"/>
    <s v="TBD"/>
    <m/>
    <m/>
    <m/>
    <m/>
  </r>
  <r>
    <s v="НД"/>
    <n v="3"/>
    <n v="1"/>
    <n v="1"/>
    <n v="15"/>
    <n v="711"/>
    <s v="3.1.1.00.000"/>
    <s v="Объекты общезаводского хозяйства. Объекты вспомогательных производств"/>
    <s v="3.1.1.15.000"/>
    <s v="Административная зона. Электроснабжение и наружное освещение объектов"/>
    <s v="3.1.1.15.100"/>
    <s v="Административная зона. Электроснабжение и наружное освещение объектов"/>
    <s v="3.1.1.15.711"/>
    <s v="Сети электроснабжения площадки 0.4 кВ Административной зоны"/>
    <m/>
    <s v="ОЗХ 3.1"/>
    <n v="2"/>
    <x v="1"/>
    <s v="ND"/>
    <x v="1"/>
    <s v="Off-Site Facilities. Auxiliary Facilities"/>
    <x v="15"/>
    <s v="Administration area. Power supply and outdoor lighting of facilities"/>
    <x v="51"/>
    <s v="Administration area. Power supply and outdoor lighting of facilities"/>
    <x v="270"/>
    <s v="0.4 kV power supply network for administation area"/>
    <m/>
    <x v="0"/>
    <s v="TBD"/>
    <m/>
    <m/>
    <m/>
    <m/>
  </r>
  <r>
    <s v="НД"/>
    <n v="3"/>
    <n v="1"/>
    <n v="1"/>
    <n v="15"/>
    <n v="712"/>
    <s v="3.1.1.00.000"/>
    <s v="Объекты общезаводского хозяйства. Объекты вспомогательных производств"/>
    <s v="3.1.1.15.000"/>
    <s v="Административная зона. Электроснабжение и наружное освещение объектов"/>
    <s v="3.1.1.15.100"/>
    <s v="Административная зона. Электроснабжение и наружное освещение объектов"/>
    <s v="3.1.1.15.712"/>
    <s v="Наружное освещение Административной зоны"/>
    <m/>
    <s v="ОЗХ 3.1"/>
    <n v="2"/>
    <x v="1"/>
    <s v="ND"/>
    <x v="1"/>
    <s v="Off-Site Facilities. Auxiliary Facilities"/>
    <x v="15"/>
    <s v="Administration area. Power supply and outdoor lighting of facilities"/>
    <x v="51"/>
    <s v="Administration area. Power supply and outdoor lighting of facilities"/>
    <x v="271"/>
    <s v="Outdoor lighting for administration area"/>
    <m/>
    <x v="9"/>
    <m/>
    <m/>
    <m/>
    <m/>
    <m/>
  </r>
  <r>
    <s v="НД"/>
    <n v="3"/>
    <n v="1"/>
    <n v="1"/>
    <n v="15"/>
    <n v="199"/>
    <s v="3.1.1.00.000"/>
    <s v="Объекты общезаводского хозяйства. Объекты вспомогательных производств"/>
    <s v="3.1.1.15.000"/>
    <s v="Административная зона. Электроснабжение и наружное освещение объектов"/>
    <s v="3.1.1.15.100"/>
    <s v="Административная зона. Электроснабжение и наружное освещение объектов"/>
    <s v="3.1.1.15.199"/>
    <s v="Административная зона. Электроснабжение и наружное освещение объектов - Общие Услуги"/>
    <m/>
    <s v="ОЗХ 3.1"/>
    <n v="1"/>
    <x v="1"/>
    <s v="ND"/>
    <x v="1"/>
    <s v="Off-Site Facilities. Auxiliary Facilities"/>
    <x v="15"/>
    <s v="Administration area. Power supply and outdoor lighting of facilities"/>
    <x v="51"/>
    <s v="Administration area. Power supply and outdoor lighting of facilities"/>
    <x v="272"/>
    <s v="Administration area. Power supply and outdoor lighting of facilities - Common Facilities"/>
    <m/>
    <x v="1"/>
    <s v="x"/>
    <s v="x"/>
    <m/>
    <s v="New 99"/>
    <s v="3.1.1.15.199"/>
  </r>
  <r>
    <s v="НД"/>
    <n v="3"/>
    <n v="1"/>
    <n v="1"/>
    <n v="16"/>
    <n v="0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m/>
    <m/>
    <m/>
    <m/>
    <m/>
    <s v="ОЗХ 3.1"/>
    <n v="0"/>
    <x v="1"/>
    <s v="SC"/>
    <x v="1"/>
    <s v="Off-Site Facilities. Auxiliary Facilities"/>
    <x v="16"/>
    <s v="Administration area. Repair and maintenance workshop building (R&amp;MW) - Block No.1"/>
    <x v="0"/>
    <m/>
    <x v="0"/>
    <m/>
    <m/>
    <x v="0"/>
    <m/>
    <m/>
    <m/>
    <m/>
    <m/>
  </r>
  <r>
    <s v="НД"/>
    <n v="3"/>
    <n v="1"/>
    <n v="1"/>
    <n v="16"/>
    <n v="100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s v="3.1.1.16.100"/>
    <s v="Здание ремонтно-механического цеха(РМЦ) - Блок №1"/>
    <m/>
    <m/>
    <m/>
    <s v="ОЗХ 3.1"/>
    <n v="0"/>
    <x v="1"/>
    <s v="TO"/>
    <x v="1"/>
    <s v="Off-Site Facilities. Auxiliary Facilities"/>
    <x v="16"/>
    <s v="Administration area. Repair and maintenance workshop building (R&amp;MW) - Block No.1"/>
    <x v="52"/>
    <s v="Repair and maintenance workshop building (R&amp;MW) - Block No.1"/>
    <x v="0"/>
    <m/>
    <m/>
    <x v="0"/>
    <s v="x"/>
    <s v="x"/>
    <m/>
    <m/>
    <m/>
  </r>
  <r>
    <n v="751"/>
    <n v="3"/>
    <n v="1"/>
    <n v="1"/>
    <n v="16"/>
    <n v="751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s v="3.1.1.16.100"/>
    <s v="Здание ремонтно-механического цеха(РМЦ) - Блок №1"/>
    <s v="3.1.1.16.751"/>
    <s v="Здание ремонтно-механического цеха (РМЦ)-Блок №1"/>
    <m/>
    <s v="ОЗХ 3.1"/>
    <n v="0"/>
    <x v="1"/>
    <n v="751"/>
    <x v="1"/>
    <s v="Off-Site Facilities. Auxiliary Facilities"/>
    <x v="16"/>
    <s v="Administration area. Repair and maintenance workshop building (R&amp;MW) - Block No.1"/>
    <x v="52"/>
    <s v="Repair and maintenance workshop building (R&amp;MW) - Block No.1"/>
    <x v="273"/>
    <s v="Repair and maintenance workshop building (R&amp;MW)-Block No.1"/>
    <m/>
    <x v="0"/>
    <s v="CA07201"/>
    <s v="0-72"/>
    <s v="MAINTENANCE WORKSHOPS"/>
    <m/>
    <m/>
  </r>
  <r>
    <n v="751"/>
    <n v="3"/>
    <n v="1"/>
    <n v="1"/>
    <n v="16"/>
    <n v="105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s v="3.1.1.16.100"/>
    <s v="Здание ремонтно-механического цеха(РМЦ) - Блок №1"/>
    <s v="3.1.1.16.105"/>
    <s v="Здание ремонтно-механического цеха(РМЦ)-Блоки №2-3-4"/>
    <m/>
    <s v="ОЗХ 3.1"/>
    <n v="1"/>
    <x v="1"/>
    <n v="751"/>
    <x v="1"/>
    <s v="Off-Site Facilities. Auxiliary Facilities"/>
    <x v="16"/>
    <s v="Administration area. Repair and maintenance workshop building (R&amp;MW) - Block No.1"/>
    <x v="52"/>
    <s v="Repair and maintenance workshop building (R&amp;MW) - Block No.1"/>
    <x v="274"/>
    <s v="Repair and maintenance workshop building (R&amp;MW)-Blocks No.2-3-4"/>
    <m/>
    <x v="7"/>
    <s v="CA07201"/>
    <s v="0-72"/>
    <s v="MAINTENANCE WORKSHOPS"/>
    <s v="3.1.1.17.751"/>
    <s v="3.1.1.16.105"/>
  </r>
  <r>
    <s v="НД"/>
    <n v="3"/>
    <n v="1"/>
    <n v="1"/>
    <n v="16"/>
    <n v="199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s v="3.1.1.16.100"/>
    <s v="Здание ремонтно-механического цеха(РМЦ) - Блок №1"/>
    <s v="3.1.1.16.199"/>
    <s v="Здание ремонтно-механического цеха(РМЦ) - Блок №1 - Общие Услуги"/>
    <m/>
    <s v="ОЗХ 3.1"/>
    <n v="1"/>
    <x v="1"/>
    <s v="ND"/>
    <x v="1"/>
    <s v="Off-Site Facilities. Auxiliary Facilities"/>
    <x v="16"/>
    <s v="Administration area. Repair and maintenance workshop building (R&amp;MW) - Block No.1"/>
    <x v="52"/>
    <s v="Repair and maintenance workshop building (R&amp;MW) - Block No.1"/>
    <x v="275"/>
    <s v="Repair and maintenance workshop building (R&amp;MW) - Block No.1 - Common Facilities"/>
    <m/>
    <x v="1"/>
    <s v="x"/>
    <s v="x"/>
    <m/>
    <s v="New 99"/>
    <s v="3.1.1.16.199"/>
  </r>
  <r>
    <s v="НД"/>
    <n v="3"/>
    <n v="1"/>
    <n v="1"/>
    <n v="16"/>
    <n v="200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s v="3.1.1.16.200"/>
    <s v="Канализационная насосная станция производственно- дождевых стоков "/>
    <m/>
    <m/>
    <m/>
    <s v="ОЗХ 3.1"/>
    <n v="0"/>
    <x v="1"/>
    <s v="TO"/>
    <x v="1"/>
    <s v="Off-Site Facilities. Auxiliary Facilities"/>
    <x v="16"/>
    <s v="Administration area. Repair and maintenance workshop building (R&amp;MW) - Block No.1"/>
    <x v="53"/>
    <s v="Industrial storm water lift station "/>
    <x v="0"/>
    <m/>
    <m/>
    <x v="0"/>
    <s v="x"/>
    <s v="x"/>
    <m/>
    <m/>
    <m/>
  </r>
  <r>
    <n v="990"/>
    <n v="3"/>
    <n v="1"/>
    <n v="1"/>
    <n v="16"/>
    <n v="990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s v="3.1.1.16.200"/>
    <s v="Канализационная насосная станция производственно- дождевых стоков "/>
    <s v="3.1.1.16.990"/>
    <s v="Канализационная насосная станция производственно-дождевых стоков №1"/>
    <s v="45 м3/ч"/>
    <s v="ОЗХ 3.1"/>
    <n v="2"/>
    <x v="1"/>
    <n v="990"/>
    <x v="1"/>
    <s v="Off-Site Facilities. Auxiliary Facilities"/>
    <x v="16"/>
    <s v="Administration area. Repair and maintenance workshop building (R&amp;MW) - Block No.1"/>
    <x v="53"/>
    <s v="Industrial storm water lift station "/>
    <x v="276"/>
    <s v="Industrial storm water lift station No.1"/>
    <s v="45 m3/hr"/>
    <x v="0"/>
    <s v="CA08602"/>
    <s v="0-86"/>
    <s v="THE TRAIN STATION FACTORY"/>
    <m/>
    <m/>
  </r>
  <r>
    <s v="НД"/>
    <n v="3"/>
    <n v="1"/>
    <n v="1"/>
    <n v="16"/>
    <n v="299"/>
    <s v="3.1.1.00.000"/>
    <s v="Объекты общезаводского хозяйства. Объекты вспомогательных производств"/>
    <s v="3.1.1.16.000"/>
    <s v="Административная зона. Здание ремонтно-механического цеха(РМЦ) - Блок №1"/>
    <s v="3.1.1.16.200"/>
    <s v="Канализационная насосная станция производственно- дождевых стоков "/>
    <s v="3.1.1.16.299"/>
    <s v="Канализационная насосная станция производственно- дождевых стоков  - Общие Услуги"/>
    <m/>
    <s v="ОЗХ 3.1"/>
    <n v="1"/>
    <x v="1"/>
    <s v="ND"/>
    <x v="1"/>
    <s v="Off-Site Facilities. Auxiliary Facilities"/>
    <x v="16"/>
    <s v="Administration area. Repair and maintenance workshop building (R&amp;MW) - Block No.1"/>
    <x v="53"/>
    <s v="Industrial storm water lift station "/>
    <x v="277"/>
    <s v="Industrial storm water lift station  - Common Facilities"/>
    <m/>
    <x v="1"/>
    <s v="x"/>
    <s v="x"/>
    <m/>
    <s v="New 99"/>
    <s v="3.1.1.16.299"/>
  </r>
  <r>
    <s v="НД"/>
    <n v="3"/>
    <n v="1"/>
    <n v="1"/>
    <n v="17"/>
    <n v="0"/>
    <s v="3.1.1.00.000"/>
    <s v="Объекты общезаводского хозяйства. Объекты вспомогательных производств"/>
    <s v="3.1.1.17.000"/>
    <s v="Административная зона. Здание ремонтно-механического цеха(РМЦ) - Блоки №2-3-4"/>
    <m/>
    <m/>
    <m/>
    <m/>
    <m/>
    <s v="ОЗХ 3.1"/>
    <n v="0"/>
    <x v="1"/>
    <s v="SC"/>
    <x v="1"/>
    <s v="Off-Site Facilities. Auxiliary Facilities"/>
    <x v="17"/>
    <s v="Administration area. Repair and maintenance workshop building (R&amp;MW) - Blocks No.2-3-4"/>
    <x v="0"/>
    <m/>
    <x v="0"/>
    <m/>
    <m/>
    <x v="0"/>
    <m/>
    <m/>
    <m/>
    <m/>
    <m/>
  </r>
  <r>
    <s v="НД"/>
    <n v="3"/>
    <n v="1"/>
    <n v="1"/>
    <n v="17"/>
    <n v="100"/>
    <s v="3.1.1.00.000"/>
    <s v="Объекты общезаводского хозяйства. Объекты вспомогательных производств"/>
    <s v="3.1.1.17.000"/>
    <s v="Административная зона. Здание ремонтно-механического цеха(РМЦ) - Блоки №2-3-4"/>
    <s v="3.1.1.17.100"/>
    <s v="Здание ремонтно-механического цеха(РМЦ) - Блоки №2-3-4"/>
    <m/>
    <m/>
    <m/>
    <s v="ОЗХ 3.1"/>
    <n v="0"/>
    <x v="1"/>
    <s v="TO"/>
    <x v="1"/>
    <s v="Off-Site Facilities. Auxiliary Facilities"/>
    <x v="17"/>
    <s v="Administration area. Repair and maintenance workshop building (R&amp;MW) - Blocks No.2-3-4"/>
    <x v="54"/>
    <s v="Repair and maitenance workshop building (R&amp;MW) - Blocks No.2-3-4"/>
    <x v="0"/>
    <m/>
    <m/>
    <x v="0"/>
    <s v="x"/>
    <s v="x"/>
    <m/>
    <m/>
    <m/>
  </r>
  <r>
    <s v="НД"/>
    <n v="3"/>
    <n v="1"/>
    <n v="1"/>
    <n v="17"/>
    <n v="199"/>
    <s v="3.1.1.00.000"/>
    <s v="Объекты общезаводского хозяйства. Объекты вспомогательных производств"/>
    <s v="3.1.1.17.000"/>
    <s v="Административная зона. Здание ремонтно-механического цеха(РМЦ) - Блоки №2-3-4"/>
    <s v="3.1.1.17.100"/>
    <s v="Здание ремонтно-механического цеха(РМЦ) - Блоки №2-3-4"/>
    <s v="3.1.1.17.199"/>
    <s v="Здание ремонтно-механического цеха(РМЦ)  - Общие Услуги"/>
    <m/>
    <s v="ОЗХ 3.1"/>
    <n v="1"/>
    <x v="1"/>
    <s v="ND"/>
    <x v="1"/>
    <s v="Off-Site Facilities. Auxiliary Facilities"/>
    <x v="17"/>
    <s v="Administration area. Repair and maintenance workshop building (R&amp;MW) - Blocks No.2-3-4"/>
    <x v="54"/>
    <s v="Repair and maitenance workshop building (R&amp;MW) - Blocks No.2-3-4"/>
    <x v="278"/>
    <s v="Repair and maitenance workshop building (R&amp;MW) - Blocks No.2-3-4  - Common Facilities"/>
    <m/>
    <x v="1"/>
    <s v="x"/>
    <s v="x"/>
    <m/>
    <s v="New 99"/>
    <s v="3.1.1.17.199"/>
  </r>
  <r>
    <s v="НД"/>
    <n v="3"/>
    <n v="1"/>
    <n v="1"/>
    <n v="18"/>
    <n v="0"/>
    <s v="3.1.1.00.000"/>
    <s v="Объекты общезаводского хозяйства. Объекты вспомогательных производств"/>
    <s v="3.1.1.18.000"/>
    <s v="Здание склада лакокрасочных материалов и масел"/>
    <m/>
    <m/>
    <m/>
    <m/>
    <m/>
    <s v="ОЗХ 3.1"/>
    <n v="0"/>
    <x v="1"/>
    <s v="SC"/>
    <x v="1"/>
    <s v="Off-Site Facilities. Auxiliary Facilities"/>
    <x v="18"/>
    <s v="Paint materials and oil storage building"/>
    <x v="0"/>
    <m/>
    <x v="0"/>
    <m/>
    <m/>
    <x v="0"/>
    <m/>
    <m/>
    <m/>
    <m/>
    <m/>
  </r>
  <r>
    <s v="НД"/>
    <n v="3"/>
    <n v="1"/>
    <n v="1"/>
    <n v="18"/>
    <n v="100"/>
    <s v="3.1.1.00.000"/>
    <s v="Объекты общезаводского хозяйства. Объекты вспомогательных производств"/>
    <s v="3.1.1.18.000"/>
    <s v="Здание склада лакокрасочных материалов и масел"/>
    <s v="3.1.1.18.100"/>
    <s v="Здание склада лакокрасочных материалов и масел"/>
    <m/>
    <m/>
    <m/>
    <s v="ОЗХ 3.1"/>
    <n v="0"/>
    <x v="1"/>
    <s v="TO"/>
    <x v="1"/>
    <s v="Off-Site Facilities. Auxiliary Facilities"/>
    <x v="18"/>
    <s v="Paint materials and oil storage building"/>
    <x v="55"/>
    <s v="Paint materials and oil storage building"/>
    <x v="0"/>
    <m/>
    <m/>
    <x v="0"/>
    <s v="x"/>
    <s v="x"/>
    <m/>
    <m/>
    <m/>
  </r>
  <r>
    <n v="854"/>
    <n v="3"/>
    <n v="1"/>
    <n v="1"/>
    <n v="18"/>
    <n v="854"/>
    <s v="3.1.1.00.000"/>
    <s v="Объекты общезаводского хозяйства. Объекты вспомогательных производств"/>
    <s v="3.1.1.18.000"/>
    <s v="Здание склада лакокрасочных материалов и масел"/>
    <s v="3.1.1.18.100"/>
    <s v="Здание склада лакокрасочных материалов и масел"/>
    <s v="3.1.1.18.854"/>
    <s v="Здание склада лакокрасочных материалов и масел"/>
    <s v="660 м2"/>
    <s v="ОЗХ 3.1"/>
    <n v="0"/>
    <x v="1"/>
    <n v="854"/>
    <x v="1"/>
    <s v="Off-Site Facilities. Auxiliary Facilities"/>
    <x v="18"/>
    <s v="Paint materials and oil storage building"/>
    <x v="55"/>
    <s v="Paint materials and oil storage building"/>
    <x v="279"/>
    <s v="Paint material and oil storage building"/>
    <s v="660 m2"/>
    <x v="0"/>
    <s v="CA07202"/>
    <s v="0-72"/>
    <s v="MAINTENANCE WORKSHOPS"/>
    <m/>
    <m/>
  </r>
  <r>
    <n v="852"/>
    <n v="3"/>
    <n v="1"/>
    <n v="1"/>
    <n v="18"/>
    <n v="101"/>
    <s v="3.1.1.00.000"/>
    <s v="Объекты общезаводского хозяйства. Объекты вспомогательных производств"/>
    <s v="3.1.1.18.000"/>
    <s v="Здание склада лакокрасочных материалов и масел"/>
    <s v="3.1.1.18.100"/>
    <s v="Здание склада лакокрасочных материалов и масел"/>
    <s v="3.1.1.18.101"/>
    <s v="Здание склада хранения производственного и аварийного запаса МТР"/>
    <s v="4240 м2"/>
    <s v="ОЗХ 3.1"/>
    <n v="1"/>
    <x v="1"/>
    <n v="852"/>
    <x v="1"/>
    <s v="Off-Site Facilities. Auxiliary Facilities"/>
    <x v="18"/>
    <s v="Paint materials and oil storage building"/>
    <x v="55"/>
    <s v="Paint materials and oil storage building"/>
    <x v="280"/>
    <s v="Storage Building for production and emergency material and equipment stock"/>
    <s v="4240 m2"/>
    <x v="7"/>
    <s v="CA07202"/>
    <s v="0-72"/>
    <s v="MAINTENANCE WORKSHOPS"/>
    <s v="3.1.1.09.852"/>
    <s v="3.1.1.18.101"/>
  </r>
  <r>
    <s v="НД"/>
    <n v="3"/>
    <n v="1"/>
    <n v="1"/>
    <n v="18"/>
    <n v="199"/>
    <s v="3.1.1.00.000"/>
    <s v="Объекты общезаводского хозяйства. Объекты вспомогательных производств"/>
    <s v="3.1.1.18.000"/>
    <s v="Здание склада лакокрасочных материалов и масел"/>
    <s v="3.1.1.18.100"/>
    <s v="Здание склада лакокрасочных материалов и масел"/>
    <s v="3.1.1.18.199"/>
    <s v="Здание склада лакокрасочных материалов и масел - Общие Услуги"/>
    <m/>
    <s v="ОЗХ 3.1"/>
    <n v="1"/>
    <x v="1"/>
    <s v="ND"/>
    <x v="1"/>
    <s v="Off-Site Facilities. Auxiliary Facilities"/>
    <x v="18"/>
    <s v="Paint materials and oil storage building"/>
    <x v="55"/>
    <s v="Paint materials and oil storage building"/>
    <x v="281"/>
    <s v="Paint materials and oil storage building - Common Facilities"/>
    <m/>
    <x v="1"/>
    <s v="x"/>
    <s v="x"/>
    <m/>
    <s v="New 99"/>
    <s v="3.1.1.18.199"/>
  </r>
  <r>
    <s v="ФАЗА 4.1"/>
    <m/>
    <m/>
    <m/>
    <m/>
    <m/>
    <m/>
    <m/>
    <m/>
    <m/>
    <m/>
    <m/>
    <m/>
    <m/>
    <m/>
    <s v="НД"/>
    <n v="0"/>
    <x v="0"/>
    <s v="PHASE 4.1"/>
    <x v="0"/>
    <m/>
    <x v="0"/>
    <m/>
    <x v="0"/>
    <m/>
    <x v="0"/>
    <m/>
    <m/>
    <x v="0"/>
    <m/>
    <m/>
    <m/>
    <m/>
    <m/>
  </r>
  <r>
    <s v="НД"/>
    <n v="4"/>
    <n v="1"/>
    <n v="1"/>
    <n v="0"/>
    <n v="0"/>
    <s v="4.1.1.00.000"/>
    <s v="Технологическая линия №1. Объекты общезаводского хозяйства"/>
    <m/>
    <m/>
    <m/>
    <m/>
    <m/>
    <m/>
    <m/>
    <s v="ОЗХ"/>
    <n v="0"/>
    <x v="2"/>
    <s v="OC"/>
    <x v="2"/>
    <s v="Process Line No.1 UIO facilities"/>
    <x v="0"/>
    <m/>
    <x v="0"/>
    <m/>
    <x v="0"/>
    <m/>
    <m/>
    <x v="0"/>
    <m/>
    <m/>
    <m/>
    <m/>
    <m/>
  </r>
  <r>
    <s v="НД"/>
    <n v="4"/>
    <n v="1"/>
    <n v="1"/>
    <n v="1"/>
    <n v="0"/>
    <s v="4.1.1.00.000"/>
    <s v="Технологическая линия №1. Объекты общезаводского хозяйства"/>
    <s v="4.1.1.01.000"/>
    <s v="Водозаборные сооружения. 2 пусковой комплекс"/>
    <m/>
    <m/>
    <m/>
    <m/>
    <m/>
    <s v="ОЗХ"/>
    <n v="0"/>
    <x v="2"/>
    <s v="SC"/>
    <x v="2"/>
    <s v="Process Line No.1 UIO facilities"/>
    <x v="19"/>
    <s v="Water Intake Facilities. 2nd Start-Up Package"/>
    <x v="0"/>
    <m/>
    <x v="0"/>
    <m/>
    <m/>
    <x v="0"/>
    <m/>
    <m/>
    <m/>
    <m/>
    <m/>
  </r>
  <r>
    <s v="НД"/>
    <n v="4"/>
    <n v="1"/>
    <n v="1"/>
    <n v="1"/>
    <n v="100"/>
    <s v="4.1.1.00.000"/>
    <s v="Технологическая линия №1. Объекты общезаводского хозяйства"/>
    <s v="4.1.1.01.000"/>
    <s v="Водозаборные сооружения. 2 пусковой комплекс"/>
    <s v="4.1.1.01.100"/>
    <s v="Водозаборные сооружения. 2 пусковой комплекс"/>
    <m/>
    <m/>
    <m/>
    <s v="ОЗХ"/>
    <n v="0"/>
    <x v="2"/>
    <s v="TO"/>
    <x v="2"/>
    <s v="Process Line No.1 UIO facilities"/>
    <x v="19"/>
    <s v="Water Intake Facilities. 2nd Start-Up Package"/>
    <x v="56"/>
    <s v="Water Intake Facilities. 2nd Start-Up Package"/>
    <x v="0"/>
    <m/>
    <m/>
    <x v="0"/>
    <s v="x"/>
    <s v="x"/>
    <m/>
    <m/>
    <m/>
  </r>
  <r>
    <n v="1"/>
    <n v="4"/>
    <n v="1"/>
    <n v="1"/>
    <n v="1"/>
    <n v="101"/>
    <s v="4.1.1.00.000"/>
    <s v="Технологическая линия №1. Объекты общезаводского хозяйства"/>
    <s v="4.1.1.01.000"/>
    <s v="Водозаборные сооружения. 2 пусковой комплекс"/>
    <s v="4.1.1.01.100"/>
    <s v="Водозаборные сооружения. 2 пусковой комплекс"/>
    <s v="4.1.1.01.101"/>
    <s v="Насосная станция №1 на водозаборных скважинах "/>
    <s v="2850 м3/сут."/>
    <s v="ОЗХ"/>
    <n v="0"/>
    <x v="2"/>
    <n v="1"/>
    <x v="2"/>
    <s v="Process Line No.1 UIO facilities"/>
    <x v="19"/>
    <s v="Water Intake Facilities. 2nd Start-Up Package"/>
    <x v="56"/>
    <s v="Water Intake Facilities. 2nd Start-Up Package"/>
    <x v="282"/>
    <s v="Pumping station No.1 on water wells "/>
    <s v="2850 m3/day."/>
    <x v="0"/>
    <s v="CA90101"/>
    <s v="9-01"/>
    <s v="WATER INTAKE FACILITIES"/>
    <m/>
    <m/>
  </r>
  <r>
    <n v="3"/>
    <n v="4"/>
    <n v="1"/>
    <n v="1"/>
    <n v="1"/>
    <n v="103"/>
    <s v="4.1.1.00.000"/>
    <s v="Технологическая линия №1. Объекты общезаводского хозяйства"/>
    <s v="4.1.1.01.000"/>
    <s v="Водозаборные сооружения. 2 пусковой комплекс"/>
    <s v="4.1.1.01.100"/>
    <s v="Водозаборные сооружения. 2 пусковой комплекс"/>
    <s v="4.1.1.01.103"/>
    <s v="Насосная станция № 3 на водозаборных скважинах"/>
    <s v="2850 м3/сут."/>
    <s v="ОЗХ"/>
    <n v="0"/>
    <x v="2"/>
    <n v="3"/>
    <x v="2"/>
    <s v="Process Line No.1 UIO facilities"/>
    <x v="19"/>
    <s v="Water Intake Facilities. 2nd Start-Up Package"/>
    <x v="56"/>
    <s v="Water Intake Facilities. 2nd Start-Up Package"/>
    <x v="283"/>
    <s v="Pumping station No.3 on water wells"/>
    <s v="2850 m3/day."/>
    <x v="0"/>
    <s v="CA90101"/>
    <s v="9-01"/>
    <s v="WATER INTAKE FACILITIES"/>
    <m/>
    <m/>
  </r>
  <r>
    <s v="НД"/>
    <n v="4"/>
    <n v="1"/>
    <n v="1"/>
    <n v="1"/>
    <n v="199"/>
    <s v="4.1.1.00.000"/>
    <s v="Технологическая линия №1. Объекты общезаводского хозяйства"/>
    <s v="4.1.1.01.000"/>
    <s v="Водозаборные сооружения. 2 пусковой комплекс"/>
    <s v="4.1.1.01.100"/>
    <s v="Водозаборные сооружения. 2 пусковой комплекс"/>
    <s v="4.1.1.01.199"/>
    <s v="Водозаборные сооружения. 2 пусковой комплекс - Общие Услуги"/>
    <m/>
    <s v="ОЗХ"/>
    <n v="1"/>
    <x v="2"/>
    <s v="ND"/>
    <x v="2"/>
    <s v="Process Line No.1 UIO facilities"/>
    <x v="19"/>
    <s v="Water Intake Facilities. 2nd Start-Up Package"/>
    <x v="56"/>
    <s v="Water Intake Facilities. 2nd Start-Up Package"/>
    <x v="284"/>
    <s v="Water Intake Facilities. 2nd Start-Up Package - Common Facilities"/>
    <m/>
    <x v="1"/>
    <s v="x"/>
    <s v="x"/>
    <m/>
    <s v="New 99"/>
    <s v="4.1.1.01.199"/>
  </r>
  <r>
    <s v="НД"/>
    <n v="4"/>
    <n v="1"/>
    <n v="1"/>
    <n v="2"/>
    <n v="0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m/>
    <m/>
    <m/>
    <m/>
    <m/>
    <s v="ОЗХ"/>
    <n v="0"/>
    <x v="2"/>
    <s v="SC"/>
    <x v="2"/>
    <s v="Process Line No.1 UIO facilities"/>
    <x v="20"/>
    <s v="110kV On-Site Power Supply 1st Start-Up Package"/>
    <x v="0"/>
    <m/>
    <x v="0"/>
    <m/>
    <m/>
    <x v="0"/>
    <m/>
    <m/>
    <m/>
    <m/>
    <m/>
  </r>
  <r>
    <s v="НД"/>
    <n v="4"/>
    <n v="1"/>
    <n v="1"/>
    <n v="2"/>
    <n v="100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100"/>
    <s v="Электрораспределение"/>
    <m/>
    <m/>
    <m/>
    <s v="ОЗХ"/>
    <n v="0"/>
    <x v="2"/>
    <s v="TO"/>
    <x v="2"/>
    <s v="Process Line No.1 UIO facilities"/>
    <x v="20"/>
    <s v="110kV On-Site Power Supply 1st Start-Up Package"/>
    <x v="57"/>
    <s v="Electric Power Distribution"/>
    <x v="0"/>
    <m/>
    <m/>
    <x v="0"/>
    <s v="x"/>
    <s v="x"/>
    <m/>
    <m/>
    <m/>
  </r>
  <r>
    <s v="220/1"/>
    <n v="4"/>
    <n v="1"/>
    <n v="1"/>
    <n v="2"/>
    <n v="120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100"/>
    <s v="Электрораспределение"/>
    <s v="4.1.1.02.120"/>
    <s v="Распределительная подстанция 110 кВ &quot;РП-110кВ АГПЗ&quot;"/>
    <s v="20 ячеек"/>
    <s v="ОЗХ"/>
    <n v="1"/>
    <x v="2"/>
    <s v="220/1"/>
    <x v="2"/>
    <s v="Process Line No.1 UIO facilities"/>
    <x v="20"/>
    <s v="110kV On-Site Power Supply 1st Start-Up Package"/>
    <x v="57"/>
    <s v="Electric Power Distribution"/>
    <x v="285"/>
    <s v="110kV distribution substation &quot;РП-110kV of AGPP&quot;"/>
    <s v="20 cells"/>
    <x v="12"/>
    <s v="CA04201"/>
    <s v="0-42"/>
    <s v="221 - MAIN STEP-DOWN SUBSTATION GPP1"/>
    <m/>
    <m/>
  </r>
  <r>
    <s v="220/2"/>
    <n v="4"/>
    <n v="1"/>
    <n v="1"/>
    <n v="2"/>
    <n v="122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100"/>
    <s v="Электрораспределение"/>
    <s v="4.1.1.02.122"/>
    <s v="Административное и благоустройство"/>
    <m/>
    <s v="ОЗХ"/>
    <n v="1"/>
    <x v="3"/>
    <s v="220/2"/>
    <x v="2"/>
    <s v="Process Line No.1 UIO facilities"/>
    <x v="20"/>
    <s v="110kV On-Site Power Supply 1st Start-Up Package"/>
    <x v="57"/>
    <s v="Electric Power Distribution"/>
    <x v="286"/>
    <s v="Administrative and amenity building (АБК)"/>
    <m/>
    <x v="13"/>
    <s v="CA04201"/>
    <s v="0-42"/>
    <s v="221 - MAIN STEP-DOWN SUBSTATION GPP1"/>
    <s v="new title"/>
    <s v="4.1.1.02.122"/>
  </r>
  <r>
    <s v="220/3"/>
    <n v="4"/>
    <n v="1"/>
    <n v="1"/>
    <n v="2"/>
    <n v="123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100"/>
    <s v="Электрораспределение"/>
    <s v="4.1.1.02.123"/>
    <s v="Модуль механического ремонта"/>
    <m/>
    <s v="ОЗХ"/>
    <n v="1"/>
    <x v="3"/>
    <s v="220/3"/>
    <x v="2"/>
    <s v="Process Line No.1 UIO facilities"/>
    <x v="20"/>
    <s v="110kV On-Site Power Supply 1st Start-Up Package"/>
    <x v="57"/>
    <s v="Electric Power Distribution"/>
    <x v="287"/>
    <s v="Mechanical repair module  (РММ)"/>
    <m/>
    <x v="13"/>
    <s v="CA04201"/>
    <s v="0-42"/>
    <s v="221 - MAIN STEP-DOWN SUBSTATION GPP1"/>
    <s v="new title"/>
    <s v="4.1.1.02.123"/>
  </r>
  <r>
    <s v="НД"/>
    <n v="4"/>
    <n v="1"/>
    <n v="1"/>
    <n v="2"/>
    <n v="121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100"/>
    <s v="Электрораспределение"/>
    <s v="4.1.1.02.121"/>
    <s v="Автоматизированная система контроля и управления (АСКУ ЭР)"/>
    <m/>
    <s v="ОЗХ"/>
    <n v="0"/>
    <x v="2"/>
    <s v="ND"/>
    <x v="2"/>
    <s v="Process Line No.1 UIO facilities"/>
    <x v="20"/>
    <s v="110kV On-Site Power Supply 1st Start-Up Package"/>
    <x v="57"/>
    <s v="Electric Power Distribution"/>
    <x v="288"/>
    <s v="Automated monitoring and control system"/>
    <m/>
    <x v="0"/>
    <s v="CA04201"/>
    <s v="0-42"/>
    <s v="221 - MAIN STEP-DOWN SUBSTATION GPP1"/>
    <m/>
    <m/>
  </r>
  <r>
    <n v="223"/>
    <n v="4"/>
    <n v="1"/>
    <n v="1"/>
    <n v="2"/>
    <n v="124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100"/>
    <s v="Электрораспределение"/>
    <s v="4.1.1.02.124"/>
    <s v="Санитарно-канализационная подъемная станция - понижающая подстанция"/>
    <m/>
    <s v="ОЗХ"/>
    <n v="2"/>
    <x v="2"/>
    <n v="223"/>
    <x v="2"/>
    <s v="Process Line No.1 UIO facilities"/>
    <x v="20"/>
    <s v="110kV On-Site Power Supply 1st Start-Up Package"/>
    <x v="57"/>
    <s v="Electric Power Distribution"/>
    <x v="289"/>
    <s v="Sanitary Sewage Lifting Station - Step-Down Substation"/>
    <m/>
    <x v="7"/>
    <s v="CA04201"/>
    <s v="0-42"/>
    <s v="221 - MAIN STEP-DOWN SUBSTATION GPP1"/>
    <s v="4.4.1.01.223"/>
    <s v="4.1.1.02.122"/>
  </r>
  <r>
    <s v="НД"/>
    <n v="4"/>
    <n v="1"/>
    <n v="1"/>
    <n v="2"/>
    <n v="199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100"/>
    <s v="Электрораспределение"/>
    <s v="4.1.1.02.199"/>
    <s v="Электрораспределение - Общие Услуги"/>
    <m/>
    <s v="ОЗХ"/>
    <n v="1"/>
    <x v="2"/>
    <s v="ND"/>
    <x v="2"/>
    <s v="Process Line No.1 UIO facilities"/>
    <x v="20"/>
    <s v="110kV On-Site Power Supply 1st Start-Up Package"/>
    <x v="57"/>
    <s v="Electric Power Distribution"/>
    <x v="290"/>
    <s v="Electric Power Distribution - Common Facilities"/>
    <m/>
    <x v="1"/>
    <s v="x"/>
    <s v="x"/>
    <m/>
    <s v="New 99"/>
    <s v="4.1.1.02.199"/>
  </r>
  <r>
    <s v="НД"/>
    <n v="4"/>
    <n v="1"/>
    <n v="1"/>
    <n v="2"/>
    <n v="200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200"/>
    <s v="Электроснабжение газоперерабатывающего завода"/>
    <m/>
    <m/>
    <m/>
    <s v="ОЗХ"/>
    <n v="0"/>
    <x v="2"/>
    <s v="TO"/>
    <x v="2"/>
    <s v="Process Line No.1 UIO facilities"/>
    <x v="20"/>
    <s v="110kV On-Site Power Supply 1st Start-Up Package"/>
    <x v="58"/>
    <s v="GPP Power Supply"/>
    <x v="0"/>
    <m/>
    <m/>
    <x v="0"/>
    <s v="x"/>
    <s v="x"/>
    <m/>
    <m/>
    <m/>
  </r>
  <r>
    <n v="221"/>
    <n v="4"/>
    <n v="1"/>
    <n v="1"/>
    <n v="2"/>
    <n v="221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200"/>
    <s v="Электроснабжение газоперерабатывающего завода"/>
    <s v="4.1.1.02.221"/>
    <s v="Главная понизительная подстанция ГПП-1"/>
    <s v="2х80 МВА"/>
    <s v="ОЗХ"/>
    <n v="0"/>
    <x v="2"/>
    <n v="221"/>
    <x v="2"/>
    <s v="Process Line No.1 UIO facilities"/>
    <x v="20"/>
    <s v="110kV On-Site Power Supply 1st Start-Up Package"/>
    <x v="58"/>
    <s v="GPP Power Supply"/>
    <x v="291"/>
    <s v="Main Step-Down Substation ГПП-1"/>
    <s v="2х80 МВА"/>
    <x v="0"/>
    <s v="CA04201"/>
    <s v="0-42"/>
    <s v="221 - MAIN STEP-DOWN SUBSTATION GPP1"/>
    <m/>
    <m/>
  </r>
  <r>
    <s v="221/3"/>
    <n v="4"/>
    <n v="1"/>
    <n v="1"/>
    <n v="2"/>
    <n v="223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200"/>
    <s v="Электроснабжение газоперерабатывающего завода"/>
    <s v="4.1.1.02.223"/>
    <s v="Закрытое распределительное устройство 10 кВ"/>
    <m/>
    <s v="ОЗХ"/>
    <n v="1"/>
    <x v="3"/>
    <s v="221/3"/>
    <x v="2"/>
    <s v="Process Line No.1 UIO facilities"/>
    <x v="20"/>
    <s v="110kV On-Site Power Supply 1st Start-Up Package"/>
    <x v="58"/>
    <s v="GPP Power Supply"/>
    <x v="292"/>
    <s v="Closed switchgear of 10 kV (ЗРУ-10 kV)"/>
    <m/>
    <x v="13"/>
    <s v="CA04201"/>
    <s v="0-42"/>
    <s v="221 - MAIN STEP-DOWN SUBSTATION GPP1"/>
    <s v="new title"/>
    <s v="4.1.1.02.223"/>
  </r>
  <r>
    <s v="НД"/>
    <n v="4"/>
    <n v="1"/>
    <n v="1"/>
    <n v="2"/>
    <n v="222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200"/>
    <s v="Электроснабжение газоперерабатывающего завода"/>
    <s v="4.1.1.02.222"/>
    <s v="Подводящая КЛ 110кВ от РП-110кВ до ГПП-1"/>
    <s v="0.15 км"/>
    <s v="ОЗХ"/>
    <n v="0"/>
    <x v="2"/>
    <s v="ND"/>
    <x v="2"/>
    <s v="Process Line No.1 UIO facilities"/>
    <x v="20"/>
    <s v="110kV On-Site Power Supply 1st Start-Up Package"/>
    <x v="58"/>
    <s v="GPP Power Supply"/>
    <x v="293"/>
    <s v="110kV lead-in HV line from РП-110kV to ГПП-1"/>
    <s v="0.15 km"/>
    <x v="0"/>
    <s v="CA04201"/>
    <s v="0-42"/>
    <s v="221 - MAIN STEP-DOWN SUBSTATION GPP1"/>
    <m/>
    <m/>
  </r>
  <r>
    <s v="222/3"/>
    <n v="4"/>
    <n v="1"/>
    <n v="1"/>
    <n v="2"/>
    <n v="224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200"/>
    <s v="Электроснабжение газоперерабатывающего завода"/>
    <s v="4.1.1.02.224"/>
    <s v="Закрытое распределительное устройство 10 кВ"/>
    <m/>
    <s v="ОЗХ"/>
    <n v="1"/>
    <x v="3"/>
    <s v="222/3"/>
    <x v="2"/>
    <s v="Process Line No.1 UIO facilities"/>
    <x v="20"/>
    <s v="110kV On-Site Power Supply 1st Start-Up Package"/>
    <x v="58"/>
    <s v="GPP Power Supply"/>
    <x v="294"/>
    <s v="Closed switchgear of 10 kV (ЗРУ-10 kV)"/>
    <m/>
    <x v="13"/>
    <s v="CA04201"/>
    <s v="0-42"/>
    <s v="221 - MAIN STEP-DOWN SUBSTATION GPP1"/>
    <s v="new title"/>
    <s v="4.1.1.02.224"/>
  </r>
  <r>
    <n v="224"/>
    <n v="4"/>
    <n v="1"/>
    <n v="1"/>
    <n v="1"/>
    <n v="225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200"/>
    <s v="Электроснабжение газоперерабатывающего завода"/>
    <s v="4.1.1.01.225"/>
    <s v="Подъемная станция для ливневой канализации - Подъемная подстанция"/>
    <m/>
    <s v="ОЗХ"/>
    <n v="2"/>
    <x v="2"/>
    <n v="224"/>
    <x v="2"/>
    <s v="Process Line No.1 UIO facilities"/>
    <x v="20"/>
    <s v="110kV On-Site Power Supply 1st Start-Up Package"/>
    <x v="58"/>
    <s v="GPP Power Supply"/>
    <x v="295"/>
    <s v="Storm Water Sewage Lifting Station - Step-Down Substation"/>
    <m/>
    <x v="7"/>
    <s v="CA04201"/>
    <s v="0-42"/>
    <s v="221 - MAIN STEP-DOWN SUBSTATION GPP1"/>
    <s v="4.4.1.01.224"/>
    <s v="4.1.1.02.225"/>
  </r>
  <r>
    <s v="НД"/>
    <n v="4"/>
    <n v="1"/>
    <n v="1"/>
    <n v="2"/>
    <n v="299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200"/>
    <s v="Электроснабжение газоперерабатывающего завода"/>
    <s v="4.1.1.02.299"/>
    <s v="Электроснабжение газоперерабатывающего завода - Общие Услуги"/>
    <m/>
    <s v="ОЗХ"/>
    <n v="1"/>
    <x v="2"/>
    <s v="ND"/>
    <x v="2"/>
    <s v="Process Line No.1 UIO facilities"/>
    <x v="20"/>
    <s v="110kV On-Site Power Supply 1st Start-Up Package"/>
    <x v="58"/>
    <s v="GPP Power Supply"/>
    <x v="296"/>
    <s v="GPP Power Supply - Common Facilities"/>
    <m/>
    <x v="1"/>
    <s v="x"/>
    <s v="x"/>
    <m/>
    <s v="New 99"/>
    <s v="4.1.1.02.299"/>
  </r>
  <r>
    <s v="НД"/>
    <n v="4"/>
    <n v="1"/>
    <n v="1"/>
    <n v="2"/>
    <n v="900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900"/>
    <s v="Электроснабжение административно-бытовой зоны"/>
    <m/>
    <m/>
    <m/>
    <s v="ОЗХ"/>
    <n v="0"/>
    <x v="2"/>
    <s v="TO"/>
    <x v="2"/>
    <s v="Process Line No.1 UIO facilities"/>
    <x v="20"/>
    <s v="110kV On-Site Power Supply 1st Start-Up Package"/>
    <x v="59"/>
    <s v="Power Supply of Administration and Accommodation Area"/>
    <x v="0"/>
    <m/>
    <m/>
    <x v="0"/>
    <s v="x"/>
    <s v="x"/>
    <m/>
    <m/>
    <m/>
  </r>
  <r>
    <n v="960"/>
    <n v="4"/>
    <n v="1"/>
    <n v="1"/>
    <n v="2"/>
    <n v="960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900"/>
    <s v="Электроснабжение административно-бытовой зоны"/>
    <s v="4.1.1.02.960"/>
    <s v="Главная понизительная подстанция ООП"/>
    <s v="2х25 МВА"/>
    <s v="ОЗХ"/>
    <n v="0"/>
    <x v="2"/>
    <n v="960"/>
    <x v="2"/>
    <s v="Process Line No.1 UIO facilities"/>
    <x v="20"/>
    <s v="110kV On-Site Power Supply 1st Start-Up Package"/>
    <x v="59"/>
    <s v="Power Supply of Administration and Accommodation Area"/>
    <x v="297"/>
    <s v="Main step-down substation of production support facilities"/>
    <s v="2х25 МВА"/>
    <x v="0"/>
    <s v="CA06502"/>
    <s v="0-65"/>
    <s v="POWER SUPPLY "/>
    <m/>
    <m/>
  </r>
  <r>
    <s v="960/1"/>
    <n v="4"/>
    <n v="1"/>
    <n v="1"/>
    <n v="2"/>
    <n v="963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900"/>
    <s v="Электроснабжение административно-бытовой зоны"/>
    <s v="4.1.1.02.963"/>
    <s v="Закрытое распределительное устройство 10 кВ"/>
    <m/>
    <s v="ОЗХ"/>
    <n v="1"/>
    <x v="3"/>
    <s v="960/1"/>
    <x v="2"/>
    <s v="Process Line No.1 UIO facilities"/>
    <x v="20"/>
    <s v="110kV On-Site Power Supply 1st Start-Up Package"/>
    <x v="59"/>
    <s v="Power Supply of Administration and Accommodation Area"/>
    <x v="298"/>
    <s v="Closed Switchgear of 10kV"/>
    <m/>
    <x v="13"/>
    <s v="CA06502"/>
    <s v="0-65"/>
    <s v="POWER SUPPLY "/>
    <s v="new title"/>
    <s v="4.1.1.02.963"/>
  </r>
  <r>
    <s v="НД"/>
    <n v="4"/>
    <n v="1"/>
    <n v="1"/>
    <n v="2"/>
    <n v="961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900"/>
    <s v="Электроснабжение административно-бытовой зоны"/>
    <s v="4.1.1.02.961"/>
    <s v="Подводящая BЛ 110кВ от РП-110кВ до Главная понизительная подстанция ООП"/>
    <s v="2.6 км"/>
    <s v="ОЗХ"/>
    <n v="0"/>
    <x v="2"/>
    <s v="ND"/>
    <x v="2"/>
    <s v="Process Line No.1 UIO facilities"/>
    <x v="20"/>
    <s v="110kV On-Site Power Supply 1st Start-Up Package"/>
    <x v="59"/>
    <s v="Power Supply of Administration and Accommodation Area"/>
    <x v="299"/>
    <s v="110kV lead-in HV line from РП-110kV to main step-down substation of production support facilities"/>
    <s v="2.6 km"/>
    <x v="0"/>
    <s v="CA06502"/>
    <s v="0-65"/>
    <s v="POWER SUPPLY "/>
    <m/>
    <m/>
  </r>
  <r>
    <s v="НД"/>
    <n v="4"/>
    <n v="1"/>
    <n v="1"/>
    <n v="2"/>
    <n v="962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900"/>
    <s v="Электроснабжение административно-бытовой зоны"/>
    <s v="4.1.1.02.962"/>
    <s v="Подводящая КВЛ 110кВ от РП-110кВ до Главная понизительная подстанция ООП"/>
    <s v="2.6 км"/>
    <s v="ОЗХ"/>
    <n v="0"/>
    <x v="2"/>
    <s v="ND"/>
    <x v="2"/>
    <s v="Process Line No.1 UIO facilities"/>
    <x v="20"/>
    <s v="110kV On-Site Power Supply 1st Start-Up Package"/>
    <x v="59"/>
    <s v="Power Supply of Administration and Accommodation Area"/>
    <x v="300"/>
    <s v="110kV lead-in CHV line from РП-110kV to main step-down substation of production support facilities"/>
    <s v="2.6 km"/>
    <x v="0"/>
    <s v="CA06502"/>
    <s v="0-65"/>
    <s v="POWER SUPPLY "/>
    <m/>
    <m/>
  </r>
  <r>
    <s v="НД"/>
    <n v="4"/>
    <n v="1"/>
    <n v="1"/>
    <n v="2"/>
    <n v="999"/>
    <s v="4.1.1.00.000"/>
    <s v="Технологическая линия №1. Объекты общезаводского хозяйства"/>
    <s v="4.1.1.02.000"/>
    <s v="Внутриплощадочное электроснабжение 110 кВ. 1 пусковой комплекс"/>
    <s v="4.1.1.02.900"/>
    <s v="Электроснабжение административно-бытовой зоны"/>
    <s v="4.1.1.02.999"/>
    <s v="Электроснабжение административно-бытовой зоны - Общие Услуги"/>
    <m/>
    <s v="ОЗХ"/>
    <n v="1"/>
    <x v="2"/>
    <s v="ND"/>
    <x v="2"/>
    <s v="Process Line No.1 UIO facilities"/>
    <x v="20"/>
    <s v="110kV On-Site Power Supply 1st Start-Up Package"/>
    <x v="59"/>
    <s v="Power Supply of Administration and Accommodation Area"/>
    <x v="301"/>
    <s v="Power Supply of Administration and Accommodation Area - Common Facilities"/>
    <m/>
    <x v="1"/>
    <s v="x"/>
    <s v="x"/>
    <m/>
    <s v="New 99"/>
    <s v="4.1.1.02.999"/>
  </r>
  <r>
    <s v="НД"/>
    <n v="4"/>
    <n v="1"/>
    <n v="1"/>
    <n v="3"/>
    <n v="0"/>
    <s v="4.1.1.00.000"/>
    <s v="Технологическая линия №1. Объекты общезаводского хозяйства"/>
    <s v="4.1.1.03.000"/>
    <s v="Водозаборные сооружения. 3 пусковой комплекс"/>
    <m/>
    <m/>
    <m/>
    <m/>
    <m/>
    <s v="ОЗХ"/>
    <n v="0"/>
    <x v="2"/>
    <s v="SC"/>
    <x v="2"/>
    <s v="Process Line No.1 UIO facilities"/>
    <x v="21"/>
    <s v="Water Intake Facilities. 3rd Start-Up Package"/>
    <x v="0"/>
    <m/>
    <x v="0"/>
    <m/>
    <m/>
    <x v="0"/>
    <m/>
    <m/>
    <m/>
    <m/>
    <m/>
  </r>
  <r>
    <s v="НД"/>
    <n v="4"/>
    <n v="1"/>
    <n v="1"/>
    <n v="3"/>
    <n v="100"/>
    <s v="4.1.1.00.000"/>
    <s v="Технологическая линия №1. Объекты общезаводского хозяйства"/>
    <s v="4.1.1.03.000"/>
    <s v="Водозаборные сооружения. 3 пусковой комплекс"/>
    <s v="4.1.1.03.100"/>
    <s v="Водозаборные сооружения. 3 пусковой комплекс"/>
    <m/>
    <m/>
    <m/>
    <s v="ОЗХ"/>
    <n v="0"/>
    <x v="2"/>
    <s v="TO"/>
    <x v="2"/>
    <s v="Process Line No.1 UIO facilities"/>
    <x v="21"/>
    <s v="Water Intake Facilities. 3rd Start-Up Package"/>
    <x v="60"/>
    <s v="Water Intake Facilities. 3rd Start-Up Package"/>
    <x v="0"/>
    <m/>
    <m/>
    <x v="0"/>
    <s v="x"/>
    <s v="x"/>
    <m/>
    <m/>
    <m/>
  </r>
  <r>
    <n v="5"/>
    <n v="4"/>
    <n v="1"/>
    <n v="1"/>
    <n v="3"/>
    <n v="105"/>
    <s v="4.1.1.00.000"/>
    <s v="Технологическая линия №1. Объекты общезаводского хозяйства"/>
    <s v="4.1.1.03.000"/>
    <s v="Водозаборные сооружения. 3 пусковой комплекс"/>
    <s v="4.1.1.03.100"/>
    <s v="Водозаборные сооружения. 3 пусковой комплекс"/>
    <s v="4.1.1.03.105"/>
    <s v="Насосная станция №5 на водозаборных скважинах"/>
    <s v="2850 м3/сут."/>
    <s v="ОЗХ"/>
    <n v="0"/>
    <x v="2"/>
    <n v="5"/>
    <x v="2"/>
    <s v="Process Line No.1 UIO facilities"/>
    <x v="21"/>
    <s v="Water Intake Facilities. 3rd Start-Up Package"/>
    <x v="60"/>
    <s v="Water Intake Facilities. 3rd Start-Up Package"/>
    <x v="302"/>
    <s v="Pumping station No.5 on water wells"/>
    <s v="2850 m3/day."/>
    <x v="0"/>
    <s v="CA90101"/>
    <s v="9-01"/>
    <s v="WATER INTAKE FACILITIES"/>
    <m/>
    <m/>
  </r>
  <r>
    <s v="НД"/>
    <n v="4"/>
    <n v="1"/>
    <n v="1"/>
    <n v="3"/>
    <n v="199"/>
    <s v="4.1.1.00.000"/>
    <s v="Технологическая линия №1. Объекты общезаводского хозяйства"/>
    <s v="4.1.1.03.000"/>
    <s v="Водозаборные сооружения. 3 пусковой комплекс"/>
    <s v="4.1.1.03.100"/>
    <s v="Водозаборные сооружения. 3 пусковой комплекс"/>
    <s v="4.1.1.03.199"/>
    <s v="Водозаборные сооружения. 3 пусковой комплекс - Общие Услуги"/>
    <m/>
    <s v="ОЗХ"/>
    <n v="1"/>
    <x v="2"/>
    <s v="ND"/>
    <x v="2"/>
    <s v="Process Line No.1 UIO facilities"/>
    <x v="21"/>
    <s v="Water Intake Facilities. 3rd Start-Up Package"/>
    <x v="60"/>
    <s v="Water Intake Facilities. 3rd Start-Up Package"/>
    <x v="303"/>
    <s v="Water Intake Facilities. 3rd Start-Up Package - Common Facilities"/>
    <m/>
    <x v="1"/>
    <s v="x"/>
    <s v="x"/>
    <m/>
    <s v="New 99"/>
    <s v="4.1.1.03.199"/>
  </r>
  <r>
    <s v="НД"/>
    <n v="4"/>
    <n v="1"/>
    <n v="1"/>
    <n v="4"/>
    <n v="0"/>
    <s v="4.1.1.00.000"/>
    <s v="Технологическая линия №1. Объекты общезаводского хозяйства"/>
    <s v="4.1.1.04.000"/>
    <s v="Комплексные очистные сооружения (КОС). 2 пусковой комплекс"/>
    <m/>
    <m/>
    <m/>
    <m/>
    <m/>
    <s v="ОЗХ"/>
    <n v="0"/>
    <x v="2"/>
    <s v="SC"/>
    <x v="2"/>
    <s v="Process Line No.1 UIO facilities"/>
    <x v="22"/>
    <s v="Integrated Waste Water Treatment Facilities. 2nd Start-Up Package"/>
    <x v="0"/>
    <m/>
    <x v="0"/>
    <m/>
    <m/>
    <x v="0"/>
    <m/>
    <m/>
    <m/>
    <m/>
    <m/>
  </r>
  <r>
    <s v="НД"/>
    <n v="4"/>
    <n v="1"/>
    <n v="1"/>
    <n v="4"/>
    <n v="100"/>
    <s v="4.1.1.00.000"/>
    <s v="Технологическая линия №1. Объекты общезаводского хозяйства"/>
    <s v="4.1.1.04.000"/>
    <s v="Комплексные очистные сооружения (КОС). 2 пусковой комплекс"/>
    <s v="4.1.1.04.100"/>
    <s v="Комплексные очистные сооружения (КОС). 2 пусковой комплекс"/>
    <m/>
    <m/>
    <m/>
    <s v="ОЗХ"/>
    <n v="0"/>
    <x v="2"/>
    <s v="TO"/>
    <x v="2"/>
    <s v="Process Line No.1 UIO facilities"/>
    <x v="22"/>
    <s v="Integrated Waste Water Treatment Facilities. 2nd Start-Up Package"/>
    <x v="61"/>
    <s v="Integrated Waste Water Treatment Facilities. 2nd Start-Up Package"/>
    <x v="0"/>
    <m/>
    <m/>
    <x v="0"/>
    <s v="x"/>
    <s v="x"/>
    <m/>
    <m/>
    <m/>
  </r>
  <r>
    <s v="1116в"/>
    <n v="4"/>
    <n v="1"/>
    <n v="1"/>
    <n v="4"/>
    <n v="113"/>
    <s v="4.1.1.00.000"/>
    <s v="Технологическая линия №1. Объекты общезаводского хозяйства"/>
    <s v="4.1.1.04.000"/>
    <s v="Комплексные очистные сооружения (КОС). 2 пусковой комплекс"/>
    <s v="4.1.1.04.100"/>
    <s v="Комплексные очистные сооружения (КОС). 2 пусковой комплекс"/>
    <s v="4.1.1.04.113"/>
    <s v="Резервуар вертикальный для очищенных стоков №3 V=5000м3"/>
    <m/>
    <s v="ОЗХ"/>
    <n v="2"/>
    <x v="2"/>
    <s v="1116в"/>
    <x v="2"/>
    <s v="Process Line No.1 UIO facilities"/>
    <x v="22"/>
    <s v="Integrated Waste Water Treatment Facilities. 2nd Start-Up Package"/>
    <x v="61"/>
    <s v="Integrated Waste Water Treatment Facilities. 2nd Start-Up Package"/>
    <x v="304"/>
    <s v="Vertical tank No.3 V=5000m3 for treated waste water"/>
    <m/>
    <x v="14"/>
    <s v="CA02604"/>
    <s v="0-26"/>
    <s v="WASTE WATER TREATMENT- TANK AREA"/>
    <m/>
    <m/>
  </r>
  <r>
    <s v="1116г"/>
    <n v="4"/>
    <n v="1"/>
    <n v="1"/>
    <n v="4"/>
    <n v="114"/>
    <s v="4.1.1.00.000"/>
    <s v="Технологическая линия №1. Объекты общезаводского хозяйства"/>
    <s v="4.1.1.04.000"/>
    <s v="Комплексные очистные сооружения (КОС). 2 пусковой комплекс"/>
    <s v="4.1.1.04.100"/>
    <s v="Комплексные очистные сооружения (КОС). 2 пусковой комплекс"/>
    <s v="4.1.1.04.114"/>
    <s v="Резервуар вертикальный для очищенных стоков №4 V=5000м3"/>
    <m/>
    <s v="ОЗХ"/>
    <n v="2"/>
    <x v="2"/>
    <s v="1116г"/>
    <x v="2"/>
    <s v="Process Line No.1 UIO facilities"/>
    <x v="22"/>
    <s v="Integrated Waste Water Treatment Facilities. 2nd Start-Up Package"/>
    <x v="61"/>
    <s v="Integrated Waste Water Treatment Facilities. 2nd Start-Up Package"/>
    <x v="305"/>
    <s v="Vertical tank No.4 V=5000m3 for treated waste water"/>
    <m/>
    <x v="14"/>
    <s v="CA02604"/>
    <s v="0-26"/>
    <s v="WASTE WATER TREATMENT- TANK AREA"/>
    <m/>
    <m/>
  </r>
  <r>
    <s v="НД"/>
    <n v="4"/>
    <n v="1"/>
    <n v="1"/>
    <n v="4"/>
    <n v="198"/>
    <s v="4.1.1.00.000"/>
    <s v="Технологическая линия №1. Объекты общезаводского хозяйства"/>
    <s v="4.1.1.04.000"/>
    <s v="Комплексные очистные сооружения (КОС). 2 пусковой комплекс"/>
    <s v="4.1.1.04.100"/>
    <s v="Комплексные очистные сооружения (КОС). 2 пусковой комплекс"/>
    <s v="4.1.1.04.198"/>
    <s v="Комплексные очистные сооружения (КОС). 2 пусковой комплекс - Общие Услуги SIN"/>
    <m/>
    <s v="ОЗХ"/>
    <n v="2"/>
    <x v="2"/>
    <s v="ND"/>
    <x v="2"/>
    <s v="Process Line No.1 UIO facilities"/>
    <x v="22"/>
    <s v="Integrated Waste Water Treatment Facilities. 2nd Start-Up Package"/>
    <x v="61"/>
    <s v="Integrated Waste Water Treatment Facilities. 2nd Start-Up Package"/>
    <x v="306"/>
    <s v="Integrated Waste Water Treatment Facilities. 2nd Start-Up Package - Common Facilities SIN"/>
    <m/>
    <x v="8"/>
    <s v="x"/>
    <s v="x"/>
    <m/>
    <s v="New 98"/>
    <s v="4.1.1.04.198"/>
  </r>
  <r>
    <s v="НД"/>
    <n v="4"/>
    <n v="1"/>
    <n v="1"/>
    <n v="4"/>
    <n v="199"/>
    <s v="4.1.1.00.000"/>
    <s v="Технологическая линия №1. Объекты общезаводского хозяйства"/>
    <s v="4.1.1.04.000"/>
    <s v="Комплексные очистные сооружения (КОС). 2 пусковой комплекс"/>
    <s v="4.1.1.04.100"/>
    <s v="Комплексные очистные сооружения (КОС). 2 пусковой комплекс"/>
    <s v="4.1.1.04.199"/>
    <s v="Комплексные очистные сооружения (КОС). 2 пусковой комплекс - Общие Услуги"/>
    <m/>
    <s v="ОЗХ"/>
    <n v="2"/>
    <x v="2"/>
    <s v="ND"/>
    <x v="2"/>
    <s v="Process Line No.1 UIO facilities"/>
    <x v="22"/>
    <s v="Integrated Waste Water Treatment Facilities. 2nd Start-Up Package"/>
    <x v="61"/>
    <s v="Integrated Waste Water Treatment Facilities. 2nd Start-Up Package"/>
    <x v="307"/>
    <s v="Integrated Waste Water Treatment Facilities. 2nd Start-Up Package - Common Facilities"/>
    <m/>
    <x v="1"/>
    <s v="x"/>
    <s v="x"/>
    <m/>
    <s v="New 99"/>
    <s v="4.1.1.04.199"/>
  </r>
  <r>
    <s v="НД"/>
    <n v="4"/>
    <n v="1"/>
    <n v="1"/>
    <n v="5"/>
    <n v="0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m/>
    <m/>
    <m/>
    <m/>
    <m/>
    <s v="ОЗХ"/>
    <n v="0"/>
    <x v="2"/>
    <s v="SC"/>
    <x v="2"/>
    <s v="Process Line No.1 UIO facilities"/>
    <x v="23"/>
    <s v="Tank Farm Power Supply"/>
    <x v="0"/>
    <m/>
    <x v="0"/>
    <m/>
    <m/>
    <x v="0"/>
    <m/>
    <m/>
    <m/>
    <m/>
    <m/>
  </r>
  <r>
    <s v="НД"/>
    <n v="4"/>
    <n v="1"/>
    <n v="1"/>
    <n v="5"/>
    <n v="300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s v="4.1.1.05.300"/>
    <s v="Электроснабжение товарно-сырьевой базы (ТСБ)"/>
    <m/>
    <m/>
    <m/>
    <s v="ОЗХ"/>
    <n v="0"/>
    <x v="2"/>
    <s v="TO"/>
    <x v="2"/>
    <s v="Process Line No.1 UIO facilities"/>
    <x v="23"/>
    <s v="Tank Farm Power Supply"/>
    <x v="62"/>
    <s v="Tank Farm Power Supply"/>
    <x v="0"/>
    <m/>
    <m/>
    <x v="0"/>
    <s v="x"/>
    <s v="x"/>
    <m/>
    <m/>
    <m/>
  </r>
  <r>
    <n v="400"/>
    <n v="4"/>
    <n v="1"/>
    <n v="1"/>
    <n v="5"/>
    <n v="400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s v="4.1.1.05.300"/>
    <s v="Электроснабжение товарно-сырьевой базы (ТСБ)"/>
    <s v="4.1.1.05.400"/>
    <s v="Главная понизительная подстанция (ГПП) ТСБ"/>
    <s v="2х80 МВА"/>
    <s v="ОЗХ"/>
    <n v="0"/>
    <x v="2"/>
    <n v="400"/>
    <x v="2"/>
    <s v="Process Line No.1 UIO facilities"/>
    <x v="23"/>
    <s v="Tank Farm Power Supply"/>
    <x v="62"/>
    <s v="Tank Farm Power Supply"/>
    <x v="308"/>
    <s v="Main step-down substation of tank farm"/>
    <s v="2х80 МВА"/>
    <x v="0"/>
    <s v="CA04101"/>
    <s v="0-41"/>
    <s v="400 - MAIN STEP-DOWN SUBSTATION PRMB"/>
    <m/>
    <m/>
  </r>
  <r>
    <s v="400/1"/>
    <n v="4"/>
    <n v="1"/>
    <n v="1"/>
    <n v="5"/>
    <n v="403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s v="4.1.1.05.300"/>
    <s v="Электроснабжение товарно-сырьевой базы (ТСБ)"/>
    <s v="4.1.1.05.403"/>
    <s v="Закрытое распределительное устройство 10 кВ"/>
    <m/>
    <s v="ОЗХ"/>
    <n v="1"/>
    <x v="3"/>
    <s v="400/1"/>
    <x v="2"/>
    <s v="Process Line No.1 UIO facilities"/>
    <x v="23"/>
    <s v="Tank Farm Power Supply"/>
    <x v="62"/>
    <s v="Tank Farm Power Supply"/>
    <x v="309"/>
    <s v="Closed switchgear of 110 kV (ЗРУ-110 kV)"/>
    <m/>
    <x v="13"/>
    <s v="CA04101"/>
    <s v="0-41"/>
    <s v="400 - MAIN STEP-DOWN SUBSTATION PRMB"/>
    <s v="new title"/>
    <s v="4.1.1.05.403"/>
  </r>
  <r>
    <s v="400/2"/>
    <n v="4"/>
    <n v="1"/>
    <n v="1"/>
    <n v="5"/>
    <n v="404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s v="4.1.1.05.300"/>
    <s v="Электроснабжение товарно-сырьевой базы (ТСБ)"/>
    <s v="4.1.1.05.404"/>
    <s v="ЗРУ-10 кВ, в сочетании с диспетчерской подстанции"/>
    <m/>
    <s v="ОЗХ"/>
    <n v="1"/>
    <x v="3"/>
    <s v="400/2"/>
    <x v="2"/>
    <s v="Process Line No.1 UIO facilities"/>
    <x v="23"/>
    <s v="Tank Farm Power Supply"/>
    <x v="62"/>
    <s v="Tank Farm Power Supply"/>
    <x v="310"/>
    <s v="ЗРУ-10 kV, combined with sub-station control room (ОПУ)"/>
    <m/>
    <x v="13"/>
    <s v="CA04101"/>
    <s v="0-41"/>
    <s v="400 - MAIN STEP-DOWN SUBSTATION PRMB"/>
    <s v="new title"/>
    <s v="4.1.1.05.404"/>
  </r>
  <r>
    <s v="НД"/>
    <n v="4"/>
    <n v="1"/>
    <n v="1"/>
    <n v="5"/>
    <n v="401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s v="4.1.1.05.300"/>
    <s v="Электроснабжение товарно-сырьевой базы (ТСБ)"/>
    <s v="4.1.1.05.401"/>
    <s v="Подводящая КЛ 110кВ от РП-110кВ до ГПП ТСБ"/>
    <s v="2.5 км"/>
    <s v="ОЗХ"/>
    <n v="0"/>
    <x v="2"/>
    <s v="ND"/>
    <x v="2"/>
    <s v="Process Line No.1 UIO facilities"/>
    <x v="23"/>
    <s v="Tank Farm Power Supply"/>
    <x v="62"/>
    <s v="Tank Farm Power Supply"/>
    <x v="311"/>
    <s v="110kV lead-in HV line from РП-110kV to tank farm"/>
    <s v="2х2.5 km"/>
    <x v="0"/>
    <s v="CA04101"/>
    <s v="0-41"/>
    <s v="400 - MAIN STEP-DOWN SUBSTATION PRMB"/>
    <m/>
    <m/>
  </r>
  <r>
    <s v="НД"/>
    <n v="4"/>
    <n v="1"/>
    <n v="1"/>
    <n v="5"/>
    <n v="402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s v="4.1.1.05.300"/>
    <s v="Электроснабжение товарно-сырьевой базы (ТСБ)"/>
    <s v="4.1.1.05.402"/>
    <s v="Подводящая КВЛ 110кВ от РП-110кВ до ГПП ТСБ"/>
    <s v="2.5 км"/>
    <s v="ОЗХ"/>
    <n v="0"/>
    <x v="2"/>
    <s v="ND"/>
    <x v="2"/>
    <s v="Process Line No.1 UIO facilities"/>
    <x v="23"/>
    <s v="Tank Farm Power Supply"/>
    <x v="62"/>
    <s v="Tank Farm Power Supply"/>
    <x v="312"/>
    <s v="110kV lead-in CHV line from РП-110kV to tank farm"/>
    <s v="2х2.5 km"/>
    <x v="0"/>
    <s v="CA04101"/>
    <s v="0-41"/>
    <s v="400 - MAIN STEP-DOWN SUBSTATION PRMB"/>
    <m/>
    <m/>
  </r>
  <r>
    <s v="НД"/>
    <n v="4"/>
    <n v="1"/>
    <n v="1"/>
    <n v="5"/>
    <n v="399"/>
    <s v="4.1.1.00.000"/>
    <s v="Технологическая линия №1. Объекты общезаводского хозяйства"/>
    <s v="4.1.1.05.000"/>
    <s v="Электроснабжение товарно-сырьевой базы (ТСБ)"/>
    <s v="4.1.1.05.300"/>
    <s v="Электроснабжение товарно-сырьевой базы (ТСБ)"/>
    <s v="4.1.1.05.399"/>
    <s v="Электроснабжение товарно-сырьевой базы (ТСБ) - Общие Услуги"/>
    <m/>
    <s v="ОЗХ"/>
    <n v="1"/>
    <x v="2"/>
    <s v="ND"/>
    <x v="2"/>
    <s v="Process Line No.1 UIO facilities"/>
    <x v="23"/>
    <s v="Tank Farm Power Supply"/>
    <x v="62"/>
    <s v="Tank Farm Power Supply"/>
    <x v="313"/>
    <s v="Tank Farm Power Supply - Common Facilities"/>
    <m/>
    <x v="1"/>
    <s v="x"/>
    <s v="x"/>
    <m/>
    <s v="New 99"/>
    <s v="4.1.1.05.399"/>
  </r>
  <r>
    <s v="НД"/>
    <n v="4"/>
    <n v="1"/>
    <n v="1"/>
    <n v="6"/>
    <n v="0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m/>
    <m/>
    <m/>
    <m/>
    <m/>
    <s v="ОЗХ"/>
    <n v="0"/>
    <x v="2"/>
    <s v="SC"/>
    <x v="2"/>
    <s v="Process Line No.1 UIO facilities"/>
    <x v="24"/>
    <s v="Outdoor Illumination and Lightning Protection for Fuel Gas Custody Metering Units Area, Nitrogen and Air Production Unit."/>
    <x v="0"/>
    <m/>
    <x v="0"/>
    <m/>
    <m/>
    <x v="0"/>
    <m/>
    <m/>
    <m/>
    <m/>
    <m/>
  </r>
  <r>
    <s v="НД"/>
    <n v="4"/>
    <n v="1"/>
    <n v="1"/>
    <n v="6"/>
    <n v="100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m/>
    <m/>
    <m/>
    <s v="ОЗХ"/>
    <n v="0"/>
    <x v="2"/>
    <s v="TO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0"/>
    <m/>
    <m/>
    <x v="0"/>
    <s v="x"/>
    <s v="x"/>
    <m/>
    <m/>
    <m/>
  </r>
  <r>
    <s v="149г"/>
    <n v="4"/>
    <n v="1"/>
    <n v="1"/>
    <n v="6"/>
    <n v="152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52"/>
    <s v="Прожекторная мачта с молниеотводом №4"/>
    <m/>
    <s v="ОЗХ"/>
    <n v="0"/>
    <x v="2"/>
    <s v="149г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14"/>
    <s v="Searchlight Tower with Lightning Arrester No.4"/>
    <m/>
    <x v="0"/>
    <s v="TBD"/>
    <m/>
    <m/>
    <m/>
    <m/>
  </r>
  <r>
    <s v="149е"/>
    <n v="4"/>
    <n v="1"/>
    <n v="1"/>
    <n v="6"/>
    <n v="154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54"/>
    <s v="Прожекторная мачта с молниеотводом №6"/>
    <m/>
    <s v="ОЗХ"/>
    <n v="0"/>
    <x v="2"/>
    <s v="149е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15"/>
    <s v="Searchlight Tower with Lightning Arrester No.6"/>
    <m/>
    <x v="0"/>
    <s v="TBD"/>
    <m/>
    <m/>
    <m/>
    <m/>
  </r>
  <r>
    <s v="149з"/>
    <n v="4"/>
    <n v="1"/>
    <n v="1"/>
    <n v="6"/>
    <n v="156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56"/>
    <s v="Прожекторная мачта с молниеотводом №8"/>
    <m/>
    <s v="ОЗХ"/>
    <n v="0"/>
    <x v="2"/>
    <s v="149з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16"/>
    <s v="Searchlight Tower with Lightning Arrester No.8"/>
    <m/>
    <x v="0"/>
    <s v="CA02201 (T)"/>
    <m/>
    <m/>
    <m/>
    <m/>
  </r>
  <r>
    <s v="149л"/>
    <n v="4"/>
    <n v="1"/>
    <n v="1"/>
    <n v="6"/>
    <n v="159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59"/>
    <s v="Прожекторная мачта с молниеотводом №11"/>
    <m/>
    <s v="ОЗХ"/>
    <n v="0"/>
    <x v="2"/>
    <s v="149л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17"/>
    <s v="Searchlight Tower with Lightning Arrester No.11"/>
    <m/>
    <x v="0"/>
    <s v="CA01501 (T)"/>
    <m/>
    <m/>
    <m/>
    <m/>
  </r>
  <r>
    <s v="149н"/>
    <n v="4"/>
    <n v="1"/>
    <n v="1"/>
    <n v="6"/>
    <n v="161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61"/>
    <s v="Прожекторная мачта с молниеотводом №13"/>
    <m/>
    <s v="ОЗХ"/>
    <n v="0"/>
    <x v="2"/>
    <s v="149н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18"/>
    <s v="Searchlight Tower with Lightning Arrester No.13"/>
    <m/>
    <x v="0"/>
    <s v="CA01501 (T)"/>
    <m/>
    <m/>
    <m/>
    <m/>
  </r>
  <r>
    <s v="149о"/>
    <n v="4"/>
    <n v="1"/>
    <n v="1"/>
    <n v="6"/>
    <n v="162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62"/>
    <s v="Прожекторная мачта с молниеотводом №14"/>
    <m/>
    <s v="ОЗХ"/>
    <n v="0"/>
    <x v="2"/>
    <s v="149о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19"/>
    <s v="Searchlight Tower with Lightning Arrester No.14"/>
    <m/>
    <x v="0"/>
    <s v="CA01201 (T)"/>
    <m/>
    <m/>
    <m/>
    <m/>
  </r>
  <r>
    <s v="149р"/>
    <n v="4"/>
    <n v="1"/>
    <n v="1"/>
    <n v="6"/>
    <n v="164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64"/>
    <s v="Прожекторная мачта с молниеотводом №16"/>
    <m/>
    <s v="ОЗХ"/>
    <n v="0"/>
    <x v="2"/>
    <s v="149р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0"/>
    <s v="Searchlight Tower with Lightning Arrester No.16"/>
    <m/>
    <x v="0"/>
    <s v="CA00301 (T)"/>
    <m/>
    <m/>
    <m/>
    <m/>
  </r>
  <r>
    <s v="149с"/>
    <n v="4"/>
    <n v="1"/>
    <n v="1"/>
    <n v="6"/>
    <n v="165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65"/>
    <s v="Прожекторная мачта с молниеотводом №17"/>
    <m/>
    <s v="ОЗХ"/>
    <n v="0"/>
    <x v="2"/>
    <s v="149с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1"/>
    <s v="Searchlight Tower with Lightning Arrester No.17"/>
    <m/>
    <x v="0"/>
    <s v="CA01201 (T)"/>
    <m/>
    <m/>
    <m/>
    <m/>
  </r>
  <r>
    <s v="149т"/>
    <n v="4"/>
    <n v="1"/>
    <n v="1"/>
    <n v="6"/>
    <n v="166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66"/>
    <s v="Прожекторная мачта с молниеотводом №18"/>
    <m/>
    <s v="ОЗХ"/>
    <n v="0"/>
    <x v="2"/>
    <s v="149т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2"/>
    <s v="Searchlight Tower with Lightning Arrester No.18"/>
    <m/>
    <x v="0"/>
    <s v="TBD"/>
    <m/>
    <m/>
    <m/>
    <m/>
  </r>
  <r>
    <s v="149х"/>
    <n v="4"/>
    <n v="1"/>
    <n v="1"/>
    <n v="6"/>
    <n v="169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69"/>
    <s v="Прожекторная мачта с молниеотводом №21"/>
    <m/>
    <s v="ОЗХ"/>
    <n v="0"/>
    <x v="2"/>
    <s v="149х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3"/>
    <s v="Searchlight Tower with Lightning Arrester No.21"/>
    <m/>
    <x v="0"/>
    <s v="CA01501 (T)"/>
    <m/>
    <m/>
    <m/>
    <m/>
  </r>
  <r>
    <s v="149ц"/>
    <n v="4"/>
    <n v="1"/>
    <n v="1"/>
    <n v="6"/>
    <n v="170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70"/>
    <s v="Прожекторная мачта с молниеотводом №22"/>
    <m/>
    <s v="ОЗХ"/>
    <n v="0"/>
    <x v="2"/>
    <s v="149ц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4"/>
    <s v="Searchlight Tower with Lightning Arrester No.22"/>
    <m/>
    <x v="0"/>
    <s v="CA01201 (T)"/>
    <m/>
    <m/>
    <m/>
    <m/>
  </r>
  <r>
    <s v="149ч"/>
    <n v="4"/>
    <n v="1"/>
    <n v="1"/>
    <n v="6"/>
    <n v="171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71"/>
    <s v="Прожекторная мачта с молниеотводом №23"/>
    <m/>
    <s v="ОЗХ"/>
    <n v="0"/>
    <x v="2"/>
    <s v="149ч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5"/>
    <s v="Searchlight Tower with Lightning Arrester No.23"/>
    <m/>
    <x v="0"/>
    <s v="CA01201 (T)"/>
    <m/>
    <m/>
    <m/>
    <m/>
  </r>
  <r>
    <s v="149ш"/>
    <n v="4"/>
    <n v="1"/>
    <n v="1"/>
    <n v="6"/>
    <n v="172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72"/>
    <s v="Прожекторная мачта с молниеотводом №24"/>
    <m/>
    <s v="ОЗХ"/>
    <n v="0"/>
    <x v="2"/>
    <s v="149ш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6"/>
    <s v="Searchlight Tower with Lightning Arrester No.24"/>
    <m/>
    <x v="0"/>
    <s v="CA05201 (T)"/>
    <m/>
    <m/>
    <m/>
    <m/>
  </r>
  <r>
    <s v="НД"/>
    <n v="4"/>
    <n v="1"/>
    <n v="1"/>
    <n v="6"/>
    <n v="199"/>
    <s v="4.1.1.00.000"/>
    <s v="Технологическая линия №1. Объекты общезаводского хозяйства"/>
    <s v="4.1.1.06.000"/>
    <s v="Наружное освещение и молниезащита площадки коммерческих узлов учета топливного газа и установки производства азота и воздуха"/>
    <s v="4.1.1.06.100"/>
    <s v="Наружное освещение и молниезащита площадки коммерческих узлов учета топливного газа и установки производства азота и воздуха"/>
    <s v="4.1.1.06.199"/>
    <s v="Наружное освещение и молниезащита площадки коммерческих узлов учета топливного газа и установки производства азота и воздуха - Общие Услуги"/>
    <m/>
    <s v="ОЗХ"/>
    <n v="1"/>
    <x v="2"/>
    <s v="ND"/>
    <x v="2"/>
    <s v="Process Line No.1 UIO facilities"/>
    <x v="24"/>
    <s v="Outdoor Illumination and Lightning Protection for Fuel Gas Custody Metering Units Area, Nitrogen and Air Production Unit."/>
    <x v="63"/>
    <s v="Outdoor Illumination and Lightning Protection for Fuel Gas Custody Metering Units Area, Nitrogen and Air Production Unit."/>
    <x v="327"/>
    <s v="Outdoor Illumination and Lightning Protection for Fuel Gas Custody Metering Units Area, Nitrogen and Air Production Unit. - Common Facilities"/>
    <m/>
    <x v="1"/>
    <s v="x"/>
    <s v="x"/>
    <m/>
    <s v="New 99"/>
    <s v="4.1.1.06.199"/>
  </r>
  <r>
    <s v="НД"/>
    <n v="4"/>
    <n v="1"/>
    <n v="1"/>
    <n v="7"/>
    <n v="0"/>
    <s v="4.1.1.00.000"/>
    <s v="Технологическая линия №1. Объекты общезаводского хозяйства"/>
    <s v="4.1.1.07.000"/>
    <s v="Установка производства азота и воздуха"/>
    <m/>
    <m/>
    <m/>
    <m/>
    <m/>
    <s v="ОЗХ"/>
    <n v="0"/>
    <x v="2"/>
    <s v="SC"/>
    <x v="2"/>
    <s v="Process Line No.1 UIO facilities"/>
    <x v="25"/>
    <s v="Nitrogen and Air Production Unit"/>
    <x v="0"/>
    <m/>
    <x v="0"/>
    <m/>
    <m/>
    <x v="0"/>
    <m/>
    <m/>
    <m/>
    <m/>
    <m/>
  </r>
  <r>
    <s v="НД"/>
    <n v="4"/>
    <n v="1"/>
    <n v="1"/>
    <n v="7"/>
    <n v="100"/>
    <s v="4.1.1.00.000"/>
    <s v="Технологическая линия №1. Объекты общезаводского хозяйства"/>
    <s v="4.1.1.07.000"/>
    <s v="Установка производства азота и воздуха"/>
    <s v="4.1.1.07.100"/>
    <s v="Установка производства азота и воздуха"/>
    <m/>
    <m/>
    <m/>
    <s v="ОЗХ"/>
    <n v="0"/>
    <x v="2"/>
    <s v="TO"/>
    <x v="2"/>
    <s v="Process Line No.1 UIO facilities"/>
    <x v="25"/>
    <s v="Nitrogen and Air Production Unit"/>
    <x v="64"/>
    <s v="Nitrogen and Air Production Unit"/>
    <x v="0"/>
    <m/>
    <m/>
    <x v="0"/>
    <s v="x"/>
    <s v="x"/>
    <m/>
    <m/>
    <m/>
  </r>
  <r>
    <s v="120а"/>
    <n v="4"/>
    <n v="1"/>
    <n v="1"/>
    <n v="7"/>
    <n v="119"/>
    <s v="4.1.1.00.000"/>
    <s v="Технологическая линия №1. Объекты общезаводского хозяйства"/>
    <s v="4.1.1.07.000"/>
    <s v="Установка производства азота и воздуха"/>
    <s v="4.1.1.07.100"/>
    <s v="Установка производства азота и воздуха"/>
    <s v="4.1.1.07.119"/>
    <s v="Станция азотно-воздушная "/>
    <s v="6050 м3/ч по азоту"/>
    <s v="ОЗХ"/>
    <n v="0"/>
    <x v="2"/>
    <s v="120а"/>
    <x v="2"/>
    <s v="Process Line No.1 UIO facilities"/>
    <x v="25"/>
    <s v="Nitrogen and Air Production Unit"/>
    <x v="64"/>
    <s v="Nitrogen and Air Production Unit"/>
    <x v="328"/>
    <s v="Nitrogen-Air Station "/>
    <s v="6050 m3/h for nitrogen"/>
    <x v="0"/>
    <s v="CA01501"/>
    <s v="0-15"/>
    <s v="NITROGEN PRODUCTION"/>
    <m/>
    <m/>
  </r>
  <r>
    <s v="120б"/>
    <n v="4"/>
    <n v="1"/>
    <n v="1"/>
    <n v="7"/>
    <n v="120"/>
    <s v="4.1.1.00.000"/>
    <s v="Технологическая линия №1. Объекты общезаводского хозяйства"/>
    <s v="4.1.1.07.000"/>
    <s v="Установка производства азота и воздуха"/>
    <s v="4.1.1.07.100"/>
    <s v="Установка производства азота и воздуха"/>
    <s v="4.1.1.07.120"/>
    <s v="Система охлаждения антифриза"/>
    <m/>
    <s v="ОЗХ"/>
    <n v="0"/>
    <x v="2"/>
    <s v="120б"/>
    <x v="2"/>
    <s v="Process Line No.1 UIO facilities"/>
    <x v="25"/>
    <s v="Nitrogen and Air Production Unit"/>
    <x v="64"/>
    <s v="Nitrogen and Air Production Unit"/>
    <x v="329"/>
    <s v="Anti-freeze Cooling System"/>
    <m/>
    <x v="0"/>
    <s v="CA01501"/>
    <s v="0-15"/>
    <s v="NITROGEN PRODUCTION"/>
    <m/>
    <m/>
  </r>
  <r>
    <n v="121"/>
    <n v="4"/>
    <n v="1"/>
    <n v="1"/>
    <n v="7"/>
    <n v="121"/>
    <s v="4.1.1.00.000"/>
    <s v="Технологическая линия №1. Объекты общезаводского хозяйства"/>
    <s v="4.1.1.07.000"/>
    <s v="Установка производства азота и воздуха"/>
    <s v="4.1.1.07.100"/>
    <s v="Установка производства азота и воздуха"/>
    <s v="4.1.1.07.121"/>
    <s v="Ресиверы азота и воздухосборники"/>
    <m/>
    <s v="ОЗХ"/>
    <n v="0"/>
    <x v="2"/>
    <n v="121"/>
    <x v="2"/>
    <s v="Process Line No.1 UIO facilities"/>
    <x v="25"/>
    <s v="Nitrogen and Air Production Unit"/>
    <x v="64"/>
    <s v="Nitrogen and Air Production Unit"/>
    <x v="330"/>
    <s v="Nitrogen and Air Receivers"/>
    <m/>
    <x v="0"/>
    <s v="CA01501"/>
    <s v="0-15"/>
    <s v="NITROGEN PRODUCTION"/>
    <m/>
    <m/>
  </r>
  <r>
    <s v="НД"/>
    <n v="4"/>
    <n v="1"/>
    <n v="1"/>
    <n v="7"/>
    <n v="199"/>
    <s v="4.1.1.00.000"/>
    <s v="Технологическая линия №1. Объекты общезаводского хозяйства"/>
    <s v="4.1.1.07.000"/>
    <s v="Установка производства азота и воздуха"/>
    <s v="4.1.1.07.100"/>
    <s v="Установка производства азота и воздуха"/>
    <s v="4.1.1.07.199"/>
    <s v="Установка производства азота и воздуха - Общие Услуги"/>
    <m/>
    <s v="ОЗХ"/>
    <n v="1"/>
    <x v="2"/>
    <s v="ND"/>
    <x v="2"/>
    <s v="Process Line No.1 UIO facilities"/>
    <x v="25"/>
    <s v="Nitrogen and Air Production Unit"/>
    <x v="64"/>
    <s v="Nitrogen and Air Production Unit"/>
    <x v="331"/>
    <s v="Nitrogen and Air Production Unit - Common Facilities"/>
    <m/>
    <x v="1"/>
    <s v="x"/>
    <s v="x"/>
    <m/>
    <s v="New 99"/>
    <s v="4.1.1.07.199"/>
  </r>
  <r>
    <s v="НД"/>
    <n v="4"/>
    <n v="1"/>
    <n v="1"/>
    <n v="8"/>
    <n v="0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m/>
    <m/>
    <m/>
    <m/>
    <m/>
    <s v="ОЗХ"/>
    <n v="0"/>
    <x v="2"/>
    <s v="SC"/>
    <x v="2"/>
    <s v="Process Line No.1 UIO facilities"/>
    <x v="26"/>
    <s v="Outdoor Sewerage of GPP Control Building Area"/>
    <x v="0"/>
    <m/>
    <x v="0"/>
    <m/>
    <m/>
    <x v="0"/>
    <m/>
    <m/>
    <m/>
    <m/>
    <m/>
  </r>
  <r>
    <s v="НД"/>
    <n v="4"/>
    <n v="1"/>
    <n v="1"/>
    <n v="8"/>
    <n v="100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100"/>
    <s v="Резервуары подземные на площадке операторной ГПЗ - первая группа"/>
    <m/>
    <m/>
    <m/>
    <s v="ОЗХ"/>
    <n v="0"/>
    <x v="2"/>
    <s v="TO"/>
    <x v="2"/>
    <s v="Process Line No.1 UIO facilities"/>
    <x v="26"/>
    <s v="Outdoor Sewerage of GPP Control Building Area"/>
    <x v="65"/>
    <s v="Underground Tanks at GPP Control Building Area - 1st Group"/>
    <x v="0"/>
    <m/>
    <m/>
    <x v="0"/>
    <s v="x"/>
    <s v="x"/>
    <m/>
    <m/>
    <m/>
  </r>
  <r>
    <n v="155"/>
    <n v="4"/>
    <n v="1"/>
    <n v="1"/>
    <n v="8"/>
    <n v="155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100"/>
    <s v="Резервуары подземные на площадке операторной ГПЗ - первая группа"/>
    <s v="4.1.1.08.155"/>
    <s v="Щитовая"/>
    <m/>
    <s v="ОЗХ"/>
    <n v="0"/>
    <x v="2"/>
    <n v="155"/>
    <x v="2"/>
    <s v="Process Line No.1 UIO facilities"/>
    <x v="26"/>
    <s v="Outdoor Sewerage of GPP Control Building Area"/>
    <x v="65"/>
    <s v="Underground Tanks at GPP Control Building Area - 1st Group"/>
    <x v="332"/>
    <s v="Switch Room"/>
    <m/>
    <x v="0"/>
    <s v="CA05301"/>
    <s v="0-53"/>
    <s v="STORM WATER"/>
    <m/>
    <m/>
  </r>
  <r>
    <n v="156"/>
    <n v="4"/>
    <n v="1"/>
    <n v="1"/>
    <n v="8"/>
    <n v="156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100"/>
    <s v="Резервуары подземные на площадке операторной ГПЗ - первая группа"/>
    <s v="4.1.1.08.156"/>
    <s v="Резервуар подземный для дождевых стоков №1 V=5000м³"/>
    <m/>
    <s v="ОЗХ"/>
    <n v="0"/>
    <x v="2"/>
    <n v="156"/>
    <x v="2"/>
    <s v="Process Line No.1 UIO facilities"/>
    <x v="26"/>
    <s v="Outdoor Sewerage of GPP Control Building Area"/>
    <x v="65"/>
    <s v="Underground Tanks at GPP Control Building Area - 1st Group"/>
    <x v="333"/>
    <s v="Underground Storm Water Tank No.1 V=5000m³"/>
    <m/>
    <x v="0"/>
    <s v="CA05301"/>
    <s v="0-53"/>
    <s v="STORM WATER"/>
    <m/>
    <m/>
  </r>
  <r>
    <n v="157"/>
    <n v="4"/>
    <n v="1"/>
    <n v="1"/>
    <n v="8"/>
    <n v="157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100"/>
    <s v="Резервуары подземные на площадке операторной ГПЗ - первая группа"/>
    <s v="4.1.1.08.157"/>
    <s v="Резервуар подземный для дождевых стоков №2 V=5000м³"/>
    <m/>
    <s v="ОЗХ"/>
    <n v="0"/>
    <x v="2"/>
    <n v="157"/>
    <x v="2"/>
    <s v="Process Line No.1 UIO facilities"/>
    <x v="26"/>
    <s v="Outdoor Sewerage of GPP Control Building Area"/>
    <x v="65"/>
    <s v="Underground Tanks at GPP Control Building Area - 1st Group"/>
    <x v="334"/>
    <s v="Underground Storm Water Tank No.2 V=5000m³"/>
    <m/>
    <x v="0"/>
    <s v="CA05301"/>
    <s v="0-53"/>
    <s v="STORM WATER"/>
    <m/>
    <m/>
  </r>
  <r>
    <s v="НД"/>
    <n v="4"/>
    <n v="1"/>
    <n v="1"/>
    <n v="8"/>
    <n v="199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100"/>
    <s v="Резервуары подземные на площадке операторной ГПЗ - первая группа"/>
    <s v="4.1.1.08.199"/>
    <s v="Резервуары подземные на площадке операторной ГПЗ - первая группа - Общие Услуги"/>
    <m/>
    <s v="ОЗХ"/>
    <n v="1"/>
    <x v="2"/>
    <s v="ND"/>
    <x v="2"/>
    <s v="Process Line No.1 UIO facilities"/>
    <x v="26"/>
    <s v="Outdoor Sewerage of GPP Control Building Area"/>
    <x v="65"/>
    <s v="Underground Tanks at GPP Control Building Area - 1st Group"/>
    <x v="335"/>
    <s v="Underground Tanks at GPP Control Building Area - 1st Group - Common Facilities"/>
    <m/>
    <x v="1"/>
    <s v="x"/>
    <s v="x"/>
    <m/>
    <s v="New 99"/>
    <s v="4.1.1.08.199"/>
  </r>
  <r>
    <s v="НД"/>
    <n v="4"/>
    <n v="1"/>
    <n v="1"/>
    <n v="8"/>
    <n v="200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200"/>
    <s v="Резервуары подземные на площадке операторной ГПЗ - вторая группа"/>
    <m/>
    <m/>
    <m/>
    <s v="ОЗХ"/>
    <n v="0"/>
    <x v="2"/>
    <s v="TO"/>
    <x v="2"/>
    <s v="Process Line No.1 UIO facilities"/>
    <x v="26"/>
    <s v="Outdoor Sewerage of GPP Control Building Area"/>
    <x v="66"/>
    <s v="Underground Tanks at GPP Control Building Area - 2nd Group"/>
    <x v="0"/>
    <m/>
    <m/>
    <x v="0"/>
    <s v="x"/>
    <s v="x"/>
    <m/>
    <m/>
    <m/>
  </r>
  <r>
    <n v="160"/>
    <n v="4"/>
    <n v="1"/>
    <n v="1"/>
    <n v="8"/>
    <n v="160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200"/>
    <s v="Резервуары подземные на площадке операторной ГПЗ - вторая группа"/>
    <s v="4.1.1.08.160"/>
    <s v="Резервуар подземный для производственно-дождевых стоков №3 V=5000м³"/>
    <m/>
    <s v="ОЗХ"/>
    <n v="0"/>
    <x v="2"/>
    <n v="160"/>
    <x v="2"/>
    <s v="Process Line No.1 UIO facilities"/>
    <x v="26"/>
    <s v="Outdoor Sewerage of GPP Control Building Area"/>
    <x v="66"/>
    <s v="Underground Tanks at GPP Control Building Area - 2nd Group"/>
    <x v="336"/>
    <s v="Underground Industrial / Storm Water Tank No.3 V=5000m³"/>
    <m/>
    <x v="0"/>
    <s v="CA05302"/>
    <s v="0-53"/>
    <s v="STORM WATER"/>
    <m/>
    <m/>
  </r>
  <r>
    <n v="161"/>
    <n v="4"/>
    <n v="1"/>
    <n v="1"/>
    <n v="8"/>
    <n v="161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200"/>
    <s v="Резервуары подземные на площадке операторной ГПЗ - вторая группа"/>
    <s v="4.1.1.08.161"/>
    <s v="Щитовая"/>
    <m/>
    <s v="ОЗХ"/>
    <n v="0"/>
    <x v="2"/>
    <n v="161"/>
    <x v="2"/>
    <s v="Process Line No.1 UIO facilities"/>
    <x v="26"/>
    <s v="Outdoor Sewerage of GPP Control Building Area"/>
    <x v="66"/>
    <s v="Underground Tanks at GPP Control Building Area - 2nd Group"/>
    <x v="337"/>
    <s v="Switch Room"/>
    <m/>
    <x v="0"/>
    <s v="CA05302"/>
    <s v="0-53"/>
    <s v="STORM WATER"/>
    <m/>
    <m/>
  </r>
  <r>
    <n v="162"/>
    <n v="4"/>
    <n v="1"/>
    <n v="1"/>
    <n v="8"/>
    <n v="162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200"/>
    <s v="Резервуары подземные на площадке операторной ГПЗ - вторая группа"/>
    <s v="4.1.1.08.162"/>
    <s v="Резервуар подземный для дождевых стоков №4 V=5000м³"/>
    <m/>
    <s v="ОЗХ"/>
    <n v="0"/>
    <x v="2"/>
    <n v="162"/>
    <x v="2"/>
    <s v="Process Line No.1 UIO facilities"/>
    <x v="26"/>
    <s v="Outdoor Sewerage of GPP Control Building Area"/>
    <x v="66"/>
    <s v="Underground Tanks at GPP Control Building Area - 2nd Group"/>
    <x v="338"/>
    <s v="Underground Storm Water Tank No.4 V=5000m³"/>
    <m/>
    <x v="0"/>
    <s v="CA05302"/>
    <s v="0-53"/>
    <s v="STORM WATER"/>
    <m/>
    <m/>
  </r>
  <r>
    <n v="163"/>
    <n v="4"/>
    <n v="1"/>
    <n v="1"/>
    <n v="8"/>
    <n v="163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200"/>
    <s v="Резервуары подземные на площадке операторной ГПЗ - вторая группа"/>
    <s v="4.1.1.08.163"/>
    <s v="Резервуар подземный для дождевых стоков №5 V=5000м³"/>
    <m/>
    <s v="ОЗХ"/>
    <n v="0"/>
    <x v="2"/>
    <n v="163"/>
    <x v="2"/>
    <s v="Process Line No.1 UIO facilities"/>
    <x v="26"/>
    <s v="Outdoor Sewerage of GPP Control Building Area"/>
    <x v="66"/>
    <s v="Underground Tanks at GPP Control Building Area - 2nd Group"/>
    <x v="339"/>
    <s v="Underground Storm Water Tank No.5 V=5000m³"/>
    <m/>
    <x v="0"/>
    <s v="CA05302"/>
    <s v="0-53"/>
    <s v="STORM WATER"/>
    <m/>
    <m/>
  </r>
  <r>
    <s v="НД"/>
    <n v="4"/>
    <n v="1"/>
    <n v="1"/>
    <n v="8"/>
    <n v="299"/>
    <s v="4.1.1.00.000"/>
    <s v="Технологическая линия №1. Объекты общезаводского хозяйства"/>
    <s v="4.1.1.08.000"/>
    <s v="Наружная канализация на площадке операторной ГПЗ"/>
    <s v="4.1.1.08.200"/>
    <s v="Резервуары подземные на площадке операторной ГПЗ - вторая группа"/>
    <s v="4.1.1.08.299"/>
    <s v="Резервуары подземные на площадке операторной ГПЗ - вторая группа - Общие Услуги"/>
    <m/>
    <s v="ОЗХ"/>
    <n v="1"/>
    <x v="2"/>
    <s v="ND"/>
    <x v="2"/>
    <s v="Process Line No.1 UIO facilities"/>
    <x v="26"/>
    <s v="Outdoor Sewerage of GPP Control Building Area"/>
    <x v="66"/>
    <s v="Underground Tanks at GPP Control Building Area - 2nd Group"/>
    <x v="340"/>
    <s v="Underground Tanks at GPP Control Building Area - 2nd Group - Common Facilities"/>
    <m/>
    <x v="1"/>
    <s v="x"/>
    <s v="x"/>
    <m/>
    <s v="New 99"/>
    <s v="4.1.1.08.299"/>
  </r>
  <r>
    <s v="НД"/>
    <n v="4"/>
    <n v="1"/>
    <n v="1"/>
    <n v="9"/>
    <n v="0"/>
    <s v="4.1.1.00.000"/>
    <s v="Технологическая линия №1. Объекты общезаводского хозяйства"/>
    <s v="4.1.1.09.000"/>
    <s v="Наружное освещение и молниезащита площадки операторной ГПЗ"/>
    <m/>
    <m/>
    <m/>
    <m/>
    <m/>
    <s v="ОЗХ"/>
    <n v="0"/>
    <x v="2"/>
    <s v="SC"/>
    <x v="2"/>
    <s v="Process Line No.1 UIO facilities"/>
    <x v="27"/>
    <s v="Outdoor Illumination and Lightning Protection for GPP Control Building Area"/>
    <x v="0"/>
    <m/>
    <x v="0"/>
    <m/>
    <m/>
    <x v="0"/>
    <m/>
    <m/>
    <m/>
    <m/>
    <m/>
  </r>
  <r>
    <s v="НД"/>
    <n v="4"/>
    <n v="1"/>
    <n v="1"/>
    <n v="9"/>
    <n v="100"/>
    <s v="4.1.1.00.000"/>
    <s v="Технологическая линия №1. Объекты общезаводского хозяйства"/>
    <s v="4.1.1.09.000"/>
    <s v="Наружное освещение и молниезащита площадки операторной ГПЗ"/>
    <s v="4.1.1.09.100"/>
    <s v="Наружное освещение и молниезащита площадки операторной ГПЗ"/>
    <m/>
    <m/>
    <m/>
    <s v="ОЗХ"/>
    <n v="0"/>
    <x v="2"/>
    <s v="TO"/>
    <x v="2"/>
    <s v="Process Line No.1 UIO facilities"/>
    <x v="27"/>
    <s v="Outdoor Illumination and Lightning Protection for GPP Control Building Area"/>
    <x v="67"/>
    <s v="Outdoor Illumination and Lightning Protection for GPP Control Building Area"/>
    <x v="0"/>
    <m/>
    <m/>
    <x v="0"/>
    <s v="x"/>
    <s v="x"/>
    <m/>
    <m/>
    <m/>
  </r>
  <r>
    <s v="130з"/>
    <n v="4"/>
    <n v="1"/>
    <n v="1"/>
    <n v="9"/>
    <n v="137"/>
    <s v="4.1.1.00.000"/>
    <s v="Технологическая линия №1. Объекты общезаводского хозяйства"/>
    <s v="4.1.1.09.000"/>
    <s v="Наружное освещение и молниезащита площадки операторной ГПЗ"/>
    <s v="4.1.1.09.100"/>
    <s v="Наружное освещение и молниезащита площадки операторной ГПЗ"/>
    <s v="4.1.1.09.137"/>
    <s v="Прожекторная мачта с молниеотводом №8"/>
    <m/>
    <s v="ОЗХ"/>
    <n v="0"/>
    <x v="2"/>
    <s v="130з"/>
    <x v="2"/>
    <s v="Process Line No.1 UIO facilities"/>
    <x v="27"/>
    <s v="Outdoor Illumination and Lightning Protection for GPP Control Building Area"/>
    <x v="67"/>
    <s v="Outdoor Illumination and Lightning Protection for GPP Control Building Area"/>
    <x v="341"/>
    <s v="Searchlight Tower with Lightning Arrester No.8"/>
    <m/>
    <x v="0"/>
    <s v="CA05301 (T)"/>
    <m/>
    <m/>
    <m/>
    <m/>
  </r>
  <r>
    <s v="130и"/>
    <n v="4"/>
    <n v="1"/>
    <n v="1"/>
    <n v="9"/>
    <n v="138"/>
    <s v="4.1.1.00.000"/>
    <s v="Технологическая линия №1. Объекты общезаводского хозяйства"/>
    <s v="4.1.1.09.000"/>
    <s v="Наружное освещение и молниезащита площадки операторной ГПЗ"/>
    <s v="4.1.1.09.100"/>
    <s v="Наружное освещение и молниезащита площадки операторной ГПЗ"/>
    <s v="4.1.1.09.138"/>
    <s v="Прожекторная мачта с молниеотводом №9"/>
    <m/>
    <s v="ОЗХ"/>
    <n v="0"/>
    <x v="2"/>
    <s v="130и"/>
    <x v="2"/>
    <s v="Process Line No.1 UIO facilities"/>
    <x v="27"/>
    <s v="Outdoor Illumination and Lightning Protection for GPP Control Building Area"/>
    <x v="67"/>
    <s v="Outdoor Illumination and Lightning Protection for GPP Control Building Area"/>
    <x v="342"/>
    <s v="Searchlight Tower with Lightning Arrester No.9"/>
    <m/>
    <x v="0"/>
    <s v="CA05301 (T)"/>
    <m/>
    <m/>
    <m/>
    <m/>
  </r>
  <r>
    <s v="НД"/>
    <n v="4"/>
    <n v="1"/>
    <n v="1"/>
    <n v="9"/>
    <n v="199"/>
    <s v="4.1.1.00.000"/>
    <s v="Технологическая линия №1. Объекты общезаводского хозяйства"/>
    <s v="4.1.1.09.000"/>
    <s v="Наружное освещение и молниезащита площадки операторной ГПЗ"/>
    <s v="4.1.1.09.100"/>
    <s v="Наружное освещение и молниезащита площадки операторной ГПЗ"/>
    <s v="4.1.1.09.199"/>
    <s v="Наружное освещение и молниезащита площадки операторной ГПЗ - Общие Услуги"/>
    <m/>
    <s v="ОЗХ"/>
    <n v="1"/>
    <x v="2"/>
    <s v="ND"/>
    <x v="2"/>
    <s v="Process Line No.1 UIO facilities"/>
    <x v="27"/>
    <s v="Outdoor Illumination and Lightning Protection for GPP Control Building Area"/>
    <x v="67"/>
    <s v="Outdoor Illumination and Lightning Protection for GPP Control Building Area"/>
    <x v="343"/>
    <s v="Outdoor Illumination and Lightning Protection for GPP Control Building Area - Common Facilities"/>
    <m/>
    <x v="1"/>
    <s v="x"/>
    <s v="x"/>
    <m/>
    <s v="New 99"/>
    <s v="4.1.1.09.199"/>
  </r>
  <r>
    <s v="НД"/>
    <n v="4"/>
    <n v="1"/>
    <n v="1"/>
    <n v="10"/>
    <n v="0"/>
    <s v="4.1.1.00.000"/>
    <s v="Технологическая линия №1. Объекты общезаводского хозяйства"/>
    <s v="4.1.1.10.000"/>
    <s v="Аварийная дизельная электростанция"/>
    <m/>
    <m/>
    <m/>
    <m/>
    <m/>
    <s v="ОЗХ"/>
    <n v="0"/>
    <x v="2"/>
    <s v="SC"/>
    <x v="2"/>
    <s v="Process Line No.1 UIO facilities"/>
    <x v="28"/>
    <s v="Emergency Diesel Power Plant"/>
    <x v="0"/>
    <m/>
    <x v="0"/>
    <m/>
    <m/>
    <x v="0"/>
    <m/>
    <m/>
    <m/>
    <m/>
    <m/>
  </r>
  <r>
    <s v="НД"/>
    <n v="4"/>
    <n v="1"/>
    <n v="1"/>
    <n v="10"/>
    <n v="900"/>
    <s v="4.1.1.00.000"/>
    <s v="Технологическая линия №1. Объекты общезаводского хозяйства"/>
    <s v="4.1.1.10.000"/>
    <s v="Аварийная дизельная электростанция"/>
    <s v="4.1.1.10.900"/>
    <s v="Аварийная дизельная электростанция"/>
    <m/>
    <m/>
    <m/>
    <s v="ОЗХ"/>
    <n v="0"/>
    <x v="2"/>
    <s v="TO"/>
    <x v="2"/>
    <s v="Process Line No.1 UIO facilities"/>
    <x v="28"/>
    <s v="Emergency Diesel Power Plant"/>
    <x v="68"/>
    <s v="Emergency Diesel Power Plant"/>
    <x v="0"/>
    <m/>
    <m/>
    <x v="0"/>
    <s v="x"/>
    <s v="x"/>
    <m/>
    <m/>
    <m/>
  </r>
  <r>
    <s v="НД"/>
    <n v="4"/>
    <n v="1"/>
    <n v="1"/>
    <n v="10"/>
    <n v="999"/>
    <s v="4.1.1.00.000"/>
    <s v="Технологическая линия №1. Объекты общезаводского хозяйства"/>
    <s v="4.1.1.10.000"/>
    <s v="Аварийная дизельная электростанция"/>
    <s v="4.1.1.10.900"/>
    <s v="Аварийная дизельная электростанция"/>
    <s v="4.1.1.10.999"/>
    <s v="Аварийная дизельная электростанция - Общие Услуги"/>
    <m/>
    <s v="ОЗХ"/>
    <n v="1"/>
    <x v="2"/>
    <s v="ND"/>
    <x v="2"/>
    <s v="Process Line No.1 UIO facilities"/>
    <x v="28"/>
    <s v="Emergency Diesel Power Plant"/>
    <x v="68"/>
    <s v="Emergency Diesel Power Plant"/>
    <x v="344"/>
    <s v="Emergency Diesel Power Plant - Common Facilities"/>
    <m/>
    <x v="1"/>
    <s v="x"/>
    <s v="x"/>
    <m/>
    <s v="New 99"/>
    <s v="4.1.1.10.999"/>
  </r>
  <r>
    <s v="НД"/>
    <n v="4"/>
    <n v="1"/>
    <n v="1"/>
    <n v="11"/>
    <n v="0"/>
    <s v="4.1.1.00.000"/>
    <s v="Технологическая линия №1. Объекты общезаводского хозяйства"/>
    <s v="4.1.1.11.000"/>
    <s v="Теплоснабжение площадки АГПЗ"/>
    <m/>
    <m/>
    <m/>
    <m/>
    <m/>
    <s v="ОЗХ"/>
    <n v="0"/>
    <x v="2"/>
    <s v="SC"/>
    <x v="2"/>
    <s v="Process Line No.1 UIO facilities"/>
    <x v="29"/>
    <s v="AGPP Area Heat Supply"/>
    <x v="0"/>
    <m/>
    <x v="0"/>
    <m/>
    <m/>
    <x v="0"/>
    <m/>
    <m/>
    <m/>
    <m/>
    <m/>
  </r>
  <r>
    <s v="НД"/>
    <n v="4"/>
    <n v="1"/>
    <n v="1"/>
    <n v="11"/>
    <n v="100"/>
    <s v="4.1.1.00.000"/>
    <s v="Технологическая линия №1. Объекты общезаводского хозяйства"/>
    <s v="4.1.1.11.000"/>
    <s v="Теплоснабжение площадки АГПЗ"/>
    <s v="4.1.1.11.100"/>
    <s v="Теплоснабжение площадки АГПЗ"/>
    <m/>
    <m/>
    <m/>
    <s v="ОЗХ"/>
    <n v="0"/>
    <x v="2"/>
    <s v="TO"/>
    <x v="2"/>
    <s v="Process Line No.1 UIO facilities"/>
    <x v="29"/>
    <s v="AGPP Area Heat Supply"/>
    <x v="69"/>
    <s v="AGPP Area Heat Supply"/>
    <x v="0"/>
    <m/>
    <m/>
    <x v="0"/>
    <s v="x"/>
    <s v="x"/>
    <m/>
    <m/>
    <m/>
  </r>
  <r>
    <n v="170"/>
    <n v="4"/>
    <n v="1"/>
    <n v="1"/>
    <n v="11"/>
    <n v="170"/>
    <s v="4.1.1.00.000"/>
    <s v="Технологическая линия №1. Объекты общезаводского хозяйства"/>
    <s v="4.1.1.11.000"/>
    <s v="Теплоснабжение площадки АГПЗ"/>
    <s v="4.1.1.11.100"/>
    <s v="Теплоснабжение площадки АГПЗ"/>
    <s v="4.1.1.11.170"/>
    <s v="Водогрейная котельная №2 "/>
    <s v="5(+1)х14.7 МВт"/>
    <s v="ОЗХ"/>
    <n v="0"/>
    <x v="2"/>
    <n v="170"/>
    <x v="2"/>
    <s v="Process Line No.1 UIO facilities"/>
    <x v="29"/>
    <s v="AGPP Area Heat Supply"/>
    <x v="69"/>
    <s v="AGPP Area Heat Supply"/>
    <x v="345"/>
    <s v="Water Heating Boiler House No.2 "/>
    <s v="5(+1)Х14.7 MW"/>
    <x v="0"/>
    <s v="CA01201"/>
    <s v="0-12"/>
    <s v="HOT WATER (HEAT SUPPLY- WATER BOILERS)"/>
    <m/>
    <m/>
  </r>
  <r>
    <n v="965"/>
    <n v="4"/>
    <n v="1"/>
    <n v="1"/>
    <n v="11"/>
    <n v="965"/>
    <s v="4.1.1.00.000"/>
    <s v="Технологическая линия №1. Объекты общезаводского хозяйства"/>
    <s v="4.1.1.11.000"/>
    <s v="Теплоснабжение площадки АГПЗ"/>
    <s v="4.1.1.11.100"/>
    <s v="Теплоснабжение площадки АГПЗ"/>
    <s v="4.1.1.11.965"/>
    <s v="Блочно-комплектная трансформаторная подстанция №1 2БКТПА-1600/10/0,4 кВ "/>
    <s v="2х1.6 МВА"/>
    <s v="ОЗХ"/>
    <n v="0"/>
    <x v="2"/>
    <n v="965"/>
    <x v="2"/>
    <s v="Process Line No.1 UIO facilities"/>
    <x v="29"/>
    <s v="AGPP Area Heat Supply"/>
    <x v="69"/>
    <s v="AGPP Area Heat Supply"/>
    <x v="346"/>
    <s v="Containerized Packaged Transformer Substation No.1 2БКТПА-1600/10/0.4 kV "/>
    <s v="2х1.6 МВА"/>
    <x v="0"/>
    <s v="CA01201"/>
    <s v="0-12"/>
    <s v="HOT WATER (HEAT SUPPLY- WATER BOILERS)"/>
    <m/>
    <m/>
  </r>
  <r>
    <n v="128"/>
    <n v="4"/>
    <n v="1"/>
    <n v="1"/>
    <n v="11"/>
    <n v="101"/>
    <s v="4.1.1.00.000"/>
    <s v="Технологическая линия №1. Объекты общезаводского хозяйства"/>
    <s v="4.1.1.11.000"/>
    <s v="Теплоснабжение площадки АГПЗ"/>
    <s v="4.1.1.11.100"/>
    <s v="Теплоснабжение площадки АГПЗ"/>
    <s v="4.1.1.11.101"/>
    <s v="Cклад для хранения пенообразователя "/>
    <m/>
    <s v="ОЗХ"/>
    <n v="1"/>
    <x v="2"/>
    <n v="128"/>
    <x v="2"/>
    <s v="Process Line No.1 UIO facilities"/>
    <x v="29"/>
    <s v="AGPP Area Heat Supply"/>
    <x v="69"/>
    <s v="AGPP Area Heat Supply"/>
    <x v="347"/>
    <s v="Foaming Agent Storage "/>
    <m/>
    <x v="7"/>
    <s v="CA01201"/>
    <s v="0-12"/>
    <s v="HOT WATER (HEAT SUPPLY- WATER BOILERS)"/>
    <s v="4.1.1.21.128"/>
    <s v="4.1.1.11.101"/>
  </r>
  <r>
    <n v="966"/>
    <n v="4"/>
    <n v="1"/>
    <n v="1"/>
    <n v="11"/>
    <n v="102"/>
    <s v="4.1.1.00.000"/>
    <s v="Технологическая линия №1. Объекты общезаводского хозяйства"/>
    <s v="4.1.1.11.000"/>
    <s v="Теплоснабжение площадки АГПЗ"/>
    <s v="4.1.1.11.100"/>
    <s v="Теплоснабжение площадки АГПЗ"/>
    <s v="4.1.1.11.102"/>
    <s v="Блок-бокс дизельной электростанции ДЭС-1600"/>
    <s v="1.6 МВА"/>
    <s v="ОЗХ"/>
    <n v="1"/>
    <x v="2"/>
    <n v="966"/>
    <x v="2"/>
    <s v="Process Line No.1 UIO facilities"/>
    <x v="29"/>
    <s v="AGPP Area Heat Supply"/>
    <x v="69"/>
    <s v="AGPP Area Heat Supply"/>
    <x v="348"/>
    <s v="ДЭС-1600 Diesel Power Plant Container"/>
    <s v="1.6 МВА"/>
    <x v="7"/>
    <s v="CA01201"/>
    <s v="0-12"/>
    <s v="HOT WATER (HEAT SUPPLY- WATER BOILERS)"/>
    <s v="4.1.1.23.966"/>
    <s v="4.1.1.11.102"/>
  </r>
  <r>
    <n v="171"/>
    <n v="4"/>
    <n v="1"/>
    <n v="1"/>
    <n v="11"/>
    <n v="103"/>
    <s v="4.1.1.00.000"/>
    <s v="Технологическая линия №1. Объекты общезаводского хозяйства"/>
    <s v="4.1.1.11.000"/>
    <s v="Теплоснабжение площадки АГПЗ"/>
    <s v="4.1.1.11.100"/>
    <s v="Теплоснабжение площадки АГПЗ"/>
    <s v="4.1.1.11.103"/>
    <s v="Утилизационная насосная станция "/>
    <s v="3941 м3/ч"/>
    <s v="ОЗХ"/>
    <n v="1"/>
    <x v="2"/>
    <n v="171"/>
    <x v="2"/>
    <s v="Process Line No.1 UIO facilities"/>
    <x v="29"/>
    <s v="AGPP Area Heat Supply"/>
    <x v="69"/>
    <s v="AGPP Area Heat Supply"/>
    <x v="349"/>
    <s v="Disposal Pump Station "/>
    <s v="3941 m3/h"/>
    <x v="7"/>
    <s v="CA01201"/>
    <s v="0-12"/>
    <s v="HOT WATER (HEAT SUPPLY- WATER BOILERS)"/>
    <s v="4.1.1.31.171"/>
    <s v="4.1.1.11.103"/>
  </r>
  <r>
    <s v="НД"/>
    <n v="4"/>
    <n v="1"/>
    <n v="1"/>
    <n v="11"/>
    <n v="199"/>
    <s v="4.1.1.00.000"/>
    <s v="Технологическая линия №1. Объекты общезаводского хозяйства"/>
    <s v="4.1.1.11.000"/>
    <s v="Теплоснабжение площадки АГПЗ"/>
    <s v="4.1.1.11.100"/>
    <s v="Теплоснабжение площадки АГПЗ"/>
    <s v="4.1.1.11.199"/>
    <s v="Теплоснабжение площадки АГПЗ - Общие Услуги"/>
    <m/>
    <s v="ОЗХ"/>
    <n v="1"/>
    <x v="2"/>
    <s v="ND"/>
    <x v="2"/>
    <s v="Process Line No.1 UIO facilities"/>
    <x v="29"/>
    <s v="AGPP Area Heat Supply"/>
    <x v="69"/>
    <s v="AGPP Area Heat Supply"/>
    <x v="350"/>
    <s v="AGPP Area Heat Supply - Common Facilities"/>
    <m/>
    <x v="1"/>
    <s v="x"/>
    <s v="x"/>
    <m/>
    <s v="New 99"/>
    <s v="4.1.1.11.199"/>
  </r>
  <r>
    <s v="НД"/>
    <n v="4"/>
    <n v="1"/>
    <n v="1"/>
    <n v="12"/>
    <n v="0"/>
    <s v="4.1.1.00.000"/>
    <s v="Технологическая линия №1. Объекты общезаводского хозяйства"/>
    <s v="4.1.1.12.000"/>
    <s v="Наружная канализация на площадке коммерческих узлов учета сырьевого и товарного газа"/>
    <m/>
    <m/>
    <m/>
    <m/>
    <m/>
    <s v="ОЗХ"/>
    <n v="0"/>
    <x v="2"/>
    <s v="SC"/>
    <x v="2"/>
    <s v="Process Line No.1 UIO facilities"/>
    <x v="30"/>
    <s v="Outdoor Sewerage of Feed and Sale Gas Custody Metering Units Area"/>
    <x v="0"/>
    <m/>
    <x v="0"/>
    <m/>
    <m/>
    <x v="0"/>
    <m/>
    <m/>
    <m/>
    <m/>
    <m/>
  </r>
  <r>
    <s v="НД"/>
    <n v="4"/>
    <n v="1"/>
    <n v="1"/>
    <n v="12"/>
    <n v="100"/>
    <s v="4.1.1.00.000"/>
    <s v="Технологическая линия №1. Объекты общезаводского хозяйства"/>
    <s v="4.1.1.12.000"/>
    <s v="Наружная канализация на площадке коммерческих узлов учета сырьевого и товарного газа"/>
    <s v="4.1.1.12.100"/>
    <s v="Наружная канализация на площадке коммерческих узлов учета сырьевого и товарного газа"/>
    <m/>
    <m/>
    <m/>
    <s v="ОЗХ"/>
    <n v="0"/>
    <x v="2"/>
    <s v="TO"/>
    <x v="2"/>
    <s v="Process Line No.1 UIO facilities"/>
    <x v="30"/>
    <s v="Outdoor Sewerage of Feed and Sale Gas Custody Metering Units Area"/>
    <x v="70"/>
    <s v="Outdoor Sewerage of Feed and Sale Gas Custody Metering Units Area"/>
    <x v="0"/>
    <m/>
    <m/>
    <x v="0"/>
    <s v="x"/>
    <s v="x"/>
    <m/>
    <m/>
    <m/>
  </r>
  <r>
    <n v="165"/>
    <n v="4"/>
    <n v="1"/>
    <n v="1"/>
    <n v="12"/>
    <n v="165"/>
    <s v="4.1.1.00.000"/>
    <s v="Технологическая линия №1. Объекты общезаводского хозяйства"/>
    <s v="4.1.1.12.000"/>
    <s v="Наружная канализация на площадке коммерческих узлов учета сырьевого и товарного газа"/>
    <s v="4.1.1.12.100"/>
    <s v="Наружная канализация на площадке коммерческих узлов учета сырьевого и товарного газа"/>
    <s v="4.1.1.12.165"/>
    <s v="Щитовая"/>
    <m/>
    <s v="ОЗХ"/>
    <n v="0"/>
    <x v="2"/>
    <n v="165"/>
    <x v="2"/>
    <s v="Process Line No.1 UIO facilities"/>
    <x v="30"/>
    <s v="Outdoor Sewerage of Feed and Sale Gas Custody Metering Units Area"/>
    <x v="70"/>
    <s v="Outdoor Sewerage of Feed and Sale Gas Custody Metering Units Area"/>
    <x v="351"/>
    <s v="Switch Room"/>
    <m/>
    <x v="0"/>
    <s v="CA05201"/>
    <s v="0-52"/>
    <s v="INDUSTRIAL STORM WATER "/>
    <m/>
    <m/>
  </r>
  <r>
    <n v="166"/>
    <n v="4"/>
    <n v="1"/>
    <n v="1"/>
    <n v="12"/>
    <n v="166"/>
    <s v="4.1.1.00.000"/>
    <s v="Технологическая линия №1. Объекты общезаводского хозяйства"/>
    <s v="4.1.1.12.000"/>
    <s v="Наружная канализация на площадке коммерческих узлов учета сырьевого и товарного газа"/>
    <s v="4.1.1.12.100"/>
    <s v="Наружная канализация на площадке коммерческих узлов учета сырьевого и товарного газа"/>
    <s v="4.1.1.12.166"/>
    <s v="Резервуар подземный для производственно-дождевых стоков №6 V=3600м³"/>
    <m/>
    <s v="ОЗХ"/>
    <n v="0"/>
    <x v="2"/>
    <n v="166"/>
    <x v="2"/>
    <s v="Process Line No.1 UIO facilities"/>
    <x v="30"/>
    <s v="Outdoor Sewerage of Feed and Sale Gas Custody Metering Units Area"/>
    <x v="70"/>
    <s v="Outdoor Sewerage of Feed and Sale Gas Custody Metering Units Area"/>
    <x v="352"/>
    <s v="Underground Industrial / Storm Water Tank No.6 V=3600m³"/>
    <m/>
    <x v="0"/>
    <s v="CA05201"/>
    <s v="0-52"/>
    <s v="INDUSTRIAL STORM WATER "/>
    <m/>
    <m/>
  </r>
  <r>
    <n v="167"/>
    <n v="4"/>
    <n v="1"/>
    <n v="1"/>
    <n v="12"/>
    <n v="167"/>
    <s v="4.1.1.00.000"/>
    <s v="Технологическая линия №1. Объекты общезаводского хозяйства"/>
    <s v="4.1.1.12.000"/>
    <s v="Наружная канализация на площадке коммерческих узлов учета сырьевого и товарного газа"/>
    <s v="4.1.1.12.100"/>
    <s v="Наружная канализация на площадке коммерческих узлов учета сырьевого и товарного газа"/>
    <s v="4.1.1.12.167"/>
    <s v="Резервуар подземный для дождевых стоков №7 V=5000м³"/>
    <m/>
    <s v="ОЗХ"/>
    <n v="0"/>
    <x v="2"/>
    <n v="167"/>
    <x v="2"/>
    <s v="Process Line No.1 UIO facilities"/>
    <x v="30"/>
    <s v="Outdoor Sewerage of Feed and Sale Gas Custody Metering Units Area"/>
    <x v="70"/>
    <s v="Outdoor Sewerage of Feed and Sale Gas Custody Metering Units Area"/>
    <x v="353"/>
    <s v="Underground Storm Water Tank No.7 V=5000m³"/>
    <m/>
    <x v="0"/>
    <s v="CA05201"/>
    <s v="0-52"/>
    <s v="INDUSTRIAL STORM WATER "/>
    <m/>
    <m/>
  </r>
  <r>
    <s v="НД"/>
    <n v="4"/>
    <n v="1"/>
    <n v="1"/>
    <n v="12"/>
    <n v="199"/>
    <s v="4.1.1.00.000"/>
    <s v="Технологическая линия №1. Объекты общезаводского хозяйства"/>
    <s v="4.1.1.12.000"/>
    <s v="Наружная канализация на площадке коммерческих узлов учета сырьевого и товарного газа"/>
    <s v="4.1.1.12.100"/>
    <s v="Наружная канализация на площадке коммерческих узлов учета сырьевого и товарного газа"/>
    <s v="4.1.1.12.199"/>
    <s v="Наружная канализация на площадке коммерческих узлов учета сырьевого и товарного газа - Общие Услуги"/>
    <m/>
    <s v="ОЗХ"/>
    <n v="1"/>
    <x v="2"/>
    <s v="ND"/>
    <x v="2"/>
    <s v="Process Line No.1 UIO facilities"/>
    <x v="30"/>
    <s v="Outdoor Sewerage of Feed and Sale Gas Custody Metering Units Area"/>
    <x v="70"/>
    <s v="Outdoor Sewerage of Feed and Sale Gas Custody Metering Units Area"/>
    <x v="354"/>
    <s v="Outdoor Sewerage of Feed and Sale Gas Custody Metering Units Area - Common Facilities"/>
    <m/>
    <x v="1"/>
    <s v="x"/>
    <s v="x"/>
    <m/>
    <s v="New 99"/>
    <s v="4.1.1.12.199"/>
  </r>
  <r>
    <s v="НД"/>
    <n v="4"/>
    <n v="1"/>
    <n v="1"/>
    <n v="13"/>
    <n v="0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m/>
    <m/>
    <m/>
    <m/>
    <m/>
    <s v="ОЗХ"/>
    <n v="0"/>
    <x v="2"/>
    <s v="SC"/>
    <x v="2"/>
    <s v="Process Line No.1 UIO facilities"/>
    <x v="31"/>
    <s v="Outdoor Illumination and Lightning Protection for Feed and Sale Gas Custody Metering Units"/>
    <x v="0"/>
    <m/>
    <x v="0"/>
    <m/>
    <m/>
    <x v="0"/>
    <m/>
    <m/>
    <m/>
    <m/>
    <m/>
  </r>
  <r>
    <s v="НД"/>
    <n v="4"/>
    <n v="1"/>
    <n v="1"/>
    <n v="13"/>
    <n v="100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s v="4.1.1.13.100"/>
    <s v="Наружное освещение и молниезащита коммерческих узлов учета сырьевого и товарного газа"/>
    <m/>
    <m/>
    <m/>
    <s v="ОЗХ"/>
    <n v="0"/>
    <x v="2"/>
    <s v="TO"/>
    <x v="2"/>
    <s v="Process Line No.1 UIO facilities"/>
    <x v="31"/>
    <s v="Outdoor Illumination and Lightning Protection for Feed and Sale Gas Custody Metering Units"/>
    <x v="71"/>
    <s v="Outdoor Illumination and Lightning Protection for Feed and Sale Gas Custody Metering Units"/>
    <x v="0"/>
    <m/>
    <m/>
    <x v="0"/>
    <s v="x"/>
    <s v="x"/>
    <m/>
    <m/>
    <m/>
  </r>
  <r>
    <s v="195г"/>
    <n v="4"/>
    <n v="1"/>
    <n v="1"/>
    <n v="13"/>
    <n v="196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s v="4.1.1.13.100"/>
    <s v="Наружное освещение и молниезащита коммерческих узлов учета сырьевого и товарного газа"/>
    <s v="4.1.1.13.196"/>
    <s v="Прожекторная мачта ПМС 28м-36 №2 с молниеотводом"/>
    <m/>
    <s v="ОЗХ"/>
    <n v="0"/>
    <x v="2"/>
    <s v="195г"/>
    <x v="2"/>
    <s v="Process Line No.1 UIO facilities"/>
    <x v="31"/>
    <s v="Outdoor Illumination and Lightning Protection for Feed and Sale Gas Custody Metering Units"/>
    <x v="71"/>
    <s v="Outdoor Illumination and Lightning Protection for Feed and Sale Gas Custody Metering Units"/>
    <x v="355"/>
    <s v="Searchlight Tower ПМС 28м-36 No.2 with Lightning Arrester"/>
    <m/>
    <x v="0"/>
    <s v="CA00201"/>
    <s v="0-02"/>
    <s v="COMMERCIAL FEED AND SALES GAS METERING UNITS ON THE MAIN LINE OF MAIN GAS PIPELINE &quot;POWER OF SIBERIA&quot;"/>
    <m/>
    <m/>
  </r>
  <r>
    <s v="195и"/>
    <n v="4"/>
    <n v="1"/>
    <n v="1"/>
    <n v="13"/>
    <n v="198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s v="4.1.1.13.100"/>
    <s v="Наружное освещение и молниезащита коммерческих узлов учета сырьевого и товарного газа"/>
    <s v="4.1.1.13.198"/>
    <s v="Прожекторная мачта ПМС 28м-36 №4 с молниеотводом"/>
    <m/>
    <s v="ОЗХ"/>
    <n v="0"/>
    <x v="2"/>
    <s v="195и"/>
    <x v="2"/>
    <s v="Process Line No.1 UIO facilities"/>
    <x v="31"/>
    <s v="Outdoor Illumination and Lightning Protection for Feed and Sale Gas Custody Metering Units"/>
    <x v="71"/>
    <s v="Outdoor Illumination and Lightning Protection for Feed and Sale Gas Custody Metering Units"/>
    <x v="356"/>
    <s v="Searchlight Tower ПМС 28м-36 No.4 with Lightning Arrester"/>
    <m/>
    <x v="0"/>
    <s v="CA00201"/>
    <s v="0-02"/>
    <s v="COMMERCIAL FEED AND SALES GAS METERING UNITS ON THE MAIN LINE OF MAIN GAS PIPELINE &quot;POWER OF SIBERIA&quot;"/>
    <m/>
    <m/>
  </r>
  <r>
    <s v="195а "/>
    <n v="4"/>
    <n v="1"/>
    <n v="1"/>
    <n v="13"/>
    <n v="201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s v="4.1.1.13.100"/>
    <s v="Наружное освещение и молниезащита коммерческих узлов учета сырьевого и товарного газа"/>
    <s v="4.1.1.13.201"/>
    <s v="Молниеотвод МО-20Р №1"/>
    <m/>
    <s v="ОЗХ"/>
    <n v="0"/>
    <x v="2"/>
    <s v="195а "/>
    <x v="2"/>
    <s v="Process Line No.1 UIO facilities"/>
    <x v="31"/>
    <s v="Outdoor Illumination and Lightning Protection for Feed and Sale Gas Custody Metering Units"/>
    <x v="71"/>
    <s v="Outdoor Illumination and Lightning Protection for Feed and Sale Gas Custody Metering Units"/>
    <x v="357"/>
    <s v="Lightning Arrester МО-20Р No.1"/>
    <m/>
    <x v="0"/>
    <s v="CA00201"/>
    <s v="0-02"/>
    <s v="COMMERCIAL FEED AND SALES GAS METERING UNITS ON THE MAIN LINE OF MAIN GAS PIPELINE &quot;POWER OF SIBERIA&quot;"/>
    <m/>
    <m/>
  </r>
  <r>
    <s v="195в"/>
    <n v="4"/>
    <n v="1"/>
    <n v="1"/>
    <n v="13"/>
    <n v="202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s v="4.1.1.13.100"/>
    <s v="Наружное освещение и молниезащита коммерческих узлов учета сырьевого и товарного газа"/>
    <s v="4.1.1.13.202"/>
    <s v="Молниеотвод МО-20Р №2"/>
    <m/>
    <s v="ОЗХ"/>
    <n v="0"/>
    <x v="2"/>
    <s v="195в"/>
    <x v="2"/>
    <s v="Process Line No.1 UIO facilities"/>
    <x v="31"/>
    <s v="Outdoor Illumination and Lightning Protection for Feed and Sale Gas Custody Metering Units"/>
    <x v="71"/>
    <s v="Outdoor Illumination and Lightning Protection for Feed and Sale Gas Custody Metering Units"/>
    <x v="358"/>
    <s v="Lightning Arrester МО-20Р No.2"/>
    <m/>
    <x v="0"/>
    <s v="CA00201"/>
    <s v="0-02"/>
    <s v="COMMERCIAL FEED AND SALES GAS METERING UNITS ON THE MAIN LINE OF MAIN GAS PIPELINE &quot;POWER OF SIBERIA&quot;"/>
    <m/>
    <m/>
  </r>
  <r>
    <s v="195д "/>
    <n v="4"/>
    <n v="1"/>
    <n v="1"/>
    <n v="13"/>
    <n v="203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s v="4.1.1.13.100"/>
    <s v="Наружное освещение и молниезащита коммерческих узлов учета сырьевого и товарного газа"/>
    <s v="4.1.1.13.203"/>
    <s v="Молниеотвод МО-20Р №3"/>
    <m/>
    <s v="ОЗХ"/>
    <n v="0"/>
    <x v="2"/>
    <s v="195д "/>
    <x v="2"/>
    <s v="Process Line No.1 UIO facilities"/>
    <x v="31"/>
    <s v="Outdoor Illumination and Lightning Protection for Feed and Sale Gas Custody Metering Units"/>
    <x v="71"/>
    <s v="Outdoor Illumination and Lightning Protection for Feed and Sale Gas Custody Metering Units"/>
    <x v="359"/>
    <s v="Lightning Arrester МО-20Р No.3"/>
    <m/>
    <x v="0"/>
    <s v="CA00201"/>
    <s v="0-02"/>
    <s v="COMMERCIAL FEED AND SALES GAS METERING UNITS ON THE MAIN LINE OF MAIN GAS PIPELINE &quot;POWER OF SIBERIA&quot;"/>
    <m/>
    <m/>
  </r>
  <r>
    <s v="НД"/>
    <n v="4"/>
    <n v="1"/>
    <n v="1"/>
    <n v="13"/>
    <n v="199"/>
    <s v="4.1.1.00.000"/>
    <s v="Технологическая линия №1. Объекты общезаводского хозяйства"/>
    <s v="4.1.1.13.000"/>
    <s v="Наружное освещение и молниезащита коммерческих узлов учета сырьевого и товарного газа"/>
    <s v="4.1.1.13.100"/>
    <s v="Наружное освещение и молниезащита коммерческих узлов учета сырьевого и товарного газа"/>
    <s v="4.1.1.13.199"/>
    <s v="Наружное освещение и молниезащита коммерческих узлов учета сырьевого и товарного газа - Общие Услуги"/>
    <m/>
    <s v="ОЗХ"/>
    <n v="1"/>
    <x v="2"/>
    <s v="ND"/>
    <x v="2"/>
    <s v="Process Line No.1 UIO facilities"/>
    <x v="31"/>
    <s v="Outdoor Illumination and Lightning Protection for Feed and Sale Gas Custody Metering Units"/>
    <x v="71"/>
    <s v="Outdoor Illumination and Lightning Protection for Feed and Sale Gas Custody Metering Units"/>
    <x v="360"/>
    <s v="Outdoor Illumination and Lightning Protection for Feed and Sale Gas Custody Metering Units - Common Facilities"/>
    <m/>
    <x v="1"/>
    <s v="x"/>
    <s v="x"/>
    <m/>
    <s v="New 99"/>
    <s v="4.1.1.13.199"/>
  </r>
  <r>
    <s v="НД"/>
    <n v="4"/>
    <n v="1"/>
    <n v="1"/>
    <n v="14"/>
    <n v="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m/>
    <m/>
    <m/>
    <m/>
    <m/>
    <s v="ОЗХ"/>
    <n v="0"/>
    <x v="2"/>
    <s v="SC"/>
    <x v="2"/>
    <s v="Process Line No.1 UIO facilities"/>
    <x v="32"/>
    <s v="Interconnecting Utility Pipelines. Section 1"/>
    <x v="0"/>
    <m/>
    <x v="0"/>
    <m/>
    <m/>
    <x v="0"/>
    <m/>
    <m/>
    <m/>
    <m/>
    <m/>
  </r>
  <r>
    <s v="НД"/>
    <n v="4"/>
    <n v="1"/>
    <n v="1"/>
    <n v="14"/>
    <n v="10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m/>
    <m/>
    <m/>
    <s v="ОЗХ"/>
    <n v="0"/>
    <x v="2"/>
    <s v="TO"/>
    <x v="2"/>
    <s v="Process Line No.1 UIO facilities"/>
    <x v="32"/>
    <s v="Interconnecting Utility Pipelines. Section 1"/>
    <x v="72"/>
    <s v="Interconnecting Utility Pipelines. Section 1"/>
    <x v="0"/>
    <m/>
    <m/>
    <x v="0"/>
    <s v="x"/>
    <s v="x"/>
    <m/>
    <m/>
    <m/>
  </r>
  <r>
    <s v="331/1"/>
    <n v="4"/>
    <n v="1"/>
    <n v="1"/>
    <n v="14"/>
    <n v="131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1"/>
    <s v="Межцеховые эстакады"/>
    <m/>
    <s v="ОЗХ"/>
    <n v="0"/>
    <x v="2"/>
    <s v="331/1"/>
    <x v="2"/>
    <s v="Process Line No.1 UIO facilities"/>
    <x v="32"/>
    <s v="Interconnecting Utility Pipelines. Section 1"/>
    <x v="72"/>
    <s v="Interconnecting Utility Pipelines. Section 1"/>
    <x v="361"/>
    <s v="Interconnecting Pipe Rack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2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2"/>
    <s v="Трубопроводы сырьевого газа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2"/>
    <s v="Feed Gas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3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3"/>
    <s v="Трубопроводы товарного газа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3"/>
    <s v="Sales Gas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4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4"/>
    <s v="Трубопроводы топливного газа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4"/>
    <s v="Fuel Gas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5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5"/>
    <s v="Трубопроводы метановой фрак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5"/>
    <s v="Methane Fractio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6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6"/>
    <s v="Трубопроводы этановой фрак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6"/>
    <s v="Ethane Fractio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7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7"/>
    <s v="Трубопроводы пропановой фрак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7"/>
    <s v="Propane Fractio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8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8"/>
    <s v="Трубопроводы бутановой фрак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8"/>
    <s v="Butane Fractio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39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39"/>
    <s v="Трубопроводы пентан-гексановой фрак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69"/>
    <s v="Pentane-Hexane Fractio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0"/>
    <s v="Трубопроводы ШФЛУ не очищенной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0"/>
    <s v="Uncleaned NGL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1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1"/>
    <s v="Трубопроводы неконди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1"/>
    <s v="Off-Spec Product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2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2"/>
    <s v="Трубопроводы водометанольных стоков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2"/>
    <s v="Water-Methanol Sewage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3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3"/>
    <s v="Трубопроводы сброса на факел (общая система)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3"/>
    <s v="Discharge to Flare Pipelines (Common System)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4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4"/>
    <s v="Трубопроводы сброса на факел (специальная система)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4"/>
    <s v="Discharge to Flare Pipelines (Special System)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5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5"/>
    <s v="Трубопроводы сброса на факел от ТСБ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5"/>
    <s v="Discharge to Flare Pipelines from Tank Farm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6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6"/>
    <s v="Трубопроводы газа осушенного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6"/>
    <s v="Dried Gas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7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7"/>
    <s v="Трубопроводы газа регенера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7"/>
    <s v="Regeneration Gas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8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8"/>
    <s v="Трубопроводы азота низкого давления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8"/>
    <s v="LP Nitroge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49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49"/>
    <s v="Трубопроводы азота среднего давления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79"/>
    <s v="MP Nitroge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0"/>
    <s v="Трубопроводы азота высокого давления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0"/>
    <s v="HP Nitrogen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1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1"/>
    <s v="Трубопроводы азотно-гелиевой смес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1"/>
    <s v="Crude Helium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2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2"/>
    <s v="Трубопроводы метано-азотной смес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2"/>
    <s v="Methane-Nitrogen Mixture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3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3"/>
    <s v="Трубопроводы технического воздуха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3"/>
    <s v="Process Air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4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4"/>
    <s v="Трубопроводы воздуха КИП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4"/>
    <s v="Instrument Air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5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5"/>
    <s v="Трубопроводы водяного пара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5"/>
    <s v="Steam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6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6"/>
    <s v="Трубопроводы конденсата водяного пара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6"/>
    <s v="Steam Condensate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7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7"/>
    <s v="Трубопроводы газа регенера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7"/>
    <s v="Regeneration Gas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8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8"/>
    <s v="Трубопроводы оборотного водоснабжения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8"/>
    <s v="Cooling Water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59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59"/>
    <s v="Трубопроводы утилизации тепла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89"/>
    <s v="Heat Recovery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332/1"/>
    <n v="4"/>
    <n v="1"/>
    <n v="1"/>
    <n v="14"/>
    <n v="16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0"/>
    <s v="Электрообогрев межцеховых технологических трубопроводов"/>
    <m/>
    <s v="ОЗХ"/>
    <n v="0"/>
    <x v="2"/>
    <s v="332/1"/>
    <x v="2"/>
    <s v="Process Line No.1 UIO facilities"/>
    <x v="32"/>
    <s v="Interconnecting Utility Pipelines. Section 1"/>
    <x v="72"/>
    <s v="Interconnecting Utility Pipelines. Section 1"/>
    <x v="390"/>
    <s v="Interconnecting Process Pipelines Trace Heating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333/1"/>
    <n v="4"/>
    <n v="1"/>
    <n v="1"/>
    <n v="14"/>
    <n v="161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1"/>
    <s v="Наружные сети противопожарного водоснабжения "/>
    <m/>
    <s v="ОЗХ"/>
    <n v="0"/>
    <x v="2"/>
    <s v="333/1"/>
    <x v="2"/>
    <s v="Process Line No.1 UIO facilities"/>
    <x v="32"/>
    <s v="Interconnecting Utility Pipelines. Section 1"/>
    <x v="72"/>
    <s v="Interconnecting Utility Pipelines. Section 1"/>
    <x v="391"/>
    <s v="Fire Water Supply Pipelines 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62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2"/>
    <s v="Наружные сети хозяйственно-питьевого водоснабжения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2"/>
    <s v="Utility and Drinking Water Supply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63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3"/>
    <s v="Наружные сети производственного водоснабжения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3"/>
    <s v="Industrial Water Supply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64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4"/>
    <s v="Наружные сети теплоснабжения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4"/>
    <s v="Heat Supply Pipelines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65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5"/>
    <s v="Наружные сети бытовой канализа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5"/>
    <s v="Sanitary Sewerage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66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6"/>
    <s v="Наружные сети производственно-дождевой канализа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6"/>
    <s v="Industrial / Storm Water Drainage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67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7"/>
    <s v="Наружные сети дождевой канализации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7"/>
    <s v="Storm Water Drainage"/>
    <m/>
    <x v="0"/>
    <s v="SR09101-SR09102-SR09103-SR09601-SR09602-SR09603-SR09604-SR09605-SR09606-SR09701-SR09702-SR09703-SR09704-SR09705-SR09706-SR09801-SR09802-SR09803-SR09804-SR09805-SR09806-SR09807-SR09808"/>
    <s v="0-91"/>
    <s v="INTERCONNECTING UTILITY LINES. AREA 1"/>
    <m/>
    <m/>
  </r>
  <r>
    <s v="НД"/>
    <n v="4"/>
    <n v="1"/>
    <n v="1"/>
    <n v="14"/>
    <n v="168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8"/>
    <s v="Наружные сети электроснабжения 10кВ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8"/>
    <s v="Electrical Supply Network 10 kV"/>
    <m/>
    <x v="0"/>
    <s v="TBD"/>
    <m/>
    <m/>
    <m/>
    <m/>
  </r>
  <r>
    <s v="НД"/>
    <n v="4"/>
    <n v="1"/>
    <n v="1"/>
    <n v="14"/>
    <n v="169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69"/>
    <s v="Наружные сети электроснабжения 0.4кВ"/>
    <m/>
    <s v="ОЗХ"/>
    <n v="0"/>
    <x v="2"/>
    <s v="ND"/>
    <x v="2"/>
    <s v="Process Line No.1 UIO facilities"/>
    <x v="32"/>
    <s v="Interconnecting Utility Pipelines. Section 1"/>
    <x v="72"/>
    <s v="Interconnecting Utility Pipelines. Section 1"/>
    <x v="399"/>
    <s v="Electrical Supply Network 0.4 kV"/>
    <m/>
    <x v="0"/>
    <s v="TBD"/>
    <m/>
    <m/>
    <m/>
    <m/>
  </r>
  <r>
    <s v="НД"/>
    <n v="4"/>
    <n v="1"/>
    <n v="1"/>
    <n v="14"/>
    <n v="18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80"/>
    <s v="Электрическое отслеживание тепла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0"/>
    <s v="Electrical heat tracing"/>
    <m/>
    <x v="6"/>
    <s v="TBD"/>
    <m/>
    <m/>
    <m/>
    <m/>
  </r>
  <r>
    <s v="НД"/>
    <n v="4"/>
    <n v="1"/>
    <n v="1"/>
    <n v="14"/>
    <n v="181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81"/>
    <s v="Электрическое отслеживание тепла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1"/>
    <s v="Cathodic Protection"/>
    <m/>
    <x v="6"/>
    <s v="TBD"/>
    <m/>
    <m/>
    <m/>
    <m/>
  </r>
  <r>
    <s v="НД"/>
    <n v="4"/>
    <n v="1"/>
    <n v="1"/>
    <n v="14"/>
    <n v="17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0"/>
    <s v="Автоматизированная система управления технологическими процессами (АСУ ТП)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2"/>
    <s v="Automated Process Control System (APCS)"/>
    <m/>
    <x v="9"/>
    <m/>
    <m/>
    <m/>
    <m/>
    <m/>
  </r>
  <r>
    <s v="НД"/>
    <n v="4"/>
    <n v="1"/>
    <n v="1"/>
    <n v="14"/>
    <n v="171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1"/>
    <s v="Автоматизированная система управления электроснабжением (АСУ Э)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3"/>
    <s v="Automated Power Supply Control System (APCS)"/>
    <m/>
    <x v="9"/>
    <m/>
    <m/>
    <m/>
    <m/>
    <m/>
  </r>
  <r>
    <s v="НД"/>
    <n v="4"/>
    <n v="1"/>
    <n v="1"/>
    <n v="14"/>
    <n v="172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2"/>
    <s v="Автоматизированная система управления энергоресурсами (АСУ ЭР)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4"/>
    <s v="Automated Energy Source Control System (AESCS)"/>
    <m/>
    <x v="9"/>
    <m/>
    <m/>
    <m/>
    <m/>
    <m/>
  </r>
  <r>
    <s v="НД"/>
    <n v="4"/>
    <n v="1"/>
    <n v="1"/>
    <n v="14"/>
    <n v="173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3"/>
    <s v="Система пожарной сигнализации и пожаротушения (АСПС и ПТ)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5"/>
    <s v="Fire Alarm and Fire Suppression System (FAFSS)"/>
    <m/>
    <x v="9"/>
    <m/>
    <m/>
    <m/>
    <m/>
    <m/>
  </r>
  <r>
    <s v="НД"/>
    <n v="4"/>
    <n v="1"/>
    <n v="1"/>
    <n v="14"/>
    <n v="174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4"/>
    <s v="Система оповещения и управления эвакуацией (СОУЭ)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6"/>
    <s v="Public Address / General Alarm (PA/GA)"/>
    <m/>
    <x v="9"/>
    <m/>
    <m/>
    <m/>
    <m/>
    <m/>
  </r>
  <r>
    <s v="НД"/>
    <n v="4"/>
    <n v="1"/>
    <n v="1"/>
    <n v="14"/>
    <n v="177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7"/>
    <s v="Система радиофикации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7"/>
    <s v="Radio Broadcast System"/>
    <m/>
    <x v="9"/>
    <m/>
    <m/>
    <m/>
    <m/>
    <m/>
  </r>
  <r>
    <s v="НД"/>
    <n v="4"/>
    <n v="1"/>
    <n v="1"/>
    <n v="14"/>
    <n v="178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8"/>
    <s v="Локальная вычислительная сеть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8"/>
    <s v="Local Area Network (LAN)"/>
    <m/>
    <x v="9"/>
    <m/>
    <m/>
    <m/>
    <m/>
    <m/>
  </r>
  <r>
    <s v="НД"/>
    <n v="4"/>
    <n v="1"/>
    <n v="1"/>
    <n v="14"/>
    <n v="179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79"/>
    <s v="Сети связи"/>
    <m/>
    <s v="ОЗХ"/>
    <n v="2"/>
    <x v="2"/>
    <s v="ND"/>
    <x v="2"/>
    <s v="Process Line No.1 UIO facilities"/>
    <x v="32"/>
    <s v="Interconnecting Utility Pipelines. Section 1"/>
    <x v="72"/>
    <s v="Interconnecting Utility Pipelines. Section 1"/>
    <x v="409"/>
    <s v="Communication Networks"/>
    <m/>
    <x v="9"/>
    <m/>
    <m/>
    <m/>
    <m/>
    <m/>
  </r>
  <r>
    <s v="НД"/>
    <n v="4"/>
    <n v="1"/>
    <n v="1"/>
    <n v="14"/>
    <n v="199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100"/>
    <s v="Межцеховые инженерные коммуникации. Участок 1"/>
    <s v="4.1.1.14.199"/>
    <s v="Межцеховые инженерные коммуникации. Участок 1 - Общие Услуги"/>
    <m/>
    <s v="ОЗХ"/>
    <n v="1"/>
    <x v="2"/>
    <s v="ND"/>
    <x v="2"/>
    <s v="Process Line No.1 UIO facilities"/>
    <x v="32"/>
    <s v="Interconnecting Utility Pipelines. Section 1"/>
    <x v="72"/>
    <s v="Interconnecting Utility Pipelines. Section 1"/>
    <x v="410"/>
    <s v="Interconnecting Utility Pipelines. Section 1 - Common Facilities"/>
    <m/>
    <x v="1"/>
    <s v="x"/>
    <s v="x"/>
    <m/>
    <s v="New 99"/>
    <s v="4.1.1.14.199"/>
  </r>
  <r>
    <s v="НД"/>
    <n v="4"/>
    <n v="1"/>
    <n v="1"/>
    <n v="14"/>
    <n v="600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600"/>
    <s v="Повысительная насосная конденсата пара №2"/>
    <m/>
    <m/>
    <m/>
    <s v="ОЗХ"/>
    <n v="0"/>
    <x v="2"/>
    <s v="TO"/>
    <x v="2"/>
    <s v="Process Line No.1 UIO facilities"/>
    <x v="32"/>
    <s v="Interconnecting Utility Pipelines. Section 1"/>
    <x v="73"/>
    <s v="Booster Pump Station No.2"/>
    <x v="0"/>
    <m/>
    <m/>
    <x v="2"/>
    <s v="x"/>
    <s v="x"/>
    <m/>
    <s v="NEW"/>
    <s v="4.1.1.14.600"/>
  </r>
  <r>
    <n v="176"/>
    <n v="4"/>
    <n v="1"/>
    <n v="1"/>
    <n v="14"/>
    <n v="601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600"/>
    <s v="Повысительная насосная конденсата пара №2"/>
    <s v="4.1.1.14.601"/>
    <s v="Повысительная насосная конденсата пара №2"/>
    <s v="2(+1)х65 м3/ч"/>
    <s v="ОЗХ"/>
    <n v="1"/>
    <x v="2"/>
    <n v="176"/>
    <x v="2"/>
    <s v="Process Line No.1 UIO facilities"/>
    <x v="32"/>
    <s v="Interconnecting Utility Pipelines. Section 1"/>
    <x v="73"/>
    <s v="Booster Pump Station No.2"/>
    <x v="411"/>
    <s v="Booster Pump Station No.2"/>
    <s v="2(+1)х65 m3/h"/>
    <x v="3"/>
    <s v="SR09601"/>
    <s v="0-96"/>
    <s v="INTERCONNECTING WWT AND BUILDING/ADM. ZONE"/>
    <s v="4.1.1.31.176"/>
    <s v="4.1.1.14.601"/>
  </r>
  <r>
    <s v="НД"/>
    <n v="4"/>
    <n v="1"/>
    <n v="1"/>
    <n v="14"/>
    <n v="699"/>
    <s v="4.1.1.00.000"/>
    <s v="Технологическая линия №1. Объекты общезаводского хозяйства"/>
    <s v="4.1.1.14.000"/>
    <s v="Межцеховые инженерные коммуникации. Участок 1"/>
    <s v="4.1.1.14.600"/>
    <s v="Повысительная насосная конденсата пара №2"/>
    <s v="4.1.1.14.699"/>
    <s v="Повысительная насосная конденсата пара №2 - Общие Услуги"/>
    <m/>
    <s v="ОЗХ"/>
    <n v="1"/>
    <x v="2"/>
    <s v="ND"/>
    <x v="2"/>
    <s v="Process Line No.1 UIO facilities"/>
    <x v="32"/>
    <s v="Interconnecting Utility Pipelines. Section 1"/>
    <x v="73"/>
    <s v="Booster Pump Station No.2"/>
    <x v="412"/>
    <s v="Booster Pump Station No.2- Common Facilities"/>
    <m/>
    <x v="1"/>
    <s v="x"/>
    <s v="x"/>
    <m/>
    <s v="New 99"/>
    <s v="4.1.1.14.699"/>
  </r>
  <r>
    <s v="НД"/>
    <n v="4"/>
    <n v="1"/>
    <n v="1"/>
    <n v="15"/>
    <n v="0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m/>
    <m/>
    <m/>
    <m/>
    <m/>
    <s v="ОЗХ"/>
    <n v="0"/>
    <x v="2"/>
    <s v="SC"/>
    <x v="2"/>
    <s v="Process Line No.1 UIO facilities"/>
    <x v="33"/>
    <s v="Integrated Waste Water Treatment Facilities. 3rd Start-Up Package"/>
    <x v="0"/>
    <m/>
    <x v="0"/>
    <m/>
    <m/>
    <x v="0"/>
    <m/>
    <m/>
    <m/>
    <m/>
    <m/>
  </r>
  <r>
    <s v="НД"/>
    <n v="4"/>
    <n v="1"/>
    <n v="1"/>
    <n v="15"/>
    <n v="100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100"/>
    <s v="Комплексные очистные сооружения (КОС). 3 пусковой комплекс"/>
    <m/>
    <m/>
    <m/>
    <s v="ОЗХ"/>
    <n v="0"/>
    <x v="2"/>
    <s v="TO"/>
    <x v="2"/>
    <s v="Process Line No.1 UIO facilities"/>
    <x v="33"/>
    <s v="Integrated Waste Water Treatment Facilities. 3rd Start-Up Package"/>
    <x v="74"/>
    <s v="Integrated Waste Water Treatment Facilities. 3rd Start-Up Package"/>
    <x v="0"/>
    <m/>
    <m/>
    <x v="0"/>
    <s v="x"/>
    <s v="x"/>
    <m/>
    <m/>
    <m/>
  </r>
  <r>
    <s v="1116д"/>
    <n v="4"/>
    <n v="1"/>
    <n v="1"/>
    <n v="15"/>
    <n v="165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100"/>
    <s v="Комплексные очистные сооружения (КОС). 3 пусковой комплекс"/>
    <s v="4.1.1.15.165"/>
    <s v="Резервуар вертикальный для очищенных стоков №5 V=5000м3"/>
    <m/>
    <s v="ОЗХ"/>
    <n v="2"/>
    <x v="2"/>
    <s v="1116д"/>
    <x v="2"/>
    <s v="Process Line No.1 UIO facilities"/>
    <x v="33"/>
    <s v="Integrated Waste Water Treatment Facilities. 3rd Start-Up Package"/>
    <x v="74"/>
    <s v="Integrated Waste Water Treatment Facilities. 3rd Start-Up Package"/>
    <x v="413"/>
    <s v="Vertical Tank for Treated Waste Water No.5 V=5000м3"/>
    <m/>
    <x v="14"/>
    <s v="CA02604"/>
    <s v="0-26"/>
    <s v="WASTE WATER TREATMENT- TANK AREA"/>
    <m/>
    <m/>
  </r>
  <r>
    <s v="1116е"/>
    <n v="4"/>
    <n v="1"/>
    <n v="1"/>
    <n v="15"/>
    <n v="166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100"/>
    <s v="Комплексные очистные сооружения (КОС). 3 пусковой комплекс"/>
    <s v="4.1.1.15.166"/>
    <s v="Резервуар вертикальный для очищенных стоков №6 V=5000м3"/>
    <m/>
    <s v="ОЗХ"/>
    <n v="2"/>
    <x v="2"/>
    <s v="1116е"/>
    <x v="2"/>
    <s v="Process Line No.1 UIO facilities"/>
    <x v="33"/>
    <s v="Integrated Waste Water Treatment Facilities. 3rd Start-Up Package"/>
    <x v="74"/>
    <s v="Integrated Waste Water Treatment Facilities. 3rd Start-Up Package"/>
    <x v="414"/>
    <s v="Vertical Tank for Treated Waste Water No.6 V=5000м3"/>
    <m/>
    <x v="14"/>
    <s v="CA02604"/>
    <s v="0-26"/>
    <s v="WASTE WATER TREATMENT- TANK AREA"/>
    <m/>
    <m/>
  </r>
  <r>
    <s v="НД"/>
    <n v="4"/>
    <n v="1"/>
    <n v="1"/>
    <n v="15"/>
    <n v="198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100"/>
    <s v="Комплексные очистные сооружения (КОС). 3 пусковой комплекс"/>
    <s v="4.1.1.15.198"/>
    <s v="Комплексные очистные сооружения (КОС). 3 пусковой комплекс - Общие Услуги SIN"/>
    <m/>
    <s v="ОЗХ"/>
    <n v="2"/>
    <x v="2"/>
    <s v="ND"/>
    <x v="2"/>
    <s v="Process Line No.1 UIO facilities"/>
    <x v="33"/>
    <s v="Integrated Waste Water Treatment Facilities. 3rd Start-Up Package"/>
    <x v="74"/>
    <s v="Integrated Waste Water Treatment Facilities. 3rd Start-Up Package"/>
    <x v="415"/>
    <s v="Integrated Waste Water Treatment Facilities. 3rd Start-Up Package - Common Facilities SIN"/>
    <m/>
    <x v="8"/>
    <s v="x"/>
    <s v="x"/>
    <m/>
    <s v="New 98"/>
    <s v="4.1.1.15.198"/>
  </r>
  <r>
    <s v="НД"/>
    <n v="4"/>
    <n v="1"/>
    <n v="1"/>
    <n v="15"/>
    <n v="199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100"/>
    <s v="Комплексные очистные сооружения (КОС). 3 пусковой комплекс"/>
    <s v="4.1.1.15.199"/>
    <s v="Комплексные очистные сооружения (КОС). 3 пусковой комплекс - Общие Услуги"/>
    <m/>
    <s v="ОЗХ"/>
    <n v="2"/>
    <x v="2"/>
    <s v="ND"/>
    <x v="2"/>
    <s v="Process Line No.1 UIO facilities"/>
    <x v="33"/>
    <s v="Integrated Waste Water Treatment Facilities. 3rd Start-Up Package"/>
    <x v="74"/>
    <s v="Integrated Waste Water Treatment Facilities. 3rd Start-Up Package"/>
    <x v="416"/>
    <s v="Integrated Waste Water Treatment Facilities. 3rd Start-Up Package - Common Facilities"/>
    <m/>
    <x v="1"/>
    <s v="x"/>
    <s v="x"/>
    <m/>
    <s v="New 99"/>
    <s v="4.1.1.15.199"/>
  </r>
  <r>
    <s v="НД"/>
    <n v="4"/>
    <n v="1"/>
    <n v="1"/>
    <n v="15"/>
    <n v="200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200"/>
    <s v="Комплексные очистные сооружения (КОС). 3 пусковой комплекс производственно-дождевых стоков"/>
    <m/>
    <m/>
    <m/>
    <s v="ОЗХ"/>
    <n v="2"/>
    <x v="2"/>
    <s v="TO"/>
    <x v="2"/>
    <s v="Process Line No.1 UIO facilities"/>
    <x v="33"/>
    <s v="Integrated Waste Water Treatment Facilities. 3rd Start-Up Package"/>
    <x v="75"/>
    <s v="Integrated Waste Water Treatment Facilities. 3rd Start-Up Package industrial-storm water tank"/>
    <x v="0"/>
    <m/>
    <m/>
    <x v="2"/>
    <s v="x"/>
    <s v="x"/>
    <m/>
    <m/>
    <m/>
  </r>
  <r>
    <s v="1109а"/>
    <n v="4"/>
    <n v="1"/>
    <n v="1"/>
    <n v="15"/>
    <n v="201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200"/>
    <s v="Комплексные очистные сооружения (КОС). 3 пусковой комплекс производственно-дождевых стоков"/>
    <s v="4.1.1.15.201"/>
    <s v="Резервуар вертикальный для производственно-дождевых стоков №1 V=2000м3"/>
    <m/>
    <s v="ОЗХ"/>
    <n v="2"/>
    <x v="2"/>
    <s v="1109а"/>
    <x v="2"/>
    <s v="Process Line No.1 UIO facilities"/>
    <x v="33"/>
    <s v="Integrated Waste Water Treatment Facilities. 3rd Start-Up Package"/>
    <x v="75"/>
    <s v="Integrated Waste Water Treatment Facilities. 3rd Start-Up Package industrial-storm water tank"/>
    <x v="417"/>
    <s v="Vertical industrial-storm water tank No.1 V=2000м3"/>
    <m/>
    <x v="3"/>
    <s v="CA02603"/>
    <s v="0-26"/>
    <s v="WASTE WATER TREATMENT- TANK AREA"/>
    <s v="4.1.1.15.109"/>
    <s v="4.1.1.15.201"/>
  </r>
  <r>
    <s v="НД"/>
    <n v="4"/>
    <n v="1"/>
    <n v="1"/>
    <n v="15"/>
    <n v="298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200"/>
    <s v="Комплексные очистные сооружения (КОС). 3 пусковой комплекс производственно-дождевых стоков"/>
    <s v="4.1.1.15.298"/>
    <s v="Комплексные очистные сооружения (КОС). 3 пусковой комплекс - Общие Услуги SIN"/>
    <m/>
    <s v="ОЗХ"/>
    <n v="2"/>
    <x v="2"/>
    <s v="ND"/>
    <x v="2"/>
    <s v="Process Line No.1 UIO facilities"/>
    <x v="33"/>
    <s v="Integrated Waste Water Treatment Facilities. 3rd Start-Up Package"/>
    <x v="75"/>
    <s v="Integrated Waste Water Treatment Facilities. 3rd Start-Up Package industrial-storm water tank"/>
    <x v="418"/>
    <s v="Integrated Waste Water Treatment Facilities. 3rd Start-Up Package - Common Facilities Sin"/>
    <m/>
    <x v="8"/>
    <s v="x"/>
    <s v="x"/>
    <m/>
    <s v="New 98"/>
    <s v="4.1.1.15.298"/>
  </r>
  <r>
    <s v="НД"/>
    <n v="4"/>
    <n v="1"/>
    <n v="1"/>
    <n v="15"/>
    <n v="299"/>
    <s v="4.1.1.00.000"/>
    <s v="Технологическая линия №1. Объекты общезаводского хозяйства"/>
    <s v="4.1.1.15.000"/>
    <s v="Комплексные очистные сооружения (КОС). 3 пусковой комплекс"/>
    <s v="4.1.1.15.200"/>
    <s v="Комплексные очистные сооружения (КОС). 3 пусковой комплекс производственно-дождевых стоков"/>
    <s v="4.1.1.15.299"/>
    <s v="Комплексные очистные сооружения (КОС). 3 пусковой комплекс - Общие Услуги"/>
    <m/>
    <s v="ОЗХ"/>
    <n v="2"/>
    <x v="2"/>
    <s v="ND"/>
    <x v="2"/>
    <s v="Process Line No.1 UIO facilities"/>
    <x v="33"/>
    <s v="Integrated Waste Water Treatment Facilities. 3rd Start-Up Package"/>
    <x v="75"/>
    <s v="Integrated Waste Water Treatment Facilities. 3rd Start-Up Package industrial-storm water tank"/>
    <x v="419"/>
    <s v="Integrated Waste Water Treatment Facilities. 3rd Start-Up Package - Common Facilities"/>
    <m/>
    <x v="1"/>
    <s v="x"/>
    <s v="x"/>
    <m/>
    <s v="New 99"/>
    <s v="4.1.1.15.299"/>
  </r>
  <r>
    <s v="НД"/>
    <n v="4"/>
    <n v="1"/>
    <n v="1"/>
    <n v="16"/>
    <n v="0"/>
    <s v="4.1.1.00.000"/>
    <s v="Технологическая линия №1. Объекты общезаводского хозяйства"/>
    <s v="4.1.1.16.000"/>
    <s v="Комплексные очистные сооружения (КОС). 4 пусковой комплекс"/>
    <m/>
    <m/>
    <m/>
    <m/>
    <m/>
    <s v="ОЗХ"/>
    <n v="0"/>
    <x v="2"/>
    <s v="SC"/>
    <x v="2"/>
    <s v="Process Line No.1 UIO facilities"/>
    <x v="34"/>
    <s v="Integrated Waste Water Treatment Facilities. 4th Start-Up Package"/>
    <x v="0"/>
    <m/>
    <x v="0"/>
    <m/>
    <m/>
    <x v="0"/>
    <m/>
    <m/>
    <m/>
    <m/>
    <m/>
  </r>
  <r>
    <s v="НД"/>
    <n v="4"/>
    <n v="1"/>
    <n v="1"/>
    <n v="16"/>
    <n v="100"/>
    <s v="4.1.1.00.000"/>
    <s v="Технологическая линия №1. Объекты общезаводского хозяйства"/>
    <s v="4.1.1.16.000"/>
    <s v="Комплексные очистные сооружения (КОС). 4 пусковой комплекс"/>
    <s v="4.1.1.16.100"/>
    <s v="Комплексные очистные сооружения (КОС). 4 пусковой комплекс"/>
    <m/>
    <m/>
    <m/>
    <s v="ОЗХ"/>
    <n v="0"/>
    <x v="2"/>
    <s v="TO"/>
    <x v="2"/>
    <s v="Process Line No.1 UIO facilities"/>
    <x v="34"/>
    <s v="Integrated Waste Water Treatment Facilities. 4th Start-Up Package"/>
    <x v="76"/>
    <s v="Integrated Waste Water Treatment Facilities. 4th Start-Up Package"/>
    <x v="0"/>
    <m/>
    <m/>
    <x v="0"/>
    <s v="x"/>
    <s v="x"/>
    <m/>
    <m/>
    <m/>
  </r>
  <r>
    <s v="1116ж"/>
    <n v="4"/>
    <n v="1"/>
    <n v="1"/>
    <n v="16"/>
    <n v="161"/>
    <s v="4.1.1.00.000"/>
    <s v="Технологическая линия №1. Объекты общезаводского хозяйства"/>
    <s v="4.1.1.16.000"/>
    <s v="Комплексные очистные сооружения (КОС). 4 пусковой комплекс"/>
    <s v="4.1.1.16.100"/>
    <s v="Комплексные очистные сооружения (КОС). 4 пусковой комплекс"/>
    <s v="4.1.1.16.161"/>
    <s v="Резервуар вертикальный для очищенных стоков №7 V=5000м3"/>
    <m/>
    <s v="ОЗХ"/>
    <n v="2"/>
    <x v="2"/>
    <s v="1116ж"/>
    <x v="2"/>
    <s v="Process Line No.1 UIO facilities"/>
    <x v="34"/>
    <s v="Integrated Waste Water Treatment Facilities. 4th Start-Up Package"/>
    <x v="76"/>
    <s v="Integrated Waste Water Treatment Facilities. 4th Start-Up Package"/>
    <x v="420"/>
    <s v="Vertical Tank for Treated Waste Water No.7 V=5000м3"/>
    <m/>
    <x v="14"/>
    <s v="CA02604"/>
    <s v="0-26"/>
    <s v="WASTE WATER TREATMENT- TANK AREA"/>
    <m/>
    <m/>
  </r>
  <r>
    <s v="1116и"/>
    <n v="4"/>
    <n v="1"/>
    <n v="1"/>
    <n v="16"/>
    <n v="162"/>
    <s v="4.1.1.00.000"/>
    <s v="Технологическая линия №1. Объекты общезаводского хозяйства"/>
    <s v="4.1.1.16.000"/>
    <s v="Комплексные очистные сооружения (КОС). 4 пусковой комплекс"/>
    <s v="4.1.1.16.100"/>
    <s v="Комплексные очистные сооружения (КОС). 4 пусковой комплекс"/>
    <s v="4.1.1.16.162"/>
    <s v="Резервуар вертикальный для очищенных стоков №8 V=5000м3"/>
    <m/>
    <s v="ОЗХ"/>
    <n v="2"/>
    <x v="2"/>
    <s v="1116и"/>
    <x v="2"/>
    <s v="Process Line No.1 UIO facilities"/>
    <x v="34"/>
    <s v="Integrated Waste Water Treatment Facilities. 4th Start-Up Package"/>
    <x v="76"/>
    <s v="Integrated Waste Water Treatment Facilities. 4th Start-Up Package"/>
    <x v="421"/>
    <s v="Vertical Tank for Treated Waste Water No.8 V=5000м3"/>
    <m/>
    <x v="14"/>
    <s v="CA02604"/>
    <s v="0-26"/>
    <s v="WASTE WATER TREATMENT- TANK AREA"/>
    <m/>
    <m/>
  </r>
  <r>
    <s v="НД"/>
    <n v="4"/>
    <n v="1"/>
    <n v="1"/>
    <n v="16"/>
    <n v="198"/>
    <s v="4.1.1.00.000"/>
    <s v="Технологическая линия №1. Объекты общезаводского хозяйства"/>
    <s v="4.1.1.16.000"/>
    <s v="Комплексные очистные сооружения (КОС). 4 пусковой комплекс"/>
    <s v="4.1.1.16.100"/>
    <s v="Комплексные очистные сооружения (КОС). 4 пусковой комплекс"/>
    <s v="4.1.1.16.198"/>
    <s v="Комплексные очистные сооружения (КОС). 4 пусковой комплекс - Общие Услуги SIN"/>
    <m/>
    <s v="ОЗХ"/>
    <n v="2"/>
    <x v="2"/>
    <s v="ND"/>
    <x v="2"/>
    <s v="Process Line No.1 UIO facilities"/>
    <x v="34"/>
    <s v="Integrated Waste Water Treatment Facilities. 4th Start-Up Package"/>
    <x v="76"/>
    <s v="Integrated Waste Water Treatment Facilities. 4th Start-Up Package"/>
    <x v="422"/>
    <s v="Integrated Waste Water Treatment Facilities. 4th Start-Up Package - Common Facilities SIN"/>
    <m/>
    <x v="1"/>
    <s v="x"/>
    <s v="x"/>
    <m/>
    <s v="New 98"/>
    <s v="4.1.1.16.198"/>
  </r>
  <r>
    <s v="НД"/>
    <n v="4"/>
    <n v="1"/>
    <n v="1"/>
    <n v="16"/>
    <n v="199"/>
    <s v="4.1.1.00.000"/>
    <s v="Технологическая линия №1. Объекты общезаводского хозяйства"/>
    <s v="4.1.1.16.000"/>
    <s v="Комплексные очистные сооружения (КОС). 4 пусковой комплекс"/>
    <s v="4.1.1.16.100"/>
    <s v="Комплексные очистные сооружения (КОС). 4 пусковой комплекс"/>
    <s v="4.1.1.16.199"/>
    <s v="Комплексные очистные сооружения (КОС). 4 пусковой комплекс - Общие Услуги"/>
    <m/>
    <s v="ОЗХ"/>
    <n v="2"/>
    <x v="2"/>
    <s v="ND"/>
    <x v="2"/>
    <s v="Process Line No.1 UIO facilities"/>
    <x v="34"/>
    <s v="Integrated Waste Water Treatment Facilities. 4th Start-Up Package"/>
    <x v="76"/>
    <s v="Integrated Waste Water Treatment Facilities. 4th Start-Up Package"/>
    <x v="423"/>
    <s v="Integrated Waste Water Treatment Facilities. 4th Start-Up Package - Common Facilities"/>
    <m/>
    <x v="8"/>
    <s v="x"/>
    <s v="x"/>
    <m/>
    <s v="New 99"/>
    <s v="4.1.1.16.199"/>
  </r>
  <r>
    <s v="НД"/>
    <n v="4"/>
    <n v="1"/>
    <n v="1"/>
    <n v="17"/>
    <n v="0"/>
    <s v="4.1.1.00.000"/>
    <s v="Технологическая линия №1. Объекты общезаводского хозяйства"/>
    <s v="4.1.1.17.000"/>
    <s v="Водоотведение дождевых стоков с площадки технологических линий №1 и 2"/>
    <m/>
    <m/>
    <m/>
    <m/>
    <m/>
    <s v="ОЗХ"/>
    <n v="0"/>
    <x v="2"/>
    <s v="SC"/>
    <x v="2"/>
    <s v="Process Line No.1 UIO facilities"/>
    <x v="35"/>
    <s v="Storm Water Disposal from Process Lines 1 &amp; 2 Area"/>
    <x v="0"/>
    <m/>
    <x v="0"/>
    <m/>
    <m/>
    <x v="0"/>
    <m/>
    <m/>
    <m/>
    <m/>
    <m/>
  </r>
  <r>
    <s v="НД"/>
    <n v="4"/>
    <n v="1"/>
    <n v="1"/>
    <n v="17"/>
    <n v="200"/>
    <s v="4.1.1.00.000"/>
    <s v="Технологическая линия №1. Объекты общезаводского хозяйства"/>
    <s v="4.1.1.17.000"/>
    <s v="Водоотведение дождевых стоков с площадки технологических линий №1 и 2"/>
    <s v="4.1.1.17.200"/>
    <s v="Водоотведение дождевых стоков с площадки технологических линий №1 и 2"/>
    <m/>
    <m/>
    <m/>
    <s v="ОЗХ"/>
    <n v="0"/>
    <x v="2"/>
    <s v="TO"/>
    <x v="2"/>
    <s v="Process Line No.1 UIO facilities"/>
    <x v="35"/>
    <s v="Storm Water Disposal from Process Lines 1 &amp; 2 Area"/>
    <x v="77"/>
    <s v="Storm Water Disposal from Process Lines 1 &amp; 2 Area"/>
    <x v="0"/>
    <m/>
    <m/>
    <x v="0"/>
    <s v="x"/>
    <s v="x"/>
    <m/>
    <m/>
    <m/>
  </r>
  <r>
    <n v="210"/>
    <n v="4"/>
    <n v="1"/>
    <n v="1"/>
    <n v="17"/>
    <n v="210"/>
    <s v="4.1.1.00.000"/>
    <s v="Технологическая линия №1. Объекты общезаводского хозяйства"/>
    <s v="4.1.1.17.000"/>
    <s v="Водоотведение дождевых стоков с площадки технологических линий №1 и 2"/>
    <s v="4.1.1.17.200"/>
    <s v="Водоотведение дождевых стоков с площадки технологических линий №1 и 2"/>
    <s v="4.1.1.17.210"/>
    <s v="Щитовая"/>
    <m/>
    <s v="ОЗХ"/>
    <n v="0"/>
    <x v="2"/>
    <n v="210"/>
    <x v="2"/>
    <s v="Process Line No.1 UIO facilities"/>
    <x v="35"/>
    <s v="Storm Water Disposal from Process Lines 1 &amp; 2 Area"/>
    <x v="77"/>
    <s v="Storm Water Disposal from Process Lines 1 &amp; 2 Area"/>
    <x v="424"/>
    <s v="Switch Room"/>
    <m/>
    <x v="0"/>
    <s v="CA02801"/>
    <s v="0-28"/>
    <s v="STORM WATER TREATMENT"/>
    <m/>
    <m/>
  </r>
  <r>
    <n v="211"/>
    <n v="4"/>
    <n v="1"/>
    <n v="1"/>
    <n v="17"/>
    <n v="211"/>
    <s v="4.1.1.00.000"/>
    <s v="Технологическая линия №1. Объекты общезаводского хозяйства"/>
    <s v="4.1.1.17.000"/>
    <s v="Водоотведение дождевых стоков с площадки технологических линий №1 и 2"/>
    <s v="4.1.1.17.200"/>
    <s v="Водоотведение дождевых стоков с площадки технологических линий №1 и 2"/>
    <s v="4.1.1.17.211"/>
    <s v="Резервуар подземный для дождевых стоков V=5000м³"/>
    <m/>
    <s v="ОЗХ"/>
    <n v="0"/>
    <x v="2"/>
    <n v="211"/>
    <x v="2"/>
    <s v="Process Line No.1 UIO facilities"/>
    <x v="35"/>
    <s v="Storm Water Disposal from Process Lines 1 &amp; 2 Area"/>
    <x v="77"/>
    <s v="Storm Water Disposal from Process Lines 1 &amp; 2 Area"/>
    <x v="425"/>
    <s v="Underground Storm Water Tank V=5000m³"/>
    <m/>
    <x v="0"/>
    <s v="CA02801"/>
    <s v="0-28"/>
    <s v="STORM WATER TREATMENT"/>
    <m/>
    <m/>
  </r>
  <r>
    <s v="НД"/>
    <n v="4"/>
    <n v="1"/>
    <n v="1"/>
    <n v="17"/>
    <n v="299"/>
    <s v="4.1.1.00.000"/>
    <s v="Технологическая линия №1. Объекты общезаводского хозяйства"/>
    <s v="4.1.1.17.000"/>
    <s v="Водоотведение дождевых стоков с площадки технологических линий №1 и 2"/>
    <s v="4.1.1.17.200"/>
    <s v="Водоотведение дождевых стоков с площадки технологических линий №1 и 2"/>
    <s v="4.1.1.17.299"/>
    <s v="Водоотведение дождевых стоков с площадки технологических линий №1 и 2 - Общие Услуги"/>
    <m/>
    <s v="ОЗХ"/>
    <n v="1"/>
    <x v="2"/>
    <s v="ND"/>
    <x v="2"/>
    <s v="Process Line No.1 UIO facilities"/>
    <x v="35"/>
    <s v="Storm Water Disposal from Process Lines 1 &amp; 2 Area"/>
    <x v="77"/>
    <s v="Storm Water Disposal from Process Lines 1 &amp; 2 Area"/>
    <x v="426"/>
    <s v="Storm Water Disposal from Process Lines 1 &amp; 2 Area - Common Facilities"/>
    <m/>
    <x v="1"/>
    <s v="x"/>
    <s v="x"/>
    <m/>
    <s v="New 99"/>
    <s v="4.1.1.17.299"/>
  </r>
  <r>
    <s v="НД"/>
    <n v="4"/>
    <n v="1"/>
    <n v="1"/>
    <n v="18"/>
    <n v="0"/>
    <s v="4.1.1.00.000"/>
    <s v="Технологическая линия №1. Объекты общезаводского хозяйства"/>
    <s v="4.1.1.18.000"/>
    <s v="Системная интеграция АГПЗ"/>
    <m/>
    <m/>
    <m/>
    <m/>
    <m/>
    <s v="ОЗХ"/>
    <n v="0"/>
    <x v="2"/>
    <s v="SC"/>
    <x v="2"/>
    <s v="Process Line No.1 UIO facilities"/>
    <x v="36"/>
    <s v="AGPP System Integration"/>
    <x v="0"/>
    <m/>
    <x v="0"/>
    <m/>
    <m/>
    <x v="0"/>
    <m/>
    <m/>
    <m/>
    <m/>
    <m/>
  </r>
  <r>
    <s v="НД"/>
    <n v="4"/>
    <n v="1"/>
    <n v="1"/>
    <n v="18"/>
    <n v="300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m/>
    <m/>
    <m/>
    <s v="ОЗХ"/>
    <n v="0"/>
    <x v="2"/>
    <s v="TO"/>
    <x v="2"/>
    <s v="Process Line No.1 UIO facilities"/>
    <x v="36"/>
    <s v="AGPP System Integration"/>
    <x v="78"/>
    <s v="AGPP System Integration"/>
    <x v="0"/>
    <m/>
    <m/>
    <x v="0"/>
    <s v="x"/>
    <s v="x"/>
    <m/>
    <m/>
    <m/>
  </r>
  <r>
    <s v="НД"/>
    <n v="4"/>
    <n v="1"/>
    <n v="1"/>
    <n v="18"/>
    <n v="301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01"/>
    <s v="Автоматизированная система управления технологическими процессами (APCS)"/>
    <m/>
    <s v="ОЗХ"/>
    <n v="2"/>
    <x v="2"/>
    <s v="ND"/>
    <x v="2"/>
    <s v="Process Line No.1 UIO facilities"/>
    <x v="36"/>
    <s v="AGPP System Integration"/>
    <x v="78"/>
    <s v="AGPP System Integration"/>
    <x v="427"/>
    <s v="Automated Process Control System (APCS)"/>
    <m/>
    <x v="6"/>
    <s v="TBD"/>
    <m/>
    <m/>
    <m/>
    <m/>
  </r>
  <r>
    <s v="НД"/>
    <n v="4"/>
    <n v="1"/>
    <n v="1"/>
    <n v="18"/>
    <n v="302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02"/>
    <s v="Подстанция автоматизированная силовая (APC-SS)"/>
    <m/>
    <s v="ОЗХ"/>
    <n v="2"/>
    <x v="2"/>
    <s v="ND"/>
    <x v="2"/>
    <s v="Process Line No.1 UIO facilities"/>
    <x v="36"/>
    <s v="AGPP System Integration"/>
    <x v="78"/>
    <s v="AGPP System Integration"/>
    <x v="428"/>
    <s v="Automated Power Control System Substation (APC-SS)"/>
    <m/>
    <x v="6"/>
    <s v="TBD"/>
    <m/>
    <m/>
    <m/>
    <m/>
  </r>
  <r>
    <s v="НД"/>
    <n v="4"/>
    <n v="1"/>
    <n v="1"/>
    <n v="18"/>
    <n v="303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03"/>
    <s v="Автоматизированная коммерческая измерительная система электричества"/>
    <m/>
    <s v="ОЗХ"/>
    <n v="2"/>
    <x v="2"/>
    <s v="ND"/>
    <x v="2"/>
    <s v="Process Line No.1 UIO facilities"/>
    <x v="36"/>
    <s v="AGPP System Integration"/>
    <x v="78"/>
    <s v="AGPP System Integration"/>
    <x v="429"/>
    <s v="Automated Electricity commercial metering system"/>
    <m/>
    <x v="6"/>
    <s v="TBD"/>
    <m/>
    <m/>
    <m/>
    <m/>
  </r>
  <r>
    <s v="НД"/>
    <n v="4"/>
    <n v="1"/>
    <n v="1"/>
    <n v="18"/>
    <n v="304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04"/>
    <s v="Пожарная и газовая система"/>
    <m/>
    <s v="ОЗХ"/>
    <n v="2"/>
    <x v="2"/>
    <s v="ND"/>
    <x v="2"/>
    <s v="Process Line No.1 UIO facilities"/>
    <x v="36"/>
    <s v="AGPP System Integration"/>
    <x v="78"/>
    <s v="AGPP System Integration"/>
    <x v="430"/>
    <s v="Fire and Gas system"/>
    <m/>
    <x v="6"/>
    <s v="TBD"/>
    <m/>
    <m/>
    <m/>
    <m/>
  </r>
  <r>
    <s v="НД"/>
    <n v="4"/>
    <n v="1"/>
    <n v="1"/>
    <n v="18"/>
    <n v="305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05"/>
    <s v="Телекоммуникационные системы"/>
    <m/>
    <s v="ОЗХ"/>
    <n v="2"/>
    <x v="2"/>
    <s v="ND"/>
    <x v="2"/>
    <s v="Process Line No.1 UIO facilities"/>
    <x v="36"/>
    <s v="AGPP System Integration"/>
    <x v="78"/>
    <s v="AGPP System Integration"/>
    <x v="431"/>
    <s v="Telecom Systems"/>
    <m/>
    <x v="6"/>
    <s v="TBD"/>
    <m/>
    <m/>
    <m/>
    <m/>
  </r>
  <r>
    <s v="НД"/>
    <n v="4"/>
    <n v="1"/>
    <n v="1"/>
    <n v="18"/>
    <n v="308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08"/>
    <s v="Система управления информацией о предприятии (PIMS)"/>
    <m/>
    <s v="ОЗХ"/>
    <n v="2"/>
    <x v="2"/>
    <s v="ND"/>
    <x v="2"/>
    <s v="Process Line No.1 UIO facilities"/>
    <x v="36"/>
    <s v="AGPP System Integration"/>
    <x v="78"/>
    <s v="AGPP System Integration"/>
    <x v="432"/>
    <s v="Plant Information Management system (PIMS)"/>
    <m/>
    <x v="6"/>
    <s v="TBD"/>
    <m/>
    <m/>
    <m/>
    <m/>
  </r>
  <r>
    <s v="НД"/>
    <n v="4"/>
    <n v="1"/>
    <n v="1"/>
    <n v="18"/>
    <n v="309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09"/>
    <s v="Симулятор обучения операторов (OTS)"/>
    <m/>
    <s v="ОЗХ"/>
    <n v="2"/>
    <x v="2"/>
    <s v="ND"/>
    <x v="2"/>
    <s v="Process Line No.1 UIO facilities"/>
    <x v="36"/>
    <s v="AGPP System Integration"/>
    <x v="78"/>
    <s v="AGPP System Integration"/>
    <x v="433"/>
    <s v="Operator Training Simulator (OTS)"/>
    <m/>
    <x v="6"/>
    <s v="TBD"/>
    <m/>
    <m/>
    <m/>
    <m/>
  </r>
  <r>
    <s v="НД"/>
    <n v="4"/>
    <n v="1"/>
    <n v="1"/>
    <n v="18"/>
    <n v="310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10"/>
    <s v="Центр обработки данных"/>
    <m/>
    <s v="ОЗХ"/>
    <n v="2"/>
    <x v="2"/>
    <s v="ND"/>
    <x v="2"/>
    <s v="Process Line No.1 UIO facilities"/>
    <x v="36"/>
    <s v="AGPP System Integration"/>
    <x v="78"/>
    <s v="AGPP System Integration"/>
    <x v="434"/>
    <s v="Data Centre"/>
    <m/>
    <x v="6"/>
    <s v="TBD"/>
    <m/>
    <m/>
    <m/>
    <m/>
  </r>
  <r>
    <s v="НД"/>
    <n v="4"/>
    <n v="1"/>
    <n v="1"/>
    <n v="18"/>
    <n v="311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11"/>
    <s v="Система мониторинга машины (MPCMS)"/>
    <m/>
    <s v="ОЗХ"/>
    <n v="2"/>
    <x v="2"/>
    <s v="ND"/>
    <x v="2"/>
    <s v="Process Line No.1 UIO facilities"/>
    <x v="36"/>
    <s v="AGPP System Integration"/>
    <x v="78"/>
    <s v="AGPP System Integration"/>
    <x v="435"/>
    <s v="Machine Monitoring System (MPCMS)"/>
    <m/>
    <x v="6"/>
    <s v="TBD"/>
    <m/>
    <m/>
    <m/>
    <m/>
  </r>
  <r>
    <s v="НД"/>
    <n v="4"/>
    <n v="1"/>
    <n v="1"/>
    <n v="18"/>
    <n v="312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12"/>
    <s v="Система управления автоматическими утилизациями (AUCS)"/>
    <m/>
    <s v="ОЗХ"/>
    <n v="2"/>
    <x v="2"/>
    <s v="ND"/>
    <x v="2"/>
    <s v="Process Line No.1 UIO facilities"/>
    <x v="36"/>
    <s v="AGPP System Integration"/>
    <x v="78"/>
    <s v="AGPP System Integration"/>
    <x v="436"/>
    <s v="Automated Utilities Control System (AUCS)"/>
    <m/>
    <x v="6"/>
    <s v="TBD"/>
    <m/>
    <m/>
    <m/>
    <m/>
  </r>
  <r>
    <s v="НД"/>
    <n v="4"/>
    <n v="1"/>
    <n v="1"/>
    <n v="18"/>
    <n v="313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13"/>
    <s v="Автоматизированная система учета вызовов (ACMS)"/>
    <m/>
    <s v="ОЗХ"/>
    <n v="2"/>
    <x v="2"/>
    <s v="ND"/>
    <x v="2"/>
    <s v="Process Line No.1 UIO facilities"/>
    <x v="36"/>
    <s v="AGPP System Integration"/>
    <x v="78"/>
    <s v="AGPP System Integration"/>
    <x v="437"/>
    <s v="Automated Utilities Metring System (ACMS)"/>
    <m/>
    <x v="6"/>
    <s v="TBD"/>
    <m/>
    <m/>
    <m/>
    <m/>
  </r>
  <r>
    <s v="НД"/>
    <n v="4"/>
    <n v="1"/>
    <n v="1"/>
    <n v="18"/>
    <n v="314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14"/>
    <s v="Метрологическая лаборатория"/>
    <m/>
    <s v="ОЗХ"/>
    <n v="2"/>
    <x v="2"/>
    <s v="ND"/>
    <x v="2"/>
    <s v="Process Line No.1 UIO facilities"/>
    <x v="36"/>
    <s v="AGPP System Integration"/>
    <x v="78"/>
    <s v="AGPP System Integration"/>
    <x v="438"/>
    <s v="Metrological Laboratory"/>
    <m/>
    <x v="6"/>
    <s v="TBD"/>
    <m/>
    <m/>
    <m/>
    <m/>
  </r>
  <r>
    <s v="НД"/>
    <n v="4"/>
    <n v="1"/>
    <n v="1"/>
    <n v="18"/>
    <n v="399"/>
    <s v="4.1.1.00.000"/>
    <s v="Технологическая линия №1. Объекты общезаводского хозяйства"/>
    <s v="4.1.1.18.000"/>
    <s v="Системная интеграция АГПЗ"/>
    <s v="4.1.1.18.300"/>
    <s v="Системная интеграция АГПЗ"/>
    <s v="4.1.1.18.399"/>
    <s v="Контрольно-пропускные пункты - Общие Услуги"/>
    <m/>
    <s v="ОЗХ"/>
    <n v="1"/>
    <x v="2"/>
    <s v="ND"/>
    <x v="2"/>
    <s v="Process Line No.1 UIO facilities"/>
    <x v="36"/>
    <s v="AGPP System Integration"/>
    <x v="78"/>
    <s v="AGPP System Integration"/>
    <x v="439"/>
    <s v="0 - Common Facilities"/>
    <m/>
    <x v="1"/>
    <s v="x"/>
    <s v="x"/>
    <m/>
    <s v="New 99"/>
    <s v="4.1.1.18.399"/>
  </r>
  <r>
    <s v="НД"/>
    <n v="4"/>
    <n v="1"/>
    <n v="1"/>
    <n v="19"/>
    <n v="0"/>
    <s v="4.1.1.00.000"/>
    <s v="Технологическая линия №1. Объекты общезаводского хозяйства"/>
    <s v="4.1.1.19.000"/>
    <s v="Контрольно-пропускные пункты"/>
    <m/>
    <m/>
    <m/>
    <m/>
    <m/>
    <s v="OUT"/>
    <n v="0"/>
    <x v="4"/>
    <s v="SC"/>
    <x v="0"/>
    <m/>
    <x v="0"/>
    <m/>
    <x v="0"/>
    <m/>
    <x v="0"/>
    <m/>
    <m/>
    <x v="0"/>
    <m/>
    <m/>
    <m/>
    <m/>
    <m/>
  </r>
  <r>
    <s v="НД"/>
    <n v="4"/>
    <n v="1"/>
    <n v="1"/>
    <n v="19"/>
    <n v="100"/>
    <s v="4.1.1.00.000"/>
    <s v="Технологическая линия №1. Объекты общезаводского хозяйства"/>
    <s v="4.1.1.19.000"/>
    <s v="Контрольно-пропускные пункты"/>
    <s v="4.1.1.19.100"/>
    <s v="Контрольно-пропускные пункты"/>
    <m/>
    <m/>
    <m/>
    <s v="OUT"/>
    <n v="0"/>
    <x v="4"/>
    <s v="TO"/>
    <x v="0"/>
    <m/>
    <x v="0"/>
    <m/>
    <x v="0"/>
    <m/>
    <x v="0"/>
    <m/>
    <m/>
    <x v="0"/>
    <m/>
    <m/>
    <m/>
    <m/>
    <m/>
  </r>
  <r>
    <n v="1006"/>
    <n v="4"/>
    <n v="1"/>
    <n v="1"/>
    <n v="19"/>
    <n v="106"/>
    <s v="4.1.1.00.000"/>
    <s v="Технологическая линия №1. Объекты общезаводского хозяйства"/>
    <s v="4.1.1.19.000"/>
    <s v="Контрольно-пропускные пункты"/>
    <s v="4.1.1.19.100"/>
    <s v="Контрольно-пропускные пункты"/>
    <s v="4.1.1.19.106"/>
    <s v="Здание транспортного и железнодорожного КПП №6"/>
    <s v="60 м2"/>
    <s v="OUT"/>
    <n v="0"/>
    <x v="4"/>
    <m/>
    <x v="0"/>
    <m/>
    <x v="0"/>
    <m/>
    <x v="0"/>
    <m/>
    <x v="0"/>
    <m/>
    <m/>
    <x v="0"/>
    <m/>
    <m/>
    <m/>
    <m/>
    <m/>
  </r>
  <r>
    <n v="1007"/>
    <n v="4"/>
    <n v="1"/>
    <n v="1"/>
    <n v="19"/>
    <n v="107"/>
    <s v="4.1.1.00.000"/>
    <s v="Технологическая линия №1. Объекты общезаводского хозяйства"/>
    <s v="4.1.1.19.000"/>
    <s v="Контрольно-пропускные пункты"/>
    <s v="4.1.1.19.100"/>
    <s v="Контрольно-пропускные пункты"/>
    <s v="4.1.1.19.107"/>
    <s v="Здание КПП №7 c ЦПО и проходной"/>
    <s v="60 м2"/>
    <s v="OUT"/>
    <n v="0"/>
    <x v="4"/>
    <m/>
    <x v="0"/>
    <m/>
    <x v="0"/>
    <m/>
    <x v="0"/>
    <m/>
    <x v="0"/>
    <m/>
    <m/>
    <x v="0"/>
    <m/>
    <m/>
    <m/>
    <m/>
    <m/>
  </r>
  <r>
    <n v="1002"/>
    <n v="4"/>
    <n v="1"/>
    <n v="1"/>
    <n v="19"/>
    <n v="102"/>
    <s v="4.1.1.00.000"/>
    <s v="Технологическая линия №1. Объекты общезаводского хозяйства"/>
    <s v="4.1.1.19.000"/>
    <s v="Контрольно-пропускные пункты"/>
    <s v="4.1.1.19.100"/>
    <s v="Контрольно-пропускные пункты"/>
    <s v="4.1.1.19.102"/>
    <s v="Здание транспортного КПП №2 с проходной"/>
    <s v="60 м2"/>
    <s v="OUT"/>
    <n v="0"/>
    <x v="4"/>
    <m/>
    <x v="0"/>
    <m/>
    <x v="0"/>
    <m/>
    <x v="0"/>
    <m/>
    <x v="0"/>
    <m/>
    <m/>
    <x v="0"/>
    <m/>
    <m/>
    <m/>
    <m/>
    <m/>
  </r>
  <r>
    <n v="1004"/>
    <n v="4"/>
    <n v="1"/>
    <n v="1"/>
    <n v="19"/>
    <n v="104"/>
    <s v="4.1.1.00.000"/>
    <s v="Технологическая линия №1. Объекты общезаводского хозяйства"/>
    <s v="4.1.1.19.000"/>
    <s v="Контрольно-пропускные пункты"/>
    <s v="4.1.1.19.100"/>
    <s v="Контрольно-пропускные пункты"/>
    <s v="4.1.1.19.104"/>
    <s v="Здание транспортного КПП №4"/>
    <s v="60 м2"/>
    <s v="OUT"/>
    <n v="0"/>
    <x v="4"/>
    <m/>
    <x v="0"/>
    <m/>
    <x v="0"/>
    <m/>
    <x v="0"/>
    <m/>
    <x v="0"/>
    <m/>
    <m/>
    <x v="0"/>
    <m/>
    <m/>
    <m/>
    <m/>
    <m/>
  </r>
  <r>
    <n v="1005"/>
    <n v="4"/>
    <n v="1"/>
    <n v="1"/>
    <n v="19"/>
    <n v="105"/>
    <s v="4.1.1.00.000"/>
    <s v="Технологическая линия №1. Объекты общезаводского хозяйства"/>
    <s v="4.1.1.19.000"/>
    <s v="Контрольно-пропускные пункты"/>
    <s v="4.1.1.19.100"/>
    <s v="Контрольно-пропускные пункты"/>
    <s v="4.1.1.19.105"/>
    <s v="Здание транспортного КПП №5"/>
    <s v="60 м2"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1"/>
    <n v="1"/>
    <n v="20"/>
    <n v="0"/>
    <s v="4.1.1.00.000"/>
    <s v="Технологическая линия №1. Объекты общезаводского хозяйства"/>
    <s v="4.1.1.20.000"/>
    <s v="Административная зона. 1 пусковой комплекс"/>
    <m/>
    <m/>
    <m/>
    <m/>
    <m/>
    <s v="ОЗХ"/>
    <n v="0"/>
    <x v="2"/>
    <s v="SC"/>
    <x v="2"/>
    <s v="Process Line No.1 UIO facilities"/>
    <x v="37"/>
    <s v="Administration Area. 1st Start-Up Package"/>
    <x v="0"/>
    <m/>
    <x v="0"/>
    <m/>
    <m/>
    <x v="0"/>
    <m/>
    <m/>
    <m/>
    <m/>
    <m/>
  </r>
  <r>
    <s v="НД"/>
    <n v="4"/>
    <n v="1"/>
    <n v="1"/>
    <n v="20"/>
    <n v="100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100"/>
    <s v="Административная зона. 1 пусковой комплекс"/>
    <m/>
    <m/>
    <m/>
    <s v="ОЗХ"/>
    <n v="0"/>
    <x v="2"/>
    <s v="TO"/>
    <x v="2"/>
    <s v="Process Line No.1 UIO facilities"/>
    <x v="37"/>
    <s v="Administration Area. 1st Start-Up Package"/>
    <x v="79"/>
    <s v="Administration Area. 1st Start-Up Package 1"/>
    <x v="0"/>
    <m/>
    <m/>
    <x v="2"/>
    <s v="x"/>
    <s v="x"/>
    <m/>
    <s v="NEW"/>
    <s v="4.1.1.20.100"/>
  </r>
  <r>
    <n v="701"/>
    <n v="4"/>
    <n v="1"/>
    <n v="1"/>
    <n v="20"/>
    <n v="101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100"/>
    <s v="Административная зона. 1 пусковой комплекс"/>
    <s v="4.1.1.20.101"/>
    <s v="Здравпункт "/>
    <s v="613.4 м2"/>
    <s v="ОЗХ"/>
    <n v="1"/>
    <x v="2"/>
    <n v="701"/>
    <x v="2"/>
    <s v="Process Line No.1 UIO facilities"/>
    <x v="37"/>
    <s v="Administration Area. 1st Start-Up Package"/>
    <x v="79"/>
    <s v="Administration Area. 1st Start-Up Package 1"/>
    <x v="440"/>
    <s v="First Aid "/>
    <s v="613.4 m2"/>
    <x v="3"/>
    <s v="CA07103"/>
    <s v="0-71"/>
    <s v="ADMINISTRATIVE COMPLEX MAIN LINE OF MAIN GAS PIPELINE &quot;POWER OF SIBERIA&quot;"/>
    <s v="4.1.1.20.701"/>
    <s v="4.1.1.20.101"/>
  </r>
  <r>
    <n v="702"/>
    <n v="4"/>
    <n v="1"/>
    <n v="1"/>
    <n v="20"/>
    <n v="102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100"/>
    <s v="Административная зона. 1 пусковой комплекс"/>
    <s v="4.1.1.20.102"/>
    <s v="Здание столовой на 300 посадочных мест №1 "/>
    <s v="1742 м2"/>
    <s v="ОЗХ"/>
    <n v="1"/>
    <x v="2"/>
    <n v="702"/>
    <x v="2"/>
    <s v="Process Line No.1 UIO facilities"/>
    <x v="37"/>
    <s v="Administration Area. 1st Start-Up Package"/>
    <x v="79"/>
    <s v="Administration Area. 1st Start-Up Package 1"/>
    <x v="441"/>
    <s v="Plant Canteen for 300 Seats No.1 "/>
    <s v="1742 m2"/>
    <x v="3"/>
    <s v="CA07103"/>
    <s v="0-71"/>
    <s v="ADMINISTRATIVE COMPLEX MAIN LINE OF MAIN GAS PIPELINE &quot;POWER OF SIBERIA&quot;"/>
    <s v="4.1.1.20.702"/>
    <s v="4.1.1.20.102"/>
  </r>
  <r>
    <n v="728"/>
    <n v="4"/>
    <n v="1"/>
    <n v="1"/>
    <n v="20"/>
    <n v="103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100"/>
    <s v="Административная зона. 1 пусковой комплекс"/>
    <s v="4.1.1.20.103"/>
    <s v="Канализационная насосная станция бытовых стоков №1"/>
    <s v="54 м3/ч"/>
    <s v="ОЗХ"/>
    <n v="1"/>
    <x v="2"/>
    <n v="728"/>
    <x v="2"/>
    <s v="Process Line No.1 UIO facilities"/>
    <x v="37"/>
    <s v="Administration Area. 1st Start-Up Package"/>
    <x v="79"/>
    <s v="Administration Area. 1st Start-Up Package 1"/>
    <x v="442"/>
    <s v="Sanitary Effluents Lift Station No.1"/>
    <s v="54 m3/h"/>
    <x v="3"/>
    <s v="CA07103"/>
    <s v="0-71"/>
    <s v="ADMINISTRATIVE COMPLEX MAIN LINE OF MAIN GAS PIPELINE &quot;POWER OF SIBERIA&quot;"/>
    <s v="4.1.1.20.728"/>
    <s v="4.1.1.20.103"/>
  </r>
  <r>
    <s v="НД"/>
    <n v="4"/>
    <n v="1"/>
    <n v="1"/>
    <n v="20"/>
    <n v="199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100"/>
    <s v="Административная зона. 1 пусковой комплекс"/>
    <s v="4.1.1.20.199"/>
    <s v="Административная зона. 1 пусковой комплекс - Общие Услуги"/>
    <m/>
    <s v="ОЗХ"/>
    <n v="1"/>
    <x v="2"/>
    <s v="ND"/>
    <x v="2"/>
    <s v="Process Line No.1 UIO facilities"/>
    <x v="37"/>
    <s v="Administration Area. 1st Start-Up Package"/>
    <x v="79"/>
    <s v="Administration Area. 1st Start-Up Package 1"/>
    <x v="443"/>
    <s v="Administration Area. 1st Start-Up Package 1- Common Facilities"/>
    <m/>
    <x v="1"/>
    <s v="x"/>
    <s v="x"/>
    <m/>
    <s v="New 99"/>
    <s v="4.1.1.20.199"/>
  </r>
  <r>
    <s v="НД"/>
    <n v="4"/>
    <n v="1"/>
    <n v="1"/>
    <n v="20"/>
    <n v="700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m/>
    <m/>
    <m/>
    <s v="ОЗХ"/>
    <n v="0"/>
    <x v="2"/>
    <s v="TO"/>
    <x v="2"/>
    <s v="Process Line No.1 UIO facilities"/>
    <x v="37"/>
    <s v="Administration Area. 1st Start-Up Package"/>
    <x v="80"/>
    <s v="Administration Area. 1st Start-Up Package"/>
    <x v="0"/>
    <m/>
    <m/>
    <x v="0"/>
    <s v="x"/>
    <s v="x"/>
    <m/>
    <m/>
    <m/>
  </r>
  <r>
    <n v="703"/>
    <n v="4"/>
    <n v="1"/>
    <n v="1"/>
    <n v="20"/>
    <n v="703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03"/>
    <s v="Бытовое здание для оперативного персонала"/>
    <s v="2826.9 м2"/>
    <s v="ОЗХ"/>
    <n v="0"/>
    <x v="2"/>
    <n v="703"/>
    <x v="2"/>
    <s v="Process Line No.1 UIO facilities"/>
    <x v="37"/>
    <s v="Administration Area. 1st Start-Up Package"/>
    <x v="80"/>
    <s v="Administration Area. 1st Start-Up Package"/>
    <x v="444"/>
    <s v="Residential Building for Operating Personnel"/>
    <s v="2826.9 m2"/>
    <x v="0"/>
    <s v="CA07104"/>
    <s v="0-71"/>
    <s v="ADMINISTRATIVE COMPLEX MAIN LINE OF MAIN GAS PIPELINE &quot;POWER OF SIBERIA&quot;"/>
    <m/>
    <m/>
  </r>
  <r>
    <n v="706"/>
    <n v="4"/>
    <n v="1"/>
    <n v="1"/>
    <n v="20"/>
    <n v="706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06"/>
    <s v="Склад материалов и оборудования - противорадиационное укрытие (ПРУ)"/>
    <s v="1152.0 м2"/>
    <s v="ОЗХ"/>
    <n v="0"/>
    <x v="2"/>
    <n v="706"/>
    <x v="2"/>
    <s v="Process Line No.1 UIO facilities"/>
    <x v="37"/>
    <s v="Administration Area. 1st Start-Up Package"/>
    <x v="80"/>
    <s v="Administration Area. 1st Start-Up Package"/>
    <x v="445"/>
    <s v="Material and Equipment Warehouse (Radiation Shelter)"/>
    <s v="1152.0 m2"/>
    <x v="0"/>
    <s v="CA07104"/>
    <s v="0-71"/>
    <s v="ADMINISTRATIVE COMPLEX MAIN LINE OF MAIN GAS PIPELINE &quot;POWER OF SIBERIA&quot;"/>
    <m/>
    <m/>
  </r>
  <r>
    <n v="709"/>
    <n v="4"/>
    <n v="1"/>
    <n v="1"/>
    <n v="20"/>
    <n v="709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09"/>
    <s v="Блочно-комплектная трансформаторная подстанция №2 2БКТП-1600/10/0,4 кВ "/>
    <s v="2х1.6 МВА"/>
    <s v="ОЗХ"/>
    <n v="0"/>
    <x v="2"/>
    <n v="709"/>
    <x v="2"/>
    <s v="Process Line No.1 UIO facilities"/>
    <x v="37"/>
    <s v="Administration Area. 1st Start-Up Package"/>
    <x v="80"/>
    <s v="Administration Area. 1st Start-Up Package"/>
    <x v="446"/>
    <s v="Containerized Packaged Transformer Substation No.2 2БКТП-1600/10/0.4 kV "/>
    <s v="2х1.6 МВА"/>
    <x v="0"/>
    <s v="CA07104"/>
    <s v="0-71"/>
    <s v="ADMINISTRATIVE COMPLEX MAIN LINE OF MAIN GAS PIPELINE &quot;POWER OF SIBERIA&quot;"/>
    <m/>
    <m/>
  </r>
  <r>
    <n v="717"/>
    <n v="4"/>
    <n v="1"/>
    <n v="1"/>
    <n v="20"/>
    <n v="717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17"/>
    <s v="Здание лабораторного корпуса"/>
    <s v="731.8 м2"/>
    <s v="ОЗХ"/>
    <n v="0"/>
    <x v="2"/>
    <n v="717"/>
    <x v="2"/>
    <s v="Process Line No.1 UIO facilities"/>
    <x v="37"/>
    <s v="Administration Area. 1st Start-Up Package"/>
    <x v="80"/>
    <s v="Administration Area. 1st Start-Up Package"/>
    <x v="447"/>
    <s v="Laboratory Building"/>
    <s v="731.8 m2"/>
    <x v="0"/>
    <s v="CA07104"/>
    <s v="0-71"/>
    <s v="ADMINISTRATIVE COMPLEX MAIN LINE OF MAIN GAS PIPELINE &quot;POWER OF SIBERIA&quot;"/>
    <m/>
    <m/>
  </r>
  <r>
    <n v="718"/>
    <n v="4"/>
    <n v="1"/>
    <n v="1"/>
    <n v="20"/>
    <n v="718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18"/>
    <s v="Здание склада химреактивов"/>
    <s v="108.0 м2"/>
    <s v="ОЗХ"/>
    <n v="0"/>
    <x v="2"/>
    <n v="718"/>
    <x v="2"/>
    <s v="Process Line No.1 UIO facilities"/>
    <x v="37"/>
    <s v="Administration Area. 1st Start-Up Package"/>
    <x v="80"/>
    <s v="Administration Area. 1st Start-Up Package"/>
    <x v="448"/>
    <s v="Chemical Storage Building"/>
    <s v="108.0 m2"/>
    <x v="0"/>
    <s v="CA07104"/>
    <s v="0-71"/>
    <s v="ADMINISTRATIVE COMPLEX MAIN LINE OF MAIN GAS PIPELINE &quot;POWER OF SIBERIA&quot;"/>
    <m/>
    <m/>
  </r>
  <r>
    <n v="722"/>
    <n v="4"/>
    <n v="1"/>
    <n v="1"/>
    <n v="20"/>
    <n v="722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22"/>
    <s v="Здание узла связи с ЦОД №1"/>
    <s v="358.2 м2"/>
    <s v="ОЗХ"/>
    <n v="0"/>
    <x v="2"/>
    <n v="722"/>
    <x v="2"/>
    <s v="Process Line No.1 UIO facilities"/>
    <x v="37"/>
    <s v="Administration Area. 1st Start-Up Package"/>
    <x v="80"/>
    <s v="Administration Area. 1st Start-Up Package"/>
    <x v="449"/>
    <s v="Communication Center Building for Data Processing Center No.1"/>
    <s v="358.2 m2"/>
    <x v="0"/>
    <s v="CA07104"/>
    <s v="0-71"/>
    <s v="ADMINISTRATIVE COMPLEX MAIN LINE OF MAIN GAS PIPELINE &quot;POWER OF SIBERIA&quot;"/>
    <m/>
    <m/>
  </r>
  <r>
    <n v="724"/>
    <n v="4"/>
    <n v="1"/>
    <n v="1"/>
    <n v="20"/>
    <n v="724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24"/>
    <s v="Опора земной станции спутниковой связи"/>
    <m/>
    <s v="ОЗХ"/>
    <n v="0"/>
    <x v="2"/>
    <n v="724"/>
    <x v="2"/>
    <s v="Process Line No.1 UIO facilities"/>
    <x v="37"/>
    <s v="Administration Area. 1st Start-Up Package"/>
    <x v="80"/>
    <s v="Administration Area. 1st Start-Up Package"/>
    <x v="450"/>
    <s v="Land Satellite Communication System Support"/>
    <m/>
    <x v="0"/>
    <s v="CA07104"/>
    <s v="0-71"/>
    <s v="ADMINISTRATIVE COMPLEX MAIN LINE OF MAIN GAS PIPELINE &quot;POWER OF SIBERIA&quot;"/>
    <m/>
    <m/>
  </r>
  <r>
    <n v="725"/>
    <n v="4"/>
    <n v="1"/>
    <n v="1"/>
    <n v="20"/>
    <n v="725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25"/>
    <s v="Опора приемной станции спутникового ТВ и РВ"/>
    <m/>
    <s v="ОЗХ"/>
    <n v="0"/>
    <x v="2"/>
    <n v="725"/>
    <x v="2"/>
    <s v="Process Line No.1 UIO facilities"/>
    <x v="37"/>
    <s v="Administration Area. 1st Start-Up Package"/>
    <x v="80"/>
    <s v="Administration Area. 1st Start-Up Package"/>
    <x v="451"/>
    <s v="Satellite TV and Radio Broadcasting Receiving Station Support"/>
    <m/>
    <x v="0"/>
    <s v="CA07104"/>
    <s v="0-71"/>
    <s v="ADMINISTRATIVE COMPLEX MAIN LINE OF MAIN GAS PIPELINE &quot;POWER OF SIBERIA&quot;"/>
    <m/>
    <m/>
  </r>
  <r>
    <s v="НД"/>
    <n v="4"/>
    <n v="1"/>
    <n v="1"/>
    <n v="20"/>
    <n v="799"/>
    <s v="4.1.1.00.000"/>
    <s v="Технологическая линия №1. Объекты общезаводского хозяйства"/>
    <s v="4.1.1.20.000"/>
    <s v="Административная зона. 1 пусковой комплекс"/>
    <s v="4.1.1.20.700"/>
    <s v="Административная зона. 1 пусковой комплекс"/>
    <s v="4.1.1.20.799"/>
    <s v="Административная зона. 1 пусковой комплекс - Общие Услуги"/>
    <m/>
    <s v="ОЗХ"/>
    <n v="1"/>
    <x v="2"/>
    <s v="ND"/>
    <x v="2"/>
    <s v="Process Line No.1 UIO facilities"/>
    <x v="37"/>
    <s v="Administration Area. 1st Start-Up Package"/>
    <x v="80"/>
    <s v="Administration Area. 1st Start-Up Package"/>
    <x v="452"/>
    <s v="Administration Area. 1st Start-Up Package - Common Facilities"/>
    <m/>
    <x v="1"/>
    <s v="x"/>
    <s v="x"/>
    <m/>
    <s v="New 99"/>
    <s v="4.1.1.20.799"/>
  </r>
  <r>
    <s v="НД"/>
    <n v="4"/>
    <n v="1"/>
    <n v="1"/>
    <n v="21"/>
    <n v="0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m/>
    <m/>
    <m/>
    <m/>
    <m/>
    <s v="ОЗХ"/>
    <n v="0"/>
    <x v="2"/>
    <s v="SC"/>
    <x v="2"/>
    <s v="Process Line No.1 UIO facilities"/>
    <x v="38"/>
    <s v="Emergency Rescue Service Station with Infrastructure"/>
    <x v="0"/>
    <m/>
    <x v="0"/>
    <m/>
    <m/>
    <x v="0"/>
    <m/>
    <m/>
    <m/>
    <m/>
    <m/>
  </r>
  <r>
    <s v="НД"/>
    <n v="4"/>
    <n v="1"/>
    <n v="1"/>
    <n v="21"/>
    <n v="900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900"/>
    <s v="Депо аварийно-спасательных формирований с инфраструктурой"/>
    <m/>
    <m/>
    <m/>
    <s v="ОЗХ"/>
    <n v="0"/>
    <x v="2"/>
    <s v="TO"/>
    <x v="2"/>
    <s v="Process Line No.1 UIO facilities"/>
    <x v="38"/>
    <s v="Emergency Rescue Service Station with Infrastructure"/>
    <x v="81"/>
    <s v="Emergency Rescue Service Station with Infrastructure"/>
    <x v="0"/>
    <m/>
    <m/>
    <x v="0"/>
    <s v="x"/>
    <s v="x"/>
    <m/>
    <m/>
    <m/>
  </r>
  <r>
    <n v="976"/>
    <n v="4"/>
    <n v="1"/>
    <n v="1"/>
    <n v="21"/>
    <n v="976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900"/>
    <s v="Депо аварийно-спасательных формирований с инфраструктурой"/>
    <s v="4.1.1.21.976"/>
    <s v="Пожарный гидрант №1 с площадкой для стоянки автомобилей"/>
    <m/>
    <s v="ОЗХ"/>
    <n v="2"/>
    <x v="2"/>
    <n v="976"/>
    <x v="2"/>
    <s v="Process Line No.1 UIO facilities"/>
    <x v="38"/>
    <s v="Emergency Rescue Service Station with Infrastructure"/>
    <x v="81"/>
    <s v="Emergency Rescue Service Station with Infrastructure"/>
    <x v="453"/>
    <s v="Fire Hydrant No.1 with Parking Area"/>
    <m/>
    <x v="5"/>
    <s v="CA07102 (H)"/>
    <s v="0-71"/>
    <s v="ADMINISTRATIVE COMPLEX MAIN LINE OF MAIN GAS PIPELINE &quot;POWER OF SIBERIA&quot;"/>
    <m/>
    <m/>
  </r>
  <r>
    <n v="977"/>
    <n v="4"/>
    <n v="1"/>
    <n v="1"/>
    <n v="21"/>
    <n v="977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900"/>
    <s v="Депо аварийно-спасательных формирований с инфраструктурой"/>
    <s v="4.1.1.21.977"/>
    <s v="Депо аварийно-спасательных формирований"/>
    <m/>
    <s v="ОЗХ"/>
    <n v="0"/>
    <x v="2"/>
    <n v="977"/>
    <x v="2"/>
    <s v="Process Line No.1 UIO facilities"/>
    <x v="38"/>
    <s v="Emergency Rescue Service Station with Infrastructure"/>
    <x v="81"/>
    <s v="Emergency Rescue Service Station with Infrastructure"/>
    <x v="454"/>
    <s v="Emergency Rescue Service Station"/>
    <m/>
    <x v="0"/>
    <s v="CA05601"/>
    <s v="0-56"/>
    <s v="EMERGENCY RESCUE SERVICE STATION WITH INFRASTRUCTURE"/>
    <m/>
    <m/>
  </r>
  <r>
    <n v="978"/>
    <n v="4"/>
    <n v="1"/>
    <n v="1"/>
    <n v="21"/>
    <n v="978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900"/>
    <s v="Депо аварийно-спасательных формирований с инфраструктурой"/>
    <s v="4.1.1.21.978"/>
    <s v="Пожарный гидрант №2 с площадкой для стоянки автомобилей"/>
    <m/>
    <s v="ОЗХ"/>
    <n v="0"/>
    <x v="2"/>
    <n v="978"/>
    <x v="2"/>
    <s v="Process Line No.1 UIO facilities"/>
    <x v="38"/>
    <s v="Emergency Rescue Service Station with Infrastructure"/>
    <x v="81"/>
    <s v="Emergency Rescue Service Station with Infrastructure"/>
    <x v="455"/>
    <s v="Fire Hydrant No.2 with Parking Area"/>
    <m/>
    <x v="0"/>
    <s v="CA05601"/>
    <s v="0-56"/>
    <s v="EMERGENCY RESCUE SERVICE STATION WITH INFRASTRUCTURE"/>
    <m/>
    <m/>
  </r>
  <r>
    <s v="НД"/>
    <n v="4"/>
    <n v="1"/>
    <n v="1"/>
    <n v="21"/>
    <n v="999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900"/>
    <s v="Депо аварийно-спасательных формирований с инфраструктурой"/>
    <s v="4.1.1.21.999"/>
    <s v="Депо аварийно-спасательных формирований с инфраструктурой - Общие Услуги"/>
    <m/>
    <s v="ОЗХ"/>
    <n v="1"/>
    <x v="2"/>
    <s v="ND"/>
    <x v="2"/>
    <s v="Process Line No.1 UIO facilities"/>
    <x v="38"/>
    <s v="Emergency Rescue Service Station with Infrastructure"/>
    <x v="81"/>
    <s v="Emergency Rescue Service Station with Infrastructure"/>
    <x v="456"/>
    <s v="Emergency Rescue Service Station with Infrastructure - Common Facilities"/>
    <m/>
    <x v="1"/>
    <s v="x"/>
    <s v="x"/>
    <m/>
    <s v="New 99"/>
    <s v="4.1.1.21.999"/>
  </r>
  <r>
    <s v="НД"/>
    <n v="4"/>
    <n v="1"/>
    <n v="1"/>
    <n v="21"/>
    <n v="100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m/>
    <m/>
    <m/>
    <s v="ОЗХ"/>
    <n v="1"/>
    <x v="2"/>
    <s v="TO"/>
    <x v="2"/>
    <s v="Process Line No.1 UIO facilities"/>
    <x v="38"/>
    <s v="Emergency Rescue Service Station with Infrastructure"/>
    <x v="82"/>
    <s v="Gym with Smoke and Heat Simulation Training Facility"/>
    <x v="0"/>
    <m/>
    <m/>
    <x v="2"/>
    <s v="x"/>
    <s v="x"/>
    <m/>
    <s v="NEW"/>
    <s v="4.1.1.21.100"/>
  </r>
  <r>
    <n v="971"/>
    <n v="4"/>
    <n v="1"/>
    <n v="1"/>
    <n v="21"/>
    <n v="101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s v="4.1.1.21.101"/>
    <s v="Спортзал с теплодымокамерой"/>
    <s v="3082.0 м2"/>
    <s v="ОЗХ"/>
    <n v="1"/>
    <x v="2"/>
    <n v="971"/>
    <x v="2"/>
    <s v="Process Line No.1 UIO facilities"/>
    <x v="38"/>
    <s v="Emergency Rescue Service Station with Infrastructure"/>
    <x v="82"/>
    <s v="Gym with Smoke and Heat Simulation Training Facility"/>
    <x v="457"/>
    <s v="Gym with Smoke and Heat Simulation Training Facility"/>
    <s v="3082.0 m2"/>
    <x v="3"/>
    <s v="CA07102"/>
    <s v="0-71"/>
    <s v="ADMINISTRATIVE COMPLEX MAIN LINE OF MAIN GAS PIPELINE &quot;POWER OF SIBERIA&quot;"/>
    <s v="4.1.1.21.971"/>
    <s v="4.1.1.21.101"/>
  </r>
  <r>
    <s v="971a"/>
    <n v="4"/>
    <n v="1"/>
    <n v="1"/>
    <n v="21"/>
    <n v="151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s v="4.1.1.21.151"/>
    <s v="Учебный центр для моделирования дыма и тепла"/>
    <m/>
    <s v="ОЗХ"/>
    <n v="1"/>
    <x v="3"/>
    <s v="971a"/>
    <x v="2"/>
    <s v="Process Line No.1 UIO facilities"/>
    <x v="38"/>
    <s v="Emergency Rescue Service Station with Infrastructure"/>
    <x v="82"/>
    <s v="Gym with Smoke and Heat Simulation Training Facility"/>
    <x v="458"/>
    <s v="Smoke and heat simulation training facility"/>
    <m/>
    <x v="13"/>
    <s v="CA07102"/>
    <s v="0-71"/>
    <s v="ADMINISTRATIVE COMPLEX MAIN LINE OF MAIN GAS PIPELINE &quot;POWER OF SIBERIA&quot;"/>
    <s v="new title"/>
    <s v="4.1.1.21.151"/>
  </r>
  <r>
    <n v="972"/>
    <n v="4"/>
    <n v="1"/>
    <n v="1"/>
    <n v="21"/>
    <n v="102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s v="4.1.1.21.102"/>
    <s v="Учебная пожарная башня"/>
    <m/>
    <s v="ОЗХ"/>
    <n v="1"/>
    <x v="2"/>
    <n v="972"/>
    <x v="2"/>
    <s v="Process Line No.1 UIO facilities"/>
    <x v="38"/>
    <s v="Emergency Rescue Service Station with Infrastructure"/>
    <x v="82"/>
    <s v="Gym with Smoke and Heat Simulation Training Facility"/>
    <x v="459"/>
    <s v="Training Fire Tower"/>
    <m/>
    <x v="3"/>
    <s v="CA07102"/>
    <s v="0-71"/>
    <s v="ADMINISTRATIVE COMPLEX MAIN LINE OF MAIN GAS PIPELINE &quot;POWER OF SIBERIA&quot;"/>
    <s v="4.1.1.21.972"/>
    <s v="4.1.1.21.102"/>
  </r>
  <r>
    <n v="973"/>
    <n v="4"/>
    <n v="1"/>
    <n v="1"/>
    <n v="21"/>
    <n v="103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s v="4.1.1.21.103"/>
    <s v="Предохранительные подушки"/>
    <m/>
    <s v="ОЗХ"/>
    <n v="1"/>
    <x v="2"/>
    <n v="973"/>
    <x v="2"/>
    <s v="Process Line No.1 UIO facilities"/>
    <x v="38"/>
    <s v="Emergency Rescue Service Station with Infrastructure"/>
    <x v="82"/>
    <s v="Gym with Smoke and Heat Simulation Training Facility"/>
    <x v="460"/>
    <s v="Safety Bags"/>
    <m/>
    <x v="3"/>
    <s v="CA07102"/>
    <s v="0-71"/>
    <s v="ADMINISTRATIVE COMPLEX MAIN LINE OF MAIN GAS PIPELINE &quot;POWER OF SIBERIA&quot;"/>
    <s v="4.1.1.21.973"/>
    <s v="4.1.1.21.103"/>
  </r>
  <r>
    <n v="974"/>
    <n v="4"/>
    <n v="1"/>
    <n v="1"/>
    <n v="21"/>
    <n v="104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s v="4.1.1.21.104"/>
    <s v="Тренировочная полоса "/>
    <m/>
    <s v="ОЗХ"/>
    <n v="1"/>
    <x v="2"/>
    <n v="974"/>
    <x v="2"/>
    <s v="Process Line No.1 UIO facilities"/>
    <x v="38"/>
    <s v="Emergency Rescue Service Station with Infrastructure"/>
    <x v="82"/>
    <s v="Gym with Smoke and Heat Simulation Training Facility"/>
    <x v="461"/>
    <s v="Training Line "/>
    <m/>
    <x v="3"/>
    <s v="CA07102"/>
    <s v="0-71"/>
    <s v="ADMINISTRATIVE COMPLEX MAIN LINE OF MAIN GAS PIPELINE &quot;POWER OF SIBERIA&quot;"/>
    <s v="4.1.1.21.974"/>
    <s v="4.1.1.21.104"/>
  </r>
  <r>
    <n v="975"/>
    <n v="4"/>
    <n v="1"/>
    <n v="1"/>
    <n v="21"/>
    <n v="105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s v="4.1.1.21.105"/>
    <s v="Тренировочная полоса с препятствиями"/>
    <m/>
    <s v="ОЗХ"/>
    <n v="1"/>
    <x v="2"/>
    <n v="975"/>
    <x v="2"/>
    <s v="Process Line No.1 UIO facilities"/>
    <x v="38"/>
    <s v="Emergency Rescue Service Station with Infrastructure"/>
    <x v="82"/>
    <s v="Gym with Smoke and Heat Simulation Training Facility"/>
    <x v="462"/>
    <s v="Training Obstacle Line"/>
    <m/>
    <x v="3"/>
    <s v="CA07102"/>
    <s v="0-71"/>
    <s v="ADMINISTRATIVE COMPLEX MAIN LINE OF MAIN GAS PIPELINE &quot;POWER OF SIBERIA&quot;"/>
    <s v="4.1.1.21.975"/>
    <s v="4.1.1.21.105"/>
  </r>
  <r>
    <s v="НД"/>
    <n v="4"/>
    <n v="1"/>
    <n v="1"/>
    <n v="21"/>
    <n v="199"/>
    <s v="4.1.1.00.000"/>
    <s v="Технологическая линия №1. Объекты общезаводского хозяйства"/>
    <s v="4.1.1.21.000"/>
    <s v="Депо аварийно-спасательных формирований с инфраструктурой"/>
    <s v="4.1.1.21.100"/>
    <s v="Спортзал с теплодымокамерой"/>
    <s v="4.1.1.21.199"/>
    <s v="Спортзал с теплодымокамерой - Общие Услуги"/>
    <m/>
    <s v="ОЗХ"/>
    <n v="1"/>
    <x v="2"/>
    <s v="ND"/>
    <x v="2"/>
    <s v="Process Line No.1 UIO facilities"/>
    <x v="38"/>
    <s v="Emergency Rescue Service Station with Infrastructure"/>
    <x v="82"/>
    <s v="Gym with Smoke and Heat Simulation Training Facility"/>
    <x v="463"/>
    <s v="Gym with Smoke and Heat Simulation Training Facility - Common Facilities"/>
    <m/>
    <x v="1"/>
    <s v="x"/>
    <s v="x"/>
    <m/>
    <s v="New 99"/>
    <s v="4.1.1.21.199"/>
  </r>
  <r>
    <s v="НД"/>
    <n v="4"/>
    <n v="1"/>
    <n v="1"/>
    <n v="22"/>
    <n v="0"/>
    <s v="4.1.1.00.000"/>
    <s v="Технологическая линия №1. Объекты общезаводского хозяйства"/>
    <s v="4.1.1.22.000"/>
    <s v="Лабораторный комплекс"/>
    <m/>
    <m/>
    <m/>
    <m/>
    <m/>
    <s v="ОЗХ"/>
    <n v="0"/>
    <x v="2"/>
    <s v="SC"/>
    <x v="2"/>
    <s v="Process Line No.1 UIO facilities"/>
    <x v="39"/>
    <s v="Laboratory Building"/>
    <x v="0"/>
    <m/>
    <x v="0"/>
    <m/>
    <m/>
    <x v="0"/>
    <m/>
    <m/>
    <m/>
    <m/>
    <m/>
  </r>
  <r>
    <s v="НД"/>
    <n v="4"/>
    <n v="1"/>
    <n v="1"/>
    <n v="22"/>
    <n v="100"/>
    <s v="4.1.1.00.000"/>
    <s v="Технологическая линия №1. Объекты общезаводского хозяйства"/>
    <s v="4.1.1.22.000"/>
    <s v="Лабораторный комплекс"/>
    <s v="4.1.1.22.100"/>
    <s v="Здание служебно-эксплуатационного блока служб энергоснабжения"/>
    <m/>
    <m/>
    <m/>
    <s v="ОЗХ"/>
    <n v="1"/>
    <x v="2"/>
    <s v="TO"/>
    <x v="2"/>
    <s v="Process Line No.1 UIO facilities"/>
    <x v="39"/>
    <s v="Laboratory Building"/>
    <x v="83"/>
    <s v="Service / Operation Building of Power Supply Services"/>
    <x v="0"/>
    <m/>
    <m/>
    <x v="2"/>
    <s v="x"/>
    <s v="x"/>
    <m/>
    <s v="NEW"/>
    <s v="4.1.1.22.100"/>
  </r>
  <r>
    <n v="945"/>
    <n v="4"/>
    <n v="1"/>
    <n v="1"/>
    <n v="22"/>
    <n v="101"/>
    <s v="4.1.1.00.000"/>
    <s v="Технологическая линия №1. Объекты общезаводского хозяйства"/>
    <s v="4.1.1.22.000"/>
    <s v="Лабораторный комплекс"/>
    <s v="4.1.1.22.100"/>
    <s v="Здание служебно-эксплуатационного блока служб энергоснабжения"/>
    <s v="4.1.1.22.101"/>
    <s v="Здание служебно-эксплуатационного блока служб энергоснабжения"/>
    <s v="7960.0 м2"/>
    <s v="ОЗХ"/>
    <n v="1"/>
    <x v="2"/>
    <n v="945"/>
    <x v="2"/>
    <s v="Process Line No.1 UIO facilities"/>
    <x v="39"/>
    <s v="Laboratory Building"/>
    <x v="83"/>
    <s v="Service / Operation Building of Power Supply Services"/>
    <x v="464"/>
    <s v="Service / Operation Building of Power Supply Services"/>
    <s v="7960.0 m2"/>
    <x v="3"/>
    <s v="CA07702"/>
    <s v="0-77"/>
    <s v="LABORATORY BUILDING (PHASE 4)"/>
    <s v="4.1.1.22.945"/>
    <s v="4.1.1.22.101"/>
  </r>
  <r>
    <s v="НД"/>
    <n v="4"/>
    <n v="1"/>
    <n v="1"/>
    <n v="22"/>
    <n v="199"/>
    <s v="4.1.1.00.000"/>
    <s v="Технологическая линия №1. Объекты общезаводского хозяйства"/>
    <s v="4.1.1.22.000"/>
    <s v="Лабораторный комплекс"/>
    <s v="4.1.1.22.100"/>
    <s v="Здание служебно-эксплуатационного блока служб энергоснабжения"/>
    <s v="4.1.1.22.199"/>
    <s v="Здание служебно-эксплуатационного блока служб энергоснабжения - Общие Услуги`"/>
    <m/>
    <s v="ОЗХ"/>
    <n v="1"/>
    <x v="2"/>
    <s v="ND"/>
    <x v="2"/>
    <s v="Process Line No.1 UIO facilities"/>
    <x v="39"/>
    <s v="Laboratory Building"/>
    <x v="83"/>
    <s v="Service / Operation Building of Power Supply Services"/>
    <x v="465"/>
    <s v="Service / Operation Building of Power Supply Services - Common Facilities"/>
    <m/>
    <x v="1"/>
    <s v="x"/>
    <s v="x"/>
    <m/>
    <s v="New 99"/>
    <s v="4.1.1.22.199"/>
  </r>
  <r>
    <s v="НД"/>
    <n v="4"/>
    <n v="1"/>
    <n v="1"/>
    <n v="22"/>
    <n v="900"/>
    <s v="4.1.1.00.000"/>
    <s v="Технологическая линия №1. Объекты общезаводского хозяйства"/>
    <s v="4.1.1.22.000"/>
    <s v="Лабораторный комплекс"/>
    <s v="4.1.1.22.900"/>
    <s v="Лабораторный комплекс"/>
    <m/>
    <m/>
    <m/>
    <s v="ОЗХ"/>
    <n v="0"/>
    <x v="2"/>
    <s v="TO"/>
    <x v="2"/>
    <s v="Process Line No.1 UIO facilities"/>
    <x v="39"/>
    <s v="Laboratory Building"/>
    <x v="84"/>
    <s v="Laboratory Building"/>
    <x v="0"/>
    <m/>
    <m/>
    <x v="0"/>
    <s v="x"/>
    <s v="x"/>
    <m/>
    <m/>
    <m/>
  </r>
  <r>
    <n v="940"/>
    <n v="4"/>
    <n v="1"/>
    <n v="1"/>
    <n v="22"/>
    <n v="940"/>
    <s v="4.1.1.00.000"/>
    <s v="Технологическая линия №1. Объекты общезаводского хозяйства"/>
    <s v="4.1.1.22.000"/>
    <s v="Лабораторный комплекс"/>
    <s v="4.1.1.22.900"/>
    <s v="Лабораторный комплекс"/>
    <s v="4.1.1.22.940"/>
    <s v="Здание службы автоматизации, метрологии и связи"/>
    <s v="2572.0 м2"/>
    <s v="ОЗХ"/>
    <n v="0"/>
    <x v="2"/>
    <n v="940"/>
    <x v="2"/>
    <s v="Process Line No.1 UIO facilities"/>
    <x v="39"/>
    <s v="Laboratory Building"/>
    <x v="84"/>
    <s v="Laboratory Building"/>
    <x v="466"/>
    <s v="Automation, Metrology and Telecommunication Service Building"/>
    <s v="2572.0 m2"/>
    <x v="0"/>
    <s v="CA07701"/>
    <s v="0-77"/>
    <s v="LABORATORY BUILDING (PHASE 4)"/>
    <m/>
    <m/>
  </r>
  <r>
    <n v="941"/>
    <n v="4"/>
    <n v="1"/>
    <n v="1"/>
    <n v="22"/>
    <n v="941"/>
    <s v="4.1.1.00.000"/>
    <s v="Технологическая линия №1. Объекты общезаводского хозяйства"/>
    <s v="4.1.1.22.000"/>
    <s v="Лабораторный комплекс"/>
    <s v="4.1.1.22.900"/>
    <s v="Лабораторный комплекс"/>
    <s v="4.1.1.22.941"/>
    <s v="Здание лаборатории ремонта, поверки и калибровки расходомеров"/>
    <s v="2385.2 м2"/>
    <s v="ОЗХ"/>
    <n v="0"/>
    <x v="2"/>
    <n v="941"/>
    <x v="2"/>
    <s v="Process Line No.1 UIO facilities"/>
    <x v="39"/>
    <s v="Laboratory Building"/>
    <x v="84"/>
    <s v="Laboratory Building"/>
    <x v="467"/>
    <s v="Flow Meter Repair, Verification and Calibration Laboratory Building"/>
    <s v="2385.2 m2"/>
    <x v="0"/>
    <s v="CA07701"/>
    <s v="0-77"/>
    <s v="LABORATORY BUILDING (PHASE 4)"/>
    <m/>
    <m/>
  </r>
  <r>
    <n v="383"/>
    <n v="4"/>
    <n v="1"/>
    <n v="1"/>
    <n v="22"/>
    <n v="383"/>
    <s v="4.1.1.00.000"/>
    <s v="Технологическая линия №1. Объекты общезаводского хозяйства"/>
    <s v="4.1.1.22.000"/>
    <s v="Лабораторный комплекс"/>
    <s v="4.1.1.22.900"/>
    <s v="Лабораторный комплекс"/>
    <s v="4.1.1.22.383"/>
    <s v="Лаборатория основного производства и выпускаемой продукции"/>
    <s v="3296.7 м2"/>
    <s v="ОЗХ"/>
    <n v="0"/>
    <x v="2"/>
    <n v="383"/>
    <x v="2"/>
    <s v="Process Line No.1 UIO facilities"/>
    <x v="39"/>
    <s v="Laboratory Building"/>
    <x v="84"/>
    <s v="Laboratory Building"/>
    <x v="468"/>
    <s v="Main Production and Output Products Laboratory"/>
    <s v="3296.7 m2"/>
    <x v="0"/>
    <s v="CA07701"/>
    <s v="0-77"/>
    <s v="LABORATORY BUILDING (PHASE 4)"/>
    <m/>
    <m/>
  </r>
  <r>
    <n v="384"/>
    <n v="4"/>
    <n v="1"/>
    <n v="1"/>
    <n v="22"/>
    <n v="384"/>
    <s v="4.1.1.00.000"/>
    <s v="Технологическая линия №1. Объекты общезаводского хозяйства"/>
    <s v="4.1.1.22.000"/>
    <s v="Лабораторный комплекс"/>
    <s v="4.1.1.22.900"/>
    <s v="Лабораторный комплекс"/>
    <s v="4.1.1.22.384"/>
    <s v="Склад арбитражных проб"/>
    <s v="168.8 м2"/>
    <s v="ОЗХ"/>
    <n v="0"/>
    <x v="2"/>
    <n v="384"/>
    <x v="2"/>
    <s v="Process Line No.1 UIO facilities"/>
    <x v="39"/>
    <s v="Laboratory Building"/>
    <x v="84"/>
    <s v="Laboratory Building"/>
    <x v="469"/>
    <s v="Arbitrary Sample Storage"/>
    <s v="168.8 m2"/>
    <x v="0"/>
    <s v="CA07701"/>
    <s v="0-77"/>
    <s v="LABORATORY BUILDING (PHASE 4)"/>
    <m/>
    <m/>
  </r>
  <r>
    <s v="НД"/>
    <n v="4"/>
    <n v="1"/>
    <n v="1"/>
    <n v="22"/>
    <n v="999"/>
    <s v="4.1.1.00.000"/>
    <s v="Технологическая линия №1. Объекты общезаводского хозяйства"/>
    <s v="4.1.1.22.000"/>
    <s v="Лабораторный комплекс"/>
    <s v="4.1.1.22.900"/>
    <s v="Лабораторный комплекс"/>
    <s v="4.1.1.22.999"/>
    <s v="Лабораторный комплекс - Общие Услуги"/>
    <m/>
    <s v="ОЗХ"/>
    <n v="1"/>
    <x v="2"/>
    <s v="ND"/>
    <x v="2"/>
    <s v="Process Line No.1 UIO facilities"/>
    <x v="39"/>
    <s v="Laboratory Building"/>
    <x v="84"/>
    <s v="Laboratory Building"/>
    <x v="470"/>
    <s v="Laboratory Building - Common Facilities"/>
    <m/>
    <x v="1"/>
    <s v="x"/>
    <s v="x"/>
    <m/>
    <s v="New 99"/>
    <s v="4.1.1.22.999"/>
  </r>
  <r>
    <s v="НД"/>
    <n v="4"/>
    <n v="1"/>
    <n v="1"/>
    <n v="23"/>
    <n v="0"/>
    <s v="4.1.1.00.000"/>
    <s v="Технологическая линия №1. Объекты общезаводского хозяйства"/>
    <s v="4.1.1.23.000"/>
    <s v="Водоснабжение технологических процессов"/>
    <m/>
    <m/>
    <m/>
    <m/>
    <m/>
    <s v="ОЗХ"/>
    <n v="0"/>
    <x v="2"/>
    <s v="SC"/>
    <x v="2"/>
    <s v="Process Line No.1 UIO facilities"/>
    <x v="40"/>
    <s v="Process Water Supply"/>
    <x v="0"/>
    <m/>
    <x v="0"/>
    <m/>
    <m/>
    <x v="0"/>
    <m/>
    <m/>
    <m/>
    <m/>
    <m/>
  </r>
  <r>
    <s v="НД"/>
    <n v="4"/>
    <n v="1"/>
    <n v="1"/>
    <n v="23"/>
    <n v="100"/>
    <s v="4.1.1.00.000"/>
    <s v="Технологическая линия №1. Объекты общезаводского хозяйства"/>
    <s v="4.1.1.23.000"/>
    <s v="Водоснабжение технологических процессов"/>
    <s v="4.1.1.23.100"/>
    <s v="Водоснабжение технологических процессов"/>
    <m/>
    <m/>
    <m/>
    <s v="ОЗХ"/>
    <n v="0"/>
    <x v="2"/>
    <s v="TO"/>
    <x v="2"/>
    <s v="Process Line No.1 UIO facilities"/>
    <x v="40"/>
    <s v="Process Water Supply"/>
    <x v="85"/>
    <s v="Process Water Supply"/>
    <x v="0"/>
    <m/>
    <m/>
    <x v="0"/>
    <s v="x"/>
    <s v="x"/>
    <m/>
    <m/>
    <m/>
  </r>
  <r>
    <n v="150"/>
    <n v="4"/>
    <n v="1"/>
    <n v="1"/>
    <n v="23"/>
    <n v="150"/>
    <s v="4.1.1.00.000"/>
    <s v="Технологическая линия №1. Объекты общезаводского хозяйства"/>
    <s v="4.1.1.23.000"/>
    <s v="Водоснабжение технологических процессов"/>
    <s v="4.1.1.23.100"/>
    <s v="Водоснабжение технологических процессов"/>
    <s v="4.1.1.23.150"/>
    <s v="Градирня"/>
    <s v="1976.4 м³/ч"/>
    <s v="ОЗХ"/>
    <n v="0"/>
    <x v="2"/>
    <n v="150"/>
    <x v="2"/>
    <s v="Process Line No.1 UIO facilities"/>
    <x v="40"/>
    <s v="Process Water Supply"/>
    <x v="85"/>
    <s v="Process Water Supply"/>
    <x v="471"/>
    <s v="Cooling Tower"/>
    <s v="1976.4 m³/h"/>
    <x v="0"/>
    <s v="CA01901"/>
    <s v="0-19"/>
    <s v="COOLING WATER PRODUCTION"/>
    <m/>
    <m/>
  </r>
  <r>
    <s v="150а"/>
    <n v="4"/>
    <n v="1"/>
    <n v="1"/>
    <n v="23"/>
    <n v="152"/>
    <s v="4.1.1.00.000"/>
    <s v="Технологическая линия №1. Объекты общезаводского хозяйства"/>
    <s v="4.1.1.23.000"/>
    <s v="Водоснабжение технологических процессов"/>
    <s v="4.1.1.23.100"/>
    <s v="Водоснабжение технологических процессов"/>
    <s v="4.1.1.23.152"/>
    <s v="Резервуар охлажденной воды V=100м³"/>
    <m/>
    <s v="ОЗХ"/>
    <n v="0"/>
    <x v="2"/>
    <s v="150а"/>
    <x v="2"/>
    <s v="Process Line No.1 UIO facilities"/>
    <x v="40"/>
    <s v="Process Water Supply"/>
    <x v="85"/>
    <s v="Process Water Supply"/>
    <x v="472"/>
    <s v="Cooled Water Tank V=100 m³"/>
    <m/>
    <x v="0"/>
    <s v="CA01901"/>
    <s v="0-19"/>
    <s v="COOLING WATER PRODUCTION"/>
    <m/>
    <m/>
  </r>
  <r>
    <s v="150б"/>
    <n v="4"/>
    <n v="1"/>
    <n v="1"/>
    <n v="23"/>
    <n v="153"/>
    <s v="4.1.1.00.000"/>
    <s v="Технологическая линия №1. Объекты общезаводского хозяйства"/>
    <s v="4.1.1.23.000"/>
    <s v="Водоснабжение технологических процессов"/>
    <s v="4.1.1.23.100"/>
    <s v="Водоснабжение технологических процессов"/>
    <s v="4.1.1.23.153"/>
    <s v="Резервуар охлажденной воды V=100м³"/>
    <m/>
    <s v="ОЗХ"/>
    <n v="0"/>
    <x v="2"/>
    <s v="150б"/>
    <x v="2"/>
    <s v="Process Line No.1 UIO facilities"/>
    <x v="40"/>
    <s v="Process Water Supply"/>
    <x v="85"/>
    <s v="Process Water Supply"/>
    <x v="473"/>
    <s v="Cooled Water Tank V=100 m³"/>
    <m/>
    <x v="0"/>
    <s v="CA01901"/>
    <s v="0-19"/>
    <s v="COOLING WATER PRODUCTION"/>
    <m/>
    <m/>
  </r>
  <r>
    <n v="151"/>
    <n v="4"/>
    <n v="1"/>
    <n v="1"/>
    <n v="23"/>
    <n v="151"/>
    <s v="4.1.1.00.000"/>
    <s v="Технологическая линия №1. Объекты общезаводского хозяйства"/>
    <s v="4.1.1.23.000"/>
    <s v="Водоснабжение технологических процессов"/>
    <s v="4.1.1.23.100"/>
    <s v="Водоснабжение технологических процессов"/>
    <s v="4.1.1.23.151"/>
    <s v="Насосная станция оборотного водоснабжения и фильтров"/>
    <s v="500-650 м3/ч"/>
    <s v="ОЗХ"/>
    <n v="0"/>
    <x v="2"/>
    <n v="151"/>
    <x v="2"/>
    <s v="Process Line No.1 UIO facilities"/>
    <x v="40"/>
    <s v="Process Water Supply"/>
    <x v="85"/>
    <s v="Process Water Supply"/>
    <x v="474"/>
    <s v="Cooling Water and Filter Pump Station"/>
    <s v="500-650 m³/h"/>
    <x v="0"/>
    <s v="CA01901"/>
    <s v="0-19"/>
    <s v="COOLING WATER PRODUCTION"/>
    <m/>
    <m/>
  </r>
  <r>
    <s v="НД"/>
    <n v="4"/>
    <n v="1"/>
    <n v="1"/>
    <n v="23"/>
    <n v="199"/>
    <s v="4.1.1.00.000"/>
    <s v="Технологическая линия №1. Объекты общезаводского хозяйства"/>
    <s v="4.1.1.23.000"/>
    <s v="Водоснабжение технологических процессов"/>
    <s v="4.1.1.23.100"/>
    <s v="Водоснабжение технологических процессов"/>
    <s v="4.1.1.23.199"/>
    <s v="Водоснабжение технологических процессов - Общие Услуги"/>
    <m/>
    <s v="ОЗХ"/>
    <n v="1"/>
    <x v="2"/>
    <s v="ND"/>
    <x v="2"/>
    <s v="Process Line No.1 UIO facilities"/>
    <x v="40"/>
    <s v="Process Water Supply"/>
    <x v="85"/>
    <s v="Process Water Supply"/>
    <x v="475"/>
    <s v="Process Water Supply - Common Facilities"/>
    <m/>
    <x v="1"/>
    <s v="x"/>
    <s v="x"/>
    <m/>
    <s v="New 99"/>
    <s v="4.1.1.23.199"/>
  </r>
  <r>
    <s v="НД"/>
    <n v="4"/>
    <n v="1"/>
    <n v="1"/>
    <n v="24"/>
    <n v="0"/>
    <s v="4.1.1.00.000"/>
    <s v="Технологическая линия №1. Объекты общезаводского хозяйства"/>
    <s v="4.1.1.24.000"/>
    <s v="Факельное хозяйство "/>
    <m/>
    <m/>
    <m/>
    <m/>
    <m/>
    <s v="ОЗХ"/>
    <n v="0"/>
    <x v="2"/>
    <s v="SC"/>
    <x v="2"/>
    <s v="Process Line No.1 UIO facilities"/>
    <x v="41"/>
    <s v="Flare System "/>
    <x v="0"/>
    <m/>
    <x v="0"/>
    <m/>
    <m/>
    <x v="0"/>
    <m/>
    <m/>
    <m/>
    <m/>
    <m/>
  </r>
  <r>
    <s v="НД"/>
    <n v="4"/>
    <n v="1"/>
    <n v="1"/>
    <n v="24"/>
    <n v="200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m/>
    <m/>
    <m/>
    <s v="ОЗХ"/>
    <n v="0"/>
    <x v="2"/>
    <s v="TO"/>
    <x v="2"/>
    <s v="Process Line No.1 UIO facilities"/>
    <x v="41"/>
    <s v="Flare System "/>
    <x v="86"/>
    <s v="Flare System"/>
    <x v="0"/>
    <m/>
    <m/>
    <x v="0"/>
    <s v="x"/>
    <s v="x"/>
    <m/>
    <m/>
    <m/>
  </r>
  <r>
    <n v="291"/>
    <n v="4"/>
    <n v="1"/>
    <n v="1"/>
    <n v="24"/>
    <n v="291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1"/>
    <s v="Факельные сепараторы "/>
    <s v="4 шт."/>
    <s v="ОЗХ"/>
    <n v="0"/>
    <x v="2"/>
    <n v="291"/>
    <x v="2"/>
    <s v="Process Line No.1 UIO facilities"/>
    <x v="41"/>
    <s v="Flare System "/>
    <x v="86"/>
    <s v="Flare System"/>
    <x v="476"/>
    <s v="Flare KO Drums "/>
    <s v="4 units"/>
    <x v="0"/>
    <s v="CA02101"/>
    <s v="0-21"/>
    <s v="FLARE UNIT"/>
    <m/>
    <m/>
  </r>
  <r>
    <n v="292"/>
    <n v="4"/>
    <n v="1"/>
    <n v="1"/>
    <n v="24"/>
    <n v="292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2"/>
    <s v="Факельная установка"/>
    <s v="3х70 м"/>
    <s v="ОЗХ"/>
    <n v="0"/>
    <x v="2"/>
    <n v="292"/>
    <x v="2"/>
    <s v="Process Line No.1 UIO facilities"/>
    <x v="41"/>
    <s v="Flare System "/>
    <x v="86"/>
    <s v="Flare System"/>
    <x v="477"/>
    <s v="Flare Unit"/>
    <s v="3х70 m"/>
    <x v="0"/>
    <s v="CA02101"/>
    <s v="0-21"/>
    <s v="FLARE UNIT"/>
    <m/>
    <m/>
  </r>
  <r>
    <n v="293"/>
    <n v="4"/>
    <n v="1"/>
    <n v="1"/>
    <n v="24"/>
    <n v="293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3"/>
    <s v="Блок регулирования давления топливного газа"/>
    <m/>
    <s v="ОЗХ"/>
    <n v="0"/>
    <x v="2"/>
    <n v="293"/>
    <x v="2"/>
    <s v="Process Line No.1 UIO facilities"/>
    <x v="41"/>
    <s v="Flare System "/>
    <x v="86"/>
    <s v="Flare System"/>
    <x v="478"/>
    <s v="Fuel Gas Pressure Reduction Unit"/>
    <m/>
    <x v="0"/>
    <s v="CA02101"/>
    <s v="0-21"/>
    <s v="FLARE UNIT"/>
    <m/>
    <m/>
  </r>
  <r>
    <n v="294"/>
    <n v="4"/>
    <n v="1"/>
    <n v="1"/>
    <n v="24"/>
    <n v="294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4"/>
    <s v="Емкость дренажная №1"/>
    <s v="25м3"/>
    <s v="ОЗХ"/>
    <n v="0"/>
    <x v="2"/>
    <n v="294"/>
    <x v="2"/>
    <s v="Process Line No.1 UIO facilities"/>
    <x v="41"/>
    <s v="Flare System "/>
    <x v="86"/>
    <s v="Flare System"/>
    <x v="479"/>
    <s v="Drain Drum No.1"/>
    <s v="25 m3"/>
    <x v="0"/>
    <s v="CA02101"/>
    <s v="0-21"/>
    <s v="FLARE UNIT"/>
    <m/>
    <m/>
  </r>
  <r>
    <n v="294"/>
    <n v="4"/>
    <n v="1"/>
    <n v="1"/>
    <n v="24"/>
    <n v="304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304"/>
    <s v="Емкость дренажная №2"/>
    <s v="25м3"/>
    <s v="ОЗХ"/>
    <n v="0"/>
    <x v="2"/>
    <n v="294"/>
    <x v="2"/>
    <s v="Process Line No.1 UIO facilities"/>
    <x v="41"/>
    <s v="Flare System "/>
    <x v="86"/>
    <s v="Flare System"/>
    <x v="480"/>
    <s v="Drain Drum No.2"/>
    <s v="25 m3"/>
    <x v="0"/>
    <s v="CA02101"/>
    <s v="0-21"/>
    <s v="FLARE UNIT"/>
    <m/>
    <m/>
  </r>
  <r>
    <n v="295"/>
    <n v="4"/>
    <n v="1"/>
    <n v="1"/>
    <n v="24"/>
    <n v="295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5"/>
    <s v="Блок-бокс РУ-0,4 кВ "/>
    <m/>
    <s v="ОЗХ"/>
    <n v="0"/>
    <x v="2"/>
    <n v="295"/>
    <x v="2"/>
    <s v="Process Line No.1 UIO facilities"/>
    <x v="41"/>
    <s v="Flare System "/>
    <x v="86"/>
    <s v="Flare System"/>
    <x v="481"/>
    <s v="0.4 kV Switchgear Container "/>
    <m/>
    <x v="0"/>
    <s v="CA02101"/>
    <s v="0-21"/>
    <s v="FLARE UNIT"/>
    <m/>
    <m/>
  </r>
  <r>
    <n v="296"/>
    <n v="4"/>
    <n v="1"/>
    <n v="1"/>
    <n v="24"/>
    <n v="296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6"/>
    <s v="Блок баллонов (пропан) "/>
    <m/>
    <s v="ОЗХ"/>
    <n v="0"/>
    <x v="2"/>
    <n v="296"/>
    <x v="2"/>
    <s v="Process Line No.1 UIO facilities"/>
    <x v="41"/>
    <s v="Flare System "/>
    <x v="86"/>
    <s v="Flare System"/>
    <x v="482"/>
    <s v="Cylinder Assembly (Propane) "/>
    <m/>
    <x v="0"/>
    <s v="CA02101"/>
    <s v="0-21"/>
    <s v="FLARE UNIT"/>
    <m/>
    <m/>
  </r>
  <r>
    <n v="297"/>
    <n v="4"/>
    <n v="1"/>
    <n v="1"/>
    <n v="24"/>
    <n v="297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7"/>
    <s v="Ресивер воздуха КИП V=2х20м³"/>
    <m/>
    <s v="ОЗХ"/>
    <n v="0"/>
    <x v="2"/>
    <n v="297"/>
    <x v="2"/>
    <s v="Process Line No.1 UIO facilities"/>
    <x v="41"/>
    <s v="Flare System "/>
    <x v="86"/>
    <s v="Flare System"/>
    <x v="483"/>
    <s v="Instrument Air Receiver V=2х20m³"/>
    <m/>
    <x v="0"/>
    <s v="CA02101"/>
    <s v="0-21"/>
    <s v="FLARE UNIT"/>
    <m/>
    <m/>
  </r>
  <r>
    <s v="298а"/>
    <n v="4"/>
    <n v="1"/>
    <n v="1"/>
    <n v="24"/>
    <n v="298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8"/>
    <s v="Прожекторная мачта ПМС 28м-36 №1с молниеотводом"/>
    <m/>
    <s v="ОЗХ"/>
    <n v="0"/>
    <x v="2"/>
    <s v="298а"/>
    <x v="2"/>
    <s v="Process Line No.1 UIO facilities"/>
    <x v="41"/>
    <s v="Flare System "/>
    <x v="86"/>
    <s v="Flare System"/>
    <x v="484"/>
    <s v="Searchlight Tower ПМС 28м-36 No.1 with Lightning Arrester"/>
    <m/>
    <x v="0"/>
    <s v="CA02101"/>
    <s v="0-21"/>
    <s v="FLARE UNIT"/>
    <m/>
    <m/>
  </r>
  <r>
    <s v="298б"/>
    <n v="4"/>
    <n v="1"/>
    <n v="1"/>
    <n v="24"/>
    <n v="201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01"/>
    <s v="Прожекторная мачта ПМС 28м-36 №2 с молниеотводом"/>
    <m/>
    <s v="ОЗХ"/>
    <n v="0"/>
    <x v="2"/>
    <s v="298б"/>
    <x v="2"/>
    <s v="Process Line No.1 UIO facilities"/>
    <x v="41"/>
    <s v="Flare System "/>
    <x v="86"/>
    <s v="Flare System"/>
    <x v="485"/>
    <s v="Searchlight Tower ПМС 28м-36 No.2 with Lightning Arrester"/>
    <m/>
    <x v="11"/>
    <s v="CA02101"/>
    <s v="0-21"/>
    <s v="FLARE UNIT"/>
    <s v="4.1.1.24.299"/>
    <s v="4.1.1.24.201"/>
  </r>
  <r>
    <s v="298в"/>
    <n v="4"/>
    <n v="1"/>
    <n v="1"/>
    <n v="24"/>
    <n v="300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300"/>
    <s v="Прожекторная мачта ПМС 28м-36 №3 с молниеотводом"/>
    <m/>
    <s v="ОЗХ"/>
    <n v="0"/>
    <x v="2"/>
    <s v="298в"/>
    <x v="2"/>
    <s v="Process Line No.1 UIO facilities"/>
    <x v="41"/>
    <s v="Flare System "/>
    <x v="86"/>
    <s v="Flare System"/>
    <x v="486"/>
    <s v="Searchlight Tower ПМС 28м-36 No.3 with Lightning Arrester"/>
    <m/>
    <x v="0"/>
    <s v="CA02101"/>
    <s v="0-21"/>
    <s v="FLARE UNIT"/>
    <m/>
    <m/>
  </r>
  <r>
    <s v="299а"/>
    <n v="4"/>
    <n v="1"/>
    <n v="1"/>
    <n v="24"/>
    <n v="301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301"/>
    <s v="Лафетная установка №1"/>
    <m/>
    <s v="ОЗХ"/>
    <n v="0"/>
    <x v="2"/>
    <s v="299а"/>
    <x v="2"/>
    <s v="Process Line No.1 UIO facilities"/>
    <x v="41"/>
    <s v="Flare System "/>
    <x v="86"/>
    <s v="Flare System"/>
    <x v="487"/>
    <s v="Fire-Fighting Installation No.1"/>
    <m/>
    <x v="0"/>
    <s v="CA02101"/>
    <s v="0-21"/>
    <s v="FLARE UNIT"/>
    <m/>
    <m/>
  </r>
  <r>
    <s v="299б"/>
    <n v="4"/>
    <n v="1"/>
    <n v="1"/>
    <n v="24"/>
    <n v="302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302"/>
    <s v="Лафетная установка №2"/>
    <m/>
    <s v="ОЗХ"/>
    <n v="0"/>
    <x v="2"/>
    <s v="299б"/>
    <x v="2"/>
    <s v="Process Line No.1 UIO facilities"/>
    <x v="41"/>
    <s v="Flare System "/>
    <x v="86"/>
    <s v="Flare System"/>
    <x v="488"/>
    <s v="Fire-Fighting Installation No.2"/>
    <m/>
    <x v="0"/>
    <s v="CA02101"/>
    <s v="0-21"/>
    <s v="FLARE UNIT"/>
    <m/>
    <m/>
  </r>
  <r>
    <s v="299в"/>
    <n v="4"/>
    <n v="1"/>
    <n v="1"/>
    <n v="24"/>
    <n v="303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303"/>
    <s v="Лафетная установка №3"/>
    <m/>
    <s v="ОЗХ"/>
    <n v="0"/>
    <x v="2"/>
    <s v="299в"/>
    <x v="2"/>
    <s v="Process Line No.1 UIO facilities"/>
    <x v="41"/>
    <s v="Flare System "/>
    <x v="86"/>
    <s v="Flare System"/>
    <x v="489"/>
    <s v="Fire-Fighting Installation No.3"/>
    <m/>
    <x v="0"/>
    <s v="CA02101"/>
    <s v="0-21"/>
    <s v="FLARE UNIT"/>
    <m/>
    <m/>
  </r>
  <r>
    <s v="НД"/>
    <n v="4"/>
    <n v="1"/>
    <n v="1"/>
    <n v="24"/>
    <n v="299"/>
    <s v="4.1.1.00.000"/>
    <s v="Технологическая линия №1. Объекты общезаводского хозяйства"/>
    <s v="4.1.1.24.000"/>
    <s v="Факельное хозяйство "/>
    <s v="4.1.1.24.200"/>
    <s v="Факельное хозяйство"/>
    <s v="4.1.1.24.299"/>
    <s v="Факельное хозяйство - Общие Услуги"/>
    <m/>
    <s v="ОЗХ"/>
    <n v="1"/>
    <x v="2"/>
    <s v="ND"/>
    <x v="2"/>
    <s v="Process Line No.1 UIO facilities"/>
    <x v="41"/>
    <s v="Flare System "/>
    <x v="86"/>
    <s v="Flare System"/>
    <x v="490"/>
    <s v="Flare System - Common Facilities"/>
    <m/>
    <x v="1"/>
    <s v="x"/>
    <s v="x"/>
    <m/>
    <s v="New 99"/>
    <s v="4.1.1.24.299"/>
  </r>
  <r>
    <s v="НД"/>
    <n v="4"/>
    <n v="1"/>
    <n v="1"/>
    <n v="25"/>
    <n v="0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m/>
    <m/>
    <m/>
    <m/>
    <m/>
    <s v="ОЗХ"/>
    <n v="0"/>
    <x v="2"/>
    <s v="SC"/>
    <x v="2"/>
    <s v="Process Line No.1 UIO facilities"/>
    <x v="42"/>
    <s v="Supply Pipelines and AGPP Junction Points to the Main Train of Gas Trunk Line “Power of Siberia”"/>
    <x v="0"/>
    <m/>
    <x v="0"/>
    <m/>
    <m/>
    <x v="0"/>
    <m/>
    <m/>
    <m/>
    <m/>
    <m/>
  </r>
  <r>
    <s v="НД"/>
    <n v="4"/>
    <n v="1"/>
    <n v="1"/>
    <n v="25"/>
    <n v="100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100"/>
    <s v="Сырьевой газ"/>
    <m/>
    <m/>
    <m/>
    <s v="ОЗХ"/>
    <n v="0"/>
    <x v="2"/>
    <s v="TO"/>
    <x v="2"/>
    <s v="Process Line No.1 UIO facilities"/>
    <x v="42"/>
    <s v="Supply Pipelines and AGPP Junction Points to the Main Train of Gas Trunk Line “Power of Siberia”"/>
    <x v="87"/>
    <s v="Feed Gas"/>
    <x v="0"/>
    <m/>
    <m/>
    <x v="0"/>
    <s v="x"/>
    <s v="x"/>
    <m/>
    <m/>
    <m/>
  </r>
  <r>
    <s v="НД"/>
    <n v="4"/>
    <n v="1"/>
    <n v="1"/>
    <n v="25"/>
    <n v="101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100"/>
    <s v="Сырьевой газ"/>
    <s v="4.1.1.25.101"/>
    <s v="Газопровод ДУ1400 сырьевого газа подключения АГПЗ к МГ &quot;Сила Сибири&quot;. Основная нитка"/>
    <s v="3.5 км"/>
    <s v="ОЗХ"/>
    <n v="0"/>
    <x v="2"/>
    <s v="ND"/>
    <x v="2"/>
    <s v="Process Line No.1 UIO facilities"/>
    <x v="42"/>
    <s v="Supply Pipelines and AGPP Junction Points to the Main Train of Gas Trunk Line “Power of Siberia”"/>
    <x v="87"/>
    <s v="Feed Gas"/>
    <x v="491"/>
    <s v="Feed Gas Pipeline ДУ1400 connecting AGPP to Gas Trunk Line “Power of Siberia”. Main Train"/>
    <s v="3.5 km"/>
    <x v="0"/>
    <s v="CA99501"/>
    <s v="9-95"/>
    <s v=" TRAIN OF  MAIN GAS PIPELINE ``POWER OF SIBERIA&quot;SUPPLY GAS PIPELINES AND AGPP CONNECTION UNIT TO MAIN"/>
    <m/>
    <m/>
  </r>
  <r>
    <s v="НД"/>
    <n v="4"/>
    <n v="1"/>
    <n v="1"/>
    <n v="25"/>
    <n v="102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100"/>
    <s v="Сырьевой газ"/>
    <s v="4.1.1.25.102"/>
    <s v="Охранный кран №1-1 "/>
    <m/>
    <s v="ОЗХ"/>
    <n v="0"/>
    <x v="2"/>
    <s v="ND"/>
    <x v="2"/>
    <s v="Process Line No.1 UIO facilities"/>
    <x v="42"/>
    <s v="Supply Pipelines and AGPP Junction Points to the Main Train of Gas Trunk Line “Power of Siberia”"/>
    <x v="87"/>
    <s v="Feed Gas"/>
    <x v="492"/>
    <s v="Shutdown Safety Valve No.1-1 "/>
    <m/>
    <x v="0"/>
    <s v="CA99501"/>
    <s v="9-95"/>
    <s v=" TRAIN OF  MAIN GAS PIPELINE ``POWER OF SIBERIA&quot;SUPPLY GAS PIPELINES AND AGPP CONNECTION UNIT TO MAIN"/>
    <m/>
    <m/>
  </r>
  <r>
    <s v="НД"/>
    <n v="4"/>
    <n v="1"/>
    <n v="1"/>
    <n v="25"/>
    <n v="199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100"/>
    <s v="Сырьевой газ"/>
    <s v="4.1.1.25.199"/>
    <s v="Сырьевой газ - Общие Услуги"/>
    <m/>
    <s v="ОЗХ"/>
    <n v="1"/>
    <x v="2"/>
    <s v="ND"/>
    <x v="2"/>
    <s v="Process Line No.1 UIO facilities"/>
    <x v="42"/>
    <s v="Supply Pipelines and AGPP Junction Points to the Main Train of Gas Trunk Line “Power of Siberia”"/>
    <x v="87"/>
    <s v="Feed Gas"/>
    <x v="493"/>
    <s v="Feed Gas - Common Facilities"/>
    <m/>
    <x v="1"/>
    <s v="x"/>
    <s v="x"/>
    <m/>
    <s v="New 99"/>
    <s v="4.1.1.25.199"/>
  </r>
  <r>
    <s v="НД"/>
    <n v="4"/>
    <n v="1"/>
    <n v="1"/>
    <n v="25"/>
    <n v="200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200"/>
    <s v="Товарный газ"/>
    <m/>
    <m/>
    <m/>
    <s v="ОЗХ"/>
    <n v="0"/>
    <x v="2"/>
    <s v="TO"/>
    <x v="2"/>
    <s v="Process Line No.1 UIO facilities"/>
    <x v="42"/>
    <s v="Supply Pipelines and AGPP Junction Points to the Main Train of Gas Trunk Line “Power of Siberia”"/>
    <x v="88"/>
    <s v="Sales Gas"/>
    <x v="0"/>
    <m/>
    <m/>
    <x v="0"/>
    <s v="x"/>
    <s v="x"/>
    <m/>
    <m/>
    <m/>
  </r>
  <r>
    <s v="НД"/>
    <n v="4"/>
    <n v="1"/>
    <n v="1"/>
    <n v="25"/>
    <n v="201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200"/>
    <s v="Товарный газ"/>
    <s v="4.1.1.25.201"/>
    <s v="Газопровод ДУ1400 товарного газа подключения АГПЗ к МГ &quot;Сила Сибири&quot;. Основная нитка"/>
    <s v="3.5 км"/>
    <s v="ОЗХ"/>
    <n v="0"/>
    <x v="2"/>
    <s v="ND"/>
    <x v="2"/>
    <s v="Process Line No.1 UIO facilities"/>
    <x v="42"/>
    <s v="Supply Pipelines and AGPP Junction Points to the Main Train of Gas Trunk Line “Power of Siberia”"/>
    <x v="88"/>
    <s v="Sales Gas"/>
    <x v="494"/>
    <s v="Sales Gas Pipeline ДУ1400 connecting AGPP to Gas Trunk lLne “Power of Siberia”. Main Train"/>
    <s v="3.5 km"/>
    <x v="0"/>
    <s v="CA99501"/>
    <s v="9-95"/>
    <s v=" TRAIN OF  MAIN GAS PIPELINE ``POWER OF SIBERIA&quot;SUPPLY GAS PIPELINES AND AGPP CONNECTION UNIT TO MAIN"/>
    <m/>
    <m/>
  </r>
  <r>
    <s v="НД"/>
    <n v="4"/>
    <n v="1"/>
    <n v="1"/>
    <n v="25"/>
    <n v="202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200"/>
    <s v="Товарный газ"/>
    <s v="4.1.1.25.202"/>
    <s v="Охранный кран №2-1"/>
    <m/>
    <s v="ОЗХ"/>
    <n v="0"/>
    <x v="2"/>
    <s v="ND"/>
    <x v="2"/>
    <s v="Process Line No.1 UIO facilities"/>
    <x v="42"/>
    <s v="Supply Pipelines and AGPP Junction Points to the Main Train of Gas Trunk Line “Power of Siberia”"/>
    <x v="88"/>
    <s v="Sales Gas"/>
    <x v="495"/>
    <s v="Shutdown Safety Valve No.2-1"/>
    <m/>
    <x v="0"/>
    <s v="CA99501"/>
    <s v="9-95"/>
    <s v=" TRAIN OF  MAIN GAS PIPELINE ``POWER OF SIBERIA&quot;SUPPLY GAS PIPELINES AND AGPP CONNECTION UNIT TO MAIN"/>
    <m/>
    <m/>
  </r>
  <r>
    <s v="НД"/>
    <n v="4"/>
    <n v="1"/>
    <n v="1"/>
    <n v="25"/>
    <n v="299"/>
    <s v="4.1.1.00.000"/>
    <s v="Технологическая линия №1. Объекты общезаводского хозяйства"/>
    <s v="4.1.1.25.000"/>
    <s v="Подводящие газопроводы и узел подключения АГПЗ к основной нитке МГ &quot;Сила Сибири&quot;"/>
    <s v="4.1.1.25.200"/>
    <s v="Товарный газ"/>
    <s v="4.1.1.25.299"/>
    <s v="Товарный газ - Общие Услуги"/>
    <m/>
    <s v="ОЗХ"/>
    <n v="1"/>
    <x v="2"/>
    <s v="ND"/>
    <x v="2"/>
    <s v="Process Line No.1 UIO facilities"/>
    <x v="42"/>
    <s v="Supply Pipelines and AGPP Junction Points to the Main Train of Gas Trunk Line “Power of Siberia”"/>
    <x v="88"/>
    <s v="Sales Gas"/>
    <x v="496"/>
    <s v="Sales Gas - Common Facilities"/>
    <m/>
    <x v="1"/>
    <s v="x"/>
    <s v="x"/>
    <m/>
    <s v="New 99"/>
    <s v="4.1.1.25.299"/>
  </r>
  <r>
    <s v="НД"/>
    <n v="4"/>
    <n v="1"/>
    <n v="1"/>
    <n v="26"/>
    <n v="0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m/>
    <m/>
    <m/>
    <m/>
    <m/>
    <s v="ОЗХ"/>
    <n v="0"/>
    <x v="2"/>
    <s v="SC"/>
    <x v="2"/>
    <s v="Process Line No.1 UIO facilities"/>
    <x v="43"/>
    <s v="Feed and Sales Gas Metering Units on the Main Train of Gas Trunk Line “Power of Siberia”"/>
    <x v="0"/>
    <m/>
    <x v="0"/>
    <m/>
    <m/>
    <x v="0"/>
    <m/>
    <m/>
    <m/>
    <m/>
    <m/>
  </r>
  <r>
    <s v="НД"/>
    <n v="4"/>
    <n v="1"/>
    <n v="1"/>
    <n v="26"/>
    <n v="100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100"/>
    <s v="Коммерческие узлы учета сырьевого и товарного газа на основной нитке МГ &quot;Сила Сибири&quot;"/>
    <m/>
    <m/>
    <m/>
    <s v="ОЗХ"/>
    <n v="0"/>
    <x v="2"/>
    <s v="TO"/>
    <x v="2"/>
    <s v="Process Line No.1 UIO facilities"/>
    <x v="43"/>
    <s v="Feed and Sales Gas Metering Units on the Main Train of Gas Trunk Line “Power of Siberia”"/>
    <x v="89"/>
    <s v="Feed and Sales Gas Metering Units on the Main Train of Gas Trunk Line “Power of Siberia”"/>
    <x v="0"/>
    <m/>
    <m/>
    <x v="0"/>
    <s v="x"/>
    <s v="x"/>
    <m/>
    <m/>
    <m/>
  </r>
  <r>
    <s v="1-190"/>
    <n v="4"/>
    <n v="1"/>
    <n v="1"/>
    <n v="26"/>
    <n v="190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100"/>
    <s v="Коммерческие узлы учета сырьевого и товарного газа на основной нитке МГ &quot;Сила Сибири&quot;"/>
    <s v="4.1.1.26.190"/>
    <s v="Коммерческий узел учета товарного газа"/>
    <s v="23 млрд ст.м3/г"/>
    <s v="ОЗХ"/>
    <n v="0"/>
    <x v="2"/>
    <s v="1-190"/>
    <x v="2"/>
    <s v="Process Line No.1 UIO facilities"/>
    <x v="43"/>
    <s v="Feed and Sales Gas Metering Units on the Main Train of Gas Trunk Line “Power of Siberia”"/>
    <x v="89"/>
    <s v="Feed and Sales Gas Metering Units on the Main Train of Gas Trunk Line “Power of Siberia”"/>
    <x v="497"/>
    <s v="Sales Gas Custody Metering Unit"/>
    <s v="23 billion Sm3/y"/>
    <x v="0"/>
    <s v="CA00201"/>
    <s v="0-02"/>
    <s v="COMMERCIAL FEED AND SALES GAS METERING UNITS ON THE MAIN LINE OF MAIN GAS PIPELINE &quot;POWER OF SIBERIA&quot;"/>
    <m/>
    <m/>
  </r>
  <r>
    <s v="1-191"/>
    <n v="4"/>
    <n v="1"/>
    <n v="1"/>
    <n v="26"/>
    <n v="191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100"/>
    <s v="Коммерческие узлы учета сырьевого и товарного газа на основной нитке МГ &quot;Сила Сибири&quot;"/>
    <s v="4.1.1.26.191"/>
    <s v="Емкость дренажная V=8м3 "/>
    <m/>
    <s v="ОЗХ"/>
    <n v="0"/>
    <x v="2"/>
    <s v="1-191"/>
    <x v="2"/>
    <s v="Process Line No.1 UIO facilities"/>
    <x v="43"/>
    <s v="Feed and Sales Gas Metering Units on the Main Train of Gas Trunk Line “Power of Siberia”"/>
    <x v="89"/>
    <s v="Feed and Sales Gas Metering Units on the Main Train of Gas Trunk Line “Power of Siberia”"/>
    <x v="498"/>
    <s v="Drain Drum, V=8m3 "/>
    <m/>
    <x v="0"/>
    <s v="CA00201"/>
    <s v="0-02"/>
    <s v="COMMERCIAL FEED AND SALES GAS METERING UNITS ON THE MAIN LINE OF MAIN GAS PIPELINE &quot;POWER OF SIBERIA&quot;"/>
    <m/>
    <m/>
  </r>
  <r>
    <s v="1-192"/>
    <n v="4"/>
    <n v="1"/>
    <n v="1"/>
    <n v="26"/>
    <n v="192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100"/>
    <s v="Коммерческие узлы учета сырьевого и товарного газа на основной нитке МГ &quot;Сила Сибири&quot;"/>
    <s v="4.1.1.26.192"/>
    <s v="Коммерческий узел учета сырьевого газа"/>
    <s v="23 млрд ст.м3/г"/>
    <s v="ОЗХ"/>
    <n v="0"/>
    <x v="2"/>
    <s v="1-192"/>
    <x v="2"/>
    <s v="Process Line No.1 UIO facilities"/>
    <x v="43"/>
    <s v="Feed and Sales Gas Metering Units on the Main Train of Gas Trunk Line “Power of Siberia”"/>
    <x v="89"/>
    <s v="Feed and Sales Gas Metering Units on the Main Train of Gas Trunk Line “Power of Siberia”"/>
    <x v="499"/>
    <s v="Feed Gas Custody Metering Unit"/>
    <s v="23 billion Sm3/y"/>
    <x v="0"/>
    <s v="CA00201"/>
    <s v="0-02"/>
    <s v="COMMERCIAL FEED AND SALES GAS METERING UNITS ON THE MAIN LINE OF MAIN GAS PIPELINE &quot;POWER OF SIBERIA&quot;"/>
    <m/>
    <m/>
  </r>
  <r>
    <n v="196"/>
    <n v="4"/>
    <n v="1"/>
    <n v="1"/>
    <n v="26"/>
    <n v="101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100"/>
    <s v="Коммерческие узлы учета сырьевого и товарного газа на основной нитке МГ &quot;Сила Сибири&quot;"/>
    <s v="4.1.1.26.101"/>
    <s v="КНС производственно-дождевых стоков"/>
    <s v="254 м3/ч"/>
    <s v="ОЗХ"/>
    <n v="1"/>
    <x v="2"/>
    <n v="196"/>
    <x v="2"/>
    <s v="Process Line No.1 UIO facilities"/>
    <x v="43"/>
    <s v="Feed and Sales Gas Metering Units on the Main Train of Gas Trunk Line “Power of Siberia”"/>
    <x v="89"/>
    <s v="Feed and Sales Gas Metering Units on the Main Train of Gas Trunk Line “Power of Siberia”"/>
    <x v="500"/>
    <s v="Sewage Pumping Station of Industrial / Storm Water Drainage"/>
    <s v="254 m3/h"/>
    <x v="7"/>
    <s v="CA00201"/>
    <s v="0-02"/>
    <s v="COMMERCIAL FEED AND SALES GAS METERING UNITS ON THE MAIN LINE OF MAIN GAS PIPELINE &quot;POWER OF SIBERIA&quot;"/>
    <s v="4.1.1.12.196"/>
    <s v="4.1.1.26.101"/>
  </r>
  <r>
    <n v="197"/>
    <n v="4"/>
    <n v="1"/>
    <n v="1"/>
    <n v="26"/>
    <n v="102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100"/>
    <s v="Коммерческие узлы учета сырьевого и товарного газа на основной нитке МГ &quot;Сила Сибири&quot;"/>
    <s v="4.1.1.26.102"/>
    <s v="Щитовая"/>
    <m/>
    <s v="ОЗХ"/>
    <n v="1"/>
    <x v="2"/>
    <n v="197"/>
    <x v="2"/>
    <s v="Process Line No.1 UIO facilities"/>
    <x v="43"/>
    <s v="Feed and Sales Gas Metering Units on the Main Train of Gas Trunk Line “Power of Siberia”"/>
    <x v="89"/>
    <s v="Feed and Sales Gas Metering Units on the Main Train of Gas Trunk Line “Power of Siberia”"/>
    <x v="501"/>
    <s v="Switch Room"/>
    <m/>
    <x v="7"/>
    <s v="CA00201"/>
    <s v="0-02"/>
    <s v="COMMERCIAL FEED AND SALES GAS METERING UNITS ON THE MAIN LINE OF MAIN GAS PIPELINE &quot;POWER OF SIBERIA&quot;"/>
    <s v="4.1.1.26.197"/>
    <s v="4.1.1.26.102"/>
  </r>
  <r>
    <s v="НД"/>
    <n v="4"/>
    <n v="1"/>
    <n v="1"/>
    <n v="26"/>
    <n v="199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100"/>
    <s v="Коммерческие узлы учета сырьевого и товарного газа на основной нитке МГ &quot;Сила Сибири&quot;"/>
    <s v="4.1.1.26.199"/>
    <s v="Коммерческие узлы учета сырьевого и товарного газа на основной нитке МГ &quot;Сила Сибири&quot; - Общие Услуги"/>
    <m/>
    <s v="ОЗХ"/>
    <n v="1"/>
    <x v="2"/>
    <s v="ND"/>
    <x v="2"/>
    <s v="Process Line No.1 UIO facilities"/>
    <x v="43"/>
    <s v="Feed and Sales Gas Metering Units on the Main Train of Gas Trunk Line “Power of Siberia”"/>
    <x v="89"/>
    <s v="Feed and Sales Gas Metering Units on the Main Train of Gas Trunk Line “Power of Siberia”"/>
    <x v="502"/>
    <s v="Feed and Sales Gas Metering Units on the Main Train of Gas Trunk Line “Power of Siberia” - Common Facilities"/>
    <m/>
    <x v="1"/>
    <s v="x"/>
    <s v="x"/>
    <m/>
    <s v="New 99"/>
    <s v="4.1.1.26.199"/>
  </r>
  <r>
    <s v="НД"/>
    <n v="4"/>
    <n v="1"/>
    <n v="1"/>
    <n v="26"/>
    <n v="200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200"/>
    <s v="Электроснабжение площадки коммерческих узлов учета товарного и сырьевого газа"/>
    <m/>
    <m/>
    <m/>
    <s v="ОЗХ"/>
    <n v="0"/>
    <x v="2"/>
    <s v="TO"/>
    <x v="2"/>
    <s v="Process Line No.1 UIO facilities"/>
    <x v="43"/>
    <s v="Feed and Sales Gas Metering Units on the Main Train of Gas Trunk Line “Power of Siberia”"/>
    <x v="90"/>
    <s v="Electrical Power Supply of Feed and Sales Gas Custody Metering Units Area"/>
    <x v="0"/>
    <m/>
    <m/>
    <x v="0"/>
    <s v="x"/>
    <s v="x"/>
    <m/>
    <m/>
    <m/>
  </r>
  <r>
    <n v="194"/>
    <n v="4"/>
    <n v="1"/>
    <n v="1"/>
    <n v="26"/>
    <n v="194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200"/>
    <s v="Электроснабжение площадки коммерческих узлов учета товарного и сырьевого газа"/>
    <s v="4.1.1.26.194"/>
    <s v="Блочная комплектная трансформаторная подстанция №4 2БКТП-1000/10/0,4 "/>
    <s v="2х1 МВА"/>
    <s v="ОЗХ"/>
    <n v="0"/>
    <x v="2"/>
    <n v="194"/>
    <x v="2"/>
    <s v="Process Line No.1 UIO facilities"/>
    <x v="43"/>
    <s v="Feed and Sales Gas Metering Units on the Main Train of Gas Trunk Line “Power of Siberia”"/>
    <x v="90"/>
    <s v="Electrical Power Supply of Feed and Sales Gas Custody Metering Units Area"/>
    <x v="503"/>
    <s v="Containerized Packaged Transformer Substation No.4 2БКТП-1000/10/0.4 kV "/>
    <s v="2х1 МВА"/>
    <x v="0"/>
    <s v="CA00301"/>
    <s v="0-03"/>
    <s v="COMMERCIAL FEED AND SALES GAS METERING UNITS ON THE LOOPING OF MAIN GAS PIPELINE &quot;POWER OF SIBERIA&quot;"/>
    <m/>
    <m/>
  </r>
  <r>
    <s v="195ж"/>
    <n v="4"/>
    <n v="1"/>
    <n v="1"/>
    <n v="26"/>
    <n v="201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200"/>
    <s v="Электроснабжение площадки коммерческих узлов учета товарного и сырьевого газа"/>
    <s v="4.1.1.26.201"/>
    <s v="Молниеотвод МО-20Р №4"/>
    <m/>
    <s v="ОЗХ"/>
    <n v="1"/>
    <x v="2"/>
    <s v="195ж"/>
    <x v="2"/>
    <s v="Process Line No.1 UIO facilities"/>
    <x v="43"/>
    <s v="Feed and Sales Gas Metering Units on the Main Train of Gas Trunk Line “Power of Siberia”"/>
    <x v="90"/>
    <s v="Electrical Power Supply of Feed and Sales Gas Custody Metering Units Area"/>
    <x v="504"/>
    <s v="Lightning Arrester МО-20Р No.4"/>
    <m/>
    <x v="7"/>
    <s v="CA00301"/>
    <s v="0-03"/>
    <s v="COMMERCIAL FEED AND SALES GAS METERING UNITS ON THE LOOPING OF MAIN GAS PIPELINE &quot;POWER OF SIBERIA&quot;"/>
    <s v="4.1.1.13.204"/>
    <s v="4.1.1.26.201"/>
  </r>
  <r>
    <s v="НД"/>
    <n v="4"/>
    <n v="1"/>
    <n v="1"/>
    <n v="26"/>
    <n v="299"/>
    <s v="4.1.1.00.000"/>
    <s v="Технологическая линия №1. Объекты общезаводского хозяйства"/>
    <s v="4.1.1.26.000"/>
    <s v="Коммерческие узлы учета сырьевого и товарного газа на основной нитке МГ &quot;Сила Сибири&quot;"/>
    <s v="4.1.1.26.200"/>
    <s v="Электроснабжение площадки коммерческих узлов учета товарного и сырьевого газа"/>
    <s v="4.1.1.26.299"/>
    <s v="Электроснабжение площадки коммерческих узлов учета товарного и сырьевого газа - Общие Услуги"/>
    <m/>
    <s v="ОЗХ"/>
    <n v="1"/>
    <x v="2"/>
    <s v="ND"/>
    <x v="2"/>
    <s v="Process Line No.1 UIO facilities"/>
    <x v="43"/>
    <s v="Feed and Sales Gas Metering Units on the Main Train of Gas Trunk Line “Power of Siberia”"/>
    <x v="90"/>
    <s v="Electrical Power Supply of Feed and Sales Gas Custody Metering Units Area"/>
    <x v="505"/>
    <s v="Electrical Power Supply of Feed and Sales Gas Custody Metering Units Area - Common Facilities"/>
    <m/>
    <x v="1"/>
    <s v="x"/>
    <s v="x"/>
    <m/>
    <s v="New 99"/>
    <s v="4.1.1.26.299"/>
  </r>
  <r>
    <s v="НД"/>
    <n v="4"/>
    <n v="1"/>
    <n v="1"/>
    <n v="27"/>
    <n v="0"/>
    <s v="4.1.1.00.000"/>
    <s v="Технологическая линия №1. Объекты общезаводского хозяйства"/>
    <s v="4.1.1.27.000"/>
    <s v="Система связи узла подключения АГПЗ к основной нитке МГ &quot;Сила Сибири&quot;"/>
    <m/>
    <m/>
    <m/>
    <m/>
    <m/>
    <s v="ОЗХ"/>
    <n v="0"/>
    <x v="2"/>
    <s v="SC"/>
    <x v="2"/>
    <s v="Process Line No.1 UIO facilities"/>
    <x v="44"/>
    <s v="Communication System of AGPP Junction Point to the Main Train of Gas Trunk Line “Power of Siberia”"/>
    <x v="0"/>
    <m/>
    <x v="0"/>
    <m/>
    <m/>
    <x v="0"/>
    <m/>
    <m/>
    <m/>
    <m/>
    <m/>
  </r>
  <r>
    <s v="НД"/>
    <n v="4"/>
    <n v="1"/>
    <n v="1"/>
    <n v="27"/>
    <n v="300"/>
    <s v="4.1.1.00.000"/>
    <s v="Технологическая линия №1. Объекты общезаводского хозяйства"/>
    <s v="4.1.1.27.000"/>
    <s v="Система связи узла подключения АГПЗ к основной нитке МГ &quot;Сила Сибири&quot;"/>
    <s v="4.1.1.27.300"/>
    <s v="Система связи узла подключения АГПЗ к основной нитке МГ &quot;Сила Сибири&quot;"/>
    <m/>
    <m/>
    <m/>
    <s v="ОЗХ"/>
    <n v="0"/>
    <x v="2"/>
    <s v="TO"/>
    <x v="2"/>
    <s v="Process Line No.1 UIO facilities"/>
    <x v="44"/>
    <s v="Communication System of AGPP Junction Point to the Main Train of Gas Trunk Line “Power of Siberia”"/>
    <x v="91"/>
    <s v="Communication System of AGPP Junction Point the Main Train of Gas Trunk Line “Power of Siberia”"/>
    <x v="0"/>
    <m/>
    <m/>
    <x v="0"/>
    <s v="x"/>
    <s v="x"/>
    <m/>
    <m/>
    <m/>
  </r>
  <r>
    <s v="НД"/>
    <n v="4"/>
    <n v="1"/>
    <n v="1"/>
    <n v="27"/>
    <n v="301"/>
    <s v="4.1.1.00.000"/>
    <s v="Технологическая линия №1. Объекты общезаводского хозяйства"/>
    <s v="4.1.1.27.000"/>
    <s v="Система связи узла подключения АГПЗ к основной нитке МГ &quot;Сила Сибири&quot;"/>
    <s v="4.1.1.27.300"/>
    <s v="Система связи узла подключения АГПЗ к основной нитке МГ &quot;Сила Сибири&quot;"/>
    <s v="4.1.1.27.301"/>
    <s v="Линия связи (ВОЛС) к узлу подключения АГПЗ"/>
    <m/>
    <s v="ОЗХ"/>
    <n v="0"/>
    <x v="2"/>
    <s v="ND"/>
    <x v="2"/>
    <s v="Process Line No.1 UIO facilities"/>
    <x v="44"/>
    <s v="Communication System of AGPP Junction Point to the Main Train of Gas Trunk Line “Power of Siberia”"/>
    <x v="91"/>
    <s v="Communication System of AGPP Junction Point the Main Train of Gas Trunk Line “Power of Siberia”"/>
    <x v="506"/>
    <s v="Fiber-Optic Communication Line to AGPP Junction Point"/>
    <m/>
    <x v="0"/>
    <s v="CA99501"/>
    <s v="9-95"/>
    <s v=" TRAIN OF  MAIN GAS PIPELINE ``POWER OF SIBERIA&quot;SUPPLY GAS PIPELINES AND AGPP CONNECTION UNIT TO MAIN"/>
    <m/>
    <m/>
  </r>
  <r>
    <s v="НД"/>
    <n v="4"/>
    <n v="1"/>
    <n v="1"/>
    <n v="27"/>
    <n v="302"/>
    <s v="4.1.1.00.000"/>
    <s v="Технологическая линия №1. Объекты общезаводского хозяйства"/>
    <s v="4.1.1.27.000"/>
    <s v="Система связи узла подключения АГПЗ к основной нитке МГ &quot;Сила Сибири&quot;"/>
    <s v="4.1.1.27.300"/>
    <s v="Система связи узла подключения АГПЗ к основной нитке МГ &quot;Сила Сибири&quot;"/>
    <s v="4.1.1.27.302"/>
    <s v="Линия связи (ВОЛС) от узла подключения АГПЗ"/>
    <m/>
    <s v="ОЗХ"/>
    <n v="0"/>
    <x v="2"/>
    <s v="ND"/>
    <x v="2"/>
    <s v="Process Line No.1 UIO facilities"/>
    <x v="44"/>
    <s v="Communication System of AGPP Junction Point to the Main Train of Gas Trunk Line “Power of Siberia”"/>
    <x v="91"/>
    <s v="Communication System of AGPP Junction Point the Main Train of Gas Trunk Line “Power of Siberia”"/>
    <x v="507"/>
    <s v="Fiber-Optic Communication Line from AGPP Junction Point"/>
    <m/>
    <x v="0"/>
    <s v="CA99501"/>
    <s v="9-95"/>
    <s v=" TRAIN OF  MAIN GAS PIPELINE ``POWER OF SIBERIA&quot;SUPPLY GAS PIPELINES AND AGPP CONNECTION UNIT TO MAIN"/>
    <m/>
    <m/>
  </r>
  <r>
    <s v="НД"/>
    <n v="4"/>
    <n v="1"/>
    <n v="1"/>
    <n v="27"/>
    <n v="399"/>
    <s v="4.1.1.00.000"/>
    <s v="Технологическая линия №1. Объекты общезаводского хозяйства"/>
    <s v="4.1.1.27.000"/>
    <s v="Система связи узла подключения АГПЗ к основной нитке МГ &quot;Сила Сибири&quot;"/>
    <s v="4.1.1.27.300"/>
    <s v="Система связи узла подключения АГПЗ к основной нитке МГ &quot;Сила Сибири&quot;"/>
    <s v="4.1.1.27.399"/>
    <s v="Система связи узла подключения АГПЗ к основной нитке МГ &quot;Сила Сибири&quot; - Общие Услуги"/>
    <m/>
    <s v="ОЗХ"/>
    <n v="1"/>
    <x v="2"/>
    <s v="ND"/>
    <x v="2"/>
    <s v="Process Line No.1 UIO facilities"/>
    <x v="44"/>
    <s v="Communication System of AGPP Junction Point to the Main Train of Gas Trunk Line “Power of Siberia”"/>
    <x v="91"/>
    <s v="Communication System of AGPP Junction Point the Main Train of Gas Trunk Line “Power of Siberia”"/>
    <x v="508"/>
    <s v="Communication System of AGPP Junction Point the Main Train of Gas Trunk Line “Power of Siberia” - Common Facilities"/>
    <m/>
    <x v="1"/>
    <s v="x"/>
    <s v="x"/>
    <m/>
    <s v="New 99"/>
    <s v="4.1.1.27.399"/>
  </r>
  <r>
    <s v="НД"/>
    <n v="4"/>
    <n v="1"/>
    <n v="1"/>
    <n v="28"/>
    <n v="0"/>
    <s v="4.1.1.00.000"/>
    <s v="Технологическая линия №1. Объекты общезаводского хозяйства"/>
    <s v="4.1.1.28.000"/>
    <s v="Товарно-сырьевая база"/>
    <m/>
    <m/>
    <m/>
    <m/>
    <m/>
    <s v="ОЗХ"/>
    <n v="0"/>
    <x v="2"/>
    <s v="SC"/>
    <x v="2"/>
    <s v="Process Line No.1 UIO facilities"/>
    <x v="45"/>
    <s v="Tank Farm "/>
    <x v="0"/>
    <m/>
    <x v="0"/>
    <m/>
    <m/>
    <x v="0"/>
    <m/>
    <m/>
    <m/>
    <m/>
    <m/>
  </r>
  <r>
    <s v="НД"/>
    <n v="4"/>
    <n v="1"/>
    <n v="1"/>
    <n v="28"/>
    <n v="200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m/>
    <m/>
    <m/>
    <s v="ОЗХ"/>
    <n v="0"/>
    <x v="2"/>
    <s v="TO"/>
    <x v="2"/>
    <s v="Process Line No.1 UIO facilities"/>
    <x v="45"/>
    <s v="Tank Farm "/>
    <x v="92"/>
    <s v="Tank Farm Pipe Racks and General Facilities"/>
    <x v="0"/>
    <m/>
    <m/>
    <x v="0"/>
    <s v="x"/>
    <s v="x"/>
    <m/>
    <m/>
    <m/>
  </r>
  <r>
    <s v="303/1"/>
    <n v="4"/>
    <n v="1"/>
    <n v="1"/>
    <n v="28"/>
    <n v="401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1"/>
    <s v="Межпарковые эстакады ТСБ"/>
    <m/>
    <s v="ОЗХ"/>
    <n v="0"/>
    <x v="2"/>
    <s v="303/1"/>
    <x v="2"/>
    <s v="Process Line No.1 UIO facilities"/>
    <x v="45"/>
    <s v="Tank Farm "/>
    <x v="92"/>
    <s v="Tank Farm Pipe Racks and General Facilities"/>
    <x v="509"/>
    <s v="Tank Farm Interconnecting Utility Pipeline Racks"/>
    <m/>
    <x v="0"/>
    <s v="SR03401-SR03402-SR03403-SR03404-SR03405"/>
    <s v="0-34"/>
    <s v="TANK FARM PIPERACK AND COMMON FACILITIES"/>
    <m/>
    <m/>
  </r>
  <r>
    <s v="НД"/>
    <n v="4"/>
    <n v="1"/>
    <n v="1"/>
    <n v="28"/>
    <n v="402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2"/>
    <s v="Трубопроводы ШФЛУ неочищенной"/>
    <m/>
    <s v="ОЗХ"/>
    <n v="0"/>
    <x v="2"/>
    <s v="ND"/>
    <x v="2"/>
    <s v="Process Line No.1 UIO facilities"/>
    <x v="45"/>
    <s v="Tank Farm "/>
    <x v="92"/>
    <s v="Tank Farm Pipe Racks and General Facilities"/>
    <x v="510"/>
    <s v="Uncleaned NGL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03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3"/>
    <s v="Трубопроводы некондиции"/>
    <m/>
    <s v="ОЗХ"/>
    <n v="0"/>
    <x v="2"/>
    <s v="ND"/>
    <x v="2"/>
    <s v="Process Line No.1 UIO facilities"/>
    <x v="45"/>
    <s v="Tank Farm "/>
    <x v="92"/>
    <s v="Tank Farm Pipe Racks and General Facilities"/>
    <x v="511"/>
    <s v="Off-Spec Product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04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4"/>
    <s v="Трубопроводы сброса на факел от ТСБ"/>
    <m/>
    <s v="ОЗХ"/>
    <n v="0"/>
    <x v="2"/>
    <s v="ND"/>
    <x v="2"/>
    <s v="Process Line No.1 UIO facilities"/>
    <x v="45"/>
    <s v="Tank Farm "/>
    <x v="92"/>
    <s v="Tank Farm Pipe Racks and General Facilities"/>
    <x v="512"/>
    <s v="Discharge to Flare Pipelines from Tank Farm"/>
    <m/>
    <x v="0"/>
    <s v="SR03401-SR03402-SR03403-SR03404-SR03405"/>
    <s v="0-34"/>
    <s v="TANK FARM PIPERACK AND COMMON FACILITIES"/>
    <m/>
    <m/>
  </r>
  <r>
    <s v="НД"/>
    <n v="4"/>
    <n v="1"/>
    <n v="1"/>
    <n v="28"/>
    <n v="405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5"/>
    <s v="Трубопроводы азота низкого давления"/>
    <m/>
    <s v="ОЗХ"/>
    <n v="0"/>
    <x v="2"/>
    <s v="ND"/>
    <x v="2"/>
    <s v="Process Line No.1 UIO facilities"/>
    <x v="45"/>
    <s v="Tank Farm "/>
    <x v="92"/>
    <s v="Tank Farm Pipe Racks and General Facilities"/>
    <x v="513"/>
    <s v="LP Nitrogen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06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6"/>
    <s v="Трубопроводы азота среднего давления"/>
    <m/>
    <s v="ОЗХ"/>
    <n v="0"/>
    <x v="2"/>
    <s v="ND"/>
    <x v="2"/>
    <s v="Process Line No.1 UIO facilities"/>
    <x v="45"/>
    <s v="Tank Farm "/>
    <x v="92"/>
    <s v="Tank Farm Pipe Racks and General Facilities"/>
    <x v="514"/>
    <s v="MP Nitrogen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07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7"/>
    <s v="Трубопроводы технического воздуха"/>
    <m/>
    <s v="ОЗХ"/>
    <n v="0"/>
    <x v="2"/>
    <s v="ND"/>
    <x v="2"/>
    <s v="Process Line No.1 UIO facilities"/>
    <x v="45"/>
    <s v="Tank Farm "/>
    <x v="92"/>
    <s v="Tank Farm Pipe Racks and General Facilities"/>
    <x v="515"/>
    <s v="Process Air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08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8"/>
    <s v="Трубопроводы воздуха КИП"/>
    <m/>
    <s v="ОЗХ"/>
    <n v="0"/>
    <x v="2"/>
    <s v="ND"/>
    <x v="2"/>
    <s v="Process Line No.1 UIO facilities"/>
    <x v="45"/>
    <s v="Tank Farm "/>
    <x v="92"/>
    <s v="Tank Farm Pipe Racks and General Facilities"/>
    <x v="516"/>
    <s v="Instrument Air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09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09"/>
    <s v="Трубопроводы водяного пара"/>
    <m/>
    <s v="ОЗХ"/>
    <n v="0"/>
    <x v="2"/>
    <s v="ND"/>
    <x v="2"/>
    <s v="Process Line No.1 UIO facilities"/>
    <x v="45"/>
    <s v="Tank Farm "/>
    <x v="92"/>
    <s v="Tank Farm Pipe Racks and General Facilities"/>
    <x v="517"/>
    <s v="Steam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10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0"/>
    <s v="Трубопроводы конденсата водяного пара"/>
    <m/>
    <s v="ОЗХ"/>
    <n v="0"/>
    <x v="2"/>
    <s v="ND"/>
    <x v="2"/>
    <s v="Process Line No.1 UIO facilities"/>
    <x v="45"/>
    <s v="Tank Farm "/>
    <x v="92"/>
    <s v="Tank Farm Pipe Racks and General Facilities"/>
    <x v="518"/>
    <s v="Steam Condensate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11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1"/>
    <s v="Трубопроводы топливного газа"/>
    <m/>
    <s v="ОЗХ"/>
    <n v="0"/>
    <x v="2"/>
    <s v="ND"/>
    <x v="2"/>
    <s v="Process Line No.1 UIO facilities"/>
    <x v="45"/>
    <s v="Tank Farm "/>
    <x v="92"/>
    <s v="Tank Farm Pipe Racks and General Facilities"/>
    <x v="519"/>
    <s v="Fuel Gas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12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2"/>
    <s v="Наружные сети повторно используемой воды"/>
    <m/>
    <s v="ОЗХ"/>
    <n v="0"/>
    <x v="2"/>
    <s v="ND"/>
    <x v="2"/>
    <s v="Process Line No.1 UIO facilities"/>
    <x v="45"/>
    <s v="Tank Farm "/>
    <x v="92"/>
    <s v="Tank Farm Pipe Racks and General Facilities"/>
    <x v="520"/>
    <s v="Recycled Water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13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3"/>
    <s v="Электрообогрев межпарковых технологических трубопроводов"/>
    <m/>
    <s v="ОЗХ"/>
    <n v="0"/>
    <x v="2"/>
    <s v="ND"/>
    <x v="2"/>
    <s v="Process Line No.1 UIO facilities"/>
    <x v="45"/>
    <s v="Tank Farm "/>
    <x v="92"/>
    <s v="Tank Farm Pipe Racks and General Facilities"/>
    <x v="521"/>
    <s v="Tank Farms Interconnecting Process Pipelines Trace Heating"/>
    <m/>
    <x v="0"/>
    <s v="SR03401-SR03402-SR03403-SR03404-SR03405"/>
    <s v="0-34"/>
    <s v="TANK FARM PIPERACK AND COMMON FACILITIES"/>
    <m/>
    <m/>
  </r>
  <r>
    <s v="НД"/>
    <n v="4"/>
    <n v="1"/>
    <n v="1"/>
    <n v="28"/>
    <n v="414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4"/>
    <s v="Наружные сети противопожарного водоснабжения "/>
    <m/>
    <s v="ОЗХ"/>
    <n v="0"/>
    <x v="2"/>
    <s v="ND"/>
    <x v="2"/>
    <s v="Process Line No.1 UIO facilities"/>
    <x v="45"/>
    <s v="Tank Farm "/>
    <x v="92"/>
    <s v="Tank Farm Pipe Racks and General Facilities"/>
    <x v="522"/>
    <s v="Fire Water Supply Pipelines "/>
    <m/>
    <x v="0"/>
    <s v="SR03401-SR03402-SR03403-SR03404-SR03405"/>
    <s v="0-34"/>
    <s v="TANK FARM PIPERACK AND COMMON FACILITIES"/>
    <m/>
    <m/>
  </r>
  <r>
    <s v="НД"/>
    <n v="4"/>
    <n v="1"/>
    <n v="1"/>
    <n v="28"/>
    <n v="415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5"/>
    <s v="Наружные сети хозяйственно-питьевого водоснабжения"/>
    <m/>
    <s v="ОЗХ"/>
    <n v="0"/>
    <x v="2"/>
    <s v="ND"/>
    <x v="2"/>
    <s v="Process Line No.1 UIO facilities"/>
    <x v="45"/>
    <s v="Tank Farm "/>
    <x v="92"/>
    <s v="Tank Farm Pipe Racks and General Facilities"/>
    <x v="523"/>
    <s v="Utility and Drinking Water Supply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16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6"/>
    <s v="Наружные сети производственного водоснабжения"/>
    <m/>
    <s v="ОЗХ"/>
    <n v="0"/>
    <x v="2"/>
    <s v="ND"/>
    <x v="2"/>
    <s v="Process Line No.1 UIO facilities"/>
    <x v="45"/>
    <s v="Tank Farm "/>
    <x v="92"/>
    <s v="Tank Farm Pipe Racks and General Facilities"/>
    <x v="524"/>
    <s v="Industrial Water Supply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17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7"/>
    <s v="Наружные сети теплоснабжения"/>
    <m/>
    <s v="ОЗХ"/>
    <n v="0"/>
    <x v="2"/>
    <s v="ND"/>
    <x v="2"/>
    <s v="Process Line No.1 UIO facilities"/>
    <x v="45"/>
    <s v="Tank Farm "/>
    <x v="92"/>
    <s v="Tank Farm Pipe Racks and General Facilities"/>
    <x v="525"/>
    <s v="Heat Supply Pipelines"/>
    <m/>
    <x v="0"/>
    <s v="SR03401-SR03402-SR03403-SR03404-SR03405"/>
    <s v="0-34"/>
    <s v="TANK FARM PIPERACK AND COMMON FACILITIES"/>
    <m/>
    <m/>
  </r>
  <r>
    <s v="НД"/>
    <n v="4"/>
    <n v="1"/>
    <n v="1"/>
    <n v="28"/>
    <n v="418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8"/>
    <s v="Наружные сети бытовой канализации"/>
    <m/>
    <s v="ОЗХ"/>
    <n v="0"/>
    <x v="2"/>
    <s v="ND"/>
    <x v="2"/>
    <s v="Process Line No.1 UIO facilities"/>
    <x v="45"/>
    <s v="Tank Farm "/>
    <x v="92"/>
    <s v="Tank Farm Pipe Racks and General Facilities"/>
    <x v="526"/>
    <s v="Outdoor Sanitary Sewerage"/>
    <m/>
    <x v="0"/>
    <s v="SR03401-SR03402-SR03403-SR03404-SR03405"/>
    <s v="0-34"/>
    <s v="TANK FARM PIPERACK AND COMMON FACILITIES"/>
    <m/>
    <m/>
  </r>
  <r>
    <s v="НД"/>
    <n v="4"/>
    <n v="1"/>
    <n v="1"/>
    <n v="28"/>
    <n v="419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19"/>
    <s v="Наружные сети производственно-дождевой канализации"/>
    <m/>
    <s v="ОЗХ"/>
    <n v="0"/>
    <x v="2"/>
    <s v="ND"/>
    <x v="2"/>
    <s v="Process Line No.1 UIO facilities"/>
    <x v="45"/>
    <s v="Tank Farm "/>
    <x v="92"/>
    <s v="Tank Farm Pipe Racks and General Facilities"/>
    <x v="527"/>
    <s v="Outdoor Industrial / Storm Water Drainage"/>
    <m/>
    <x v="0"/>
    <s v="SR03401-SR03402-SR03403-SR03404-SR03405"/>
    <s v="0-34"/>
    <s v="TANK FARM PIPERACK AND COMMON FACILITIES"/>
    <m/>
    <m/>
  </r>
  <r>
    <s v="НД"/>
    <n v="4"/>
    <n v="1"/>
    <n v="1"/>
    <n v="28"/>
    <n v="420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0"/>
    <s v="Наружные сети дождевой канализации"/>
    <m/>
    <s v="ОЗХ"/>
    <n v="0"/>
    <x v="2"/>
    <s v="ND"/>
    <x v="2"/>
    <s v="Process Line No.1 UIO facilities"/>
    <x v="45"/>
    <s v="Tank Farm "/>
    <x v="92"/>
    <s v="Tank Farm Pipe Racks and General Facilities"/>
    <x v="528"/>
    <s v="Outdoor Storm Water Drainage"/>
    <m/>
    <x v="0"/>
    <s v="SR03401-SR03402-SR03403-SR03404-SR03405"/>
    <s v="0-34"/>
    <s v="TANK FARM PIPERACK AND COMMON FACILITIES"/>
    <m/>
    <m/>
  </r>
  <r>
    <s v="НД"/>
    <n v="4"/>
    <n v="1"/>
    <n v="1"/>
    <n v="28"/>
    <n v="421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1"/>
    <s v="Наружные сети электроснабжения 10кВ"/>
    <m/>
    <s v="ОЗХ"/>
    <n v="0"/>
    <x v="2"/>
    <s v="ND"/>
    <x v="2"/>
    <s v="Process Line No.1 UIO facilities"/>
    <x v="45"/>
    <s v="Tank Farm "/>
    <x v="92"/>
    <s v="Tank Farm Pipe Racks and General Facilities"/>
    <x v="529"/>
    <s v="Electrical Supply Network 10 kV"/>
    <m/>
    <x v="0"/>
    <s v="SR03401-SR03402-SR03403-SR03404-SR03405"/>
    <s v="0-34"/>
    <s v="TANK FARM PIPERACK AND COMMON FACILITIES"/>
    <m/>
    <m/>
  </r>
  <r>
    <s v="НД"/>
    <n v="4"/>
    <n v="1"/>
    <n v="1"/>
    <n v="28"/>
    <n v="422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2"/>
    <s v="Наружные сети электроснабжения 0.4кВ"/>
    <m/>
    <s v="ОЗХ"/>
    <n v="0"/>
    <x v="2"/>
    <s v="ND"/>
    <x v="2"/>
    <s v="Process Line No.1 UIO facilities"/>
    <x v="45"/>
    <s v="Tank Farm "/>
    <x v="92"/>
    <s v="Tank Farm Pipe Racks and General Facilities"/>
    <x v="530"/>
    <s v="Electrical Supply Network 0.4 kV"/>
    <m/>
    <x v="0"/>
    <s v="SR03401-SR03402-SR03403-SR03404-SR03405"/>
    <s v="0-34"/>
    <s v="TANK FARM PIPERACK AND COMMON FACILITIES"/>
    <m/>
    <m/>
  </r>
  <r>
    <s v="НД"/>
    <n v="4"/>
    <n v="1"/>
    <n v="1"/>
    <n v="28"/>
    <n v="423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3"/>
    <s v="Автоматизированная система управления технологическими процессами (АСУ ТП)"/>
    <m/>
    <s v="ОЗХ"/>
    <n v="2"/>
    <x v="2"/>
    <s v="ND"/>
    <x v="2"/>
    <s v="Process Line No.1 UIO facilities"/>
    <x v="45"/>
    <s v="Tank Farm "/>
    <x v="92"/>
    <s v="Tank Farm Pipe Racks and General Facilities"/>
    <x v="531"/>
    <s v="Automated Process Control System (APCS)"/>
    <m/>
    <x v="9"/>
    <m/>
    <m/>
    <m/>
    <m/>
    <m/>
  </r>
  <r>
    <s v="НД"/>
    <n v="4"/>
    <n v="1"/>
    <n v="1"/>
    <n v="28"/>
    <n v="424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4"/>
    <s v="Автоматизированная система управления электроснабжением (АСУ Э)"/>
    <m/>
    <s v="ОЗХ"/>
    <n v="2"/>
    <x v="2"/>
    <s v="ND"/>
    <x v="2"/>
    <s v="Process Line No.1 UIO facilities"/>
    <x v="45"/>
    <s v="Tank Farm "/>
    <x v="92"/>
    <s v="Tank Farm Pipe Racks and General Facilities"/>
    <x v="532"/>
    <s v="Automated Power Supply Control System (APCS)"/>
    <m/>
    <x v="9"/>
    <m/>
    <m/>
    <m/>
    <m/>
    <m/>
  </r>
  <r>
    <s v="НД"/>
    <n v="4"/>
    <n v="1"/>
    <n v="1"/>
    <n v="28"/>
    <n v="425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5"/>
    <s v="Автоматизированная система управления энергоресурсами (АСУ ЭР)"/>
    <m/>
    <s v="ОЗХ"/>
    <n v="2"/>
    <x v="2"/>
    <s v="ND"/>
    <x v="2"/>
    <s v="Process Line No.1 UIO facilities"/>
    <x v="45"/>
    <s v="Tank Farm "/>
    <x v="92"/>
    <s v="Tank Farm Pipe Racks and General Facilities"/>
    <x v="533"/>
    <s v="Automated Energy Source Control System (AESCS)"/>
    <m/>
    <x v="9"/>
    <m/>
    <m/>
    <m/>
    <m/>
    <m/>
  </r>
  <r>
    <s v="НД"/>
    <n v="4"/>
    <n v="1"/>
    <n v="1"/>
    <n v="28"/>
    <n v="426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6"/>
    <s v="Система пожарной сигнализации и пожаротушения (АСПС и ПТ)"/>
    <m/>
    <s v="ОЗХ"/>
    <n v="2"/>
    <x v="2"/>
    <s v="ND"/>
    <x v="2"/>
    <s v="Process Line No.1 UIO facilities"/>
    <x v="45"/>
    <s v="Tank Farm "/>
    <x v="92"/>
    <s v="Tank Farm Pipe Racks and General Facilities"/>
    <x v="534"/>
    <s v="Fire Alarm and Fire Suppression System (FAFSS)"/>
    <m/>
    <x v="9"/>
    <m/>
    <m/>
    <m/>
    <m/>
    <m/>
  </r>
  <r>
    <s v="НД"/>
    <n v="4"/>
    <n v="1"/>
    <n v="1"/>
    <n v="28"/>
    <n v="427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7"/>
    <s v="Система оповещения и управления эвакуацией (СОУЭ)"/>
    <m/>
    <s v="ОЗХ"/>
    <n v="2"/>
    <x v="2"/>
    <s v="ND"/>
    <x v="2"/>
    <s v="Process Line No.1 UIO facilities"/>
    <x v="45"/>
    <s v="Tank Farm "/>
    <x v="92"/>
    <s v="Tank Farm Pipe Racks and General Facilities"/>
    <x v="535"/>
    <s v="Public Address / General Alarm (PA/GA)"/>
    <m/>
    <x v="9"/>
    <m/>
    <m/>
    <m/>
    <m/>
    <m/>
  </r>
  <r>
    <s v="НД"/>
    <n v="4"/>
    <n v="1"/>
    <n v="1"/>
    <n v="28"/>
    <n v="428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8"/>
    <s v="Система контроля и управления доступом (СКУД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1"/>
    <n v="1"/>
    <n v="28"/>
    <n v="429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29"/>
    <s v="Система охранного телевидения (СОТ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1"/>
    <n v="1"/>
    <n v="28"/>
    <n v="430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30"/>
    <s v="Система радиофикации"/>
    <m/>
    <s v="ОЗХ"/>
    <n v="2"/>
    <x v="2"/>
    <s v="ND"/>
    <x v="2"/>
    <s v="Process Line No.1 UIO facilities"/>
    <x v="45"/>
    <s v="Tank Farm "/>
    <x v="92"/>
    <s v="Tank Farm Pipe Racks and General Facilities"/>
    <x v="536"/>
    <s v="Radio Broadcast System"/>
    <m/>
    <x v="9"/>
    <m/>
    <m/>
    <m/>
    <m/>
    <m/>
  </r>
  <r>
    <s v="НД"/>
    <n v="4"/>
    <n v="1"/>
    <n v="1"/>
    <n v="28"/>
    <n v="431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31"/>
    <s v="Локальная вычислительная сеть"/>
    <m/>
    <s v="ОЗХ"/>
    <n v="2"/>
    <x v="2"/>
    <s v="ND"/>
    <x v="2"/>
    <s v="Process Line No.1 UIO facilities"/>
    <x v="45"/>
    <s v="Tank Farm "/>
    <x v="92"/>
    <s v="Tank Farm Pipe Racks and General Facilities"/>
    <x v="537"/>
    <s v="Local Area Network (LAN)"/>
    <m/>
    <x v="9"/>
    <m/>
    <m/>
    <m/>
    <m/>
    <m/>
  </r>
  <r>
    <s v="НД"/>
    <n v="4"/>
    <n v="1"/>
    <n v="1"/>
    <n v="28"/>
    <n v="432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432"/>
    <s v="Сети связи"/>
    <m/>
    <s v="ОЗХ"/>
    <n v="2"/>
    <x v="2"/>
    <s v="ND"/>
    <x v="2"/>
    <s v="Process Line No.1 UIO facilities"/>
    <x v="45"/>
    <s v="Tank Farm "/>
    <x v="92"/>
    <s v="Tank Farm Pipe Racks and General Facilities"/>
    <x v="538"/>
    <s v="Communication Networks"/>
    <m/>
    <x v="9"/>
    <m/>
    <m/>
    <m/>
    <m/>
    <m/>
  </r>
  <r>
    <s v="394/1"/>
    <n v="4"/>
    <n v="1"/>
    <n v="1"/>
    <n v="28"/>
    <n v="201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201"/>
    <s v="Пожарный гидрант №1"/>
    <m/>
    <s v="ОЗХ"/>
    <n v="2"/>
    <x v="2"/>
    <s v="394/1"/>
    <x v="2"/>
    <s v="Process Line No.1 UIO facilities"/>
    <x v="45"/>
    <s v="Tank Farm "/>
    <x v="92"/>
    <s v="Tank Farm Pipe Racks and General Facilities"/>
    <x v="539"/>
    <s v="Fire Hydrant No.1"/>
    <m/>
    <x v="5"/>
    <s v="CA03402 (H)"/>
    <s v="0-34"/>
    <s v="TANK FARM PIPERACK AND COMMON FACILITIES"/>
    <m/>
    <m/>
  </r>
  <r>
    <s v="394/2"/>
    <n v="4"/>
    <n v="1"/>
    <n v="1"/>
    <n v="28"/>
    <n v="202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202"/>
    <s v="Пожарный гидрант №2"/>
    <m/>
    <s v="ОЗХ"/>
    <n v="2"/>
    <x v="2"/>
    <s v="394/2"/>
    <x v="2"/>
    <s v="Process Line No.1 UIO facilities"/>
    <x v="45"/>
    <s v="Tank Farm "/>
    <x v="92"/>
    <s v="Tank Farm Pipe Racks and General Facilities"/>
    <x v="540"/>
    <s v="Fire Hydrant No.2"/>
    <m/>
    <x v="5"/>
    <s v="CA03402 (H)"/>
    <s v="0-34"/>
    <s v="TANK FARM PIPERACK AND COMMON FACILITIES"/>
    <m/>
    <m/>
  </r>
  <r>
    <s v="394/3"/>
    <n v="4"/>
    <n v="1"/>
    <n v="1"/>
    <n v="28"/>
    <n v="203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203"/>
    <s v="Пожарный гидрант №3"/>
    <m/>
    <s v="ОЗХ"/>
    <n v="2"/>
    <x v="2"/>
    <s v="394/3"/>
    <x v="2"/>
    <s v="Process Line No.1 UIO facilities"/>
    <x v="45"/>
    <s v="Tank Farm "/>
    <x v="92"/>
    <s v="Tank Farm Pipe Racks and General Facilities"/>
    <x v="541"/>
    <s v="Fire Hydrant No.3"/>
    <m/>
    <x v="5"/>
    <s v="CA03402 (H)"/>
    <s v="0-34"/>
    <s v="TANK FARM PIPERACK AND COMMON FACILITIES"/>
    <m/>
    <m/>
  </r>
  <r>
    <s v="394/4"/>
    <n v="4"/>
    <n v="1"/>
    <n v="1"/>
    <n v="28"/>
    <n v="204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204"/>
    <s v="Пожарный гидрант №4"/>
    <m/>
    <s v="ОЗХ"/>
    <n v="2"/>
    <x v="2"/>
    <s v="394/4"/>
    <x v="2"/>
    <s v="Process Line No.1 UIO facilities"/>
    <x v="45"/>
    <s v="Tank Farm "/>
    <x v="92"/>
    <s v="Tank Farm Pipe Racks and General Facilities"/>
    <x v="542"/>
    <s v="Fire Hydrant No.4"/>
    <m/>
    <x v="5"/>
    <s v="CA03402 (H)"/>
    <s v="0-34"/>
    <s v="TANK FARM PIPERACK AND COMMON FACILITIES"/>
    <m/>
    <m/>
  </r>
  <r>
    <s v="394/5"/>
    <n v="4"/>
    <n v="1"/>
    <n v="1"/>
    <n v="28"/>
    <n v="205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205"/>
    <s v="Пожарный гидрант №5"/>
    <m/>
    <s v="ОЗХ"/>
    <n v="2"/>
    <x v="2"/>
    <s v="394/5"/>
    <x v="2"/>
    <s v="Process Line No.1 UIO facilities"/>
    <x v="45"/>
    <s v="Tank Farm "/>
    <x v="92"/>
    <s v="Tank Farm Pipe Racks and General Facilities"/>
    <x v="543"/>
    <s v="Fire Hydrant No.5"/>
    <m/>
    <x v="5"/>
    <s v="CA03402 (H)"/>
    <s v="0-34"/>
    <s v="TANK FARM PIPERACK AND COMMON FACILITIES"/>
    <m/>
    <m/>
  </r>
  <r>
    <s v="394/6"/>
    <n v="4"/>
    <n v="1"/>
    <n v="1"/>
    <n v="28"/>
    <n v="206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206"/>
    <s v="Пожарный гидрант №6"/>
    <m/>
    <s v="ОЗХ"/>
    <n v="2"/>
    <x v="2"/>
    <s v="394/6"/>
    <x v="2"/>
    <s v="Process Line No.1 UIO facilities"/>
    <x v="45"/>
    <s v="Tank Farm "/>
    <x v="92"/>
    <s v="Tank Farm Pipe Racks and General Facilities"/>
    <x v="544"/>
    <s v="Fire Hydrant No.6"/>
    <m/>
    <x v="5"/>
    <s v="CA03101 (H)"/>
    <s v="0-31"/>
    <s v="PFL/NGL TANK FARM NO. 1. PFL/NGL TANK FARM NO. 1 PUMP HOUSE"/>
    <m/>
    <m/>
  </r>
  <r>
    <s v="394/37"/>
    <n v="4"/>
    <n v="1"/>
    <n v="1"/>
    <n v="28"/>
    <n v="637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37"/>
    <s v="Пожарный гидрант №37"/>
    <m/>
    <s v="ОЗХ"/>
    <n v="2"/>
    <x v="2"/>
    <s v="394/37"/>
    <x v="2"/>
    <s v="Process Line No.1 UIO facilities"/>
    <x v="45"/>
    <s v="Tank Farm "/>
    <x v="92"/>
    <s v="Tank Farm Pipe Racks and General Facilities"/>
    <x v="545"/>
    <s v="Fire Hydrant No.37"/>
    <m/>
    <x v="5"/>
    <s v="CA03402 (H)"/>
    <s v="0-34"/>
    <s v="TANK FARM PIPERACK AND COMMON FACILITIES"/>
    <m/>
    <m/>
  </r>
  <r>
    <s v="394/38"/>
    <n v="4"/>
    <n v="1"/>
    <n v="1"/>
    <n v="28"/>
    <n v="638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38"/>
    <s v="Пожарный гидрант №38"/>
    <m/>
    <s v="ОЗХ"/>
    <n v="2"/>
    <x v="2"/>
    <s v="394/38"/>
    <x v="2"/>
    <s v="Process Line No.1 UIO facilities"/>
    <x v="45"/>
    <s v="Tank Farm "/>
    <x v="92"/>
    <s v="Tank Farm Pipe Racks and General Facilities"/>
    <x v="546"/>
    <s v="Fire Hydrant No.38"/>
    <m/>
    <x v="5"/>
    <s v="CA03201 (H)"/>
    <s v="0-32"/>
    <s v="PHFR, BFR/NGL, TEPB/NGL TANK FARM NO. 2. PHFR, BFR/NGL, TEPB/NGL TANK FARM NO. 2 PUMP HOUSE"/>
    <m/>
    <m/>
  </r>
  <r>
    <s v="394/39"/>
    <n v="4"/>
    <n v="1"/>
    <n v="1"/>
    <n v="28"/>
    <n v="639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39"/>
    <s v="Пожарный гидрант №39"/>
    <m/>
    <s v="ОЗХ"/>
    <n v="2"/>
    <x v="2"/>
    <s v="394/39"/>
    <x v="2"/>
    <s v="Process Line No.1 UIO facilities"/>
    <x v="45"/>
    <s v="Tank Farm "/>
    <x v="92"/>
    <s v="Tank Farm Pipe Racks and General Facilities"/>
    <x v="547"/>
    <s v="Fire Hydrant No.39"/>
    <m/>
    <x v="5"/>
    <s v="CA03403 (H)"/>
    <s v="0-34"/>
    <s v="TANK FARM PIPERACK AND COMMON FACILITIES"/>
    <m/>
    <m/>
  </r>
  <r>
    <s v="394/40"/>
    <n v="4"/>
    <n v="1"/>
    <n v="1"/>
    <n v="28"/>
    <n v="640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40"/>
    <s v="Пожарный гидрант №40"/>
    <m/>
    <s v="ОЗХ"/>
    <n v="2"/>
    <x v="2"/>
    <s v="394/40"/>
    <x v="2"/>
    <s v="Process Line No.1 UIO facilities"/>
    <x v="45"/>
    <s v="Tank Farm "/>
    <x v="92"/>
    <s v="Tank Farm Pipe Racks and General Facilities"/>
    <x v="548"/>
    <s v="Fire Hydrant No.40"/>
    <m/>
    <x v="5"/>
    <s v="CA03403 (H)"/>
    <s v="0-34"/>
    <s v="TANK FARM PIPERACK AND COMMON FACILITIES"/>
    <m/>
    <m/>
  </r>
  <r>
    <s v="394/41"/>
    <n v="4"/>
    <n v="1"/>
    <n v="1"/>
    <n v="28"/>
    <n v="641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41"/>
    <s v="Пожарный гидрант №41"/>
    <m/>
    <s v="ОЗХ"/>
    <n v="2"/>
    <x v="2"/>
    <s v="394/41"/>
    <x v="2"/>
    <s v="Process Line No.1 UIO facilities"/>
    <x v="45"/>
    <s v="Tank Farm "/>
    <x v="92"/>
    <s v="Tank Farm Pipe Racks and General Facilities"/>
    <x v="549"/>
    <s v="Fire Hydrant No.41"/>
    <m/>
    <x v="5"/>
    <s v="CA03403 (H)"/>
    <s v="0-34"/>
    <s v="TANK FARM PIPERACK AND COMMON FACILITIES"/>
    <m/>
    <m/>
  </r>
  <r>
    <s v="394/42"/>
    <n v="4"/>
    <n v="1"/>
    <n v="1"/>
    <n v="28"/>
    <n v="642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42"/>
    <s v="Пожарный гидрант №42"/>
    <m/>
    <s v="ОЗХ"/>
    <n v="2"/>
    <x v="2"/>
    <s v="394/42"/>
    <x v="2"/>
    <s v="Process Line No.1 UIO facilities"/>
    <x v="45"/>
    <s v="Tank Farm "/>
    <x v="92"/>
    <s v="Tank Farm Pipe Racks and General Facilities"/>
    <x v="550"/>
    <s v="Fire Hydrant No.42"/>
    <m/>
    <x v="5"/>
    <s v="CA03403 (H)"/>
    <s v="0-34"/>
    <s v="TANK FARM PIPERACK AND COMMON FACILITIES"/>
    <m/>
    <m/>
  </r>
  <r>
    <s v="394/43"/>
    <n v="4"/>
    <n v="1"/>
    <n v="1"/>
    <n v="28"/>
    <n v="643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43"/>
    <s v="Пожарный гидрант №43"/>
    <m/>
    <s v="ОЗХ"/>
    <n v="2"/>
    <x v="2"/>
    <s v="394/43"/>
    <x v="2"/>
    <s v="Process Line No.1 UIO facilities"/>
    <x v="45"/>
    <s v="Tank Farm "/>
    <x v="92"/>
    <s v="Tank Farm Pipe Racks and General Facilities"/>
    <x v="551"/>
    <s v="Fire Hydrant No.43"/>
    <m/>
    <x v="5"/>
    <s v="CA03403 (H)"/>
    <s v="0-34"/>
    <s v="TANK FARM PIPERACK AND COMMON FACILITIES"/>
    <m/>
    <m/>
  </r>
  <r>
    <s v="394/44"/>
    <n v="4"/>
    <n v="1"/>
    <n v="1"/>
    <n v="28"/>
    <n v="644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44"/>
    <s v="Пожарный гидрант №44"/>
    <m/>
    <s v="ОЗХ"/>
    <n v="2"/>
    <x v="2"/>
    <s v="394/44"/>
    <x v="2"/>
    <s v="Process Line No.1 UIO facilities"/>
    <x v="45"/>
    <s v="Tank Farm "/>
    <x v="92"/>
    <s v="Tank Farm Pipe Racks and General Facilities"/>
    <x v="552"/>
    <s v="Fire Hydrant No.44"/>
    <m/>
    <x v="5"/>
    <s v="CA03403 (H)"/>
    <s v="0-34"/>
    <s v="TANK FARM PIPERACK AND COMMON FACILITIES"/>
    <m/>
    <m/>
  </r>
  <r>
    <s v="394/53"/>
    <n v="4"/>
    <n v="1"/>
    <n v="1"/>
    <n v="28"/>
    <n v="653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53"/>
    <s v="Пожарный гидрант №53"/>
    <m/>
    <s v="ОЗХ"/>
    <n v="2"/>
    <x v="2"/>
    <s v="394/53"/>
    <x v="2"/>
    <s v="Process Line No.1 UIO facilities"/>
    <x v="45"/>
    <s v="Tank Farm "/>
    <x v="92"/>
    <s v="Tank Farm Pipe Racks and General Facilities"/>
    <x v="553"/>
    <s v="Fire Hydrant No.53"/>
    <m/>
    <x v="5"/>
    <s v="CA03301 (H)"/>
    <s v="0-33"/>
    <s v="NGL TANK FARM NO. 3. NGL TANK FARM NO. 3 PUMP HOUSE"/>
    <m/>
    <m/>
  </r>
  <r>
    <s v="394/54"/>
    <n v="4"/>
    <n v="1"/>
    <n v="1"/>
    <n v="28"/>
    <n v="654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654"/>
    <s v="Пожарный гидрант №54"/>
    <m/>
    <s v="ОЗХ"/>
    <n v="2"/>
    <x v="2"/>
    <s v="394/54"/>
    <x v="2"/>
    <s v="Process Line No.1 UIO facilities"/>
    <x v="45"/>
    <s v="Tank Farm "/>
    <x v="92"/>
    <s v="Tank Farm Pipe Racks and General Facilities"/>
    <x v="554"/>
    <s v="Fire Hydrant No.54"/>
    <m/>
    <x v="5"/>
    <s v="CA03301 (H)"/>
    <s v="0-33"/>
    <s v="NGL TANK FARM NO. 3. NGL TANK FARM NO. 3 PUMP HOUSE"/>
    <m/>
    <m/>
  </r>
  <r>
    <s v="НД"/>
    <n v="4"/>
    <n v="1"/>
    <n v="1"/>
    <n v="28"/>
    <n v="299"/>
    <s v="4.1.1.00.000"/>
    <s v="Технологическая линия №1. Объекты общезаводского хозяйства"/>
    <s v="4.1.1.28.000"/>
    <s v="Товарно-сырьевая база"/>
    <s v="4.1.1.28.200"/>
    <s v="Эстакада и общие сооружения ТСБ"/>
    <s v="4.1.1.28.299"/>
    <s v="Эстакада и общие сооружения ТСБ - Общие Услуги"/>
    <m/>
    <s v="ОЗХ"/>
    <n v="1"/>
    <x v="2"/>
    <s v="ND"/>
    <x v="2"/>
    <s v="Process Line No.1 UIO facilities"/>
    <x v="45"/>
    <s v="Tank Farm "/>
    <x v="92"/>
    <s v="Tank Farm Pipe Racks and General Facilities"/>
    <x v="555"/>
    <s v="Tank Farm Pipe Racks and General Facilities - Common Facilities"/>
    <m/>
    <x v="1"/>
    <s v="x"/>
    <s v="x"/>
    <m/>
    <s v="New 99"/>
    <s v="4.1.1.28.299"/>
  </r>
  <r>
    <s v="НД"/>
    <n v="4"/>
    <n v="1"/>
    <n v="1"/>
    <n v="28"/>
    <n v="300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m/>
    <m/>
    <m/>
    <s v="ОЗХ"/>
    <n v="0"/>
    <x v="2"/>
    <s v="TO"/>
    <x v="2"/>
    <s v="Process Line No.1 UIO facilities"/>
    <x v="45"/>
    <s v="Tank Farm "/>
    <x v="93"/>
    <s v="Tank Farm No.3"/>
    <x v="0"/>
    <m/>
    <m/>
    <x v="0"/>
    <s v="x"/>
    <s v="x"/>
    <m/>
    <m/>
    <m/>
  </r>
  <r>
    <n v="314"/>
    <n v="4"/>
    <n v="1"/>
    <n v="1"/>
    <n v="28"/>
    <n v="314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314"/>
    <s v="Резервуарный парк №3 ШФЛУ "/>
    <m/>
    <s v="ОЗХ"/>
    <n v="0"/>
    <x v="2"/>
    <n v="314"/>
    <x v="2"/>
    <s v="Process Line No.1 UIO facilities"/>
    <x v="45"/>
    <s v="Tank Farm "/>
    <x v="93"/>
    <s v="Tank Farm No.3"/>
    <x v="556"/>
    <s v="NGL Tank Farm No.3 "/>
    <m/>
    <x v="0"/>
    <s v="CA03301"/>
    <s v="0-33"/>
    <s v="NGL TANK FARM NO. 3. NGL TANK FARM NO. 3 PUMP HOUSE"/>
    <m/>
    <m/>
  </r>
  <r>
    <s v="НД"/>
    <n v="4"/>
    <n v="1"/>
    <n v="1"/>
    <n v="28"/>
    <n v="801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01"/>
    <s v="Резервуар №1"/>
    <s v="2400 м3"/>
    <s v="ОЗХ"/>
    <n v="0"/>
    <x v="2"/>
    <s v="ND"/>
    <x v="2"/>
    <s v="Process Line No.1 UIO facilities"/>
    <x v="45"/>
    <s v="Tank Farm "/>
    <x v="93"/>
    <s v="Tank Farm No.3"/>
    <x v="557"/>
    <s v="Tank No.1"/>
    <s v="2400 m3"/>
    <x v="0"/>
    <s v="CA03301"/>
    <s v="0-33"/>
    <s v="NGL TANK FARM NO. 3. NGL TANK FARM NO. 3 PUMP HOUSE"/>
    <m/>
    <m/>
  </r>
  <r>
    <s v="НД"/>
    <n v="4"/>
    <n v="1"/>
    <n v="1"/>
    <n v="28"/>
    <n v="802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02"/>
    <s v="Резервуар №2"/>
    <s v="2400 м3"/>
    <s v="ОЗХ"/>
    <n v="0"/>
    <x v="2"/>
    <s v="ND"/>
    <x v="2"/>
    <s v="Process Line No.1 UIO facilities"/>
    <x v="45"/>
    <s v="Tank Farm "/>
    <x v="93"/>
    <s v="Tank Farm No.3"/>
    <x v="558"/>
    <s v="Tank No.2"/>
    <s v="2400 m3"/>
    <x v="0"/>
    <s v="CA03301"/>
    <s v="0-33"/>
    <s v="NGL TANK FARM NO. 3. NGL TANK FARM NO. 3 PUMP HOUSE"/>
    <m/>
    <m/>
  </r>
  <r>
    <s v="НД"/>
    <n v="4"/>
    <n v="1"/>
    <n v="1"/>
    <n v="28"/>
    <n v="803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03"/>
    <s v="Резервуар №3"/>
    <s v="2400 м3"/>
    <s v="ОЗХ"/>
    <n v="0"/>
    <x v="2"/>
    <s v="ND"/>
    <x v="2"/>
    <s v="Process Line No.1 UIO facilities"/>
    <x v="45"/>
    <s v="Tank Farm "/>
    <x v="93"/>
    <s v="Tank Farm No.3"/>
    <x v="559"/>
    <s v="Tank No.3"/>
    <s v="2400 m3"/>
    <x v="0"/>
    <s v="CA03301"/>
    <s v="0-33"/>
    <s v="NGL TANK FARM NO. 3. NGL TANK FARM NO. 3 PUMP HOUSE"/>
    <m/>
    <m/>
  </r>
  <r>
    <s v="НД"/>
    <n v="4"/>
    <n v="1"/>
    <n v="1"/>
    <n v="28"/>
    <n v="804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04"/>
    <s v="Резервуар №4"/>
    <s v="2400 м3"/>
    <s v="ОЗХ"/>
    <n v="0"/>
    <x v="2"/>
    <s v="ND"/>
    <x v="2"/>
    <s v="Process Line No.1 UIO facilities"/>
    <x v="45"/>
    <s v="Tank Farm "/>
    <x v="93"/>
    <s v="Tank Farm No.3"/>
    <x v="560"/>
    <s v="Tank No.4"/>
    <s v="2400 m3"/>
    <x v="0"/>
    <s v="CA03301"/>
    <s v="0-33"/>
    <s v="NGL TANK FARM NO. 3. NGL TANK FARM NO. 3 PUMP HOUSE"/>
    <m/>
    <m/>
  </r>
  <r>
    <n v="316"/>
    <n v="4"/>
    <n v="1"/>
    <n v="1"/>
    <n v="28"/>
    <n v="316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316"/>
    <s v="Насосная парка №3 ШФЛУ"/>
    <s v="6(+1)х500 м3/ч 140м_x000a_2х250 м3/ч 1250 м_x000a_1х250 м 420 м"/>
    <s v="ОЗХ"/>
    <n v="0"/>
    <x v="2"/>
    <n v="316"/>
    <x v="2"/>
    <s v="Process Line No.1 UIO facilities"/>
    <x v="45"/>
    <s v="Tank Farm "/>
    <x v="93"/>
    <s v="Tank Farm No.3"/>
    <x v="561"/>
    <s v="NGL Tank Farm No.3 Pump House"/>
    <s v="6(+1)х500 m3/h 140 m_x000a_2х250 m3/h 1250 m_x000a_1х250 m 420 m"/>
    <x v="0"/>
    <s v="CA03301"/>
    <s v="0-33"/>
    <s v="NGL TANK FARM NO. 3. NGL TANK FARM NO. 3 PUMP HOUSE"/>
    <m/>
    <m/>
  </r>
  <r>
    <n v="362"/>
    <n v="4"/>
    <n v="1"/>
    <n v="1"/>
    <n v="28"/>
    <n v="362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362"/>
    <s v="Трансформаторная подстанция ТП-3"/>
    <s v="2х2500+1х630 кВА"/>
    <s v="ОЗХ"/>
    <n v="0"/>
    <x v="2"/>
    <n v="362"/>
    <x v="2"/>
    <s v="Process Line No.1 UIO facilities"/>
    <x v="45"/>
    <s v="Tank Farm "/>
    <x v="93"/>
    <s v="Tank Farm No.3"/>
    <x v="562"/>
    <s v="Transformer Substation ТП-3"/>
    <s v="2х2500+1х630 kVA"/>
    <x v="0"/>
    <s v="CA03301"/>
    <s v="0-33"/>
    <s v="NGL TANK FARM NO. 3. NGL TANK FARM NO. 3 PUMP HOUSE"/>
    <m/>
    <m/>
  </r>
  <r>
    <n v="387"/>
    <n v="4"/>
    <n v="1"/>
    <n v="1"/>
    <n v="28"/>
    <n v="387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387"/>
    <s v="Аппаратная резервуарного парка №3"/>
    <m/>
    <s v="ОЗХ"/>
    <n v="0"/>
    <x v="2"/>
    <n v="387"/>
    <x v="2"/>
    <s v="Process Line No.1 UIO facilities"/>
    <x v="45"/>
    <s v="Tank Farm "/>
    <x v="93"/>
    <s v="Tank Farm No.3"/>
    <x v="563"/>
    <s v="Equipment Room Tank Farm No.3"/>
    <m/>
    <x v="0"/>
    <s v="CA03301"/>
    <s v="0-33"/>
    <s v="NGL TANK FARM NO. 3. NGL TANK FARM NO. 3 PUMP HOUSE"/>
    <m/>
    <m/>
  </r>
  <r>
    <s v="393/1"/>
    <n v="4"/>
    <n v="1"/>
    <n v="1"/>
    <n v="28"/>
    <n v="501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1"/>
    <s v="Молниеотвод №1"/>
    <m/>
    <s v="ОЗХ"/>
    <n v="0"/>
    <x v="2"/>
    <s v="393/1"/>
    <x v="2"/>
    <s v="Process Line No.1 UIO facilities"/>
    <x v="45"/>
    <s v="Tank Farm "/>
    <x v="93"/>
    <s v="Tank Farm No.3"/>
    <x v="564"/>
    <s v="Searchlight Tower No.1"/>
    <m/>
    <x v="0"/>
    <s v="CA03301 (T)"/>
    <m/>
    <m/>
    <m/>
    <m/>
  </r>
  <r>
    <s v="393/2"/>
    <n v="4"/>
    <n v="1"/>
    <n v="1"/>
    <n v="28"/>
    <n v="502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2"/>
    <s v="Молниеотвод №2"/>
    <m/>
    <s v="ОЗХ"/>
    <n v="0"/>
    <x v="2"/>
    <s v="393/2"/>
    <x v="2"/>
    <s v="Process Line No.1 UIO facilities"/>
    <x v="45"/>
    <s v="Tank Farm "/>
    <x v="93"/>
    <s v="Tank Farm No.3"/>
    <x v="565"/>
    <s v="Searchlight Tower No.2"/>
    <m/>
    <x v="0"/>
    <s v="CA03301 (T)"/>
    <m/>
    <m/>
    <m/>
    <m/>
  </r>
  <r>
    <s v="393/3"/>
    <n v="4"/>
    <n v="1"/>
    <n v="1"/>
    <n v="28"/>
    <n v="503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3"/>
    <s v="Молниеотвод №3"/>
    <m/>
    <s v="ОЗХ"/>
    <n v="0"/>
    <x v="2"/>
    <s v="393/3"/>
    <x v="2"/>
    <s v="Process Line No.1 UIO facilities"/>
    <x v="45"/>
    <s v="Tank Farm "/>
    <x v="93"/>
    <s v="Tank Farm No.3"/>
    <x v="566"/>
    <s v="Searchlight Tower No.3"/>
    <m/>
    <x v="0"/>
    <s v="CA03301 (T)"/>
    <m/>
    <m/>
    <m/>
    <m/>
  </r>
  <r>
    <s v="393/4"/>
    <n v="4"/>
    <n v="1"/>
    <n v="1"/>
    <n v="28"/>
    <n v="504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4"/>
    <s v="Молниеотвод №4"/>
    <m/>
    <s v="ОЗХ"/>
    <n v="0"/>
    <x v="2"/>
    <s v="393/4"/>
    <x v="2"/>
    <s v="Process Line No.1 UIO facilities"/>
    <x v="45"/>
    <s v="Tank Farm "/>
    <x v="93"/>
    <s v="Tank Farm No.3"/>
    <x v="567"/>
    <s v="Searchlight Tower No.4"/>
    <m/>
    <x v="0"/>
    <s v="CA03301 (T)"/>
    <m/>
    <m/>
    <m/>
    <m/>
  </r>
  <r>
    <s v="393/5"/>
    <n v="4"/>
    <n v="1"/>
    <n v="1"/>
    <n v="28"/>
    <n v="505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5"/>
    <s v="Молниеотвод №5"/>
    <m/>
    <s v="ОЗХ"/>
    <n v="0"/>
    <x v="2"/>
    <s v="393/5"/>
    <x v="2"/>
    <s v="Process Line No.1 UIO facilities"/>
    <x v="45"/>
    <s v="Tank Farm "/>
    <x v="93"/>
    <s v="Tank Farm No.3"/>
    <x v="568"/>
    <s v="Searchlight Tower No.5"/>
    <m/>
    <x v="0"/>
    <s v="CA03301 (T)"/>
    <m/>
    <m/>
    <m/>
    <m/>
  </r>
  <r>
    <s v="393/6"/>
    <n v="4"/>
    <n v="1"/>
    <n v="1"/>
    <n v="28"/>
    <n v="506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6"/>
    <s v="Молниеотвод №6"/>
    <m/>
    <s v="ОЗХ"/>
    <n v="0"/>
    <x v="2"/>
    <s v="393/6"/>
    <x v="2"/>
    <s v="Process Line No.1 UIO facilities"/>
    <x v="45"/>
    <s v="Tank Farm "/>
    <x v="93"/>
    <s v="Tank Farm No.3"/>
    <x v="569"/>
    <s v="Searchlight Tower No.6"/>
    <m/>
    <x v="0"/>
    <s v="CA03301 (T)"/>
    <m/>
    <m/>
    <m/>
    <m/>
  </r>
  <r>
    <s v="393/7"/>
    <n v="4"/>
    <n v="1"/>
    <n v="1"/>
    <n v="28"/>
    <n v="507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7"/>
    <s v="Молниеотвод №7"/>
    <m/>
    <s v="ОЗХ"/>
    <n v="0"/>
    <x v="2"/>
    <s v="393/7"/>
    <x v="2"/>
    <s v="Process Line No.1 UIO facilities"/>
    <x v="45"/>
    <s v="Tank Farm "/>
    <x v="93"/>
    <s v="Tank Farm No.3"/>
    <x v="570"/>
    <s v="Searchlight Tower No.7"/>
    <m/>
    <x v="0"/>
    <s v="CA03301 (T)"/>
    <m/>
    <m/>
    <m/>
    <m/>
  </r>
  <r>
    <s v="393/8"/>
    <n v="4"/>
    <n v="1"/>
    <n v="1"/>
    <n v="28"/>
    <n v="508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508"/>
    <s v="Молниеотвод №8"/>
    <m/>
    <s v="ОЗХ"/>
    <n v="0"/>
    <x v="2"/>
    <s v="393/8"/>
    <x v="2"/>
    <s v="Process Line No.1 UIO facilities"/>
    <x v="45"/>
    <s v="Tank Farm "/>
    <x v="93"/>
    <s v="Tank Farm No.3"/>
    <x v="571"/>
    <s v="Searchlight Tower No.8"/>
    <m/>
    <x v="0"/>
    <s v="CA03301 (T)"/>
    <m/>
    <m/>
    <m/>
    <m/>
  </r>
  <r>
    <s v="394/45"/>
    <n v="4"/>
    <n v="1"/>
    <n v="1"/>
    <n v="28"/>
    <n v="845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45"/>
    <s v="Пожарный гидрант №45"/>
    <m/>
    <s v="ОЗХ"/>
    <n v="0"/>
    <x v="2"/>
    <s v="394/45"/>
    <x v="2"/>
    <s v="Process Line No.1 UIO facilities"/>
    <x v="45"/>
    <s v="Tank Farm "/>
    <x v="93"/>
    <s v="Tank Farm No.3"/>
    <x v="572"/>
    <s v="Fire Hydrant No.45"/>
    <m/>
    <x v="0"/>
    <s v="CA03301"/>
    <s v="0-33"/>
    <s v="NGL TANK FARM NO. 3. NGL TANK FARM NO. 3 PUMP HOUSE"/>
    <m/>
    <m/>
  </r>
  <r>
    <s v="394/46"/>
    <n v="4"/>
    <n v="1"/>
    <n v="1"/>
    <n v="28"/>
    <n v="846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46"/>
    <s v="Пожарный гидрант №46"/>
    <m/>
    <s v="ОЗХ"/>
    <n v="0"/>
    <x v="2"/>
    <s v="394/46"/>
    <x v="2"/>
    <s v="Process Line No.1 UIO facilities"/>
    <x v="45"/>
    <s v="Tank Farm "/>
    <x v="93"/>
    <s v="Tank Farm No.3"/>
    <x v="573"/>
    <s v="Fire Hydrant No.46"/>
    <m/>
    <x v="0"/>
    <s v="CA03301"/>
    <s v="0-33"/>
    <s v="NGL TANK FARM NO. 3. NGL TANK FARM NO. 3 PUMP HOUSE"/>
    <m/>
    <m/>
  </r>
  <r>
    <s v="394/47"/>
    <n v="4"/>
    <n v="1"/>
    <n v="1"/>
    <n v="28"/>
    <n v="847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47"/>
    <s v="Пожарный гидрант №47"/>
    <m/>
    <s v="ОЗХ"/>
    <n v="0"/>
    <x v="2"/>
    <s v="394/47"/>
    <x v="2"/>
    <s v="Process Line No.1 UIO facilities"/>
    <x v="45"/>
    <s v="Tank Farm "/>
    <x v="93"/>
    <s v="Tank Farm No.3"/>
    <x v="574"/>
    <s v="Fire Hydrant No.47"/>
    <m/>
    <x v="0"/>
    <s v="CA03301"/>
    <s v="0-33"/>
    <s v="NGL TANK FARM NO. 3. NGL TANK FARM NO. 3 PUMP HOUSE"/>
    <m/>
    <m/>
  </r>
  <r>
    <s v="394/48"/>
    <n v="4"/>
    <n v="1"/>
    <n v="1"/>
    <n v="28"/>
    <n v="848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48"/>
    <s v="Пожарный гидрант №48"/>
    <m/>
    <s v="ОЗХ"/>
    <n v="0"/>
    <x v="2"/>
    <s v="394/48"/>
    <x v="2"/>
    <s v="Process Line No.1 UIO facilities"/>
    <x v="45"/>
    <s v="Tank Farm "/>
    <x v="93"/>
    <s v="Tank Farm No.3"/>
    <x v="575"/>
    <s v="Fire Hydrant No.48"/>
    <m/>
    <x v="0"/>
    <s v="CA03301"/>
    <s v="0-33"/>
    <s v="NGL TANK FARM NO. 3. NGL TANK FARM NO. 3 PUMP HOUSE"/>
    <m/>
    <m/>
  </r>
  <r>
    <s v="394/49"/>
    <n v="4"/>
    <n v="1"/>
    <n v="1"/>
    <n v="28"/>
    <n v="849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49"/>
    <s v="Пожарный гидрант №49"/>
    <m/>
    <s v="ОЗХ"/>
    <n v="0"/>
    <x v="2"/>
    <s v="394/49"/>
    <x v="2"/>
    <s v="Process Line No.1 UIO facilities"/>
    <x v="45"/>
    <s v="Tank Farm "/>
    <x v="93"/>
    <s v="Tank Farm No.3"/>
    <x v="576"/>
    <s v="Fire Hydrant No.49"/>
    <m/>
    <x v="0"/>
    <s v="CA03301"/>
    <s v="0-33"/>
    <s v="NGL TANK FARM NO. 3. NGL TANK FARM NO. 3 PUMP HOUSE"/>
    <m/>
    <m/>
  </r>
  <r>
    <s v="394/50"/>
    <n v="4"/>
    <n v="1"/>
    <n v="1"/>
    <n v="28"/>
    <n v="850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50"/>
    <s v="Пожарный гидрант №50"/>
    <m/>
    <s v="ОЗХ"/>
    <n v="0"/>
    <x v="2"/>
    <s v="394/50"/>
    <x v="2"/>
    <s v="Process Line No.1 UIO facilities"/>
    <x v="45"/>
    <s v="Tank Farm "/>
    <x v="93"/>
    <s v="Tank Farm No.3"/>
    <x v="577"/>
    <s v="Fire Hydrant No.50"/>
    <m/>
    <x v="0"/>
    <s v="CA03301"/>
    <s v="0-33"/>
    <s v="NGL TANK FARM NO. 3. NGL TANK FARM NO. 3 PUMP HOUSE"/>
    <m/>
    <m/>
  </r>
  <r>
    <s v="394/51"/>
    <n v="4"/>
    <n v="1"/>
    <n v="1"/>
    <n v="28"/>
    <n v="851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51"/>
    <s v="Пожарный гидрант №51"/>
    <m/>
    <s v="ОЗХ"/>
    <n v="0"/>
    <x v="2"/>
    <s v="394/51"/>
    <x v="2"/>
    <s v="Process Line No.1 UIO facilities"/>
    <x v="45"/>
    <s v="Tank Farm "/>
    <x v="93"/>
    <s v="Tank Farm No.3"/>
    <x v="578"/>
    <s v="Fire Hydrant No.51"/>
    <m/>
    <x v="0"/>
    <s v="CA03301"/>
    <s v="0-33"/>
    <s v="NGL TANK FARM NO. 3. NGL TANK FARM NO. 3 PUMP HOUSE"/>
    <m/>
    <m/>
  </r>
  <r>
    <s v="394/52"/>
    <n v="4"/>
    <n v="1"/>
    <n v="1"/>
    <n v="28"/>
    <n v="852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52"/>
    <s v="Пожарный гидрант №52"/>
    <m/>
    <s v="ОЗХ"/>
    <n v="0"/>
    <x v="2"/>
    <s v="394/52"/>
    <x v="2"/>
    <s v="Process Line No.1 UIO facilities"/>
    <x v="45"/>
    <s v="Tank Farm "/>
    <x v="93"/>
    <s v="Tank Farm No.3"/>
    <x v="579"/>
    <s v="Fire Hydrant No.52"/>
    <m/>
    <x v="0"/>
    <s v="CA03301"/>
    <s v="0-33"/>
    <s v="NGL TANK FARM NO. 3. NGL TANK FARM NO. 3 PUMP HOUSE"/>
    <m/>
    <m/>
  </r>
  <r>
    <s v="394/55"/>
    <n v="4"/>
    <n v="1"/>
    <n v="1"/>
    <n v="28"/>
    <n v="853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53"/>
    <s v="Пожарный гидрант №53"/>
    <m/>
    <s v="ОЗХ"/>
    <n v="0"/>
    <x v="2"/>
    <s v="394/55"/>
    <x v="2"/>
    <s v="Process Line No.1 UIO facilities"/>
    <x v="45"/>
    <s v="Tank Farm "/>
    <x v="93"/>
    <s v="Tank Farm No.3"/>
    <x v="580"/>
    <s v="Fire Hydrant No.53"/>
    <m/>
    <x v="0"/>
    <s v="CA03301"/>
    <s v="0-33"/>
    <s v="NGL TANK FARM NO. 3. NGL TANK FARM NO. 3 PUMP HOUSE"/>
    <m/>
    <m/>
  </r>
  <r>
    <s v="394/56"/>
    <n v="4"/>
    <n v="1"/>
    <n v="1"/>
    <n v="28"/>
    <n v="854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854"/>
    <s v="Пожарный гидрант №54"/>
    <m/>
    <s v="ОЗХ"/>
    <n v="0"/>
    <x v="2"/>
    <s v="394/56"/>
    <x v="2"/>
    <s v="Process Line No.1 UIO facilities"/>
    <x v="45"/>
    <s v="Tank Farm "/>
    <x v="93"/>
    <s v="Tank Farm No.3"/>
    <x v="581"/>
    <s v="Fire Hydrant No.54"/>
    <m/>
    <x v="0"/>
    <s v="CA03301"/>
    <s v="0-33"/>
    <s v="NGL TANK FARM NO. 3. NGL TANK FARM NO. 3 PUMP HOUSE"/>
    <m/>
    <m/>
  </r>
  <r>
    <s v="395/23"/>
    <n v="4"/>
    <n v="1"/>
    <n v="1"/>
    <n v="28"/>
    <n v="723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723"/>
    <s v="Лафетный ствол №23"/>
    <m/>
    <s v="ОЗХ"/>
    <n v="0"/>
    <x v="2"/>
    <s v="395/23"/>
    <x v="2"/>
    <s v="Process Line No.1 UIO facilities"/>
    <x v="45"/>
    <s v="Tank Farm "/>
    <x v="93"/>
    <s v="Tank Farm No.3"/>
    <x v="582"/>
    <s v="Fire Monitor No.23"/>
    <m/>
    <x v="0"/>
    <s v="CA03301"/>
    <s v="0-33"/>
    <s v="NGL TANK FARM NO. 3. NGL TANK FARM NO. 3 PUMP HOUSE"/>
    <m/>
    <m/>
  </r>
  <r>
    <s v="395/24"/>
    <n v="4"/>
    <n v="1"/>
    <n v="1"/>
    <n v="28"/>
    <n v="724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724"/>
    <s v="Лафетный ствол №24"/>
    <m/>
    <s v="ОЗХ"/>
    <n v="0"/>
    <x v="2"/>
    <s v="395/24"/>
    <x v="2"/>
    <s v="Process Line No.1 UIO facilities"/>
    <x v="45"/>
    <s v="Tank Farm "/>
    <x v="93"/>
    <s v="Tank Farm No.3"/>
    <x v="583"/>
    <s v="Fire Monitor No.24"/>
    <m/>
    <x v="0"/>
    <s v="CA03301"/>
    <s v="0-33"/>
    <s v="NGL TANK FARM NO. 3. NGL TANK FARM NO. 3 PUMP HOUSE"/>
    <m/>
    <m/>
  </r>
  <r>
    <s v="395/25"/>
    <n v="4"/>
    <n v="1"/>
    <n v="1"/>
    <n v="28"/>
    <n v="725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725"/>
    <s v="Лафетный ствол №25"/>
    <m/>
    <s v="ОЗХ"/>
    <n v="0"/>
    <x v="2"/>
    <s v="395/25"/>
    <x v="2"/>
    <s v="Process Line No.1 UIO facilities"/>
    <x v="45"/>
    <s v="Tank Farm "/>
    <x v="93"/>
    <s v="Tank Farm No.3"/>
    <x v="584"/>
    <s v="Fire Monitor No.25"/>
    <m/>
    <x v="0"/>
    <s v="CA03301"/>
    <s v="0-33"/>
    <s v="NGL TANK FARM NO. 3. NGL TANK FARM NO. 3 PUMP HOUSE"/>
    <m/>
    <m/>
  </r>
  <r>
    <s v="395/26"/>
    <n v="4"/>
    <n v="1"/>
    <n v="1"/>
    <n v="28"/>
    <n v="726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726"/>
    <s v="Лафетный ствол №26"/>
    <m/>
    <s v="ОЗХ"/>
    <n v="0"/>
    <x v="2"/>
    <s v="395/26"/>
    <x v="2"/>
    <s v="Process Line No.1 UIO facilities"/>
    <x v="45"/>
    <s v="Tank Farm "/>
    <x v="93"/>
    <s v="Tank Farm No.3"/>
    <x v="585"/>
    <s v="Fire Monitor No.26"/>
    <m/>
    <x v="0"/>
    <s v="CA03301"/>
    <s v="0-33"/>
    <s v="NGL TANK FARM NO. 3. NGL TANK FARM NO. 3 PUMP HOUSE"/>
    <m/>
    <m/>
  </r>
  <r>
    <s v="395/27"/>
    <n v="4"/>
    <n v="1"/>
    <n v="1"/>
    <n v="28"/>
    <n v="727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727"/>
    <s v="Лафетный ствол №27"/>
    <m/>
    <s v="ОЗХ"/>
    <n v="0"/>
    <x v="2"/>
    <s v="395/27"/>
    <x v="2"/>
    <s v="Process Line No.1 UIO facilities"/>
    <x v="45"/>
    <s v="Tank Farm "/>
    <x v="93"/>
    <s v="Tank Farm No.3"/>
    <x v="586"/>
    <s v="Fire Monitor No.27"/>
    <m/>
    <x v="0"/>
    <s v="CA03301"/>
    <s v="0-33"/>
    <s v="NGL TANK FARM NO. 3. NGL TANK FARM NO. 3 PUMP HOUSE"/>
    <m/>
    <m/>
  </r>
  <r>
    <s v="395/28"/>
    <n v="4"/>
    <n v="1"/>
    <n v="1"/>
    <n v="28"/>
    <n v="728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728"/>
    <s v="Лафетный ствол №28"/>
    <m/>
    <s v="ОЗХ"/>
    <n v="0"/>
    <x v="2"/>
    <s v="395/28"/>
    <x v="2"/>
    <s v="Process Line No.1 UIO facilities"/>
    <x v="45"/>
    <s v="Tank Farm "/>
    <x v="93"/>
    <s v="Tank Farm No.3"/>
    <x v="587"/>
    <s v="Fire Monitor No.28"/>
    <m/>
    <x v="0"/>
    <s v="CA03301"/>
    <s v="0-33"/>
    <s v="NGL TANK FARM NO. 3. NGL TANK FARM NO. 3 PUMP HOUSE"/>
    <m/>
    <m/>
  </r>
  <r>
    <s v="НД"/>
    <n v="4"/>
    <n v="1"/>
    <n v="1"/>
    <n v="28"/>
    <n v="399"/>
    <s v="4.1.1.00.000"/>
    <s v="Технологическая линия №1. Объекты общезаводского хозяйства"/>
    <s v="4.1.1.28.000"/>
    <s v="Товарно-сырьевая база"/>
    <s v="4.1.1.28.300"/>
    <s v="Резервуарный парк №3"/>
    <s v="4.1.1.28.399"/>
    <s v="Резервуарный парк №3 - Общие Услуги"/>
    <m/>
    <s v="ОЗХ"/>
    <n v="1"/>
    <x v="2"/>
    <s v="ND"/>
    <x v="2"/>
    <s v="Process Line No.1 UIO facilities"/>
    <x v="45"/>
    <s v="Tank Farm "/>
    <x v="93"/>
    <s v="Tank Farm No.3"/>
    <x v="588"/>
    <s v="Tank Farm No.3 - Common Facilities"/>
    <m/>
    <x v="1"/>
    <s v="x"/>
    <s v="x"/>
    <m/>
    <s v="New 99"/>
    <s v="4.1.1.28.399"/>
  </r>
  <r>
    <s v="НД"/>
    <n v="4"/>
    <n v="1"/>
    <n v="1"/>
    <n v="28"/>
    <n v="400"/>
    <s v="4.1.1.00.000"/>
    <s v="Технологическая линия №1. Объекты общезаводского хозяйства"/>
    <s v="4.1.1.28.000"/>
    <s v="Товарно-сырьевая база"/>
    <s v="4.1.1.28.400"/>
    <s v="Эстакада и общие сооружения ТСБ 1"/>
    <m/>
    <m/>
    <m/>
    <s v="ОЗХ"/>
    <n v="0"/>
    <x v="2"/>
    <s v="TO"/>
    <x v="2"/>
    <s v="Process Line No.1 UIO facilities"/>
    <x v="45"/>
    <s v="Tank Farm "/>
    <x v="94"/>
    <s v="Tank Farm General Facilities 1"/>
    <x v="0"/>
    <m/>
    <m/>
    <x v="2"/>
    <s v="x"/>
    <s v="x"/>
    <m/>
    <s v="NEW"/>
    <s v="4.1.1.28.400"/>
  </r>
  <r>
    <n v="306"/>
    <n v="4"/>
    <n v="1"/>
    <n v="1"/>
    <n v="28"/>
    <n v="451"/>
    <s v="4.1.1.00.000"/>
    <s v="Технологическая линия №1. Объекты общезаводского хозяйства"/>
    <s v="4.1.1.28.000"/>
    <s v="Товарно-сырьевая база"/>
    <s v="4.1.1.28.400"/>
    <s v="Эстакада и общие сооружения ТСБ 1"/>
    <s v="4.1.1.28.451"/>
    <s v="Факельный сепаратор"/>
    <m/>
    <s v="ОЗХ"/>
    <n v="1"/>
    <x v="2"/>
    <n v="306"/>
    <x v="2"/>
    <s v="Process Line No.1 UIO facilities"/>
    <x v="45"/>
    <s v="Tank Farm "/>
    <x v="94"/>
    <s v="Tank Farm General Facilities 1"/>
    <x v="589"/>
    <s v="Flare KO Drum"/>
    <m/>
    <x v="3"/>
    <s v="CA03401"/>
    <s v="0-34"/>
    <s v="TANK FARM PIPERACK AND COMMON FACILITIES"/>
    <s v="4.1.1.28.306"/>
    <s v="4.1.1.28.451"/>
  </r>
  <r>
    <s v="355/4"/>
    <n v="4"/>
    <n v="1"/>
    <n v="1"/>
    <n v="28"/>
    <n v="452"/>
    <s v="4.1.1.00.000"/>
    <s v="Технологическая линия №1. Объекты общезаводского хозяйства"/>
    <s v="4.1.1.28.000"/>
    <s v="Товарно-сырьевая база"/>
    <s v="4.1.1.28.400"/>
    <s v="Эстакада и общие сооружения ТСБ 1"/>
    <s v="4.1.1.28.452"/>
    <s v="Резервуар противопожарного запаса воды №4, V=250 м3"/>
    <m/>
    <s v="ОЗХ"/>
    <n v="1"/>
    <x v="2"/>
    <s v="355/4"/>
    <x v="2"/>
    <s v="Process Line No.1 UIO facilities"/>
    <x v="45"/>
    <s v="Tank Farm "/>
    <x v="94"/>
    <s v="Tank Farm General Facilities 1"/>
    <x v="590"/>
    <s v="Fire water storage tank No.4, V=250 m3"/>
    <m/>
    <x v="3"/>
    <s v="CA03401"/>
    <s v="0-34"/>
    <s v="TANK FARM PIPERACK AND COMMON FACILITIES"/>
    <s v="4.1.1.28.358"/>
    <s v="4.1.1.28.452"/>
  </r>
  <r>
    <n v="175"/>
    <n v="4"/>
    <n v="1"/>
    <n v="1"/>
    <n v="28"/>
    <n v="453"/>
    <s v="4.1.1.00.000"/>
    <s v="Технологическая линия №1. Объекты общезаводского хозяйства"/>
    <s v="4.1.1.28.000"/>
    <s v="Товарно-сырьевая база"/>
    <s v="4.1.1.28.400"/>
    <s v="Эстакада и общие сооружения ТСБ 1"/>
    <s v="4.1.1.28.453"/>
    <s v="Повысительная насосная конденсата пара №1"/>
    <s v="2(+1)х192 м3/ч"/>
    <s v="ОЗХ"/>
    <n v="1"/>
    <x v="2"/>
    <n v="175"/>
    <x v="2"/>
    <s v="Process Line No.1 UIO facilities"/>
    <x v="45"/>
    <s v="Tank Farm "/>
    <x v="94"/>
    <s v="Tank Farm General Facilities 1"/>
    <x v="591"/>
    <s v="Booster Pump Station No.1"/>
    <s v="2(+1)х192 m3/h"/>
    <x v="3"/>
    <s v="CA03401"/>
    <s v="0-34"/>
    <s v="TANK FARM PIPERACK AND COMMON FACILITIES"/>
    <s v="4.1.1.31.175"/>
    <s v="4.1.1.28.453"/>
  </r>
  <r>
    <s v="НД"/>
    <n v="4"/>
    <n v="1"/>
    <n v="1"/>
    <n v="28"/>
    <n v="499"/>
    <s v="4.1.1.00.000"/>
    <s v="Технологическая линия №1. Объекты общезаводского хозяйства"/>
    <s v="4.1.1.28.000"/>
    <s v="Товарно-сырьевая база"/>
    <s v="4.1.1.28.400"/>
    <s v="Эстакада и общие сооружения ТСБ 1"/>
    <s v="4.1.1.28.499"/>
    <s v="общие сооружения ТСБ 1- Общие Услуги"/>
    <m/>
    <s v="ОЗХ"/>
    <n v="1"/>
    <x v="2"/>
    <s v="ND"/>
    <x v="2"/>
    <s v="Process Line No.1 UIO facilities"/>
    <x v="45"/>
    <s v="Tank Farm "/>
    <x v="94"/>
    <s v="Tank Farm General Facilities 1"/>
    <x v="592"/>
    <s v="Tank Farm General Facilities 1- Common Facilities"/>
    <m/>
    <x v="1"/>
    <s v="x"/>
    <s v="x"/>
    <m/>
    <s v="New 99"/>
    <s v="4.1.1.28.499"/>
  </r>
  <r>
    <s v="НД"/>
    <n v="4"/>
    <n v="1"/>
    <n v="1"/>
    <n v="28"/>
    <n v="500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m/>
    <m/>
    <m/>
    <s v="ОЗХ"/>
    <n v="0"/>
    <x v="2"/>
    <s v="TO"/>
    <x v="2"/>
    <s v="Process Line No.1 UIO facilities"/>
    <x v="45"/>
    <s v="Tank Farm "/>
    <x v="95"/>
    <s v="Tank Farm General Facilities 2"/>
    <x v="0"/>
    <m/>
    <m/>
    <x v="2"/>
    <s v="x"/>
    <s v="x"/>
    <m/>
    <s v="NEW"/>
    <s v="4.1.1.28.500"/>
  </r>
  <r>
    <n v="348"/>
    <n v="4"/>
    <n v="1"/>
    <n v="1"/>
    <n v="28"/>
    <n v="551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1"/>
    <s v="Склад хранения пенообразователя "/>
    <m/>
    <s v="ОЗХ"/>
    <n v="1"/>
    <x v="2"/>
    <n v="348"/>
    <x v="2"/>
    <s v="Process Line No.1 UIO facilities"/>
    <x v="45"/>
    <s v="Tank Farm "/>
    <x v="95"/>
    <s v="Tank Farm General Facilities 2"/>
    <x v="593"/>
    <s v="Foaming Agent Storage Facility "/>
    <m/>
    <x v="3"/>
    <s v="CA03402"/>
    <s v="0-34"/>
    <s v="TANK FARM PIPERACK AND COMMON FACILITIES"/>
    <s v="4.1.1.28.348"/>
    <s v="4.1.1.28.551"/>
  </r>
  <r>
    <n v="350"/>
    <n v="4"/>
    <n v="1"/>
    <n v="1"/>
    <n v="28"/>
    <n v="552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2"/>
    <s v="Насосная противопожарного водоснабжения"/>
    <s v="4х462 м3/ч"/>
    <s v="ОЗХ"/>
    <n v="1"/>
    <x v="2"/>
    <n v="350"/>
    <x v="2"/>
    <s v="Process Line No.1 UIO facilities"/>
    <x v="45"/>
    <s v="Tank Farm "/>
    <x v="95"/>
    <s v="Tank Farm General Facilities 2"/>
    <x v="594"/>
    <s v="Fire Water Supply Pump House"/>
    <s v="4х462 m3/h"/>
    <x v="3"/>
    <s v="CA03402"/>
    <s v="0-34"/>
    <s v="TANK FARM PIPERACK AND COMMON FACILITIES"/>
    <s v="4.1.1.28.350"/>
    <s v="4.1.1.28.552"/>
  </r>
  <r>
    <n v="367"/>
    <n v="4"/>
    <n v="1"/>
    <n v="1"/>
    <n v="28"/>
    <n v="553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3"/>
    <s v="Дизельная электростанция"/>
    <s v="2.5 МВА"/>
    <s v="ОЗХ"/>
    <n v="1"/>
    <x v="2"/>
    <n v="367"/>
    <x v="2"/>
    <s v="Process Line No.1 UIO facilities"/>
    <x v="45"/>
    <s v="Tank Farm "/>
    <x v="95"/>
    <s v="Tank Farm General Facilities 2"/>
    <x v="595"/>
    <s v="Diesel Power Station"/>
    <s v="2.5 MVA"/>
    <x v="3"/>
    <s v="CA03402"/>
    <s v="0-34"/>
    <s v="TANK FARM PIPERACK AND COMMON FACILITIES"/>
    <s v="4.1.1.28.367"/>
    <s v="4.1.1.28.553"/>
  </r>
  <r>
    <s v="367/1"/>
    <n v="4"/>
    <n v="1"/>
    <n v="1"/>
    <n v="28"/>
    <n v="554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4"/>
    <s v="Расходные емкости дизтоплива"/>
    <m/>
    <s v="ОЗХ"/>
    <n v="1"/>
    <x v="2"/>
    <s v="367/1"/>
    <x v="2"/>
    <s v="Process Line No.1 UIO facilities"/>
    <x v="45"/>
    <s v="Tank Farm "/>
    <x v="95"/>
    <s v="Tank Farm General Facilities 2"/>
    <x v="596"/>
    <s v="Diesel Fuel Day Tanks"/>
    <m/>
    <x v="3"/>
    <s v="CA03402"/>
    <s v="0-34"/>
    <s v="TANK FARM PIPERACK AND COMMON FACILITIES"/>
    <s v="4.1.1.28.368"/>
    <s v="4.1.1.28.554"/>
  </r>
  <r>
    <n v="370"/>
    <n v="4"/>
    <n v="1"/>
    <n v="1"/>
    <n v="28"/>
    <n v="555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5"/>
    <s v="Закрытое распределительное устройство ЗРУ-10кВ "/>
    <m/>
    <s v="ОЗХ"/>
    <n v="1"/>
    <x v="2"/>
    <n v="370"/>
    <x v="2"/>
    <s v="Process Line No.1 UIO facilities"/>
    <x v="45"/>
    <s v="Tank Farm "/>
    <x v="95"/>
    <s v="Tank Farm General Facilities 2"/>
    <x v="597"/>
    <s v="Indoor Switchgear 10 kV "/>
    <m/>
    <x v="3"/>
    <s v="CA03402"/>
    <s v="0-34"/>
    <s v="TANK FARM PIPERACK AND COMMON FACILITIES"/>
    <s v="4.1.1.28.370"/>
    <s v="4.1.1.28.555"/>
  </r>
  <r>
    <n v="381"/>
    <n v="4"/>
    <n v="1"/>
    <n v="1"/>
    <n v="28"/>
    <n v="556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6"/>
    <s v="Ремонтно-механическая мастерская "/>
    <s v="374.2 м2"/>
    <s v="ОЗХ"/>
    <n v="1"/>
    <x v="2"/>
    <n v="381"/>
    <x v="2"/>
    <s v="Process Line No.1 UIO facilities"/>
    <x v="45"/>
    <s v="Tank Farm "/>
    <x v="95"/>
    <s v="Tank Farm General Facilities 2"/>
    <x v="598"/>
    <s v="Repair and Maintenance Workshop "/>
    <s v="374.2 m2"/>
    <x v="3"/>
    <s v="CA03402"/>
    <s v="0-34"/>
    <s v="TANK FARM PIPERACK AND COMMON FACILITIES"/>
    <s v="4.1.1.28.381"/>
    <s v="4.1.1.28.556"/>
  </r>
  <r>
    <n v="396"/>
    <n v="4"/>
    <n v="1"/>
    <n v="1"/>
    <n v="28"/>
    <n v="557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7"/>
    <s v="Емкость запаса технической воды"/>
    <m/>
    <s v="ОЗХ"/>
    <n v="1"/>
    <x v="2"/>
    <n v="396"/>
    <x v="2"/>
    <s v="Process Line No.1 UIO facilities"/>
    <x v="45"/>
    <s v="Tank Farm "/>
    <x v="95"/>
    <s v="Tank Farm General Facilities 2"/>
    <x v="599"/>
    <s v="Technical Water Reserve Capacity Tank"/>
    <m/>
    <x v="3"/>
    <s v="CA03402"/>
    <s v="0-34"/>
    <s v="TANK FARM PIPERACK AND COMMON FACILITIES"/>
    <s v="4.1.1.28.396"/>
    <s v="4.1.1.28.557"/>
  </r>
  <r>
    <s v="351/1"/>
    <n v="4"/>
    <n v="1"/>
    <n v="1"/>
    <n v="28"/>
    <n v="558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8"/>
    <s v="Резервуар противопожарного запаса воды №1, V=5000 м3"/>
    <m/>
    <s v="ОЗХ"/>
    <n v="1"/>
    <x v="2"/>
    <s v="351/1"/>
    <x v="2"/>
    <s v="Process Line No.1 UIO facilities"/>
    <x v="45"/>
    <s v="Tank Farm "/>
    <x v="95"/>
    <s v="Tank Farm General Facilities 2"/>
    <x v="600"/>
    <s v="Fire water storage tank No.1, V=5000 m3"/>
    <m/>
    <x v="3"/>
    <s v="CA03402"/>
    <s v="0-34"/>
    <s v="TANK FARM PIPERACK AND COMMON FACILITIES"/>
    <s v="4.1.1.28.351"/>
    <s v="4.1.1.28.558"/>
  </r>
  <r>
    <s v="351/2"/>
    <n v="4"/>
    <n v="1"/>
    <n v="1"/>
    <n v="28"/>
    <n v="559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59"/>
    <s v="Резервуар противопожарного запаса воды №2, V=5000 м3 "/>
    <m/>
    <s v="ОЗХ"/>
    <n v="1"/>
    <x v="2"/>
    <s v="351/2"/>
    <x v="2"/>
    <s v="Process Line No.1 UIO facilities"/>
    <x v="45"/>
    <s v="Tank Farm "/>
    <x v="95"/>
    <s v="Tank Farm General Facilities 2"/>
    <x v="601"/>
    <s v="Fire water storage tank No.2, V=5000 m3 "/>
    <m/>
    <x v="3"/>
    <s v="CA03402"/>
    <s v="0-34"/>
    <s v="TANK FARM PIPERACK AND COMMON FACILITIES"/>
    <s v="4.1.1.28.352"/>
    <s v="4.1.1.28.559"/>
  </r>
  <r>
    <s v="351/3"/>
    <n v="4"/>
    <n v="1"/>
    <n v="1"/>
    <n v="28"/>
    <n v="560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60"/>
    <s v="Резервуар противопожарного запаса воды №3, V=5000 м3"/>
    <m/>
    <s v="ОЗХ"/>
    <n v="1"/>
    <x v="2"/>
    <s v="351/3"/>
    <x v="2"/>
    <s v="Process Line No.1 UIO facilities"/>
    <x v="45"/>
    <s v="Tank Farm "/>
    <x v="95"/>
    <s v="Tank Farm General Facilities 2"/>
    <x v="602"/>
    <s v="Fire water storage tank No.3, V=5000 m3"/>
    <m/>
    <x v="3"/>
    <s v="CA03402"/>
    <s v="0-34"/>
    <s v="TANK FARM PIPERACK AND COMMON FACILITIES"/>
    <s v="4.1.1.28.353"/>
    <s v="4.1.1.28.560"/>
  </r>
  <r>
    <s v="355/1"/>
    <n v="4"/>
    <n v="1"/>
    <n v="1"/>
    <n v="28"/>
    <n v="561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61"/>
    <s v="Резервуар противопожарного запаса воды №1, V=250 м3 "/>
    <m/>
    <s v="ОЗХ"/>
    <n v="1"/>
    <x v="2"/>
    <s v="355/1"/>
    <x v="2"/>
    <s v="Process Line No.1 UIO facilities"/>
    <x v="45"/>
    <s v="Tank Farm "/>
    <x v="95"/>
    <s v="Tank Farm General Facilities 2"/>
    <x v="603"/>
    <s v="Fire water storage tank No.1, V=250 m3 "/>
    <m/>
    <x v="3"/>
    <s v="CA03402"/>
    <s v="0-34"/>
    <s v="TANK FARM PIPERACK AND COMMON FACILITIES"/>
    <s v="4.1.1.28.355"/>
    <s v="4.1.1.28.561"/>
  </r>
  <r>
    <s v="НД"/>
    <n v="4"/>
    <n v="1"/>
    <n v="1"/>
    <n v="28"/>
    <n v="599"/>
    <s v="4.1.1.00.000"/>
    <s v="Технологическая линия №1. Объекты общезаводского хозяйства"/>
    <s v="4.1.1.28.000"/>
    <s v="Товарно-сырьевая база"/>
    <s v="4.1.1.28.500"/>
    <s v="Эстакада и общие сооружения ТСБ 2"/>
    <s v="4.1.1.28.599"/>
    <s v="общие сооружения ТСБ 2- Общие Услуги"/>
    <m/>
    <s v="ОЗХ"/>
    <n v="1"/>
    <x v="2"/>
    <s v="ND"/>
    <x v="2"/>
    <s v="Process Line No.1 UIO facilities"/>
    <x v="45"/>
    <s v="Tank Farm "/>
    <x v="95"/>
    <s v="Tank Farm General Facilities 2"/>
    <x v="604"/>
    <s v="Tank Farm General Facilities 2- Common Facilities"/>
    <m/>
    <x v="1"/>
    <s v="x"/>
    <s v="x"/>
    <m/>
    <s v="New 99"/>
    <s v="4.1.1.28.599"/>
  </r>
  <r>
    <s v="НД"/>
    <n v="4"/>
    <n v="1"/>
    <n v="1"/>
    <n v="28"/>
    <n v="600"/>
    <s v="4.1.1.00.000"/>
    <s v="Технологическая линия №1. Объекты общезаводского хозяйства"/>
    <s v="4.1.1.28.000"/>
    <s v="Товарно-сырьевая база"/>
    <s v="4.1.1.28.600"/>
    <s v="Эстакада и общие сооружения ТСБ 3"/>
    <m/>
    <m/>
    <m/>
    <s v="ОЗХ"/>
    <n v="0"/>
    <x v="2"/>
    <s v="TO"/>
    <x v="2"/>
    <s v="Process Line No.1 UIO facilities"/>
    <x v="45"/>
    <s v="Tank Farm "/>
    <x v="96"/>
    <s v="Tank Farm General Facilities 3"/>
    <x v="0"/>
    <m/>
    <m/>
    <x v="2"/>
    <s v="x"/>
    <s v="x"/>
    <m/>
    <s v="NEW"/>
    <s v="4.1.1.28.600"/>
  </r>
  <r>
    <n v="349"/>
    <n v="4"/>
    <n v="1"/>
    <n v="1"/>
    <n v="28"/>
    <n v="601"/>
    <s v="4.1.1.00.000"/>
    <s v="Технологическая линия №1. Объекты общезаводского хозяйства"/>
    <s v="4.1.1.28.000"/>
    <s v="Товарно-сырьевая база"/>
    <s v="4.1.1.28.600"/>
    <s v="Эстакада и общие сооружения ТСБ 3"/>
    <s v="4.1.1.28.601"/>
    <s v="Комплектная насосная станция бытовых стоков"/>
    <m/>
    <s v="ОЗХ"/>
    <n v="1"/>
    <x v="2"/>
    <n v="349"/>
    <x v="2"/>
    <s v="Process Line No.1 UIO facilities"/>
    <x v="45"/>
    <s v="Tank Farm "/>
    <x v="96"/>
    <s v="Tank Farm General Facilities 3"/>
    <x v="605"/>
    <s v="Packaged Sanitary Effluents Lift Station"/>
    <m/>
    <x v="3"/>
    <s v="CA03403"/>
    <s v="0-34"/>
    <s v="TANK FARM PIPERACK AND COMMON FACILITIES"/>
    <s v="4.1.1.28.349"/>
    <s v="4.1.1.28.601"/>
  </r>
  <r>
    <n v="380"/>
    <n v="4"/>
    <n v="1"/>
    <n v="1"/>
    <n v="28"/>
    <n v="602"/>
    <s v="4.1.1.00.000"/>
    <s v="Технологическая линия №1. Объекты общезаводского хозяйства"/>
    <s v="4.1.1.28.000"/>
    <s v="Товарно-сырьевая база"/>
    <s v="4.1.1.28.600"/>
    <s v="Эстакада и общие сооружения ТСБ 3"/>
    <s v="4.1.1.28.602"/>
    <s v="Здание операторной ТСБ и НЭ"/>
    <s v="1012.6 м2"/>
    <s v="ОЗХ"/>
    <n v="1"/>
    <x v="2"/>
    <n v="380"/>
    <x v="2"/>
    <s v="Process Line No.1 UIO facilities"/>
    <x v="45"/>
    <s v="Tank Farm "/>
    <x v="96"/>
    <s v="Tank Farm General Facilities 3"/>
    <x v="606"/>
    <s v="Tank Farm and Loading Rack Control Building"/>
    <s v="1012.6 m2"/>
    <x v="3"/>
    <s v="CA03403"/>
    <s v="0-34"/>
    <s v="TANK FARM PIPERACK AND COMMON FACILITIES"/>
    <s v="4.1.1.28.380"/>
    <s v="4.1.1.28.602"/>
  </r>
  <r>
    <s v="355/2"/>
    <n v="4"/>
    <n v="1"/>
    <n v="1"/>
    <n v="28"/>
    <n v="603"/>
    <s v="4.1.1.00.000"/>
    <s v="Технологическая линия №1. Объекты общезаводского хозяйства"/>
    <s v="4.1.1.28.000"/>
    <s v="Товарно-сырьевая база"/>
    <s v="4.1.1.28.600"/>
    <s v="Эстакада и общие сооружения ТСБ 3"/>
    <s v="4.1.1.28.603"/>
    <s v="Резервуар противопожарного запаса воды №2, V=250 м3"/>
    <m/>
    <s v="ОЗХ"/>
    <n v="1"/>
    <x v="2"/>
    <s v="355/2"/>
    <x v="2"/>
    <s v="Process Line No.1 UIO facilities"/>
    <x v="45"/>
    <s v="Tank Farm "/>
    <x v="96"/>
    <s v="Tank Farm General Facilities 3"/>
    <x v="607"/>
    <s v="Fire water storage tank No.2, V=250 m3"/>
    <m/>
    <x v="3"/>
    <s v="CA03403"/>
    <s v="0-34"/>
    <s v="TANK FARM PIPERACK AND COMMON FACILITIES"/>
    <s v="4.1.1.28.356"/>
    <s v="4.1.1.28.603"/>
  </r>
  <r>
    <s v="355/3"/>
    <n v="4"/>
    <n v="1"/>
    <n v="1"/>
    <n v="28"/>
    <n v="604"/>
    <s v="4.1.1.00.000"/>
    <s v="Технологическая линия №1. Объекты общезаводского хозяйства"/>
    <s v="4.1.1.28.000"/>
    <s v="Товарно-сырьевая база"/>
    <s v="4.1.1.28.600"/>
    <s v="Эстакада и общие сооружения ТСБ 3"/>
    <s v="4.1.1.28.604"/>
    <s v="Резервуар противопожарного запаса воды №3, V=250 м3"/>
    <m/>
    <s v="ОЗХ"/>
    <n v="1"/>
    <x v="2"/>
    <s v="355/3"/>
    <x v="2"/>
    <s v="Process Line No.1 UIO facilities"/>
    <x v="45"/>
    <s v="Tank Farm "/>
    <x v="96"/>
    <s v="Tank Farm General Facilities 3"/>
    <x v="608"/>
    <s v="Fire water storage tank No.3, V=250 m3"/>
    <m/>
    <x v="3"/>
    <s v="CA03403"/>
    <s v="0-34"/>
    <s v="TANK FARM PIPERACK AND COMMON FACILITIES"/>
    <s v="4.1.1.28.357"/>
    <s v="4.1.1.28.604"/>
  </r>
  <r>
    <s v="НД"/>
    <n v="4"/>
    <n v="1"/>
    <n v="1"/>
    <n v="28"/>
    <n v="699"/>
    <s v="4.1.1.00.000"/>
    <s v="Технологическая линия №1. Объекты общезаводского хозяйства"/>
    <s v="4.1.1.28.000"/>
    <s v="Товарно-сырьевая база"/>
    <s v="4.1.1.28.600"/>
    <s v="Эстакада и общие сооружения ТСБ 3"/>
    <s v="4.1.1.28.699"/>
    <s v="общие сооружения ТСБ 3- Общие Услуги"/>
    <m/>
    <s v="ОЗХ"/>
    <n v="1"/>
    <x v="2"/>
    <s v="ND"/>
    <x v="2"/>
    <s v="Process Line No.1 UIO facilities"/>
    <x v="45"/>
    <s v="Tank Farm "/>
    <x v="96"/>
    <s v="Tank Farm General Facilities 3"/>
    <x v="609"/>
    <s v="Tank Farm General Facilities 3- Common Facilities"/>
    <m/>
    <x v="1"/>
    <s v="x"/>
    <s v="x"/>
    <m/>
    <s v="New 99"/>
    <s v="4.1.1.28.699"/>
  </r>
  <r>
    <s v="НД"/>
    <n v="4"/>
    <n v="1"/>
    <n v="1"/>
    <n v="28"/>
    <n v="700"/>
    <s v="4.1.1.00.000"/>
    <s v="Технологическая линия №1. Объекты общезаводского хозяйства"/>
    <s v="4.1.1.28.000"/>
    <s v="Товарно-сырьевая база"/>
    <s v="4.1.1.28.700"/>
    <s v="Эстакада и общие сооружения ТСБ 4"/>
    <m/>
    <m/>
    <m/>
    <s v="ОЗХ"/>
    <n v="0"/>
    <x v="2"/>
    <s v="TO"/>
    <x v="2"/>
    <s v="Process Line No.1 UIO facilities"/>
    <x v="45"/>
    <s v="Tank Farm "/>
    <x v="97"/>
    <s v="Tank Farm General Facilities 4"/>
    <x v="0"/>
    <m/>
    <m/>
    <x v="2"/>
    <s v="x"/>
    <s v="x"/>
    <m/>
    <s v="NEW"/>
    <s v="4.1.1.28.700"/>
  </r>
  <r>
    <n v="354"/>
    <n v="4"/>
    <n v="1"/>
    <n v="1"/>
    <n v="28"/>
    <n v="701"/>
    <s v="4.1.1.00.000"/>
    <s v="Технологическая линия №1. Объекты общезаводского хозяйства"/>
    <s v="4.1.1.28.000"/>
    <s v="Товарно-сырьевая база"/>
    <s v="4.1.1.28.700"/>
    <s v="Эстакада и общие сооружения ТСБ 4"/>
    <s v="4.1.1.28.701"/>
    <s v="Резервуар подземный для дождевых стоков, V=3600 м3"/>
    <m/>
    <s v="ОЗХ"/>
    <n v="2"/>
    <x v="2"/>
    <n v="354"/>
    <x v="2"/>
    <s v="Process Line No.1 UIO facilities"/>
    <x v="45"/>
    <s v="Tank Farm "/>
    <x v="97"/>
    <s v="Tank Farm General Facilities 4"/>
    <x v="610"/>
    <s v="Underground storm water tank V=3600m³"/>
    <m/>
    <x v="3"/>
    <s v="CA03202"/>
    <s v="0-32"/>
    <s v="PHFR, BFR/NGL, TEPB/NGL TANK FARM NO. 2. PHFR, BFR/NGL, TEPB/NGL TANK FARM NO. 2 PUMP HOUSE"/>
    <s v="4.1.1.28.354"/>
    <s v="4.1.1.28.701"/>
  </r>
  <r>
    <s v="353/1"/>
    <n v="4"/>
    <n v="1"/>
    <n v="1"/>
    <n v="28"/>
    <n v="702"/>
    <s v="4.1.1.00.000"/>
    <s v="Технологическая линия №1. Объекты общезаводского хозяйства"/>
    <s v="4.1.1.28.000"/>
    <s v="Товарно-сырьевая база"/>
    <s v="4.1.1.28.700"/>
    <s v="Эстакада и общие сооружения ТСБ 4"/>
    <s v="4.1.1.28.702"/>
    <s v="Щитовая КИП и электрощитовая КНС №2"/>
    <m/>
    <s v="ОЗХ"/>
    <n v="2"/>
    <x v="2"/>
    <s v="353/1"/>
    <x v="2"/>
    <s v="Process Line No.1 UIO facilities"/>
    <x v="45"/>
    <s v="Tank Farm "/>
    <x v="97"/>
    <s v="Tank Farm General Facilities 4"/>
    <x v="611"/>
    <s v="Instrument and Sewage Pump House No.2 Switch Room"/>
    <m/>
    <x v="3"/>
    <s v="CA03202"/>
    <s v="0-32"/>
    <s v="PHFR, BFR/NGL, TEPB/NGL TANK FARM NO. 2. PHFR, BFR/NGL, TEPB/NGL TANK FARM NO. 2 PUMP HOUSE"/>
    <s v="4.1.5.01.353"/>
    <s v="4.1.1.28.702"/>
  </r>
  <r>
    <n v="352"/>
    <n v="4"/>
    <n v="1"/>
    <n v="1"/>
    <n v="28"/>
    <n v="703"/>
    <s v="4.1.1.00.000"/>
    <s v="Технологическая линия №1. Объекты общезаводского хозяйства"/>
    <s v="4.1.1.28.000"/>
    <s v="Товарно-сырьевая база"/>
    <s v="4.1.1.28.700"/>
    <s v="Эстакада и общие сооружения ТСБ 4"/>
    <s v="4.1.1.28.703"/>
    <s v="КНС производственно-дождевых стоков №2"/>
    <s v="60 м3/ч"/>
    <s v="ОЗХ"/>
    <n v="2"/>
    <x v="2"/>
    <n v="352"/>
    <x v="2"/>
    <s v="Process Line No.1 UIO facilities"/>
    <x v="45"/>
    <s v="Tank Farm "/>
    <x v="97"/>
    <s v="Tank Farm General Facilities 4"/>
    <x v="612"/>
    <s v="Sewage Pumping Station of Industrial / Storm Water Drainage No.2"/>
    <s v="60 m3/h"/>
    <x v="3"/>
    <s v="CA03202"/>
    <s v="0-32"/>
    <s v="PHFR, BFR/NGL, TEPB/NGL TANK FARM NO. 2. PHFR, BFR/NGL, TEPB/NGL TANK FARM NO. 2 PUMP HOUSE"/>
    <s v="4.1.5.01.352"/>
    <s v="4.1.1.28.703"/>
  </r>
  <r>
    <s v="НД"/>
    <n v="4"/>
    <n v="1"/>
    <n v="1"/>
    <n v="28"/>
    <n v="799"/>
    <s v="4.1.1.00.000"/>
    <s v="Технологическая линия №1. Объекты общезаводского хозяйства"/>
    <s v="4.1.1.28.000"/>
    <s v="Товарно-сырьевая база"/>
    <s v="4.1.1.28.700"/>
    <s v="Эстакада и общие сооружения ТСБ 4"/>
    <s v="4.1.1.28.799"/>
    <s v="общие сооружения ТСБ 4- Общие Услуги"/>
    <m/>
    <s v="ОЗХ"/>
    <n v="1"/>
    <x v="2"/>
    <s v="ND"/>
    <x v="2"/>
    <s v="Process Line No.1 UIO facilities"/>
    <x v="45"/>
    <s v="Tank Farm "/>
    <x v="97"/>
    <s v="Tank Farm General Facilities 4"/>
    <x v="613"/>
    <s v="Tank Farm General Facilities 4- Common Facilities"/>
    <m/>
    <x v="1"/>
    <s v="x"/>
    <s v="x"/>
    <m/>
    <s v="New 99"/>
    <s v="4.1.1.28.799"/>
  </r>
  <r>
    <s v="НД"/>
    <n v="4"/>
    <n v="1"/>
    <n v="1"/>
    <n v="29"/>
    <n v="0"/>
    <s v="4.1.1.00.000"/>
    <s v="Технологическая линия №1. Объекты общезаводского хозяйства"/>
    <s v="4.1.1.29.000"/>
    <s v="Наливная эстакада СУГ и ЛВЖ"/>
    <m/>
    <m/>
    <m/>
    <m/>
    <m/>
    <s v="ОЗХ"/>
    <n v="0"/>
    <x v="2"/>
    <s v="SC"/>
    <x v="2"/>
    <s v="Process Line No.1 UIO facilities"/>
    <x v="46"/>
    <s v="LPG and HFL Loading Rack"/>
    <x v="0"/>
    <m/>
    <x v="0"/>
    <m/>
    <m/>
    <x v="0"/>
    <m/>
    <m/>
    <m/>
    <m/>
    <m/>
  </r>
  <r>
    <s v="НД"/>
    <n v="4"/>
    <n v="1"/>
    <n v="1"/>
    <n v="29"/>
    <n v="40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m/>
    <m/>
    <m/>
    <s v="ОЗХ"/>
    <n v="0"/>
    <x v="2"/>
    <s v="TO"/>
    <x v="2"/>
    <s v="Process Line No.1 UIO facilities"/>
    <x v="46"/>
    <s v="LPG and HFL Loading Rack"/>
    <x v="98"/>
    <s v="LPG and HFL Loading Rack"/>
    <x v="0"/>
    <m/>
    <m/>
    <x v="0"/>
    <s v="x"/>
    <s v="x"/>
    <m/>
    <m/>
    <m/>
  </r>
  <r>
    <n v="500"/>
    <n v="4"/>
    <n v="1"/>
    <n v="1"/>
    <n v="29"/>
    <n v="50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00"/>
    <s v="Наливная эстакада СУГ"/>
    <s v="2700/1350/1350/2700 м3/ч"/>
    <s v="ОЗХ"/>
    <n v="0"/>
    <x v="2"/>
    <n v="500"/>
    <x v="2"/>
    <s v="Process Line No.1 UIO facilities"/>
    <x v="46"/>
    <s v="LPG and HFL Loading Rack"/>
    <x v="98"/>
    <s v="LPG and HFL Loading Rack"/>
    <x v="614"/>
    <s v="LPG Loading Rack"/>
    <s v="2700/1350/1350/2700 m3/h"/>
    <x v="0"/>
    <s v="CA03701"/>
    <s v="0-37"/>
    <s v="LOADING ARM 1"/>
    <m/>
    <m/>
  </r>
  <r>
    <n v="502"/>
    <n v="4"/>
    <n v="1"/>
    <n v="1"/>
    <n v="29"/>
    <n v="50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02"/>
    <s v="Емкость слива неисправных цистерн, V=80м3"/>
    <m/>
    <s v="ОЗХ"/>
    <n v="0"/>
    <x v="2"/>
    <n v="502"/>
    <x v="2"/>
    <s v="Process Line No.1 UIO facilities"/>
    <x v="46"/>
    <s v="LPG and HFL Loading Rack"/>
    <x v="98"/>
    <s v="LPG and HFL Loading Rack"/>
    <x v="615"/>
    <s v="Faulty rail car drain tank, V=80m3"/>
    <m/>
    <x v="0"/>
    <s v="CA03701"/>
    <s v="0-37"/>
    <s v="LOADING ARM 1"/>
    <m/>
    <m/>
  </r>
  <r>
    <n v="503"/>
    <n v="4"/>
    <n v="1"/>
    <n v="1"/>
    <n v="29"/>
    <n v="50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03"/>
    <s v="Емкость дренажная №1, V=40м3"/>
    <m/>
    <s v="ОЗХ"/>
    <n v="0"/>
    <x v="2"/>
    <n v="503"/>
    <x v="2"/>
    <s v="Process Line No.1 UIO facilities"/>
    <x v="46"/>
    <s v="LPG and HFL Loading Rack"/>
    <x v="98"/>
    <s v="LPG and HFL Loading Rack"/>
    <x v="616"/>
    <s v="Drain drum No.1, V=40m3"/>
    <m/>
    <x v="0"/>
    <s v="CA03701"/>
    <s v="0-37"/>
    <s v="LOADING ARM 1"/>
    <m/>
    <m/>
  </r>
  <r>
    <n v="505"/>
    <n v="4"/>
    <n v="1"/>
    <n v="1"/>
    <n v="29"/>
    <n v="50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05"/>
    <s v="Здание аппаратной и КТП№2"/>
    <m/>
    <s v="ОЗХ"/>
    <n v="0"/>
    <x v="2"/>
    <n v="505"/>
    <x v="2"/>
    <s v="Process Line No.1 UIO facilities"/>
    <x v="46"/>
    <s v="LPG and HFL Loading Rack"/>
    <x v="98"/>
    <s v="LPG and HFL Loading Rack"/>
    <x v="617"/>
    <s v="Instrument rack room and (packaged transformer substation buildIng) No. 2"/>
    <m/>
    <x v="15"/>
    <s v="CA03701"/>
    <s v="0-37"/>
    <s v="LOADING ARM 1"/>
    <m/>
    <m/>
  </r>
  <r>
    <s v="505a"/>
    <n v="4"/>
    <n v="1"/>
    <n v="1"/>
    <n v="29"/>
    <n v="52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26"/>
    <s v="Здание аппаратной и КТП№2"/>
    <m/>
    <s v="ОЗХ"/>
    <n v="1"/>
    <x v="3"/>
    <s v="505a"/>
    <x v="2"/>
    <s v="Process Line No.1 UIO facilities"/>
    <x v="46"/>
    <s v="LPG and HFL Loading Rack"/>
    <x v="98"/>
    <s v="LPG and HFL Loading Rack"/>
    <x v="618"/>
    <s v="Packaged transformer substation building No. 2"/>
    <m/>
    <x v="13"/>
    <s v="CA03701"/>
    <s v="0-37"/>
    <s v="LOADING ARM 1"/>
    <s v="new title"/>
    <s v="4.1.1.29.526"/>
  </r>
  <r>
    <n v="510"/>
    <n v="4"/>
    <n v="1"/>
    <n v="1"/>
    <n v="29"/>
    <n v="51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0"/>
    <s v="Наливная эстакада ЛВЖ"/>
    <s v="450 м3/ч"/>
    <s v="ОЗХ"/>
    <n v="0"/>
    <x v="2"/>
    <n v="510"/>
    <x v="2"/>
    <s v="Process Line No.1 UIO facilities"/>
    <x v="46"/>
    <s v="LPG and HFL Loading Rack"/>
    <x v="98"/>
    <s v="LPG and HFL Loading Rack"/>
    <x v="619"/>
    <s v="LPG Loading Rack"/>
    <s v="450 m3/h"/>
    <x v="0"/>
    <s v="CA03701"/>
    <s v="0-37"/>
    <s v="LOADING ARM 1"/>
    <m/>
    <m/>
  </r>
  <r>
    <n v="511"/>
    <n v="4"/>
    <n v="1"/>
    <n v="1"/>
    <n v="29"/>
    <n v="51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1"/>
    <s v="Емкость слива неисправных цистерн, V=80м3"/>
    <m/>
    <s v="ОЗХ"/>
    <n v="0"/>
    <x v="2"/>
    <n v="511"/>
    <x v="2"/>
    <s v="Process Line No.1 UIO facilities"/>
    <x v="46"/>
    <s v="LPG and HFL Loading Rack"/>
    <x v="98"/>
    <s v="LPG and HFL Loading Rack"/>
    <x v="620"/>
    <s v="Faulty rail car drain tank, V=80m3"/>
    <m/>
    <x v="0"/>
    <s v="CA03701"/>
    <s v="0-37"/>
    <s v="LOADING ARM 1"/>
    <m/>
    <m/>
  </r>
  <r>
    <n v="512"/>
    <n v="4"/>
    <n v="1"/>
    <n v="1"/>
    <n v="29"/>
    <n v="51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2"/>
    <s v="Емкость дренажная, V=40м3"/>
    <m/>
    <s v="ОЗХ"/>
    <n v="0"/>
    <x v="2"/>
    <n v="512"/>
    <x v="2"/>
    <s v="Process Line No.1 UIO facilities"/>
    <x v="46"/>
    <s v="LPG and HFL Loading Rack"/>
    <x v="98"/>
    <s v="LPG and HFL Loading Rack"/>
    <x v="621"/>
    <s v="Drain drum, V=40m3"/>
    <m/>
    <x v="0"/>
    <s v="CA03701"/>
    <s v="0-37"/>
    <s v="LOADING ARM 1"/>
    <m/>
    <m/>
  </r>
  <r>
    <n v="513"/>
    <n v="4"/>
    <n v="1"/>
    <n v="1"/>
    <n v="29"/>
    <n v="51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3"/>
    <s v="Электроподогреватель азота высокого давления"/>
    <m/>
    <s v="ОЗХ"/>
    <n v="0"/>
    <x v="2"/>
    <n v="513"/>
    <x v="2"/>
    <s v="Process Line No.1 UIO facilities"/>
    <x v="46"/>
    <s v="LPG and HFL Loading Rack"/>
    <x v="98"/>
    <s v="LPG and HFL Loading Rack"/>
    <x v="622"/>
    <s v="HP Nitrogen Electrical Heater"/>
    <m/>
    <x v="0"/>
    <s v="CA03701"/>
    <s v="0-37"/>
    <s v="LOADING ARM 1"/>
    <m/>
    <m/>
  </r>
  <r>
    <n v="514"/>
    <n v="4"/>
    <n v="1"/>
    <n v="1"/>
    <n v="29"/>
    <n v="51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4"/>
    <s v="Резервуар сбора дождевых сточных вод V=2900м³"/>
    <m/>
    <s v="ОЗХ"/>
    <n v="0"/>
    <x v="2"/>
    <n v="514"/>
    <x v="2"/>
    <s v="Process Line No.1 UIO facilities"/>
    <x v="46"/>
    <s v="LPG and HFL Loading Rack"/>
    <x v="98"/>
    <s v="LPG and HFL Loading Rack"/>
    <x v="623"/>
    <s v="Storm Water Collection Tank V=2900m³"/>
    <m/>
    <x v="0"/>
    <s v="CA03701"/>
    <s v="0-37"/>
    <s v="LOADING ARM 1"/>
    <m/>
    <m/>
  </r>
  <r>
    <n v="515"/>
    <n v="4"/>
    <n v="1"/>
    <n v="1"/>
    <n v="29"/>
    <n v="51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5"/>
    <s v="Станция пенотушения"/>
    <m/>
    <s v="ОЗХ"/>
    <n v="0"/>
    <x v="2"/>
    <n v="515"/>
    <x v="2"/>
    <s v="Process Line No.1 UIO facilities"/>
    <x v="46"/>
    <s v="LPG and HFL Loading Rack"/>
    <x v="98"/>
    <s v="LPG and HFL Loading Rack"/>
    <x v="624"/>
    <s v="Foam Station"/>
    <m/>
    <x v="0"/>
    <s v="CA03701"/>
    <s v="0-37"/>
    <s v="LOADING ARM 1"/>
    <m/>
    <m/>
  </r>
  <r>
    <n v="516"/>
    <n v="4"/>
    <n v="1"/>
    <n v="1"/>
    <n v="29"/>
    <n v="51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6"/>
    <s v="Резервуар сбора производственно-дождевых сточных вод V=2900м³"/>
    <m/>
    <s v="ОЗХ"/>
    <n v="0"/>
    <x v="2"/>
    <n v="516"/>
    <x v="2"/>
    <s v="Process Line No.1 UIO facilities"/>
    <x v="46"/>
    <s v="LPG and HFL Loading Rack"/>
    <x v="98"/>
    <s v="LPG and HFL Loading Rack"/>
    <x v="625"/>
    <s v="Industrial Storm Water Collection Tank V=2900m³"/>
    <m/>
    <x v="0"/>
    <s v="CA03701"/>
    <s v="0-37"/>
    <s v="LOADING ARM 1"/>
    <m/>
    <m/>
  </r>
  <r>
    <n v="519"/>
    <n v="4"/>
    <n v="1"/>
    <n v="1"/>
    <n v="29"/>
    <n v="51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19"/>
    <s v="Блок-бокс управления и электроснабжения канализационных насосов №1"/>
    <m/>
    <s v="ОЗХ"/>
    <n v="0"/>
    <x v="2"/>
    <n v="519"/>
    <x v="2"/>
    <s v="Process Line No.1 UIO facilities"/>
    <x v="46"/>
    <s v="LPG and HFL Loading Rack"/>
    <x v="98"/>
    <s v="LPG and HFL Loading Rack"/>
    <x v="626"/>
    <s v="Sewerage Pump Control and Electric Power Supply Block-Box No.1"/>
    <m/>
    <x v="0"/>
    <s v="CA03701"/>
    <s v="0-37"/>
    <s v="LOADING ARM 1"/>
    <m/>
    <m/>
  </r>
  <r>
    <n v="522"/>
    <n v="4"/>
    <n v="1"/>
    <n v="1"/>
    <n v="29"/>
    <n v="52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22"/>
    <s v="Ресивер КИП ПАЗ"/>
    <m/>
    <s v="ОЗХ"/>
    <n v="0"/>
    <x v="2"/>
    <n v="522"/>
    <x v="2"/>
    <s v="Process Line No.1 UIO facilities"/>
    <x v="46"/>
    <s v="LPG and HFL Loading Rack"/>
    <x v="98"/>
    <s v="LPG and HFL Loading Rack"/>
    <x v="627"/>
    <s v="Instrument ESD Receiver"/>
    <m/>
    <x v="0"/>
    <s v="CA03701"/>
    <s v="0-37"/>
    <s v="LOADING ARM 1"/>
    <m/>
    <m/>
  </r>
  <r>
    <n v="523"/>
    <n v="4"/>
    <n v="1"/>
    <n v="1"/>
    <n v="29"/>
    <n v="52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523"/>
    <s v="Факельный сепаратор V=25м3"/>
    <m/>
    <s v="ОЗХ"/>
    <n v="0"/>
    <x v="2"/>
    <n v="523"/>
    <x v="2"/>
    <s v="Process Line No.1 UIO facilities"/>
    <x v="46"/>
    <s v="LPG and HFL Loading Rack"/>
    <x v="98"/>
    <s v="LPG and HFL Loading Rack"/>
    <x v="628"/>
    <s v="Flare KO Drum V=25m3"/>
    <m/>
    <x v="0"/>
    <s v="CA03701"/>
    <s v="0-37"/>
    <s v="LOADING ARM 1"/>
    <m/>
    <m/>
  </r>
  <r>
    <n v="509"/>
    <n v="4"/>
    <n v="1"/>
    <n v="1"/>
    <n v="29"/>
    <n v="40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401"/>
    <s v="Емкости сбора конденсата"/>
    <m/>
    <s v="ОЗХ"/>
    <n v="2"/>
    <x v="3"/>
    <n v="509"/>
    <x v="2"/>
    <s v="Process Line No.1 UIO facilities"/>
    <x v="46"/>
    <s v="LPG and HFL Loading Rack"/>
    <x v="98"/>
    <s v="LPG and HFL Loading Rack"/>
    <x v="629"/>
    <s v="Condensate Collection Vessel - LR area"/>
    <m/>
    <x v="13"/>
    <s v="CA03701"/>
    <s v="0-37"/>
    <s v="LOADING ARM 1"/>
    <m/>
    <s v="NEW"/>
  </r>
  <r>
    <n v="520.1"/>
    <n v="4"/>
    <n v="1"/>
    <n v="1"/>
    <n v="29"/>
    <n v="60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1"/>
    <s v="Лафетная установка №1"/>
    <m/>
    <s v="ОЗХ"/>
    <n v="0"/>
    <x v="2"/>
    <n v="520.1"/>
    <x v="2"/>
    <s v="Process Line No.1 UIO facilities"/>
    <x v="46"/>
    <s v="LPG and HFL Loading Rack"/>
    <x v="98"/>
    <s v="LPG and HFL Loading Rack"/>
    <x v="630"/>
    <s v="Fire-Fighting Installation No.1"/>
    <m/>
    <x v="0"/>
    <s v="CA03701"/>
    <s v="0-37"/>
    <s v="LOADING ARM 1"/>
    <m/>
    <m/>
  </r>
  <r>
    <s v="520.2"/>
    <n v="4"/>
    <n v="1"/>
    <n v="1"/>
    <n v="29"/>
    <n v="60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2"/>
    <s v="Лафетная установка №2"/>
    <m/>
    <s v="ОЗХ"/>
    <n v="0"/>
    <x v="2"/>
    <s v="520.2"/>
    <x v="2"/>
    <s v="Process Line No.1 UIO facilities"/>
    <x v="46"/>
    <s v="LPG and HFL Loading Rack"/>
    <x v="98"/>
    <s v="LPG and HFL Loading Rack"/>
    <x v="631"/>
    <s v="Fire-Fighting Installation No.2"/>
    <m/>
    <x v="0"/>
    <s v="CA03701"/>
    <s v="0-37"/>
    <s v="LOADING ARM 1"/>
    <m/>
    <m/>
  </r>
  <r>
    <s v="520.3"/>
    <n v="4"/>
    <n v="1"/>
    <n v="1"/>
    <n v="29"/>
    <n v="60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3"/>
    <s v="Лафетная установка №3"/>
    <m/>
    <s v="ОЗХ"/>
    <n v="0"/>
    <x v="2"/>
    <s v="520.3"/>
    <x v="2"/>
    <s v="Process Line No.1 UIO facilities"/>
    <x v="46"/>
    <s v="LPG and HFL Loading Rack"/>
    <x v="98"/>
    <s v="LPG and HFL Loading Rack"/>
    <x v="632"/>
    <s v="Fire-Fighting Installation No.3"/>
    <m/>
    <x v="0"/>
    <s v="CA03701"/>
    <s v="0-37"/>
    <s v="LOADING ARM 1"/>
    <m/>
    <m/>
  </r>
  <r>
    <s v="520.4"/>
    <n v="4"/>
    <n v="1"/>
    <n v="1"/>
    <n v="29"/>
    <n v="60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4"/>
    <s v="Лафетная установка №4"/>
    <m/>
    <s v="ОЗХ"/>
    <n v="0"/>
    <x v="2"/>
    <s v="520.4"/>
    <x v="2"/>
    <s v="Process Line No.1 UIO facilities"/>
    <x v="46"/>
    <s v="LPG and HFL Loading Rack"/>
    <x v="98"/>
    <s v="LPG and HFL Loading Rack"/>
    <x v="633"/>
    <s v="Fire-Fighting Installation No.4"/>
    <m/>
    <x v="0"/>
    <s v="CA03701"/>
    <s v="0-37"/>
    <s v="LOADING ARM 1"/>
    <m/>
    <m/>
  </r>
  <r>
    <s v="520.5"/>
    <n v="4"/>
    <n v="1"/>
    <n v="1"/>
    <n v="29"/>
    <n v="60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5"/>
    <s v="Лафетная установка №5"/>
    <m/>
    <s v="ОЗХ"/>
    <n v="0"/>
    <x v="2"/>
    <s v="520.5"/>
    <x v="2"/>
    <s v="Process Line No.1 UIO facilities"/>
    <x v="46"/>
    <s v="LPG and HFL Loading Rack"/>
    <x v="98"/>
    <s v="LPG and HFL Loading Rack"/>
    <x v="634"/>
    <s v="Fire-Fighting Installation No.5"/>
    <m/>
    <x v="0"/>
    <s v="CA03701"/>
    <s v="0-37"/>
    <s v="LOADING ARM 1"/>
    <m/>
    <m/>
  </r>
  <r>
    <s v="520.6"/>
    <n v="4"/>
    <n v="1"/>
    <n v="1"/>
    <n v="29"/>
    <n v="60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6"/>
    <s v="Лафетная установка №6"/>
    <m/>
    <s v="ОЗХ"/>
    <n v="0"/>
    <x v="2"/>
    <s v="520.6"/>
    <x v="2"/>
    <s v="Process Line No.1 UIO facilities"/>
    <x v="46"/>
    <s v="LPG and HFL Loading Rack"/>
    <x v="98"/>
    <s v="LPG and HFL Loading Rack"/>
    <x v="635"/>
    <s v="Fire-Fighting Installation No.6"/>
    <m/>
    <x v="0"/>
    <s v="CA03701"/>
    <s v="0-37"/>
    <s v="LOADING ARM 1"/>
    <m/>
    <m/>
  </r>
  <r>
    <s v="520.7"/>
    <n v="4"/>
    <n v="1"/>
    <n v="1"/>
    <n v="29"/>
    <n v="60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7"/>
    <s v="Лафетная установка №7"/>
    <m/>
    <s v="ОЗХ"/>
    <n v="0"/>
    <x v="2"/>
    <s v="520.7"/>
    <x v="2"/>
    <s v="Process Line No.1 UIO facilities"/>
    <x v="46"/>
    <s v="LPG and HFL Loading Rack"/>
    <x v="98"/>
    <s v="LPG and HFL Loading Rack"/>
    <x v="636"/>
    <s v="Fire-Fighting Installation No.7"/>
    <m/>
    <x v="0"/>
    <s v="CA03701"/>
    <s v="0-37"/>
    <s v="LOADING ARM 1"/>
    <m/>
    <m/>
  </r>
  <r>
    <s v="520.8"/>
    <n v="4"/>
    <n v="1"/>
    <n v="1"/>
    <n v="29"/>
    <n v="60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8"/>
    <s v="Лафетная установка №8"/>
    <m/>
    <s v="ОЗХ"/>
    <n v="0"/>
    <x v="2"/>
    <s v="520.8"/>
    <x v="2"/>
    <s v="Process Line No.1 UIO facilities"/>
    <x v="46"/>
    <s v="LPG and HFL Loading Rack"/>
    <x v="98"/>
    <s v="LPG and HFL Loading Rack"/>
    <x v="637"/>
    <s v="Fire-Fighting InstallationNo.8"/>
    <m/>
    <x v="0"/>
    <s v="CA03701"/>
    <s v="0-37"/>
    <s v="LOADING ARM 1"/>
    <m/>
    <m/>
  </r>
  <r>
    <s v="520.9"/>
    <n v="4"/>
    <n v="1"/>
    <n v="1"/>
    <n v="29"/>
    <n v="60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09"/>
    <s v="Лафетная установка №9"/>
    <m/>
    <s v="ОЗХ"/>
    <n v="0"/>
    <x v="2"/>
    <s v="520.9"/>
    <x v="2"/>
    <s v="Process Line No.1 UIO facilities"/>
    <x v="46"/>
    <s v="LPG and HFL Loading Rack"/>
    <x v="98"/>
    <s v="LPG and HFL Loading Rack"/>
    <x v="638"/>
    <s v="Fire-Fighting Installation No.9"/>
    <m/>
    <x v="0"/>
    <s v="CA03701"/>
    <s v="0-37"/>
    <s v="LOADING ARM 1"/>
    <m/>
    <m/>
  </r>
  <r>
    <s v="520.10"/>
    <n v="4"/>
    <n v="1"/>
    <n v="1"/>
    <n v="29"/>
    <n v="61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0"/>
    <s v="Лафетная установка №10"/>
    <m/>
    <s v="ОЗХ"/>
    <n v="0"/>
    <x v="2"/>
    <s v="520.10"/>
    <x v="2"/>
    <s v="Process Line No.1 UIO facilities"/>
    <x v="46"/>
    <s v="LPG and HFL Loading Rack"/>
    <x v="98"/>
    <s v="LPG and HFL Loading Rack"/>
    <x v="639"/>
    <s v="Fire-Fighting Installation No.10"/>
    <m/>
    <x v="0"/>
    <s v="CA03701"/>
    <s v="0-37"/>
    <s v="LOADING ARM 1"/>
    <m/>
    <m/>
  </r>
  <r>
    <s v="520.11"/>
    <n v="4"/>
    <n v="1"/>
    <n v="1"/>
    <n v="29"/>
    <n v="61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1"/>
    <s v="Лафетная установка №11"/>
    <m/>
    <s v="ОЗХ"/>
    <n v="0"/>
    <x v="2"/>
    <s v="520.11"/>
    <x v="2"/>
    <s v="Process Line No.1 UIO facilities"/>
    <x v="46"/>
    <s v="LPG and HFL Loading Rack"/>
    <x v="98"/>
    <s v="LPG and HFL Loading Rack"/>
    <x v="640"/>
    <s v="Fire-Fighting Installation No.11"/>
    <m/>
    <x v="0"/>
    <s v="CA03701"/>
    <s v="0-37"/>
    <s v="LOADING ARM 1"/>
    <m/>
    <m/>
  </r>
  <r>
    <s v="520.12"/>
    <n v="4"/>
    <n v="1"/>
    <n v="1"/>
    <n v="29"/>
    <n v="61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2"/>
    <s v="Лафетная установка №12"/>
    <m/>
    <s v="ОЗХ"/>
    <n v="0"/>
    <x v="2"/>
    <s v="520.12"/>
    <x v="2"/>
    <s v="Process Line No.1 UIO facilities"/>
    <x v="46"/>
    <s v="LPG and HFL Loading Rack"/>
    <x v="98"/>
    <s v="LPG and HFL Loading Rack"/>
    <x v="641"/>
    <s v="Fire-Fighting Installation No.12"/>
    <m/>
    <x v="0"/>
    <s v="CA03701"/>
    <s v="0-37"/>
    <s v="LOADING ARM 1"/>
    <m/>
    <m/>
  </r>
  <r>
    <s v="520.13"/>
    <n v="4"/>
    <n v="1"/>
    <n v="1"/>
    <n v="29"/>
    <n v="61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3"/>
    <s v="Лафетная установка №13"/>
    <m/>
    <s v="ОЗХ"/>
    <n v="0"/>
    <x v="2"/>
    <s v="520.13"/>
    <x v="2"/>
    <s v="Process Line No.1 UIO facilities"/>
    <x v="46"/>
    <s v="LPG and HFL Loading Rack"/>
    <x v="98"/>
    <s v="LPG and HFL Loading Rack"/>
    <x v="642"/>
    <s v="Fire-Fighting Installation No.13"/>
    <m/>
    <x v="0"/>
    <s v="CA03701"/>
    <s v="0-37"/>
    <s v="LOADING ARM 1"/>
    <m/>
    <m/>
  </r>
  <r>
    <s v="520.14"/>
    <n v="4"/>
    <n v="1"/>
    <n v="1"/>
    <n v="29"/>
    <n v="61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4"/>
    <s v="Лафетная установка №14"/>
    <m/>
    <s v="ОЗХ"/>
    <n v="0"/>
    <x v="2"/>
    <s v="520.14"/>
    <x v="2"/>
    <s v="Process Line No.1 UIO facilities"/>
    <x v="46"/>
    <s v="LPG and HFL Loading Rack"/>
    <x v="98"/>
    <s v="LPG and HFL Loading Rack"/>
    <x v="643"/>
    <s v="Fire-Fighting Installation No.14"/>
    <m/>
    <x v="0"/>
    <s v="CA03701"/>
    <s v="0-37"/>
    <s v="LOADING ARM 1"/>
    <m/>
    <m/>
  </r>
  <r>
    <s v="520.15"/>
    <n v="4"/>
    <n v="1"/>
    <n v="1"/>
    <n v="29"/>
    <n v="61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5"/>
    <s v="Лафетная установка №15"/>
    <m/>
    <s v="ОЗХ"/>
    <n v="0"/>
    <x v="2"/>
    <s v="520.15"/>
    <x v="2"/>
    <s v="Process Line No.1 UIO facilities"/>
    <x v="46"/>
    <s v="LPG and HFL Loading Rack"/>
    <x v="98"/>
    <s v="LPG and HFL Loading Rack"/>
    <x v="644"/>
    <s v="Fire-Fighting Installation No.15"/>
    <m/>
    <x v="0"/>
    <s v="CA03701"/>
    <s v="0-37"/>
    <s v="LOADING ARM 1"/>
    <m/>
    <m/>
  </r>
  <r>
    <s v="520.16"/>
    <n v="4"/>
    <n v="1"/>
    <n v="1"/>
    <n v="29"/>
    <n v="61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6"/>
    <s v="Лафетная установка №16"/>
    <m/>
    <s v="ОЗХ"/>
    <n v="0"/>
    <x v="2"/>
    <s v="520.16"/>
    <x v="2"/>
    <s v="Process Line No.1 UIO facilities"/>
    <x v="46"/>
    <s v="LPG and HFL Loading Rack"/>
    <x v="98"/>
    <s v="LPG and HFL Loading Rack"/>
    <x v="645"/>
    <s v="Fire-Fighting Installation No.16"/>
    <m/>
    <x v="0"/>
    <s v="CA03701"/>
    <s v="0-37"/>
    <s v="LOADING ARM 1"/>
    <m/>
    <m/>
  </r>
  <r>
    <s v="520.17"/>
    <n v="4"/>
    <n v="1"/>
    <n v="1"/>
    <n v="29"/>
    <n v="61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7"/>
    <s v="Лафетная установка №17"/>
    <m/>
    <s v="ОЗХ"/>
    <n v="0"/>
    <x v="2"/>
    <s v="520.17"/>
    <x v="2"/>
    <s v="Process Line No.1 UIO facilities"/>
    <x v="46"/>
    <s v="LPG and HFL Loading Rack"/>
    <x v="98"/>
    <s v="LPG and HFL Loading Rack"/>
    <x v="646"/>
    <s v="Fire-Fighting Installation No.17"/>
    <m/>
    <x v="0"/>
    <s v="CA03701"/>
    <s v="0-37"/>
    <s v="LOADING ARM 1"/>
    <m/>
    <m/>
  </r>
  <r>
    <s v="520.18"/>
    <n v="4"/>
    <n v="1"/>
    <n v="1"/>
    <n v="29"/>
    <n v="61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8"/>
    <s v="Лафетная установка №18"/>
    <m/>
    <s v="ОЗХ"/>
    <n v="0"/>
    <x v="2"/>
    <s v="520.18"/>
    <x v="2"/>
    <s v="Process Line No.1 UIO facilities"/>
    <x v="46"/>
    <s v="LPG and HFL Loading Rack"/>
    <x v="98"/>
    <s v="LPG and HFL Loading Rack"/>
    <x v="647"/>
    <s v="Fire-Fighting Installation No.18"/>
    <m/>
    <x v="0"/>
    <s v="CA03701"/>
    <s v="0-37"/>
    <s v="LOADING ARM 1"/>
    <m/>
    <m/>
  </r>
  <r>
    <s v="520.19"/>
    <n v="4"/>
    <n v="1"/>
    <n v="1"/>
    <n v="29"/>
    <n v="61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19"/>
    <s v="Лафетная установка №19"/>
    <m/>
    <s v="ОЗХ"/>
    <n v="0"/>
    <x v="2"/>
    <s v="520.19"/>
    <x v="2"/>
    <s v="Process Line No.1 UIO facilities"/>
    <x v="46"/>
    <s v="LPG and HFL Loading Rack"/>
    <x v="98"/>
    <s v="LPG and HFL Loading Rack"/>
    <x v="648"/>
    <s v="Fire-Fighting Installation No.19"/>
    <m/>
    <x v="0"/>
    <s v="CA03701"/>
    <s v="0-37"/>
    <s v="LOADING ARM 1"/>
    <m/>
    <m/>
  </r>
  <r>
    <s v="520.20"/>
    <n v="4"/>
    <n v="1"/>
    <n v="1"/>
    <n v="29"/>
    <n v="62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0"/>
    <s v="Лафетная установка №20"/>
    <m/>
    <s v="ОЗХ"/>
    <n v="0"/>
    <x v="2"/>
    <s v="520.20"/>
    <x v="2"/>
    <s v="Process Line No.1 UIO facilities"/>
    <x v="46"/>
    <s v="LPG and HFL Loading Rack"/>
    <x v="98"/>
    <s v="LPG and HFL Loading Rack"/>
    <x v="649"/>
    <s v="Fire-Fighting Installation No.20"/>
    <m/>
    <x v="0"/>
    <s v="CA03701"/>
    <s v="0-37"/>
    <s v="LOADING ARM 1"/>
    <m/>
    <m/>
  </r>
  <r>
    <s v="520.21"/>
    <n v="4"/>
    <n v="1"/>
    <n v="1"/>
    <n v="29"/>
    <n v="62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1"/>
    <s v="Лафетная установка №21"/>
    <m/>
    <s v="ОЗХ"/>
    <n v="0"/>
    <x v="2"/>
    <s v="520.21"/>
    <x v="2"/>
    <s v="Process Line No.1 UIO facilities"/>
    <x v="46"/>
    <s v="LPG and HFL Loading Rack"/>
    <x v="98"/>
    <s v="LPG and HFL Loading Rack"/>
    <x v="650"/>
    <s v="Fire-Fighting Installation No.21"/>
    <m/>
    <x v="0"/>
    <s v="CA03701"/>
    <s v="0-37"/>
    <s v="LOADING ARM 1"/>
    <m/>
    <m/>
  </r>
  <r>
    <s v="520.22"/>
    <n v="4"/>
    <n v="1"/>
    <n v="1"/>
    <n v="29"/>
    <n v="62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2"/>
    <s v="Лафетная установка №22"/>
    <m/>
    <s v="ОЗХ"/>
    <n v="0"/>
    <x v="2"/>
    <s v="520.22"/>
    <x v="2"/>
    <s v="Process Line No.1 UIO facilities"/>
    <x v="46"/>
    <s v="LPG and HFL Loading Rack"/>
    <x v="98"/>
    <s v="LPG and HFL Loading Rack"/>
    <x v="651"/>
    <s v="Fire-Fighting Installation No.22"/>
    <m/>
    <x v="0"/>
    <s v="CA03701"/>
    <s v="0-37"/>
    <s v="LOADING ARM 1"/>
    <m/>
    <m/>
  </r>
  <r>
    <s v="520.23"/>
    <n v="4"/>
    <n v="1"/>
    <n v="1"/>
    <n v="29"/>
    <n v="62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3"/>
    <s v="Лафетная установка №23"/>
    <m/>
    <s v="ОЗХ"/>
    <n v="0"/>
    <x v="2"/>
    <s v="520.23"/>
    <x v="2"/>
    <s v="Process Line No.1 UIO facilities"/>
    <x v="46"/>
    <s v="LPG and HFL Loading Rack"/>
    <x v="98"/>
    <s v="LPG and HFL Loading Rack"/>
    <x v="652"/>
    <s v="Fire-Fighting Installation No.23"/>
    <m/>
    <x v="0"/>
    <s v="CA03701"/>
    <s v="0-37"/>
    <s v="LOADING ARM 1"/>
    <m/>
    <m/>
  </r>
  <r>
    <s v="520.24"/>
    <n v="4"/>
    <n v="1"/>
    <n v="1"/>
    <n v="29"/>
    <n v="62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4"/>
    <s v="Лафетная установка №24"/>
    <m/>
    <s v="ОЗХ"/>
    <n v="0"/>
    <x v="2"/>
    <s v="520.24"/>
    <x v="2"/>
    <s v="Process Line No.1 UIO facilities"/>
    <x v="46"/>
    <s v="LPG and HFL Loading Rack"/>
    <x v="98"/>
    <s v="LPG and HFL Loading Rack"/>
    <x v="653"/>
    <s v="Fire-Fighting Installation No.24"/>
    <m/>
    <x v="0"/>
    <s v="CA03701"/>
    <s v="0-37"/>
    <s v="LOADING ARM 1"/>
    <m/>
    <m/>
  </r>
  <r>
    <s v="520.25"/>
    <n v="4"/>
    <n v="1"/>
    <n v="1"/>
    <n v="29"/>
    <n v="62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5"/>
    <s v="Лафетная установка №25"/>
    <m/>
    <s v="ОЗХ"/>
    <n v="0"/>
    <x v="2"/>
    <s v="520.25"/>
    <x v="2"/>
    <s v="Process Line No.1 UIO facilities"/>
    <x v="46"/>
    <s v="LPG and HFL Loading Rack"/>
    <x v="98"/>
    <s v="LPG and HFL Loading Rack"/>
    <x v="654"/>
    <s v="Fire-Fighting Installation No.25"/>
    <m/>
    <x v="0"/>
    <s v="CA03701"/>
    <s v="0-37"/>
    <s v="LOADING ARM 1"/>
    <m/>
    <m/>
  </r>
  <r>
    <s v="520.26"/>
    <n v="4"/>
    <n v="1"/>
    <n v="1"/>
    <n v="29"/>
    <n v="62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6"/>
    <s v="Лафетная установка №26"/>
    <m/>
    <s v="ОЗХ"/>
    <n v="0"/>
    <x v="2"/>
    <s v="520.26"/>
    <x v="2"/>
    <s v="Process Line No.1 UIO facilities"/>
    <x v="46"/>
    <s v="LPG and HFL Loading Rack"/>
    <x v="98"/>
    <s v="LPG and HFL Loading Rack"/>
    <x v="655"/>
    <s v="Fire-Fighting Installation No.26"/>
    <m/>
    <x v="0"/>
    <s v="CA03701"/>
    <s v="0-37"/>
    <s v="LOADING ARM 1"/>
    <m/>
    <m/>
  </r>
  <r>
    <s v="520.27"/>
    <n v="4"/>
    <n v="1"/>
    <n v="1"/>
    <n v="29"/>
    <n v="62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7"/>
    <s v="Лафетная установка №27"/>
    <m/>
    <s v="ОЗХ"/>
    <n v="0"/>
    <x v="2"/>
    <s v="520.27"/>
    <x v="2"/>
    <s v="Process Line No.1 UIO facilities"/>
    <x v="46"/>
    <s v="LPG and HFL Loading Rack"/>
    <x v="98"/>
    <s v="LPG and HFL Loading Rack"/>
    <x v="656"/>
    <s v="Fire-Fighting Installation No.27"/>
    <m/>
    <x v="0"/>
    <s v="CA03701"/>
    <s v="0-37"/>
    <s v="LOADING ARM 1"/>
    <m/>
    <m/>
  </r>
  <r>
    <s v="520.28"/>
    <n v="4"/>
    <n v="1"/>
    <n v="1"/>
    <n v="29"/>
    <n v="62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8"/>
    <s v="Лафетная установка №28"/>
    <m/>
    <s v="ОЗХ"/>
    <n v="0"/>
    <x v="2"/>
    <s v="520.28"/>
    <x v="2"/>
    <s v="Process Line No.1 UIO facilities"/>
    <x v="46"/>
    <s v="LPG and HFL Loading Rack"/>
    <x v="98"/>
    <s v="LPG and HFL Loading Rack"/>
    <x v="657"/>
    <s v="Fire-Fighting Installation No.28"/>
    <m/>
    <x v="0"/>
    <s v="CA03701"/>
    <s v="0-37"/>
    <s v="LOADING ARM 1"/>
    <m/>
    <m/>
  </r>
  <r>
    <s v="520.29"/>
    <n v="4"/>
    <n v="1"/>
    <n v="1"/>
    <n v="29"/>
    <n v="62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29"/>
    <s v="Лафетная установка №29"/>
    <m/>
    <s v="ОЗХ"/>
    <n v="0"/>
    <x v="2"/>
    <s v="520.29"/>
    <x v="2"/>
    <s v="Process Line No.1 UIO facilities"/>
    <x v="46"/>
    <s v="LPG and HFL Loading Rack"/>
    <x v="98"/>
    <s v="LPG and HFL Loading Rack"/>
    <x v="658"/>
    <s v="Fire-Fighting Installation No.29"/>
    <m/>
    <x v="0"/>
    <s v="CA03701"/>
    <s v="0-37"/>
    <s v="LOADING ARM 1"/>
    <m/>
    <m/>
  </r>
  <r>
    <s v="520.30"/>
    <n v="4"/>
    <n v="1"/>
    <n v="1"/>
    <n v="29"/>
    <n v="63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0"/>
    <s v="Лафетная установка №30"/>
    <m/>
    <s v="ОЗХ"/>
    <n v="0"/>
    <x v="2"/>
    <s v="520.30"/>
    <x v="2"/>
    <s v="Process Line No.1 UIO facilities"/>
    <x v="46"/>
    <s v="LPG and HFL Loading Rack"/>
    <x v="98"/>
    <s v="LPG and HFL Loading Rack"/>
    <x v="659"/>
    <s v="Fire-Fighting Installation No.30"/>
    <m/>
    <x v="0"/>
    <s v="CA03701"/>
    <s v="0-37"/>
    <s v="LOADING ARM 1"/>
    <m/>
    <m/>
  </r>
  <r>
    <s v="520.31"/>
    <n v="4"/>
    <n v="1"/>
    <n v="1"/>
    <n v="29"/>
    <n v="63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1"/>
    <s v="Лафетная установка №31"/>
    <m/>
    <s v="ОЗХ"/>
    <n v="0"/>
    <x v="2"/>
    <s v="520.31"/>
    <x v="2"/>
    <s v="Process Line No.1 UIO facilities"/>
    <x v="46"/>
    <s v="LPG and HFL Loading Rack"/>
    <x v="98"/>
    <s v="LPG and HFL Loading Rack"/>
    <x v="660"/>
    <s v="Fire-Fighting Installation No.31"/>
    <m/>
    <x v="0"/>
    <s v="CA03701"/>
    <s v="0-37"/>
    <s v="LOADING ARM 1"/>
    <m/>
    <m/>
  </r>
  <r>
    <s v="520.32"/>
    <n v="4"/>
    <n v="1"/>
    <n v="1"/>
    <n v="29"/>
    <n v="63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2"/>
    <s v="Лафетная установка №32"/>
    <m/>
    <s v="ОЗХ"/>
    <n v="0"/>
    <x v="2"/>
    <s v="520.32"/>
    <x v="2"/>
    <s v="Process Line No.1 UIO facilities"/>
    <x v="46"/>
    <s v="LPG and HFL Loading Rack"/>
    <x v="98"/>
    <s v="LPG and HFL Loading Rack"/>
    <x v="661"/>
    <s v="Fire-Fighting Installation No.32"/>
    <m/>
    <x v="0"/>
    <s v="CA03701"/>
    <s v="0-37"/>
    <s v="LOADING ARM 1"/>
    <m/>
    <m/>
  </r>
  <r>
    <s v="520.33"/>
    <n v="4"/>
    <n v="1"/>
    <n v="1"/>
    <n v="29"/>
    <n v="63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3"/>
    <s v="Лафетная установка №33"/>
    <m/>
    <s v="ОЗХ"/>
    <n v="0"/>
    <x v="2"/>
    <s v="520.33"/>
    <x v="2"/>
    <s v="Process Line No.1 UIO facilities"/>
    <x v="46"/>
    <s v="LPG and HFL Loading Rack"/>
    <x v="98"/>
    <s v="LPG and HFL Loading Rack"/>
    <x v="662"/>
    <s v="Fire-Fighting Installation No.33"/>
    <m/>
    <x v="0"/>
    <s v="CA03701"/>
    <s v="0-37"/>
    <s v="LOADING ARM 1"/>
    <m/>
    <m/>
  </r>
  <r>
    <s v="520.34"/>
    <n v="4"/>
    <n v="1"/>
    <n v="1"/>
    <n v="29"/>
    <n v="63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4"/>
    <s v="Лафетная установка №34"/>
    <m/>
    <s v="ОЗХ"/>
    <n v="0"/>
    <x v="2"/>
    <s v="520.34"/>
    <x v="2"/>
    <s v="Process Line No.1 UIO facilities"/>
    <x v="46"/>
    <s v="LPG and HFL Loading Rack"/>
    <x v="98"/>
    <s v="LPG and HFL Loading Rack"/>
    <x v="663"/>
    <s v="Fire-Fighting Installation No.34"/>
    <m/>
    <x v="0"/>
    <s v="CA03701"/>
    <s v="0-37"/>
    <s v="LOADING ARM 1"/>
    <m/>
    <m/>
  </r>
  <r>
    <s v="520.35"/>
    <n v="4"/>
    <n v="1"/>
    <n v="1"/>
    <n v="29"/>
    <n v="63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5"/>
    <s v="Лафетная установка №35"/>
    <m/>
    <s v="ОЗХ"/>
    <n v="0"/>
    <x v="2"/>
    <s v="520.35"/>
    <x v="2"/>
    <s v="Process Line No.1 UIO facilities"/>
    <x v="46"/>
    <s v="LPG and HFL Loading Rack"/>
    <x v="98"/>
    <s v="LPG and HFL Loading Rack"/>
    <x v="664"/>
    <s v="Fire-Fighting Installation No.35"/>
    <m/>
    <x v="0"/>
    <s v="CA03701"/>
    <s v="0-37"/>
    <s v="LOADING ARM 1"/>
    <m/>
    <m/>
  </r>
  <r>
    <s v="520.36"/>
    <n v="4"/>
    <n v="1"/>
    <n v="1"/>
    <n v="29"/>
    <n v="63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6"/>
    <s v="Лафетная установка №36"/>
    <m/>
    <s v="ОЗХ"/>
    <n v="0"/>
    <x v="2"/>
    <s v="520.36"/>
    <x v="2"/>
    <s v="Process Line No.1 UIO facilities"/>
    <x v="46"/>
    <s v="LPG and HFL Loading Rack"/>
    <x v="98"/>
    <s v="LPG and HFL Loading Rack"/>
    <x v="665"/>
    <s v="Fire-Fighting Installation No.36"/>
    <m/>
    <x v="0"/>
    <s v="CA03701"/>
    <s v="0-37"/>
    <s v="LOADING ARM 1"/>
    <m/>
    <m/>
  </r>
  <r>
    <s v="520.37"/>
    <n v="4"/>
    <n v="1"/>
    <n v="1"/>
    <n v="29"/>
    <n v="63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7"/>
    <s v="Лафетная установка №37"/>
    <m/>
    <s v="ОЗХ"/>
    <n v="0"/>
    <x v="2"/>
    <s v="520.37"/>
    <x v="2"/>
    <s v="Process Line No.1 UIO facilities"/>
    <x v="46"/>
    <s v="LPG and HFL Loading Rack"/>
    <x v="98"/>
    <s v="LPG and HFL Loading Rack"/>
    <x v="666"/>
    <s v="Fire-Fighting Installation No.37"/>
    <m/>
    <x v="0"/>
    <s v="CA03701"/>
    <s v="0-37"/>
    <s v="LOADING ARM 1"/>
    <m/>
    <m/>
  </r>
  <r>
    <s v="520.38"/>
    <n v="4"/>
    <n v="1"/>
    <n v="1"/>
    <n v="29"/>
    <n v="63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8"/>
    <s v="Лафетная установка №38"/>
    <m/>
    <s v="ОЗХ"/>
    <n v="0"/>
    <x v="2"/>
    <s v="520.38"/>
    <x v="2"/>
    <s v="Process Line No.1 UIO facilities"/>
    <x v="46"/>
    <s v="LPG and HFL Loading Rack"/>
    <x v="98"/>
    <s v="LPG and HFL Loading Rack"/>
    <x v="667"/>
    <s v="Fire-Fighting Installation No.38"/>
    <m/>
    <x v="0"/>
    <s v="CA03701"/>
    <s v="0-37"/>
    <s v="LOADING ARM 1"/>
    <m/>
    <m/>
  </r>
  <r>
    <s v="520.39"/>
    <n v="4"/>
    <n v="1"/>
    <n v="1"/>
    <n v="29"/>
    <n v="63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39"/>
    <s v="Лафетная установка №39"/>
    <m/>
    <s v="ОЗХ"/>
    <n v="0"/>
    <x v="2"/>
    <s v="520.39"/>
    <x v="2"/>
    <s v="Process Line No.1 UIO facilities"/>
    <x v="46"/>
    <s v="LPG and HFL Loading Rack"/>
    <x v="98"/>
    <s v="LPG and HFL Loading Rack"/>
    <x v="668"/>
    <s v="Fire-Fighting Installation No.39"/>
    <m/>
    <x v="0"/>
    <s v="CA03701"/>
    <s v="0-37"/>
    <s v="LOADING ARM 1"/>
    <m/>
    <m/>
  </r>
  <r>
    <s v="520.40"/>
    <n v="4"/>
    <n v="1"/>
    <n v="1"/>
    <n v="29"/>
    <n v="64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0"/>
    <s v="Лафетная установка №40"/>
    <m/>
    <s v="ОЗХ"/>
    <n v="0"/>
    <x v="2"/>
    <s v="520.40"/>
    <x v="2"/>
    <s v="Process Line No.1 UIO facilities"/>
    <x v="46"/>
    <s v="LPG and HFL Loading Rack"/>
    <x v="98"/>
    <s v="LPG and HFL Loading Rack"/>
    <x v="669"/>
    <s v="Fire-Fighting Installation No.40"/>
    <m/>
    <x v="0"/>
    <s v="CA03701"/>
    <s v="0-37"/>
    <s v="LOADING ARM 1"/>
    <m/>
    <m/>
  </r>
  <r>
    <s v="520.41"/>
    <n v="4"/>
    <n v="1"/>
    <n v="1"/>
    <n v="29"/>
    <n v="64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1"/>
    <s v="Лафетная установка №41"/>
    <m/>
    <s v="ОЗХ"/>
    <n v="0"/>
    <x v="2"/>
    <s v="520.41"/>
    <x v="2"/>
    <s v="Process Line No.1 UIO facilities"/>
    <x v="46"/>
    <s v="LPG and HFL Loading Rack"/>
    <x v="98"/>
    <s v="LPG and HFL Loading Rack"/>
    <x v="670"/>
    <s v="Fire-Fighting Installation No.41"/>
    <m/>
    <x v="0"/>
    <s v="CA03701"/>
    <s v="0-37"/>
    <s v="LOADING ARM 1"/>
    <m/>
    <m/>
  </r>
  <r>
    <s v="520.42"/>
    <n v="4"/>
    <n v="1"/>
    <n v="1"/>
    <n v="29"/>
    <n v="64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2"/>
    <s v="Лафетная установка №42"/>
    <m/>
    <s v="ОЗХ"/>
    <n v="0"/>
    <x v="2"/>
    <s v="520.42"/>
    <x v="2"/>
    <s v="Process Line No.1 UIO facilities"/>
    <x v="46"/>
    <s v="LPG and HFL Loading Rack"/>
    <x v="98"/>
    <s v="LPG and HFL Loading Rack"/>
    <x v="671"/>
    <s v="Fire-Fighting Installation No.42"/>
    <m/>
    <x v="0"/>
    <s v="CA03701"/>
    <s v="0-37"/>
    <s v="LOADING ARM 1"/>
    <m/>
    <m/>
  </r>
  <r>
    <s v="520.43"/>
    <n v="4"/>
    <n v="1"/>
    <n v="1"/>
    <n v="29"/>
    <n v="64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3"/>
    <s v="Лафетная установка №43"/>
    <m/>
    <s v="ОЗХ"/>
    <n v="0"/>
    <x v="2"/>
    <s v="520.43"/>
    <x v="2"/>
    <s v="Process Line No.1 UIO facilities"/>
    <x v="46"/>
    <s v="LPG and HFL Loading Rack"/>
    <x v="98"/>
    <s v="LPG and HFL Loading Rack"/>
    <x v="672"/>
    <s v="Fire-Fighting Installation No.43"/>
    <m/>
    <x v="0"/>
    <s v="CA03701"/>
    <s v="0-37"/>
    <s v="LOADING ARM 1"/>
    <m/>
    <m/>
  </r>
  <r>
    <s v="520.44"/>
    <n v="4"/>
    <n v="1"/>
    <n v="1"/>
    <n v="29"/>
    <n v="64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4"/>
    <s v="Лафетная установка №44"/>
    <m/>
    <s v="ОЗХ"/>
    <n v="0"/>
    <x v="2"/>
    <s v="520.44"/>
    <x v="2"/>
    <s v="Process Line No.1 UIO facilities"/>
    <x v="46"/>
    <s v="LPG and HFL Loading Rack"/>
    <x v="98"/>
    <s v="LPG and HFL Loading Rack"/>
    <x v="673"/>
    <s v="Fire-Fighting Installation No.44"/>
    <m/>
    <x v="0"/>
    <s v="CA03701"/>
    <s v="0-37"/>
    <s v="LOADING ARM 1"/>
    <m/>
    <m/>
  </r>
  <r>
    <s v="520.45"/>
    <n v="4"/>
    <n v="1"/>
    <n v="1"/>
    <n v="29"/>
    <n v="64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5"/>
    <s v="Лафетная установка №45"/>
    <m/>
    <s v="ОЗХ"/>
    <n v="0"/>
    <x v="2"/>
    <s v="520.45"/>
    <x v="2"/>
    <s v="Process Line No.1 UIO facilities"/>
    <x v="46"/>
    <s v="LPG and HFL Loading Rack"/>
    <x v="98"/>
    <s v="LPG and HFL Loading Rack"/>
    <x v="674"/>
    <s v="Fire-Fighting Installation No.45"/>
    <m/>
    <x v="0"/>
    <s v="CA03701"/>
    <s v="0-37"/>
    <s v="LOADING ARM 1"/>
    <m/>
    <m/>
  </r>
  <r>
    <s v="520.46"/>
    <n v="4"/>
    <n v="1"/>
    <n v="1"/>
    <n v="29"/>
    <n v="64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6"/>
    <s v="Лафетная установка №46"/>
    <m/>
    <s v="ОЗХ"/>
    <n v="0"/>
    <x v="2"/>
    <s v="520.46"/>
    <x v="2"/>
    <s v="Process Line No.1 UIO facilities"/>
    <x v="46"/>
    <s v="LPG and HFL Loading Rack"/>
    <x v="98"/>
    <s v="LPG and HFL Loading Rack"/>
    <x v="675"/>
    <s v="Fire-Fighting Installation No.46"/>
    <m/>
    <x v="0"/>
    <s v="CA03701"/>
    <s v="0-37"/>
    <s v="LOADING ARM 1"/>
    <m/>
    <m/>
  </r>
  <r>
    <s v="520.47"/>
    <n v="4"/>
    <n v="1"/>
    <n v="1"/>
    <n v="29"/>
    <n v="64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7"/>
    <s v="Лафетная установка №47"/>
    <m/>
    <s v="ОЗХ"/>
    <n v="0"/>
    <x v="2"/>
    <s v="520.47"/>
    <x v="2"/>
    <s v="Process Line No.1 UIO facilities"/>
    <x v="46"/>
    <s v="LPG and HFL Loading Rack"/>
    <x v="98"/>
    <s v="LPG and HFL Loading Rack"/>
    <x v="676"/>
    <s v="Fire-Fighting Installation No.47"/>
    <m/>
    <x v="0"/>
    <s v="CA03701"/>
    <s v="0-37"/>
    <s v="LOADING ARM 1"/>
    <m/>
    <m/>
  </r>
  <r>
    <s v="520.48"/>
    <n v="4"/>
    <n v="1"/>
    <n v="1"/>
    <n v="29"/>
    <n v="64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8"/>
    <s v="Лафетная установка №48"/>
    <m/>
    <s v="ОЗХ"/>
    <n v="0"/>
    <x v="2"/>
    <s v="520.48"/>
    <x v="2"/>
    <s v="Process Line No.1 UIO facilities"/>
    <x v="46"/>
    <s v="LPG and HFL Loading Rack"/>
    <x v="98"/>
    <s v="LPG and HFL Loading Rack"/>
    <x v="677"/>
    <s v="Fire-Fighting Installation No.48"/>
    <m/>
    <x v="0"/>
    <s v="CA03701"/>
    <s v="0-37"/>
    <s v="LOADING ARM 1"/>
    <m/>
    <m/>
  </r>
  <r>
    <s v="520.49"/>
    <n v="4"/>
    <n v="1"/>
    <n v="1"/>
    <n v="29"/>
    <n v="64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49"/>
    <s v="Лафетная установка №49"/>
    <m/>
    <s v="ОЗХ"/>
    <n v="0"/>
    <x v="2"/>
    <s v="520.49"/>
    <x v="2"/>
    <s v="Process Line No.1 UIO facilities"/>
    <x v="46"/>
    <s v="LPG and HFL Loading Rack"/>
    <x v="98"/>
    <s v="LPG and HFL Loading Rack"/>
    <x v="678"/>
    <s v="Fire-Fighting Installation No.49"/>
    <m/>
    <x v="0"/>
    <s v="CA03701"/>
    <s v="0-37"/>
    <s v="LOADING ARM 1"/>
    <m/>
    <m/>
  </r>
  <r>
    <s v="520.50"/>
    <n v="4"/>
    <n v="1"/>
    <n v="1"/>
    <n v="29"/>
    <n v="65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0"/>
    <s v="Лафетная установка №50"/>
    <m/>
    <s v="ОЗХ"/>
    <n v="0"/>
    <x v="2"/>
    <s v="520.50"/>
    <x v="2"/>
    <s v="Process Line No.1 UIO facilities"/>
    <x v="46"/>
    <s v="LPG and HFL Loading Rack"/>
    <x v="98"/>
    <s v="LPG and HFL Loading Rack"/>
    <x v="679"/>
    <s v="Fire-Fighting Installation No.50"/>
    <m/>
    <x v="0"/>
    <s v="CA03701"/>
    <s v="0-37"/>
    <s v="LOADING ARM 1"/>
    <m/>
    <m/>
  </r>
  <r>
    <s v="520.51"/>
    <n v="4"/>
    <n v="1"/>
    <n v="1"/>
    <n v="29"/>
    <n v="65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1"/>
    <s v="Лафетная установка №51"/>
    <m/>
    <s v="ОЗХ"/>
    <n v="0"/>
    <x v="2"/>
    <s v="520.51"/>
    <x v="2"/>
    <s v="Process Line No.1 UIO facilities"/>
    <x v="46"/>
    <s v="LPG and HFL Loading Rack"/>
    <x v="98"/>
    <s v="LPG and HFL Loading Rack"/>
    <x v="680"/>
    <s v="Fire-Fighting Installation No.51"/>
    <m/>
    <x v="0"/>
    <s v="CA03701"/>
    <s v="0-37"/>
    <s v="LOADING ARM 1"/>
    <m/>
    <m/>
  </r>
  <r>
    <s v="520.52"/>
    <n v="4"/>
    <n v="1"/>
    <n v="1"/>
    <n v="29"/>
    <n v="65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2"/>
    <s v="Лафетная установка №52"/>
    <m/>
    <s v="ОЗХ"/>
    <n v="0"/>
    <x v="2"/>
    <s v="520.52"/>
    <x v="2"/>
    <s v="Process Line No.1 UIO facilities"/>
    <x v="46"/>
    <s v="LPG and HFL Loading Rack"/>
    <x v="98"/>
    <s v="LPG and HFL Loading Rack"/>
    <x v="681"/>
    <s v="Fire-Fighting Installation No.52"/>
    <m/>
    <x v="0"/>
    <s v="CA03701"/>
    <s v="0-37"/>
    <s v="LOADING ARM 1"/>
    <m/>
    <m/>
  </r>
  <r>
    <s v="520.53"/>
    <n v="4"/>
    <n v="1"/>
    <n v="1"/>
    <n v="29"/>
    <n v="65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3"/>
    <s v="Лафетная установка №53"/>
    <m/>
    <s v="ОЗХ"/>
    <n v="0"/>
    <x v="2"/>
    <s v="520.53"/>
    <x v="2"/>
    <s v="Process Line No.1 UIO facilities"/>
    <x v="46"/>
    <s v="LPG and HFL Loading Rack"/>
    <x v="98"/>
    <s v="LPG and HFL Loading Rack"/>
    <x v="682"/>
    <s v="Fire-Fighting Installation No.53"/>
    <m/>
    <x v="0"/>
    <s v="CA03701"/>
    <s v="0-37"/>
    <s v="LOADING ARM 1"/>
    <m/>
    <m/>
  </r>
  <r>
    <s v="520.54"/>
    <n v="4"/>
    <n v="1"/>
    <n v="1"/>
    <n v="29"/>
    <n v="65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4"/>
    <s v="Лафетная установка №54"/>
    <m/>
    <s v="ОЗХ"/>
    <n v="0"/>
    <x v="2"/>
    <s v="520.54"/>
    <x v="2"/>
    <s v="Process Line No.1 UIO facilities"/>
    <x v="46"/>
    <s v="LPG and HFL Loading Rack"/>
    <x v="98"/>
    <s v="LPG and HFL Loading Rack"/>
    <x v="683"/>
    <s v="Fire-Fighting Installation No.54"/>
    <m/>
    <x v="0"/>
    <s v="CA03701"/>
    <s v="0-37"/>
    <s v="LOADING ARM 1"/>
    <m/>
    <m/>
  </r>
  <r>
    <s v="520.55"/>
    <n v="4"/>
    <n v="1"/>
    <n v="1"/>
    <n v="29"/>
    <n v="65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5"/>
    <s v="Лафетная установка №55"/>
    <m/>
    <s v="ОЗХ"/>
    <n v="0"/>
    <x v="2"/>
    <s v="520.55"/>
    <x v="2"/>
    <s v="Process Line No.1 UIO facilities"/>
    <x v="46"/>
    <s v="LPG and HFL Loading Rack"/>
    <x v="98"/>
    <s v="LPG and HFL Loading Rack"/>
    <x v="684"/>
    <s v="Fire-Fighting Installation No.55"/>
    <m/>
    <x v="0"/>
    <s v="CA03701"/>
    <s v="0-37"/>
    <s v="LOADING ARM 1"/>
    <m/>
    <m/>
  </r>
  <r>
    <s v="520.56"/>
    <n v="4"/>
    <n v="1"/>
    <n v="1"/>
    <n v="29"/>
    <n v="65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6"/>
    <s v="Лафетная установка №56"/>
    <m/>
    <s v="ОЗХ"/>
    <n v="0"/>
    <x v="2"/>
    <s v="520.56"/>
    <x v="2"/>
    <s v="Process Line No.1 UIO facilities"/>
    <x v="46"/>
    <s v="LPG and HFL Loading Rack"/>
    <x v="98"/>
    <s v="LPG and HFL Loading Rack"/>
    <x v="685"/>
    <s v="Fire-Fighting Installation No.56"/>
    <m/>
    <x v="0"/>
    <s v="CA03701"/>
    <s v="0-37"/>
    <s v="LOADING ARM 1"/>
    <m/>
    <m/>
  </r>
  <r>
    <s v="520.57"/>
    <n v="4"/>
    <n v="1"/>
    <n v="1"/>
    <n v="29"/>
    <n v="65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7"/>
    <s v="Лафетная установка №57"/>
    <m/>
    <s v="ОЗХ"/>
    <n v="2"/>
    <x v="2"/>
    <s v="520.57"/>
    <x v="2"/>
    <s v="Process Line No.1 UIO facilities"/>
    <x v="46"/>
    <s v="LPG and HFL Loading Rack"/>
    <x v="98"/>
    <s v="LPG and HFL Loading Rack"/>
    <x v="686"/>
    <s v="Fire-Fighting Installation No.57"/>
    <m/>
    <x v="5"/>
    <s v="CA03801 (H)"/>
    <s v="0-38"/>
    <s v="LOADING ARM 2"/>
    <m/>
    <m/>
  </r>
  <r>
    <s v="520.58"/>
    <n v="4"/>
    <n v="1"/>
    <n v="1"/>
    <n v="29"/>
    <n v="65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8"/>
    <s v="Лафетная установка №58"/>
    <m/>
    <s v="ОЗХ"/>
    <n v="2"/>
    <x v="2"/>
    <s v="520.58"/>
    <x v="2"/>
    <s v="Process Line No.1 UIO facilities"/>
    <x v="46"/>
    <s v="LPG and HFL Loading Rack"/>
    <x v="98"/>
    <s v="LPG and HFL Loading Rack"/>
    <x v="687"/>
    <s v="Fire-Fighting Installation No.58"/>
    <m/>
    <x v="5"/>
    <s v="CA03801 (H)"/>
    <s v="0-38"/>
    <s v="LOADING ARM 2"/>
    <m/>
    <m/>
  </r>
  <r>
    <s v="520.59"/>
    <n v="4"/>
    <n v="1"/>
    <n v="1"/>
    <n v="29"/>
    <n v="65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59"/>
    <s v="Лафетная установка №59"/>
    <m/>
    <s v="ОЗХ"/>
    <n v="2"/>
    <x v="2"/>
    <s v="520.59"/>
    <x v="2"/>
    <s v="Process Line No.1 UIO facilities"/>
    <x v="46"/>
    <s v="LPG and HFL Loading Rack"/>
    <x v="98"/>
    <s v="LPG and HFL Loading Rack"/>
    <x v="688"/>
    <s v="Fire-Fighting Installation No.59"/>
    <m/>
    <x v="5"/>
    <s v="CA03801 (H)"/>
    <s v="0-38"/>
    <s v="LOADING ARM 2"/>
    <m/>
    <m/>
  </r>
  <r>
    <s v="520.60"/>
    <n v="4"/>
    <n v="1"/>
    <n v="1"/>
    <n v="29"/>
    <n v="66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0"/>
    <s v="Лафетная установка №60"/>
    <m/>
    <s v="ОЗХ"/>
    <n v="2"/>
    <x v="2"/>
    <s v="520.60"/>
    <x v="2"/>
    <s v="Process Line No.1 UIO facilities"/>
    <x v="46"/>
    <s v="LPG and HFL Loading Rack"/>
    <x v="98"/>
    <s v="LPG and HFL Loading Rack"/>
    <x v="689"/>
    <s v="Fire-Fighting Installation No.60"/>
    <m/>
    <x v="5"/>
    <s v="CA03801 (H)"/>
    <s v="0-38"/>
    <s v="LOADING ARM 2"/>
    <m/>
    <m/>
  </r>
  <r>
    <s v="520.61"/>
    <n v="4"/>
    <n v="1"/>
    <n v="1"/>
    <n v="29"/>
    <n v="66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1"/>
    <s v="Лафетная установка №61"/>
    <m/>
    <s v="ОЗХ"/>
    <n v="2"/>
    <x v="2"/>
    <s v="520.61"/>
    <x v="2"/>
    <s v="Process Line No.1 UIO facilities"/>
    <x v="46"/>
    <s v="LPG and HFL Loading Rack"/>
    <x v="98"/>
    <s v="LPG and HFL Loading Rack"/>
    <x v="690"/>
    <s v="Fire-Fighting Installation No.61"/>
    <m/>
    <x v="5"/>
    <s v="CA03801 (H)"/>
    <s v="0-38"/>
    <s v="LOADING ARM 2"/>
    <m/>
    <m/>
  </r>
  <r>
    <s v="520.62"/>
    <n v="4"/>
    <n v="1"/>
    <n v="1"/>
    <n v="29"/>
    <n v="66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2"/>
    <s v="Лафетная установка №62"/>
    <m/>
    <s v="ОЗХ"/>
    <n v="2"/>
    <x v="2"/>
    <s v="520.62"/>
    <x v="2"/>
    <s v="Process Line No.1 UIO facilities"/>
    <x v="46"/>
    <s v="LPG and HFL Loading Rack"/>
    <x v="98"/>
    <s v="LPG and HFL Loading Rack"/>
    <x v="691"/>
    <s v="Fire-Fighting Installation No.62"/>
    <m/>
    <x v="5"/>
    <s v="CA03801 (H)"/>
    <s v="0-38"/>
    <s v="LOADING ARM 2"/>
    <m/>
    <m/>
  </r>
  <r>
    <s v="520.63"/>
    <n v="4"/>
    <n v="1"/>
    <n v="1"/>
    <n v="29"/>
    <n v="66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3"/>
    <s v="Лафетная установка №63"/>
    <m/>
    <s v="ОЗХ"/>
    <n v="2"/>
    <x v="2"/>
    <s v="520.63"/>
    <x v="2"/>
    <s v="Process Line No.1 UIO facilities"/>
    <x v="46"/>
    <s v="LPG and HFL Loading Rack"/>
    <x v="98"/>
    <s v="LPG and HFL Loading Rack"/>
    <x v="692"/>
    <s v="Fire-Fighting Installation No.63"/>
    <m/>
    <x v="5"/>
    <s v="CA03801 (H)"/>
    <s v="0-38"/>
    <s v="LOADING ARM 2"/>
    <m/>
    <m/>
  </r>
  <r>
    <s v="520.64"/>
    <n v="4"/>
    <n v="1"/>
    <n v="1"/>
    <n v="29"/>
    <n v="66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4"/>
    <s v="Лафетная установка №64"/>
    <m/>
    <s v="ОЗХ"/>
    <n v="2"/>
    <x v="2"/>
    <s v="520.64"/>
    <x v="2"/>
    <s v="Process Line No.1 UIO facilities"/>
    <x v="46"/>
    <s v="LPG and HFL Loading Rack"/>
    <x v="98"/>
    <s v="LPG and HFL Loading Rack"/>
    <x v="693"/>
    <s v="Fire-Fighting Installation No.64"/>
    <m/>
    <x v="5"/>
    <s v="CA03801 (H)"/>
    <s v="0-38"/>
    <s v="LOADING ARM 2"/>
    <m/>
    <m/>
  </r>
  <r>
    <s v="520.65"/>
    <n v="4"/>
    <n v="1"/>
    <n v="1"/>
    <n v="29"/>
    <n v="66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5"/>
    <s v="Лафетная установка №65"/>
    <m/>
    <s v="ОЗХ"/>
    <n v="2"/>
    <x v="2"/>
    <s v="520.65"/>
    <x v="2"/>
    <s v="Process Line No.1 UIO facilities"/>
    <x v="46"/>
    <s v="LPG and HFL Loading Rack"/>
    <x v="98"/>
    <s v="LPG and HFL Loading Rack"/>
    <x v="694"/>
    <s v="Fire-Fighting Installation No.65"/>
    <m/>
    <x v="5"/>
    <s v="CA03801 (H)"/>
    <s v="0-38"/>
    <s v="LOADING ARM 2"/>
    <m/>
    <m/>
  </r>
  <r>
    <s v="520.66"/>
    <n v="4"/>
    <n v="1"/>
    <n v="1"/>
    <n v="29"/>
    <n v="66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6"/>
    <s v="Лафетная установка №66"/>
    <m/>
    <s v="ОЗХ"/>
    <n v="2"/>
    <x v="2"/>
    <s v="520.66"/>
    <x v="2"/>
    <s v="Process Line No.1 UIO facilities"/>
    <x v="46"/>
    <s v="LPG and HFL Loading Rack"/>
    <x v="98"/>
    <s v="LPG and HFL Loading Rack"/>
    <x v="695"/>
    <s v="Fire-Fighting Installation No.66"/>
    <m/>
    <x v="5"/>
    <s v="CA03801 (H)"/>
    <s v="0-38"/>
    <s v="LOADING ARM 2"/>
    <m/>
    <m/>
  </r>
  <r>
    <s v="520.67"/>
    <n v="4"/>
    <n v="1"/>
    <n v="1"/>
    <n v="29"/>
    <n v="66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7"/>
    <s v="Лафетная установка №67"/>
    <m/>
    <s v="ОЗХ"/>
    <n v="2"/>
    <x v="2"/>
    <s v="520.67"/>
    <x v="2"/>
    <s v="Process Line No.1 UIO facilities"/>
    <x v="46"/>
    <s v="LPG and HFL Loading Rack"/>
    <x v="98"/>
    <s v="LPG and HFL Loading Rack"/>
    <x v="696"/>
    <s v="Fire-Fighting Installation No.67"/>
    <m/>
    <x v="5"/>
    <s v="CA03801 (H)"/>
    <s v="0-38"/>
    <s v="LOADING ARM 2"/>
    <m/>
    <m/>
  </r>
  <r>
    <s v="520.68"/>
    <n v="4"/>
    <n v="1"/>
    <n v="1"/>
    <n v="29"/>
    <n v="66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8"/>
    <s v="Лафетная установка №68"/>
    <m/>
    <s v="ОЗХ"/>
    <n v="2"/>
    <x v="2"/>
    <s v="520.68"/>
    <x v="2"/>
    <s v="Process Line No.1 UIO facilities"/>
    <x v="46"/>
    <s v="LPG and HFL Loading Rack"/>
    <x v="98"/>
    <s v="LPG and HFL Loading Rack"/>
    <x v="697"/>
    <s v="Fire-Fighting Installation No.68"/>
    <m/>
    <x v="5"/>
    <s v="CA03801 (H)"/>
    <s v="0-38"/>
    <s v="LOADING ARM 2"/>
    <m/>
    <m/>
  </r>
  <r>
    <s v="520.69"/>
    <n v="4"/>
    <n v="1"/>
    <n v="1"/>
    <n v="29"/>
    <n v="66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69"/>
    <s v="Лафетная установка №69"/>
    <m/>
    <s v="ОЗХ"/>
    <n v="2"/>
    <x v="2"/>
    <s v="520.69"/>
    <x v="2"/>
    <s v="Process Line No.1 UIO facilities"/>
    <x v="46"/>
    <s v="LPG and HFL Loading Rack"/>
    <x v="98"/>
    <s v="LPG and HFL Loading Rack"/>
    <x v="698"/>
    <s v="Fire-Fighting Installation No.69"/>
    <m/>
    <x v="5"/>
    <s v="CA03801 (H)"/>
    <s v="0-38"/>
    <s v="LOADING ARM 2"/>
    <m/>
    <m/>
  </r>
  <r>
    <s v="520.70"/>
    <n v="4"/>
    <n v="1"/>
    <n v="1"/>
    <n v="29"/>
    <n v="67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0"/>
    <s v="Лафетная установка №70"/>
    <m/>
    <s v="ОЗХ"/>
    <n v="2"/>
    <x v="2"/>
    <s v="520.70"/>
    <x v="2"/>
    <s v="Process Line No.1 UIO facilities"/>
    <x v="46"/>
    <s v="LPG and HFL Loading Rack"/>
    <x v="98"/>
    <s v="LPG and HFL Loading Rack"/>
    <x v="699"/>
    <s v="Fire-Fighting Installation No.70"/>
    <m/>
    <x v="5"/>
    <s v="CA03801 (H)"/>
    <s v="0-38"/>
    <s v="LOADING ARM 2"/>
    <m/>
    <m/>
  </r>
  <r>
    <s v="520.71"/>
    <n v="4"/>
    <n v="1"/>
    <n v="1"/>
    <n v="29"/>
    <n v="67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1"/>
    <s v="Лафетная установка №71"/>
    <m/>
    <s v="ОЗХ"/>
    <n v="2"/>
    <x v="2"/>
    <s v="520.71"/>
    <x v="2"/>
    <s v="Process Line No.1 UIO facilities"/>
    <x v="46"/>
    <s v="LPG and HFL Loading Rack"/>
    <x v="98"/>
    <s v="LPG and HFL Loading Rack"/>
    <x v="700"/>
    <s v="Fire-Fighting Installation No.71"/>
    <m/>
    <x v="5"/>
    <s v="CA03801 (H)"/>
    <s v="0-38"/>
    <s v="LOADING ARM 2"/>
    <m/>
    <m/>
  </r>
  <r>
    <s v="520.72"/>
    <n v="4"/>
    <n v="1"/>
    <n v="1"/>
    <n v="29"/>
    <n v="67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2"/>
    <s v="Лафетная установка №72"/>
    <m/>
    <s v="ОЗХ"/>
    <n v="2"/>
    <x v="2"/>
    <s v="520.72"/>
    <x v="2"/>
    <s v="Process Line No.1 UIO facilities"/>
    <x v="46"/>
    <s v="LPG and HFL Loading Rack"/>
    <x v="98"/>
    <s v="LPG and HFL Loading Rack"/>
    <x v="701"/>
    <s v="Fire-Fighting Installation No.72"/>
    <m/>
    <x v="5"/>
    <s v="CA03801 (H)"/>
    <s v="0-38"/>
    <s v="LOADING ARM 2"/>
    <m/>
    <m/>
  </r>
  <r>
    <s v="520.73"/>
    <n v="4"/>
    <n v="1"/>
    <n v="1"/>
    <n v="29"/>
    <n v="673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3"/>
    <s v="Лафетная установка №73"/>
    <m/>
    <s v="ОЗХ"/>
    <n v="2"/>
    <x v="2"/>
    <s v="520.73"/>
    <x v="2"/>
    <s v="Process Line No.1 UIO facilities"/>
    <x v="46"/>
    <s v="LPG and HFL Loading Rack"/>
    <x v="98"/>
    <s v="LPG and HFL Loading Rack"/>
    <x v="702"/>
    <s v="Fire-Fighting Installation No.73"/>
    <m/>
    <x v="5"/>
    <s v="CA03801 (H)"/>
    <s v="0-38"/>
    <s v="LOADING ARM 2"/>
    <m/>
    <m/>
  </r>
  <r>
    <s v="520.74"/>
    <n v="4"/>
    <n v="1"/>
    <n v="1"/>
    <n v="29"/>
    <n v="674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4"/>
    <s v="Лафетная установка №74"/>
    <m/>
    <s v="ОЗХ"/>
    <n v="2"/>
    <x v="2"/>
    <s v="520.74"/>
    <x v="2"/>
    <s v="Process Line No.1 UIO facilities"/>
    <x v="46"/>
    <s v="LPG and HFL Loading Rack"/>
    <x v="98"/>
    <s v="LPG and HFL Loading Rack"/>
    <x v="703"/>
    <s v="Fire-Fighting Installation No.74"/>
    <m/>
    <x v="5"/>
    <s v="CA03801 (H)"/>
    <s v="0-38"/>
    <s v="LOADING ARM 2"/>
    <m/>
    <m/>
  </r>
  <r>
    <s v="520.75"/>
    <n v="4"/>
    <n v="1"/>
    <n v="1"/>
    <n v="29"/>
    <n v="675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5"/>
    <s v="Лафетная установка №75"/>
    <m/>
    <s v="ОЗХ"/>
    <n v="2"/>
    <x v="2"/>
    <s v="520.75"/>
    <x v="2"/>
    <s v="Process Line No.1 UIO facilities"/>
    <x v="46"/>
    <s v="LPG and HFL Loading Rack"/>
    <x v="98"/>
    <s v="LPG and HFL Loading Rack"/>
    <x v="704"/>
    <s v="Fire-Fighting Installation No.75"/>
    <m/>
    <x v="5"/>
    <s v="CA03801 (H)"/>
    <s v="0-38"/>
    <s v="LOADING ARM 2"/>
    <m/>
    <m/>
  </r>
  <r>
    <s v="520.76"/>
    <n v="4"/>
    <n v="1"/>
    <n v="1"/>
    <n v="29"/>
    <n v="676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6"/>
    <s v="Лафетная установка №76"/>
    <m/>
    <s v="ОЗХ"/>
    <n v="2"/>
    <x v="2"/>
    <s v="520.76"/>
    <x v="2"/>
    <s v="Process Line No.1 UIO facilities"/>
    <x v="46"/>
    <s v="LPG and HFL Loading Rack"/>
    <x v="98"/>
    <s v="LPG and HFL Loading Rack"/>
    <x v="705"/>
    <s v="Fire-Fighting Installation No.76"/>
    <m/>
    <x v="5"/>
    <s v="CA03801 (H)"/>
    <s v="0-38"/>
    <s v="LOADING ARM 2"/>
    <m/>
    <m/>
  </r>
  <r>
    <s v="520.77"/>
    <n v="4"/>
    <n v="1"/>
    <n v="1"/>
    <n v="29"/>
    <n v="677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7"/>
    <s v="Лафетная установка №77"/>
    <m/>
    <s v="ОЗХ"/>
    <n v="2"/>
    <x v="2"/>
    <s v="520.77"/>
    <x v="2"/>
    <s v="Process Line No.1 UIO facilities"/>
    <x v="46"/>
    <s v="LPG and HFL Loading Rack"/>
    <x v="98"/>
    <s v="LPG and HFL Loading Rack"/>
    <x v="706"/>
    <s v="Fire-Fighting Installation No.77"/>
    <m/>
    <x v="5"/>
    <s v="CA03801 (H)"/>
    <s v="0-38"/>
    <s v="LOADING ARM 2"/>
    <m/>
    <m/>
  </r>
  <r>
    <s v="520.78"/>
    <n v="4"/>
    <n v="1"/>
    <n v="1"/>
    <n v="29"/>
    <n v="678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8"/>
    <s v="Лафетная установка №78"/>
    <m/>
    <s v="ОЗХ"/>
    <n v="2"/>
    <x v="2"/>
    <s v="520.78"/>
    <x v="2"/>
    <s v="Process Line No.1 UIO facilities"/>
    <x v="46"/>
    <s v="LPG and HFL Loading Rack"/>
    <x v="98"/>
    <s v="LPG and HFL Loading Rack"/>
    <x v="707"/>
    <s v="Fire-Fighting Installation No.78"/>
    <m/>
    <x v="5"/>
    <s v="CA03801 (H)"/>
    <s v="0-38"/>
    <s v="LOADING ARM 2"/>
    <m/>
    <m/>
  </r>
  <r>
    <s v="520.79"/>
    <n v="4"/>
    <n v="1"/>
    <n v="1"/>
    <n v="29"/>
    <n v="67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79"/>
    <s v="Лафетная установка №79"/>
    <m/>
    <s v="ОЗХ"/>
    <n v="2"/>
    <x v="2"/>
    <s v="520.79"/>
    <x v="2"/>
    <s v="Process Line No.1 UIO facilities"/>
    <x v="46"/>
    <s v="LPG and HFL Loading Rack"/>
    <x v="98"/>
    <s v="LPG and HFL Loading Rack"/>
    <x v="708"/>
    <s v="Fire-Fighting Installation No.79"/>
    <m/>
    <x v="5"/>
    <s v="CA03801 (H)"/>
    <s v="0-38"/>
    <s v="LOADING ARM 2"/>
    <m/>
    <m/>
  </r>
  <r>
    <s v="520.80"/>
    <n v="4"/>
    <n v="1"/>
    <n v="1"/>
    <n v="29"/>
    <n v="680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80"/>
    <s v="Лафетная установка №80"/>
    <m/>
    <s v="ОЗХ"/>
    <n v="2"/>
    <x v="2"/>
    <s v="520.80"/>
    <x v="2"/>
    <s v="Process Line No.1 UIO facilities"/>
    <x v="46"/>
    <s v="LPG and HFL Loading Rack"/>
    <x v="98"/>
    <s v="LPG and HFL Loading Rack"/>
    <x v="709"/>
    <s v="Fire-Fighting Installation No.80"/>
    <m/>
    <x v="5"/>
    <s v="CA03801 (H)"/>
    <s v="0-38"/>
    <s v="LOADING ARM 2"/>
    <m/>
    <m/>
  </r>
  <r>
    <s v="520.81"/>
    <n v="4"/>
    <n v="1"/>
    <n v="1"/>
    <n v="29"/>
    <n v="681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81"/>
    <s v="Лафетная установка №81"/>
    <m/>
    <s v="ОЗХ"/>
    <n v="2"/>
    <x v="2"/>
    <s v="520.81"/>
    <x v="2"/>
    <s v="Process Line No.1 UIO facilities"/>
    <x v="46"/>
    <s v="LPG and HFL Loading Rack"/>
    <x v="98"/>
    <s v="LPG and HFL Loading Rack"/>
    <x v="710"/>
    <s v="Fire-Fighting Installation No.81"/>
    <m/>
    <x v="5"/>
    <s v="CA03801 (H)"/>
    <s v="0-38"/>
    <s v="LOADING ARM 2"/>
    <m/>
    <m/>
  </r>
  <r>
    <s v="520.82"/>
    <n v="4"/>
    <n v="1"/>
    <n v="1"/>
    <n v="29"/>
    <n v="682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682"/>
    <s v="Лафетная установка №82"/>
    <m/>
    <s v="ОЗХ"/>
    <n v="2"/>
    <x v="2"/>
    <s v="520.82"/>
    <x v="2"/>
    <s v="Process Line No.1 UIO facilities"/>
    <x v="46"/>
    <s v="LPG and HFL Loading Rack"/>
    <x v="98"/>
    <s v="LPG and HFL Loading Rack"/>
    <x v="711"/>
    <s v="Fire-Fighting Installation No.82"/>
    <m/>
    <x v="5"/>
    <s v="CA03801 (H)"/>
    <s v="0-38"/>
    <s v="LOADING ARM 2"/>
    <m/>
    <m/>
  </r>
  <r>
    <s v="НД"/>
    <n v="4"/>
    <n v="1"/>
    <n v="1"/>
    <n v="29"/>
    <n v="499"/>
    <s v="4.1.1.00.000"/>
    <s v="Технологическая линия №1. Объекты общезаводского хозяйства"/>
    <s v="4.1.1.29.000"/>
    <s v="Наливная эстакада СУГ и ЛВЖ"/>
    <s v="4.1.1.29.400"/>
    <s v="Наливная эстакада СУГ и ЛВЖ"/>
    <s v="4.1.1.29.499"/>
    <s v="Наливная эстакада СУГ и ЛВЖ - Общие Услуги"/>
    <m/>
    <s v="ОЗХ"/>
    <n v="1"/>
    <x v="2"/>
    <s v="ND"/>
    <x v="2"/>
    <s v="Process Line No.1 UIO facilities"/>
    <x v="46"/>
    <s v="LPG and HFL Loading Rack"/>
    <x v="98"/>
    <s v="LPG and HFL Loading Rack"/>
    <x v="712"/>
    <s v="LPG and HFL Loading Rack - Common Facilities"/>
    <m/>
    <x v="1"/>
    <s v="x"/>
    <s v="x"/>
    <m/>
    <s v="New 99"/>
    <s v="4.1.1.29.499"/>
  </r>
  <r>
    <s v="НД"/>
    <n v="4"/>
    <n v="1"/>
    <n v="1"/>
    <n v="29"/>
    <n v="500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m/>
    <m/>
    <m/>
    <s v="ОЗХ"/>
    <n v="1"/>
    <x v="2"/>
    <s v="TO"/>
    <x v="2"/>
    <s v="Process Line No.1 UIO facilities"/>
    <x v="46"/>
    <s v="LPG and HFL Loading Rack"/>
    <x v="99"/>
    <s v="LPG and HFL Loading Rack"/>
    <x v="0"/>
    <m/>
    <m/>
    <x v="2"/>
    <s v="x"/>
    <s v="x"/>
    <m/>
    <s v="NEW"/>
    <s v="4.1.1.29.500"/>
  </r>
  <r>
    <n v="501"/>
    <n v="4"/>
    <n v="1"/>
    <n v="1"/>
    <n v="29"/>
    <n v="551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1"/>
    <s v="Эстакада осмотра"/>
    <m/>
    <s v="ОЗХ"/>
    <n v="1"/>
    <x v="2"/>
    <n v="501"/>
    <x v="2"/>
    <s v="Process Line No.1 UIO facilities"/>
    <x v="46"/>
    <s v="LPG and HFL Loading Rack"/>
    <x v="99"/>
    <s v="LPG and HFL Loading Rack"/>
    <x v="713"/>
    <s v="Inspection Rack"/>
    <m/>
    <x v="3"/>
    <s v="CA03801"/>
    <s v="0-38"/>
    <s v="LOADING ARM 2"/>
    <s v="4.1.1.29.501"/>
    <s v="4.1.1.29.551"/>
  </r>
  <r>
    <n v="504"/>
    <n v="4"/>
    <n v="1"/>
    <n v="1"/>
    <n v="29"/>
    <n v="552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2"/>
    <s v="Емкость дренажная №2, V=40м3"/>
    <m/>
    <s v="ОЗХ"/>
    <n v="1"/>
    <x v="2"/>
    <n v="504"/>
    <x v="2"/>
    <s v="Process Line No.1 UIO facilities"/>
    <x v="46"/>
    <s v="LPG and HFL Loading Rack"/>
    <x v="99"/>
    <s v="LPG and HFL Loading Rack"/>
    <x v="714"/>
    <s v="Drain drum No.2, V=40m3"/>
    <m/>
    <x v="3"/>
    <s v="CA03801"/>
    <s v="0-38"/>
    <s v="LOADING ARM 2"/>
    <s v="4.1.1.29.504"/>
    <s v="4.1.1.29.552"/>
  </r>
  <r>
    <n v="506"/>
    <n v="4"/>
    <n v="1"/>
    <n v="1"/>
    <n v="29"/>
    <n v="553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3"/>
    <s v="Вагонные весы (основные)"/>
    <m/>
    <s v="ОЗХ"/>
    <n v="1"/>
    <x v="2"/>
    <n v="506"/>
    <x v="2"/>
    <s v="Process Line No.1 UIO facilities"/>
    <x v="46"/>
    <s v="LPG and HFL Loading Rack"/>
    <x v="99"/>
    <s v="LPG and HFL Loading Rack"/>
    <x v="715"/>
    <s v="Rail Weigh Bridge (Main)"/>
    <m/>
    <x v="3"/>
    <s v="CA03801"/>
    <s v="0-38"/>
    <s v="LOADING ARM 2"/>
    <s v="4.1.1.29.506"/>
    <s v="4.1.1.29.553"/>
  </r>
  <r>
    <n v="507"/>
    <n v="4"/>
    <n v="1"/>
    <n v="1"/>
    <n v="29"/>
    <n v="554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4"/>
    <s v="Вагонные весы (резервные)"/>
    <m/>
    <s v="ОЗХ"/>
    <n v="1"/>
    <x v="2"/>
    <n v="507"/>
    <x v="2"/>
    <s v="Process Line No.1 UIO facilities"/>
    <x v="46"/>
    <s v="LPG and HFL Loading Rack"/>
    <x v="99"/>
    <s v="LPG and HFL Loading Rack"/>
    <x v="716"/>
    <s v="Rail Weigh Bridge (Standby)"/>
    <m/>
    <x v="3"/>
    <s v="CA03801"/>
    <s v="0-38"/>
    <s v="LOADING ARM 2"/>
    <s v="4.1.1.29.507"/>
    <s v="4.1.1.29.554"/>
  </r>
  <r>
    <n v="508"/>
    <n v="4"/>
    <n v="1"/>
    <n v="1"/>
    <n v="29"/>
    <n v="555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5"/>
    <s v="Здание аппаратной с КТП №1"/>
    <m/>
    <s v="ОЗХ"/>
    <n v="1"/>
    <x v="2"/>
    <n v="508"/>
    <x v="2"/>
    <s v="Process Line No.1 UIO facilities"/>
    <x v="46"/>
    <s v="LPG and HFL Loading Rack"/>
    <x v="99"/>
    <s v="LPG and HFL Loading Rack"/>
    <x v="717"/>
    <s v="Instrument rack room and (packaged transformer substation buildIng) No. 1"/>
    <m/>
    <x v="3"/>
    <s v="CA03801"/>
    <s v="0-38"/>
    <s v="LOADING ARM 2"/>
    <s v="4.1.1.29.508"/>
    <s v="4.1.1.29.555"/>
  </r>
  <r>
    <s v="508a"/>
    <n v="4"/>
    <n v="1"/>
    <n v="1"/>
    <n v="29"/>
    <n v="527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27"/>
    <s v="Здание подстанции трансформаторной трансформации № 1"/>
    <m/>
    <s v="ОЗХ"/>
    <n v="1"/>
    <x v="3"/>
    <s v="508a"/>
    <x v="2"/>
    <s v="Process Line No.1 UIO facilities"/>
    <x v="46"/>
    <s v="LPG and HFL Loading Rack"/>
    <x v="99"/>
    <s v="LPG and HFL Loading Rack"/>
    <x v="718"/>
    <s v="Packaged transformer substation building No. 1"/>
    <m/>
    <x v="13"/>
    <s v="CA03801"/>
    <s v="0-38"/>
    <s v="LOADING ARM 2"/>
    <s v="new title"/>
    <s v="4.1.1.29.527"/>
  </r>
  <r>
    <n v="517"/>
    <n v="4"/>
    <n v="1"/>
    <n v="1"/>
    <n v="29"/>
    <n v="556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6"/>
    <s v="Резервуар сбора производственно-дождевых сточных вод V=2900м³"/>
    <m/>
    <s v="ОЗХ"/>
    <n v="1"/>
    <x v="2"/>
    <n v="517"/>
    <x v="2"/>
    <s v="Process Line No.1 UIO facilities"/>
    <x v="46"/>
    <s v="LPG and HFL Loading Rack"/>
    <x v="99"/>
    <s v="LPG and HFL Loading Rack"/>
    <x v="719"/>
    <s v="Industrial Storm Water Collection Tank V=2900m³"/>
    <m/>
    <x v="3"/>
    <s v="CA03801"/>
    <s v="0-38"/>
    <s v="LOADING ARM 2"/>
    <s v="4.1.1.29.517"/>
    <s v="4.1.1.29.556"/>
  </r>
  <r>
    <n v="518"/>
    <n v="4"/>
    <n v="1"/>
    <n v="1"/>
    <n v="29"/>
    <n v="557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7"/>
    <s v="Резервуар сбора дождевых сточных вод V=5100м³"/>
    <m/>
    <s v="ОЗХ"/>
    <n v="1"/>
    <x v="2"/>
    <n v="518"/>
    <x v="2"/>
    <s v="Process Line No.1 UIO facilities"/>
    <x v="46"/>
    <s v="LPG and HFL Loading Rack"/>
    <x v="99"/>
    <s v="LPG and HFL Loading Rack"/>
    <x v="720"/>
    <s v="Storm Water Collection Tank V=5100m³"/>
    <m/>
    <x v="3"/>
    <s v="CA03801"/>
    <s v="0-38"/>
    <s v="LOADING ARM 2"/>
    <s v="4.1.1.29.518"/>
    <s v="4.1.1.29.557"/>
  </r>
  <r>
    <n v="521"/>
    <n v="4"/>
    <n v="1"/>
    <n v="1"/>
    <n v="29"/>
    <n v="558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8"/>
    <s v="Блок-бокс управления и электроснабжения канализационных насосов №2"/>
    <m/>
    <s v="ОЗХ"/>
    <n v="1"/>
    <x v="2"/>
    <n v="521"/>
    <x v="2"/>
    <s v="Process Line No.1 UIO facilities"/>
    <x v="46"/>
    <s v="LPG and HFL Loading Rack"/>
    <x v="99"/>
    <s v="LPG and HFL Loading Rack"/>
    <x v="721"/>
    <s v="Sewerage Pump Control and Electric Power Supply Block-Box No.2"/>
    <m/>
    <x v="3"/>
    <s v="CA03801"/>
    <s v="0-38"/>
    <s v="LOADING ARM 2"/>
    <s v="4.1.1.29.521"/>
    <s v="4.1.1.29.558"/>
  </r>
  <r>
    <n v="525"/>
    <n v="4"/>
    <n v="1"/>
    <n v="1"/>
    <n v="29"/>
    <n v="559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59"/>
    <s v="Эстакада подготовки вагонов"/>
    <m/>
    <s v="ОЗХ"/>
    <n v="1"/>
    <x v="2"/>
    <n v="525"/>
    <x v="2"/>
    <s v="Process Line No.1 UIO facilities"/>
    <x v="46"/>
    <s v="LPG and HFL Loading Rack"/>
    <x v="99"/>
    <s v="LPG and HFL Loading Rack"/>
    <x v="722"/>
    <s v="Rail Car Maintenance Ramp"/>
    <m/>
    <x v="3"/>
    <s v="CA03801"/>
    <s v="0-38"/>
    <s v="LOADING ARM 2"/>
    <s v="4.1.1.29.525"/>
    <s v="4.1.1.29.559"/>
  </r>
  <r>
    <s v="НД"/>
    <n v="4"/>
    <n v="1"/>
    <n v="1"/>
    <n v="29"/>
    <n v="599"/>
    <s v="4.1.1.00.000"/>
    <s v="Технологическая линия №1. Объекты общезаводского хозяйства"/>
    <s v="4.1.1.29.000"/>
    <s v="Наливная эстакада СУГ и ЛВЖ"/>
    <s v="4.1.1.29.500"/>
    <s v="Наливная эстакада СУГ и ЛВЖ"/>
    <s v="4.1.1.29.599"/>
    <s v="Наливная эстакада СУГ и ЛВЖ - Общие Услуги"/>
    <m/>
    <s v="ОЗХ"/>
    <n v="1"/>
    <x v="2"/>
    <s v="ND"/>
    <x v="2"/>
    <s v="Process Line No.1 UIO facilities"/>
    <x v="46"/>
    <s v="LPG and HFL Loading Rack"/>
    <x v="99"/>
    <s v="LPG and HFL Loading Rack"/>
    <x v="723"/>
    <s v="LPG and HFL Loading Rack - Common Facilities"/>
    <m/>
    <x v="1"/>
    <s v="x"/>
    <s v="x"/>
    <m/>
    <s v="New 99"/>
    <s v="4.1.1.29.599"/>
  </r>
  <r>
    <s v="НД"/>
    <n v="4"/>
    <n v="1"/>
    <n v="1"/>
    <n v="30"/>
    <n v="0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m/>
    <m/>
    <m/>
    <m/>
    <m/>
    <s v="ОЗХ"/>
    <n v="0"/>
    <x v="2"/>
    <s v="SC"/>
    <x v="2"/>
    <s v="Process Line No.1 UIO facilities"/>
    <x v="47"/>
    <s v="Fuel Gas Treatment and Custody Metering"/>
    <x v="0"/>
    <m/>
    <x v="0"/>
    <m/>
    <m/>
    <x v="0"/>
    <m/>
    <m/>
    <m/>
    <m/>
    <m/>
  </r>
  <r>
    <s v="НД"/>
    <n v="4"/>
    <n v="1"/>
    <n v="1"/>
    <n v="30"/>
    <n v="100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s v="4.1.1.30.100"/>
    <s v="Коммерческие узлы учета топливного газа "/>
    <m/>
    <m/>
    <m/>
    <s v="ОЗХ"/>
    <n v="0"/>
    <x v="2"/>
    <s v="TO"/>
    <x v="2"/>
    <s v="Process Line No.1 UIO facilities"/>
    <x v="47"/>
    <s v="Fuel Gas Treatment and Custody Metering"/>
    <x v="100"/>
    <s v="PGU Fuel Gas Custody Metering Units "/>
    <x v="0"/>
    <m/>
    <m/>
    <x v="0"/>
    <s v="x"/>
    <s v="x"/>
    <m/>
    <m/>
    <m/>
  </r>
  <r>
    <n v="81"/>
    <n v="4"/>
    <n v="1"/>
    <n v="1"/>
    <n v="30"/>
    <n v="81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s v="4.1.1.30.100"/>
    <s v="Коммерческие узлы учета топливного газа "/>
    <s v="4.1.1.30.081"/>
    <s v="Коммерческий узел учета топливного газа №1"/>
    <s v="2 млрд.ст.м3/год"/>
    <s v="ОЗХ"/>
    <n v="2"/>
    <x v="2"/>
    <n v="81"/>
    <x v="2"/>
    <s v="Process Line No.1 UIO facilities"/>
    <x v="47"/>
    <s v="Fuel Gas Treatment and Custody Metering"/>
    <x v="100"/>
    <s v="PGU Fuel Gas Custody Metering Units "/>
    <x v="724"/>
    <s v="PGU N1 Fuel Gas Custody Metering Unit"/>
    <s v="2 billion m3/year"/>
    <x v="16"/>
    <s v="CA00601"/>
    <s v="0-06"/>
    <s v="COMMERCIAL FUEL GAS METERING UNITS"/>
    <m/>
    <m/>
  </r>
  <r>
    <n v="82"/>
    <n v="4"/>
    <n v="1"/>
    <n v="1"/>
    <n v="30"/>
    <n v="82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s v="4.1.1.30.100"/>
    <s v="Коммерческие узлы учета топливного газа "/>
    <s v="4.1.1.30.082"/>
    <s v="Коммерческий узел учета топливного газа №2"/>
    <s v="2 млрд.ст.м3/год"/>
    <s v="ОЗХ"/>
    <n v="2"/>
    <x v="2"/>
    <n v="82"/>
    <x v="2"/>
    <s v="Process Line No.1 UIO facilities"/>
    <x v="47"/>
    <s v="Fuel Gas Treatment and Custody Metering"/>
    <x v="100"/>
    <s v="PGU Fuel Gas Custody Metering Units "/>
    <x v="725"/>
    <s v="PGU N2 Fuel Gas Custody Metering Unit"/>
    <s v="2 billion m3/year"/>
    <x v="16"/>
    <s v="CA00601"/>
    <s v="0-06"/>
    <s v="COMMERCIAL FUEL GAS METERING UNITS"/>
    <m/>
    <m/>
  </r>
  <r>
    <s v="НД"/>
    <n v="4"/>
    <n v="1"/>
    <n v="1"/>
    <n v="30"/>
    <n v="199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s v="4.1.1.30.100"/>
    <s v="Коммерческие узлы учета топливного газа "/>
    <s v="4.1.1.30.199"/>
    <s v="Коммерческие узлы учета топливного газа  - Общие Услуги"/>
    <m/>
    <s v="ОЗХ"/>
    <n v="1"/>
    <x v="2"/>
    <s v="ND"/>
    <x v="2"/>
    <s v="Process Line No.1 UIO facilities"/>
    <x v="47"/>
    <s v="Fuel Gas Treatment and Custody Metering"/>
    <x v="100"/>
    <s v="PGU Fuel Gas Custody Metering Units "/>
    <x v="726"/>
    <s v="PGU Fuel Gas Custody Metering Units  - Common Facilities"/>
    <m/>
    <x v="1"/>
    <s v="x"/>
    <s v="x"/>
    <m/>
    <s v="New 99"/>
    <s v="4.1.1.30.199"/>
  </r>
  <r>
    <s v="НД"/>
    <n v="4"/>
    <n v="1"/>
    <n v="1"/>
    <n v="30"/>
    <n v="200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s v="4.1.1.30.200"/>
    <s v="Установка подготовки топливного газа "/>
    <m/>
    <m/>
    <m/>
    <s v="ОЗХ"/>
    <n v="0"/>
    <x v="2"/>
    <s v="TO"/>
    <x v="2"/>
    <s v="Process Line No.1 UIO facilities"/>
    <x v="47"/>
    <s v="Fuel Gas Treatment and Custody Metering"/>
    <x v="101"/>
    <s v="Fuel Gas Treatment Unit "/>
    <x v="0"/>
    <m/>
    <m/>
    <x v="0"/>
    <s v="x"/>
    <s v="x"/>
    <m/>
    <m/>
    <m/>
  </r>
  <r>
    <n v="118"/>
    <n v="4"/>
    <n v="1"/>
    <n v="1"/>
    <n v="30"/>
    <n v="118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s v="4.1.1.30.200"/>
    <s v="Установка подготовки топливного газа "/>
    <s v="4.1.1.30.118"/>
    <s v="Установка подготовки топливного газа "/>
    <s v="19155 м3/ч"/>
    <s v="ОЗХ"/>
    <n v="0"/>
    <x v="2"/>
    <n v="118"/>
    <x v="2"/>
    <s v="Process Line No.1 UIO facilities"/>
    <x v="47"/>
    <s v="Fuel Gas Treatment and Custody Metering"/>
    <x v="101"/>
    <s v="Fuel Gas Treatment Unit "/>
    <x v="727"/>
    <s v="Fuel Gas Treatment Unit "/>
    <s v="19155 m3/h"/>
    <x v="0"/>
    <s v="CA01301"/>
    <s v="0-13"/>
    <s v="FUEL GAS TREATMENT"/>
    <m/>
    <m/>
  </r>
  <r>
    <s v="НД"/>
    <n v="4"/>
    <n v="1"/>
    <n v="1"/>
    <n v="30"/>
    <n v="299"/>
    <s v="4.1.1.00.000"/>
    <s v="Технологическая линия №1. Объекты общезаводского хозяйства"/>
    <s v="4.1.1.30.000"/>
    <s v="Подготовка и учет топливного газа для теплоэлектростанции (ТЭС)"/>
    <s v="4.1.1.30.200"/>
    <s v="Установка подготовки топливного газа "/>
    <s v="4.1.1.30.299"/>
    <s v="Установка подготовки топливного газа  - Общие Услуги"/>
    <m/>
    <s v="ОЗХ"/>
    <n v="1"/>
    <x v="2"/>
    <s v="ND"/>
    <x v="2"/>
    <s v="Process Line No.1 UIO facilities"/>
    <x v="47"/>
    <s v="Fuel Gas Treatment and Custody Metering"/>
    <x v="101"/>
    <s v="Fuel Gas Treatment Unit "/>
    <x v="728"/>
    <s v="Fuel Gas Treatment Unit  - Common Facilities"/>
    <m/>
    <x v="1"/>
    <s v="x"/>
    <s v="x"/>
    <m/>
    <s v="New 99"/>
    <s v="4.1.1.30.299"/>
  </r>
  <r>
    <s v="НД"/>
    <n v="4"/>
    <n v="1"/>
    <n v="1"/>
    <n v="31"/>
    <n v="0"/>
    <s v="4.1.1.00.000"/>
    <s v="Технологическая линия №1. Объекты общезаводского хозяйства"/>
    <s v="4.1.1.31.000"/>
    <s v="Коммерческий учет пара и конденсата пара"/>
    <m/>
    <m/>
    <m/>
    <m/>
    <m/>
    <s v="ОЗХ"/>
    <n v="0"/>
    <x v="2"/>
    <s v="SC"/>
    <x v="2"/>
    <s v="Process Line No.1 UIO facilities"/>
    <x v="48"/>
    <s v="Steam and Condensate Custody Metering"/>
    <x v="0"/>
    <m/>
    <x v="0"/>
    <m/>
    <m/>
    <x v="0"/>
    <m/>
    <m/>
    <m/>
    <m/>
    <m/>
  </r>
  <r>
    <s v="НД"/>
    <n v="4"/>
    <n v="1"/>
    <n v="1"/>
    <n v="31"/>
    <n v="100"/>
    <s v="4.1.1.00.000"/>
    <s v="Технологическая линия №1. Объекты общезаводского хозяйства"/>
    <s v="4.1.1.31.000"/>
    <s v="Коммерческий учет пара и конденсата пара"/>
    <s v="4.1.1.31.100"/>
    <s v="Коммерческий учет пара и конденсата пара"/>
    <m/>
    <m/>
    <m/>
    <s v="ОЗХ"/>
    <n v="0"/>
    <x v="2"/>
    <s v="TO"/>
    <x v="2"/>
    <s v="Process Line No.1 UIO facilities"/>
    <x v="48"/>
    <s v="Steam and Condensate Custody Metering"/>
    <x v="102"/>
    <s v="Steam and Condensate Custody Metering"/>
    <x v="0"/>
    <m/>
    <m/>
    <x v="0"/>
    <s v="x"/>
    <s v="x"/>
    <m/>
    <m/>
    <m/>
  </r>
  <r>
    <n v="174"/>
    <n v="4"/>
    <n v="1"/>
    <n v="1"/>
    <n v="31"/>
    <n v="174"/>
    <s v="4.1.1.00.000"/>
    <s v="Технологическая линия №1. Объекты общезаводского хозяйства"/>
    <s v="4.1.1.31.000"/>
    <s v="Коммерческий учет пара и конденсата пара"/>
    <s v="4.1.1.31.100"/>
    <s v="Коммерческий учет пара и конденсата пара"/>
    <s v="4.1.1.31.174"/>
    <s v="Коммерческий узел учета пара и конденсата пара"/>
    <s v="384.58 т/ч"/>
    <s v="ОЗХ"/>
    <n v="0"/>
    <x v="2"/>
    <n v="174"/>
    <x v="2"/>
    <s v="Process Line No.1 UIO facilities"/>
    <x v="48"/>
    <s v="Steam and Condensate Custody Metering"/>
    <x v="102"/>
    <s v="Steam and Condensate Custody Metering"/>
    <x v="729"/>
    <s v="Steam and Steam Condensate Metering Station"/>
    <s v="384.58 m³/h"/>
    <x v="0"/>
    <s v="CA01701"/>
    <s v="0-17"/>
    <s v="COMMERCIAL STEAM AND STEAM CONDENSATE METERING "/>
    <m/>
    <m/>
  </r>
  <r>
    <s v="НД"/>
    <n v="4"/>
    <n v="1"/>
    <n v="1"/>
    <n v="31"/>
    <n v="199"/>
    <s v="4.1.1.00.000"/>
    <s v="Технологическая линия №1. Объекты общезаводского хозяйства"/>
    <s v="4.1.1.31.000"/>
    <s v="Коммерческий учет пара и конденсата пара"/>
    <s v="4.1.1.31.100"/>
    <s v="Коммерческий учет пара и конденсата пара"/>
    <s v="4.1.1.31.199"/>
    <s v="Коммерческий учет пара и конденсата пара - Общие Услуги"/>
    <m/>
    <s v="ОЗХ"/>
    <n v="1"/>
    <x v="2"/>
    <s v="ND"/>
    <x v="2"/>
    <s v="Process Line No.1 UIO facilities"/>
    <x v="48"/>
    <s v="Steam and Condensate Custody Metering"/>
    <x v="102"/>
    <s v="Steam and Condensate Custody Metering"/>
    <x v="730"/>
    <s v="Steam and Condensate Custody Metering - Common Facilities"/>
    <m/>
    <x v="1"/>
    <s v="x"/>
    <s v="x"/>
    <m/>
    <s v="New 99"/>
    <s v="4.1.1.31.199"/>
  </r>
  <r>
    <s v="НД"/>
    <n v="4"/>
    <n v="1"/>
    <n v="1"/>
    <n v="31"/>
    <n v="200"/>
    <s v="4.1.1.00.000"/>
    <s v="Технологическая линия №1. Объекты общезаводского хозяйства"/>
    <s v="4.1.1.31.000"/>
    <s v="Коммерческий учет пара и конденсата пара"/>
    <s v="4.1.1.31.200"/>
    <s v="Емкости сбора конденсата"/>
    <m/>
    <m/>
    <m/>
    <s v="ОЗХ"/>
    <n v="1"/>
    <x v="2"/>
    <s v="TO"/>
    <x v="2"/>
    <s v="Process Line No.1 UIO facilities"/>
    <x v="48"/>
    <s v="Steam and Condensate Custody Metering"/>
    <x v="103"/>
    <s v="Condensate Collection"/>
    <x v="0"/>
    <m/>
    <m/>
    <x v="2"/>
    <s v="x"/>
    <s v="x"/>
    <m/>
    <s v="NEW"/>
    <s v="4.1.1.31.200"/>
  </r>
  <r>
    <n v="172"/>
    <n v="4"/>
    <n v="1"/>
    <n v="1"/>
    <n v="31"/>
    <n v="201"/>
    <s v="4.1.1.00.000"/>
    <s v="Технологическая линия №1. Объекты общезаводского хозяйства"/>
    <s v="4.1.1.31.000"/>
    <s v="Коммерческий учет пара и конденсата пара"/>
    <s v="4.1.1.31.200"/>
    <s v="Емкости сбора конденсата"/>
    <s v="4.1.1.31.201"/>
    <s v="Центральная станция перекачки конденсата "/>
    <s v="5(+1)х100 м3/ч"/>
    <s v="ОЗХ"/>
    <n v="1"/>
    <x v="2"/>
    <n v="172"/>
    <x v="2"/>
    <s v="Process Line No.1 UIO facilities"/>
    <x v="48"/>
    <s v="Steam and Condensate Custody Metering"/>
    <x v="103"/>
    <s v="Condensate Collection"/>
    <x v="731"/>
    <s v="Central Condensate Pump Station "/>
    <s v="5(+1)х100 m3/h"/>
    <x v="3"/>
    <s v="CA01401"/>
    <s v="0-14"/>
    <s v="STEAM PRODUCTION AND STEAM CONDENSATE COLLECTION"/>
    <s v="4.1.1.31.172"/>
    <s v="4.1.1.31.201"/>
  </r>
  <r>
    <n v="173"/>
    <n v="4"/>
    <n v="1"/>
    <n v="1"/>
    <n v="31"/>
    <n v="202"/>
    <s v="4.1.1.00.000"/>
    <s v="Технологическая линия №1. Объекты общезаводского хозяйства"/>
    <s v="4.1.1.31.000"/>
    <s v="Коммерческий учет пара и конденсата пара"/>
    <s v="4.1.1.31.200"/>
    <s v="Емкости сбора конденсата"/>
    <s v="4.1.1.31.202"/>
    <s v="Емкости сбора конденсата"/>
    <s v="8х150 м3"/>
    <s v="ОЗХ"/>
    <n v="1"/>
    <x v="2"/>
    <n v="173"/>
    <x v="2"/>
    <s v="Process Line No.1 UIO facilities"/>
    <x v="48"/>
    <s v="Steam and Condensate Custody Metering"/>
    <x v="103"/>
    <s v="Condensate Collection"/>
    <x v="732"/>
    <s v="Condensate Collection Tanks"/>
    <s v="8х150 m3"/>
    <x v="3"/>
    <s v="CA01401"/>
    <s v="0-14"/>
    <s v="STEAM PRODUCTION AND STEAM CONDENSATE COLLECTION"/>
    <s v="4.1.1.31.173"/>
    <s v="4.1.1.31.202"/>
  </r>
  <r>
    <s v="НД"/>
    <n v="4"/>
    <n v="1"/>
    <n v="1"/>
    <n v="31"/>
    <n v="299"/>
    <s v="4.1.1.00.000"/>
    <s v="Технологическая линия №1. Объекты общезаводского хозяйства"/>
    <s v="4.1.1.31.000"/>
    <s v="Коммерческий учет пара и конденсата пара"/>
    <s v="4.1.1.31.200"/>
    <s v="Емкости сбора конденсата"/>
    <s v="4.1.1.31.299"/>
    <s v="Емкости сбора конденсата - Общие Услуги"/>
    <m/>
    <s v="ОЗХ"/>
    <n v="1"/>
    <x v="2"/>
    <s v="ND"/>
    <x v="2"/>
    <s v="Process Line No.1 UIO facilities"/>
    <x v="48"/>
    <s v="Steam and Condensate Custody Metering"/>
    <x v="103"/>
    <s v="Condensate Collection"/>
    <x v="733"/>
    <s v="Condensate Collection - Common Facilities"/>
    <m/>
    <x v="1"/>
    <s v="x"/>
    <s v="x"/>
    <m/>
    <s v="New 99"/>
    <s v="4.1.1.31.299"/>
  </r>
  <r>
    <s v="НД"/>
    <n v="4"/>
    <n v="1"/>
    <n v="1"/>
    <n v="32"/>
    <n v="0"/>
    <s v="4.1.1.00.000"/>
    <s v="Технологическая линия №1. Объекты общезаводского хозяйства"/>
    <s v="4.1.1.32.000"/>
    <s v="Резервное электроснабжение"/>
    <m/>
    <m/>
    <m/>
    <m/>
    <m/>
    <s v="ОЗХ"/>
    <n v="0"/>
    <x v="2"/>
    <s v="SC"/>
    <x v="2"/>
    <s v="Process Line No.1 UIO facilities"/>
    <x v="49"/>
    <s v="Backup Power Supply"/>
    <x v="0"/>
    <m/>
    <x v="0"/>
    <m/>
    <m/>
    <x v="0"/>
    <m/>
    <m/>
    <m/>
    <m/>
    <m/>
  </r>
  <r>
    <s v="НД"/>
    <n v="4"/>
    <n v="1"/>
    <n v="1"/>
    <n v="32"/>
    <n v="900"/>
    <s v="4.1.1.00.000"/>
    <s v="Технологическая линия №1. Объекты общезаводского хозяйства"/>
    <s v="4.1.1.32.000"/>
    <s v="Резервное электроснабжение"/>
    <s v="4.1.1.32.900"/>
    <s v="Резервное электроснабжение"/>
    <m/>
    <m/>
    <m/>
    <s v="ОЗХ"/>
    <n v="0"/>
    <x v="2"/>
    <s v="TO"/>
    <x v="2"/>
    <s v="Process Line No.1 UIO facilities"/>
    <x v="49"/>
    <s v="Backup Power Supply"/>
    <x v="104"/>
    <s v="Backup Power Supply"/>
    <x v="0"/>
    <m/>
    <m/>
    <x v="0"/>
    <s v="x"/>
    <s v="x"/>
    <m/>
    <m/>
    <m/>
  </r>
  <r>
    <s v="140а"/>
    <n v="4"/>
    <n v="1"/>
    <n v="1"/>
    <n v="32"/>
    <n v="140"/>
    <s v="4.1.1.00.000"/>
    <s v="Технологическая линия №1. Объекты общезаводского хозяйства"/>
    <s v="4.1.1.32.000"/>
    <s v="Резервное электроснабжение"/>
    <s v="4.1.1.32.900"/>
    <s v="Резервное электроснабжение"/>
    <s v="4.1.1.32.140"/>
    <s v="Емкости дизтоплива V=12х100м3"/>
    <m/>
    <s v="ОЗХ"/>
    <n v="0"/>
    <x v="2"/>
    <s v="140а"/>
    <x v="2"/>
    <s v="Process Line No.1 UIO facilities"/>
    <x v="49"/>
    <s v="Backup Power Supply"/>
    <x v="104"/>
    <s v="Backup Power Supply"/>
    <x v="734"/>
    <s v="Diesel Fuel Tanks V=12х100 m3"/>
    <m/>
    <x v="0"/>
    <s v="CA02201"/>
    <s v="0-22"/>
    <s v="POWER SUPPLY OF TANK FARM"/>
    <m/>
    <m/>
  </r>
  <r>
    <s v="140б"/>
    <n v="4"/>
    <n v="1"/>
    <n v="1"/>
    <n v="32"/>
    <n v="141"/>
    <s v="4.1.1.00.000"/>
    <s v="Технологическая линия №1. Объекты общезаводского хозяйства"/>
    <s v="4.1.1.32.000"/>
    <s v="Резервное электроснабжение"/>
    <s v="4.1.1.32.900"/>
    <s v="Резервное электроснабжение"/>
    <s v="4.1.1.32.141"/>
    <s v="Насосная дизтоплива "/>
    <m/>
    <s v="ОЗХ"/>
    <n v="0"/>
    <x v="2"/>
    <s v="140б"/>
    <x v="2"/>
    <s v="Process Line No.1 UIO facilities"/>
    <x v="49"/>
    <s v="Backup Power Supply"/>
    <x v="104"/>
    <s v="Backup Power Supply"/>
    <x v="735"/>
    <s v="Diesel Fuel Pump House "/>
    <m/>
    <x v="0"/>
    <s v="CA02201"/>
    <s v="0-22"/>
    <s v="POWER SUPPLY OF TANK FARM"/>
    <m/>
    <m/>
  </r>
  <r>
    <s v="140в"/>
    <n v="4"/>
    <n v="1"/>
    <n v="1"/>
    <n v="32"/>
    <n v="142"/>
    <s v="4.1.1.00.000"/>
    <s v="Технологическая линия №1. Объекты общезаводского хозяйства"/>
    <s v="4.1.1.32.000"/>
    <s v="Резервное электроснабжение"/>
    <s v="4.1.1.32.900"/>
    <s v="Резервное электроснабжение"/>
    <s v="4.1.1.32.142"/>
    <s v="Емкость подземная дренажная V=12,5м3 "/>
    <m/>
    <s v="ОЗХ"/>
    <n v="0"/>
    <x v="2"/>
    <s v="140в"/>
    <x v="2"/>
    <s v="Process Line No.1 UIO facilities"/>
    <x v="49"/>
    <s v="Backup Power Supply"/>
    <x v="104"/>
    <s v="Backup Power Supply"/>
    <x v="736"/>
    <s v="Underground Drain Drum V=12,5 m³ "/>
    <m/>
    <x v="0"/>
    <s v="CA02201"/>
    <s v="0-22"/>
    <s v="POWER SUPPLY OF TANK FARM"/>
    <m/>
    <m/>
  </r>
  <r>
    <s v="140г"/>
    <n v="4"/>
    <n v="1"/>
    <n v="1"/>
    <n v="32"/>
    <n v="143"/>
    <s v="4.1.1.00.000"/>
    <s v="Технологическая линия №1. Объекты общезаводского хозяйства"/>
    <s v="4.1.1.32.000"/>
    <s v="Резервное электроснабжение"/>
    <s v="4.1.1.32.900"/>
    <s v="Резервное электроснабжение"/>
    <s v="4.1.1.32.143"/>
    <s v="Площадка слива автоцистерн"/>
    <m/>
    <s v="ОЗХ"/>
    <n v="0"/>
    <x v="2"/>
    <s v="140г"/>
    <x v="2"/>
    <s v="Process Line No.1 UIO facilities"/>
    <x v="49"/>
    <s v="Backup Power Supply"/>
    <x v="104"/>
    <s v="Backup Power Supply"/>
    <x v="737"/>
    <s v="Truck Emptying Area"/>
    <m/>
    <x v="0"/>
    <s v="CA02201"/>
    <s v="0-22"/>
    <s v="POWER SUPPLY OF TANK FARM"/>
    <m/>
    <m/>
  </r>
  <r>
    <s v="НД"/>
    <n v="4"/>
    <n v="1"/>
    <n v="1"/>
    <n v="32"/>
    <n v="999"/>
    <s v="4.1.1.00.000"/>
    <s v="Технологическая линия №1. Объекты общезаводского хозяйства"/>
    <s v="4.1.1.32.000"/>
    <s v="Резервное электроснабжение"/>
    <s v="4.1.1.32.900"/>
    <s v="Резервное электроснабжение"/>
    <s v="4.1.1.32.999"/>
    <s v="Резервное электроснабжение - Общие Услуги"/>
    <m/>
    <s v="ОЗХ"/>
    <n v="1"/>
    <x v="2"/>
    <s v="ND"/>
    <x v="2"/>
    <s v="Process Line No.1 UIO facilities"/>
    <x v="49"/>
    <s v="Backup Power Supply"/>
    <x v="104"/>
    <s v="Backup Power Supply"/>
    <x v="738"/>
    <s v="Backup Power Supply - Common Facilities"/>
    <m/>
    <x v="1"/>
    <s v="x"/>
    <s v="x"/>
    <m/>
    <s v="New 99"/>
    <s v="4.1.1.32.999"/>
  </r>
  <r>
    <s v="НД"/>
    <n v="4"/>
    <n v="1"/>
    <n v="1"/>
    <n v="33"/>
    <n v="0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m/>
    <m/>
    <m/>
    <m/>
    <m/>
    <s v="ОЗХ"/>
    <n v="0"/>
    <x v="2"/>
    <s v="SC"/>
    <x v="2"/>
    <s v="Process Line No.1 UIO facilities"/>
    <x v="50"/>
    <s v="GPP Control Building and Infrastructure"/>
    <x v="0"/>
    <m/>
    <x v="0"/>
    <m/>
    <m/>
    <x v="0"/>
    <m/>
    <m/>
    <m/>
    <m/>
    <m/>
  </r>
  <r>
    <s v="НД"/>
    <n v="4"/>
    <n v="1"/>
    <n v="1"/>
    <n v="33"/>
    <n v="100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100"/>
    <s v="Канализационные насосные станции на площадке операторной"/>
    <m/>
    <m/>
    <m/>
    <s v="ОЗХ"/>
    <n v="0"/>
    <x v="2"/>
    <s v="TO"/>
    <x v="2"/>
    <s v="Process Line No.1 UIO facilities"/>
    <x v="50"/>
    <s v="GPP Control Building and Infrastructure"/>
    <x v="105"/>
    <s v="Sanitary Effluents Lift Station at Control Building Area"/>
    <x v="0"/>
    <m/>
    <m/>
    <x v="0"/>
    <s v="x"/>
    <s v="x"/>
    <m/>
    <m/>
    <m/>
  </r>
  <r>
    <n v="132"/>
    <n v="4"/>
    <n v="1"/>
    <n v="1"/>
    <n v="33"/>
    <n v="132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100"/>
    <s v="Канализационные насосные станции на площадке операторной"/>
    <s v="4.1.1.33.132"/>
    <s v="Канализационная насосная станция бытовых стоков №2"/>
    <s v="28 м3/ч"/>
    <s v="ОЗХ"/>
    <n v="0"/>
    <x v="2"/>
    <n v="132"/>
    <x v="2"/>
    <s v="Process Line No.1 UIO facilities"/>
    <x v="50"/>
    <s v="GPP Control Building and Infrastructure"/>
    <x v="105"/>
    <s v="Sanitary Effluents Lift Station at Control Building Area"/>
    <x v="739"/>
    <s v="Sanitary Effluents Lift Station No.2"/>
    <s v="28 m3/h"/>
    <x v="0"/>
    <s v="CA05501"/>
    <s v="0-55"/>
    <s v="EFFLUENT LIFT STATION CCB"/>
    <m/>
    <m/>
  </r>
  <r>
    <n v="159"/>
    <n v="4"/>
    <n v="1"/>
    <n v="1"/>
    <n v="33"/>
    <n v="159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100"/>
    <s v="Канализационные насосные станции на площадке операторной"/>
    <s v="4.1.1.33.159"/>
    <s v="КНС производственно-дождевых стоков №3"/>
    <s v="27 м3/ч"/>
    <s v="ОЗХ"/>
    <n v="0"/>
    <x v="2"/>
    <n v="159"/>
    <x v="2"/>
    <s v="Process Line No.1 UIO facilities"/>
    <x v="50"/>
    <s v="GPP Control Building and Infrastructure"/>
    <x v="105"/>
    <s v="Sanitary Effluents Lift Station at Control Building Area"/>
    <x v="740"/>
    <s v="Sewage Pumping Station of Industrial / Storm Water Drainage No.3"/>
    <s v="27 m3/h"/>
    <x v="0"/>
    <s v="CA05501"/>
    <s v="0-55"/>
    <s v="EFFLUENT LIFT STATION CCB"/>
    <m/>
    <m/>
  </r>
  <r>
    <n v="980"/>
    <n v="4"/>
    <n v="1"/>
    <n v="1"/>
    <n v="33"/>
    <n v="101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100"/>
    <s v="Канализационные насосные станции на площадке операторной"/>
    <s v="4.1.1.33.101"/>
    <s v="Блок-бокс дизельной электростанции ДЭС-1000"/>
    <s v="1 МВА"/>
    <s v="ОЗХ"/>
    <n v="1"/>
    <x v="2"/>
    <n v="980"/>
    <x v="2"/>
    <s v="Process Line No.1 UIO facilities"/>
    <x v="50"/>
    <s v="GPP Control Building and Infrastructure"/>
    <x v="105"/>
    <s v="Sanitary Effluents Lift Station at Control Building Area"/>
    <x v="741"/>
    <s v="ДЭС-1000 Diesel Power Plant Container"/>
    <s v="1 MVA"/>
    <x v="7"/>
    <s v="CA05501"/>
    <s v="0-55"/>
    <s v="EFFLUENT LIFT STATION CCB"/>
    <s v="4.1.1.32.980"/>
    <s v="4.1.1.33.101"/>
  </r>
  <r>
    <n v="981"/>
    <n v="4"/>
    <n v="1"/>
    <n v="1"/>
    <n v="33"/>
    <n v="102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100"/>
    <s v="Канализационные насосные станции на площадке операторной"/>
    <s v="4.1.1.33.102"/>
    <s v="Блочно-комплектная трансформаторная подстанция _x000d__x000d_№3 2БКТПА-1000/10/0,4 кВ "/>
    <s v="2х1 МВА"/>
    <s v="ОЗХ"/>
    <n v="1"/>
    <x v="2"/>
    <n v="981"/>
    <x v="2"/>
    <s v="Process Line No.1 UIO facilities"/>
    <x v="50"/>
    <s v="GPP Control Building and Infrastructure"/>
    <x v="105"/>
    <s v="Sanitary Effluents Lift Station at Control Building Area"/>
    <x v="742"/>
    <s v="Packaged Transformer Substation _x005f_x000D__x005f_x000D_No.3 2БКТПА-1000/10/0.4 kV "/>
    <s v="2х1 МВА"/>
    <x v="7"/>
    <s v="CA05501"/>
    <s v="0-55"/>
    <s v="EFFLUENT LIFT STATION CCB"/>
    <s v="4.1.1.32.981"/>
    <s v="4.1.1.33.102"/>
  </r>
  <r>
    <s v="НД"/>
    <n v="4"/>
    <n v="1"/>
    <n v="1"/>
    <n v="33"/>
    <n v="199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100"/>
    <s v="Канализационные насосные станции на площадке операторной"/>
    <s v="4.1.1.33.199"/>
    <s v="Канализационные насосные станции на площадке операторной - Общие Услуги"/>
    <m/>
    <s v="ОЗХ"/>
    <n v="1"/>
    <x v="2"/>
    <s v="ND"/>
    <x v="2"/>
    <s v="Process Line No.1 UIO facilities"/>
    <x v="50"/>
    <s v="GPP Control Building and Infrastructure"/>
    <x v="105"/>
    <s v="Sanitary Effluents Lift Station at Control Building Area"/>
    <x v="743"/>
    <s v="Sanitary Effluents Lift Station at Control Building Area - Common Facilities"/>
    <m/>
    <x v="1"/>
    <s v="x"/>
    <s v="x"/>
    <m/>
    <s v="New 99"/>
    <s v="4.1.1.33.199"/>
  </r>
  <r>
    <s v="НД"/>
    <n v="4"/>
    <n v="1"/>
    <n v="1"/>
    <n v="33"/>
    <n v="200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200"/>
    <s v="Здание операторной ГПЗ"/>
    <m/>
    <m/>
    <m/>
    <s v="ОЗХ"/>
    <n v="0"/>
    <x v="2"/>
    <s v="TO"/>
    <x v="2"/>
    <s v="Process Line No.1 UIO facilities"/>
    <x v="50"/>
    <s v="GPP Control Building and Infrastructure"/>
    <x v="106"/>
    <s v="GPP Central Control Building"/>
    <x v="0"/>
    <m/>
    <m/>
    <x v="0"/>
    <s v="x"/>
    <s v="x"/>
    <m/>
    <m/>
    <m/>
  </r>
  <r>
    <n v="131"/>
    <n v="4"/>
    <n v="1"/>
    <n v="1"/>
    <n v="33"/>
    <n v="131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200"/>
    <s v="Здание операторной ГПЗ"/>
    <s v="4.1.1.33.131"/>
    <s v="Здание операторной ГПЗ и гелиевого комплекса"/>
    <s v="2515.5 м2"/>
    <s v="ОЗХ"/>
    <n v="0"/>
    <x v="2"/>
    <n v="131"/>
    <x v="2"/>
    <s v="Process Line No.1 UIO facilities"/>
    <x v="50"/>
    <s v="GPP Control Building and Infrastructure"/>
    <x v="106"/>
    <s v="GPP Central Control Building"/>
    <x v="744"/>
    <s v="GPP and Helium Complex Control Building"/>
    <s v="2515.5 m2"/>
    <x v="0"/>
    <s v="CA05401"/>
    <s v="0-54"/>
    <s v="CENTRAL CONTROL BUILDING "/>
    <m/>
    <m/>
  </r>
  <r>
    <n v="1031"/>
    <n v="4"/>
    <n v="1"/>
    <n v="1"/>
    <n v="33"/>
    <n v="133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200"/>
    <s v="Здание операторной ГПЗ"/>
    <s v="4.1.1.33.133"/>
    <s v="Антенная опора Н=45м"/>
    <m/>
    <s v="ОЗХ"/>
    <n v="0"/>
    <x v="2"/>
    <n v="1031"/>
    <x v="2"/>
    <s v="Process Line No.1 UIO facilities"/>
    <x v="50"/>
    <s v="GPP Control Building and Infrastructure"/>
    <x v="106"/>
    <s v="GPP Central Control Building"/>
    <x v="745"/>
    <s v="Antenna Support Н=45m"/>
    <m/>
    <x v="0"/>
    <s v="CA05401"/>
    <s v="0-54"/>
    <s v="CENTRAL CONTROL BUILDING "/>
    <m/>
    <m/>
  </r>
  <r>
    <s v="131а"/>
    <n v="4"/>
    <n v="1"/>
    <n v="1"/>
    <n v="33"/>
    <n v="134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200"/>
    <s v="Здание операторной ГПЗ"/>
    <s v="4.1.1.33.134"/>
    <s v="Склад материалов и оборудования"/>
    <s v="516.3 м2"/>
    <s v="ОЗХ"/>
    <n v="0"/>
    <x v="2"/>
    <s v="131а"/>
    <x v="2"/>
    <s v="Process Line No.1 UIO facilities"/>
    <x v="50"/>
    <s v="GPP Control Building and Infrastructure"/>
    <x v="106"/>
    <s v="GPP Central Control Building"/>
    <x v="746"/>
    <s v="Material and Equipment Warehouse"/>
    <s v="516.3 m2"/>
    <x v="0"/>
    <s v="CA05401"/>
    <s v="0-54"/>
    <s v="CENTRAL CONTROL BUILDING "/>
    <m/>
    <m/>
  </r>
  <r>
    <s v="НД"/>
    <n v="4"/>
    <n v="1"/>
    <n v="1"/>
    <n v="33"/>
    <n v="299"/>
    <s v="4.1.1.00.000"/>
    <s v="Технологическая линия №1. Объекты общезаводского хозяйства"/>
    <s v="4.1.1.33.000"/>
    <s v="Операторная газоперерабатывающего завода с инфраструктурой"/>
    <s v="4.1.1.33.200"/>
    <s v="Здание операторной ГПЗ"/>
    <s v="4.1.1.33.299"/>
    <s v="Здание операторной ГПЗ - Общие Услуги"/>
    <m/>
    <s v="ОЗХ"/>
    <n v="1"/>
    <x v="2"/>
    <s v="ND"/>
    <x v="2"/>
    <s v="Process Line No.1 UIO facilities"/>
    <x v="50"/>
    <s v="GPP Control Building and Infrastructure"/>
    <x v="106"/>
    <s v="GPP Central Control Building"/>
    <x v="747"/>
    <s v="GPP Central Control Building - Common Facilities"/>
    <m/>
    <x v="1"/>
    <s v="x"/>
    <s v="x"/>
    <m/>
    <s v="New 99"/>
    <s v="4.1.1.33.299"/>
  </r>
  <r>
    <s v="НД"/>
    <n v="4"/>
    <n v="1"/>
    <n v="1"/>
    <n v="34"/>
    <n v="0"/>
    <s v="4.1.1.00.000"/>
    <s v="Технологическая линия №1. Объекты общезаводского хозяйства"/>
    <s v="4.1.1.34.000"/>
    <s v="Административная зона. 2 пусковой комплекс"/>
    <m/>
    <m/>
    <m/>
    <m/>
    <m/>
    <s v="ОЗХ"/>
    <n v="0"/>
    <x v="2"/>
    <s v="SC"/>
    <x v="2"/>
    <s v="Process Line No.1 UIO facilities"/>
    <x v="51"/>
    <s v="Administration Area. 2nd Start-Up Package"/>
    <x v="0"/>
    <m/>
    <x v="0"/>
    <m/>
    <m/>
    <x v="0"/>
    <m/>
    <m/>
    <m/>
    <m/>
    <m/>
  </r>
  <r>
    <s v="НД"/>
    <n v="4"/>
    <n v="1"/>
    <n v="1"/>
    <n v="34"/>
    <n v="600"/>
    <s v="4.1.1.00.000"/>
    <s v="Технологическая линия №1. Объекты общезаводского хозяйства"/>
    <s v="4.1.1.34.000"/>
    <s v="Административная зона. 2 пусковой комплекс"/>
    <s v="4.1.1.34.600"/>
    <s v="Административная зона. 2 пусковой комплекс"/>
    <m/>
    <m/>
    <m/>
    <s v="ОЗХ"/>
    <n v="0"/>
    <x v="2"/>
    <s v="TO"/>
    <x v="2"/>
    <s v="Process Line No.1 UIO facilities"/>
    <x v="51"/>
    <s v="Administration Area. 2nd Start-Up Package"/>
    <x v="107"/>
    <s v="Administration Area. 2nd Start-Up Package"/>
    <x v="0"/>
    <m/>
    <m/>
    <x v="0"/>
    <s v="x"/>
    <s v="x"/>
    <m/>
    <m/>
    <m/>
  </r>
  <r>
    <n v="700"/>
    <n v="4"/>
    <n v="1"/>
    <n v="1"/>
    <n v="34"/>
    <n v="700"/>
    <s v="4.1.1.00.000"/>
    <s v="Технологическая линия №1. Объекты общезаводского хозяйства"/>
    <s v="4.1.1.34.000"/>
    <s v="Административная зона. 2 пусковой комплекс"/>
    <s v="4.1.1.34.600"/>
    <s v="Административная зона. 2 пусковой комплекс"/>
    <s v="4.1.1.34.700"/>
    <s v="Заводоуправление "/>
    <s v="7282 м2"/>
    <s v="ОЗХ"/>
    <n v="0"/>
    <x v="2"/>
    <n v="700"/>
    <x v="2"/>
    <s v="Process Line No.1 UIO facilities"/>
    <x v="51"/>
    <s v="Administration Area. 2nd Start-Up Package"/>
    <x v="107"/>
    <s v="Administration Area. 2nd Start-Up Package"/>
    <x v="748"/>
    <s v="Plant Administration Building "/>
    <s v="7282 m2"/>
    <x v="0"/>
    <s v="CA07103"/>
    <s v="0-71"/>
    <s v="ADMINISTRATIVE COMPLEX MAIN LINE OF MAIN GAS PIPELINE &quot;POWER OF SIBERIA&quot;"/>
    <m/>
    <m/>
  </r>
  <r>
    <s v="НД"/>
    <n v="4"/>
    <n v="1"/>
    <n v="1"/>
    <n v="34"/>
    <n v="699"/>
    <s v="4.1.1.00.000"/>
    <s v="Технологическая линия №1. Объекты общезаводского хозяйства"/>
    <s v="4.1.1.34.000"/>
    <s v="Административная зона. 2 пусковой комплекс"/>
    <s v="4.1.1.34.600"/>
    <s v="Административная зона. 2 пусковой комплекс"/>
    <s v="4.1.1.34.699"/>
    <s v="Административная зона. 2 пусковой комплекс - Общие Услуги"/>
    <m/>
    <s v="ОЗХ"/>
    <n v="1"/>
    <x v="2"/>
    <s v="ND"/>
    <x v="2"/>
    <s v="Process Line No.1 UIO facilities"/>
    <x v="51"/>
    <s v="Administration Area. 2nd Start-Up Package"/>
    <x v="107"/>
    <s v="Administration Area. 2nd Start-Up Package"/>
    <x v="749"/>
    <s v="Administration Area. 2nd Start-Up Package - Common Facilities"/>
    <m/>
    <x v="1"/>
    <s v="x"/>
    <s v="x"/>
    <m/>
    <s v="New 99"/>
    <s v="4.1.1.34.699"/>
  </r>
  <r>
    <s v="НД"/>
    <n v="4"/>
    <n v="1"/>
    <n v="1"/>
    <n v="35"/>
    <n v="0"/>
    <s v="4.1.1.00.000"/>
    <s v="Технологическая линия №1. Объекты общезаводского хозяйства"/>
    <s v="4.1.1.35.000"/>
    <s v="Коммерческие узлы учета товарного этана"/>
    <m/>
    <m/>
    <m/>
    <m/>
    <m/>
    <s v="ОЗХ"/>
    <n v="0"/>
    <x v="2"/>
    <s v="SC"/>
    <x v="2"/>
    <s v="Process Line No.1 UIO facilities"/>
    <x v="52"/>
    <s v="Sale Ethane Custody Metering"/>
    <x v="0"/>
    <m/>
    <x v="0"/>
    <m/>
    <m/>
    <x v="0"/>
    <m/>
    <m/>
    <m/>
    <m/>
    <m/>
  </r>
  <r>
    <s v="НД"/>
    <n v="4"/>
    <n v="1"/>
    <n v="1"/>
    <n v="35"/>
    <n v="100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100"/>
    <s v="Коммерческие узлы учета товарного этана  №2"/>
    <m/>
    <m/>
    <m/>
    <s v="ОЗХ"/>
    <n v="0"/>
    <x v="2"/>
    <s v="TO"/>
    <x v="2"/>
    <s v="Process Line No.1 UIO facilities"/>
    <x v="52"/>
    <s v="Sale Ethane Custody Metering"/>
    <x v="108"/>
    <s v="Sale Ethane Custody Metering No.2"/>
    <x v="0"/>
    <m/>
    <m/>
    <x v="0"/>
    <s v="x"/>
    <s v="x"/>
    <m/>
    <m/>
    <m/>
  </r>
  <r>
    <n v="73"/>
    <n v="4"/>
    <n v="1"/>
    <n v="1"/>
    <n v="35"/>
    <n v="73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100"/>
    <s v="Коммерческие узлы учета товарного этана  №2"/>
    <s v="4.1.1.35.073"/>
    <s v="Коммерческий узел учета товарного этана №1 "/>
    <s v="1.57 млрд. ст.м3/г"/>
    <s v="ОЗХ"/>
    <n v="2"/>
    <x v="2"/>
    <m/>
    <x v="2"/>
    <s v="Process Line No.1 UIO facilities"/>
    <x v="52"/>
    <s v="Sale Ethane Custody Metering"/>
    <x v="108"/>
    <s v="Sale Ethane Custody Metering No.2"/>
    <x v="750"/>
    <s v="PGU N1 Sale Ethane Custody Metering Unit No.1 "/>
    <s v="1.57 billion Sm3/y"/>
    <x v="17"/>
    <s v="x"/>
    <s v="x"/>
    <m/>
    <m/>
    <m/>
  </r>
  <r>
    <n v="74"/>
    <n v="4"/>
    <n v="1"/>
    <n v="1"/>
    <n v="35"/>
    <n v="74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100"/>
    <s v="Коммерческие узлы учета товарного этана  №2"/>
    <s v="4.1.1.35.074"/>
    <s v="Коммерческий узел учета товарного этана №2 "/>
    <s v="1.57 млрд. ст.м3/г"/>
    <s v="ОЗХ"/>
    <n v="2"/>
    <x v="2"/>
    <n v="74"/>
    <x v="2"/>
    <s v="Process Line No.1 UIO facilities"/>
    <x v="52"/>
    <s v="Sale Ethane Custody Metering"/>
    <x v="108"/>
    <s v="Sale Ethane Custody Metering No.2"/>
    <x v="751"/>
    <s v="PGU N1 Sale Ethane Custody Metering Unit No.2 "/>
    <s v="1.57 billion Sm3/y"/>
    <x v="16"/>
    <s v="CA00701"/>
    <s v="0-07"/>
    <s v="COMMERCIAL SALES GAS METERING UNITS (ETHANE)"/>
    <m/>
    <m/>
  </r>
  <r>
    <n v="75"/>
    <n v="4"/>
    <n v="1"/>
    <n v="1"/>
    <n v="35"/>
    <n v="75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100"/>
    <s v="Коммерческие узлы учета товарного этана  №2"/>
    <s v="4.1.1.35.075"/>
    <s v="Емкость дренажная V=8м3 "/>
    <m/>
    <s v="ОЗХ"/>
    <n v="2"/>
    <x v="2"/>
    <n v="75"/>
    <x v="2"/>
    <s v="Process Line No.1 UIO facilities"/>
    <x v="52"/>
    <s v="Sale Ethane Custody Metering"/>
    <x v="108"/>
    <s v="Sale Ethane Custody Metering No.2"/>
    <x v="752"/>
    <s v="Drain Drum, V=8m3 "/>
    <m/>
    <x v="16"/>
    <s v="CA00701"/>
    <s v="0-07"/>
    <s v="COMMERCIAL SALES GAS METERING UNITS (ETHANE)"/>
    <m/>
    <m/>
  </r>
  <r>
    <s v="НД"/>
    <n v="4"/>
    <n v="1"/>
    <n v="1"/>
    <n v="35"/>
    <n v="199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100"/>
    <s v="Коммерческие узлы учета товарного этана  №2"/>
    <s v="4.1.1.35.199"/>
    <s v="Коммерческие узлы учета товарного этана - Общие Услуги"/>
    <m/>
    <s v="ОЗХ"/>
    <n v="2"/>
    <x v="2"/>
    <s v="ND"/>
    <x v="2"/>
    <s v="Process Line No.1 UIO facilities"/>
    <x v="52"/>
    <s v="Sale Ethane Custody Metering"/>
    <x v="108"/>
    <s v="Sale Ethane Custody Metering No.2"/>
    <x v="753"/>
    <s v="Sale Ethane Custody Metering - Common Facilities"/>
    <m/>
    <x v="1"/>
    <s v="x"/>
    <s v="x"/>
    <m/>
    <s v="New 99"/>
    <s v="4.1.1.35.199"/>
  </r>
  <r>
    <s v="НД"/>
    <n v="4"/>
    <n v="1"/>
    <n v="1"/>
    <n v="35"/>
    <n v="200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200"/>
    <s v="Коммерческие узлы учета товарного этана №1 "/>
    <m/>
    <m/>
    <m/>
    <s v="ОЗХ"/>
    <n v="2"/>
    <x v="2"/>
    <s v="TO"/>
    <x v="2"/>
    <s v="Process Line No.1 UIO facilities"/>
    <x v="52"/>
    <s v="Sale Ethane Custody Metering"/>
    <x v="109"/>
    <s v="Sale Ethane Custody Metering No.1"/>
    <x v="0"/>
    <m/>
    <m/>
    <x v="2"/>
    <s v="x"/>
    <s v="x"/>
    <m/>
    <m/>
    <m/>
  </r>
  <r>
    <n v="73"/>
    <n v="4"/>
    <n v="1"/>
    <n v="1"/>
    <n v="35"/>
    <n v="201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200"/>
    <s v="Коммерческие узлы учета товарного этана №1 "/>
    <s v="4.1.1.35.201"/>
    <s v="Коммерческий узел учета товарного этана №1 "/>
    <s v="1.57 млрд. ст.м3/г"/>
    <s v="ОЗХ"/>
    <n v="2"/>
    <x v="2"/>
    <n v="73"/>
    <x v="2"/>
    <s v="Process Line No.1 UIO facilities"/>
    <x v="52"/>
    <s v="Sale Ethane Custody Metering"/>
    <x v="109"/>
    <s v="Sale Ethane Custody Metering No.1"/>
    <x v="754"/>
    <s v="PGU N1 Sale Ethane Custody Metering Unit No.1 "/>
    <s v="1.57 billion Sm3/y"/>
    <x v="3"/>
    <s v="CA00702"/>
    <s v="0-07"/>
    <s v="COMMERCIAL SALES GAS METERING UNITS (ETHANE)"/>
    <m/>
    <m/>
  </r>
  <r>
    <s v="НД"/>
    <n v="4"/>
    <n v="1"/>
    <n v="1"/>
    <n v="35"/>
    <n v="299"/>
    <s v="4.1.1.00.000"/>
    <s v="Технологическая линия №1. Объекты общезаводского хозяйства"/>
    <s v="4.1.1.35.000"/>
    <s v="Коммерческие узлы учета товарного этана"/>
    <s v="4.1.1.35.200"/>
    <s v="Коммерческие узлы учета товарного этана №1 "/>
    <s v="4.1.1.35.299"/>
    <s v="Коммерческие узлы учета товарного этана - Общие Услуги"/>
    <m/>
    <n v="2"/>
    <n v="1"/>
    <x v="2"/>
    <s v="ND"/>
    <x v="2"/>
    <s v="Process Line No.1 UIO facilities"/>
    <x v="52"/>
    <s v="Sale Ethane Custody Metering"/>
    <x v="109"/>
    <s v="Sale Ethane Custody Metering No.1"/>
    <x v="755"/>
    <s v="Sale Ethane Custody Metering - Common Facilities"/>
    <m/>
    <x v="1"/>
    <s v="x"/>
    <s v="x"/>
    <m/>
    <s v="New 99"/>
    <s v="4.1.1.35.299"/>
  </r>
  <r>
    <s v="НД"/>
    <n v="4"/>
    <n v="1"/>
    <n v="2"/>
    <n v="0"/>
    <n v="0"/>
    <s v="4.1.1.00.000"/>
    <s v="Технологическая линия №1. Объекты общезаводского хозяйства"/>
    <m/>
    <m/>
    <m/>
    <m/>
    <m/>
    <m/>
    <m/>
    <s v="Л"/>
    <n v="0"/>
    <x v="5"/>
    <s v="OC"/>
    <x v="2"/>
    <s v="Process Line No.1 NGL/NRU and Helium Concentrate Production UI&amp;O"/>
    <x v="0"/>
    <m/>
    <x v="0"/>
    <m/>
    <x v="0"/>
    <m/>
    <m/>
    <x v="0"/>
    <m/>
    <m/>
    <m/>
    <m/>
    <m/>
  </r>
  <r>
    <s v="НД"/>
    <n v="4"/>
    <n v="1"/>
    <n v="2"/>
    <n v="40"/>
    <n v="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1-40"/>
    <n v="4"/>
    <n v="1"/>
    <n v="2"/>
    <n v="40"/>
    <n v="10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m/>
    <m/>
    <s v="4948.4078 тыс. т/г"/>
    <s v="Л"/>
    <n v="0"/>
    <x v="5"/>
    <s v="TO"/>
    <x v="0"/>
    <m/>
    <x v="0"/>
    <m/>
    <x v="0"/>
    <m/>
    <x v="0"/>
    <m/>
    <m/>
    <x v="0"/>
    <m/>
    <m/>
    <m/>
    <m/>
    <m/>
  </r>
  <r>
    <s v="НД"/>
    <n v="4"/>
    <n v="1"/>
    <n v="2"/>
    <n v="40"/>
    <n v="89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089"/>
    <s v="Котлованы для устройства фундаментных оснований лицензионной части АГПЗ. Первая очередь строительства"/>
    <m/>
    <s v="Л"/>
    <n v="0"/>
    <x v="5"/>
    <m/>
    <x v="0"/>
    <m/>
    <x v="0"/>
    <m/>
    <x v="0"/>
    <m/>
    <x v="0"/>
    <m/>
    <m/>
    <x v="0"/>
    <m/>
    <m/>
    <m/>
    <m/>
    <m/>
  </r>
  <r>
    <s v="1-40-10"/>
    <n v="4"/>
    <n v="1"/>
    <n v="2"/>
    <n v="40"/>
    <n v="11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10"/>
    <s v="Отделение выделения этана и ШФЛУ и отделение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1-40-20"/>
    <n v="4"/>
    <n v="1"/>
    <n v="2"/>
    <n v="40"/>
    <n v="12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20"/>
    <s v="Отделение деэтанизации и площадка факельного сепаратора и дренажных емкостей"/>
    <m/>
    <s v="Л"/>
    <n v="0"/>
    <x v="5"/>
    <m/>
    <x v="0"/>
    <m/>
    <x v="0"/>
    <m/>
    <x v="0"/>
    <m/>
    <x v="0"/>
    <m/>
    <m/>
    <x v="0"/>
    <m/>
    <m/>
    <m/>
    <m/>
    <m/>
  </r>
  <r>
    <s v="1-40-30"/>
    <n v="4"/>
    <n v="1"/>
    <n v="2"/>
    <n v="40"/>
    <n v="13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30"/>
    <s v="Здание детандеров и компрессоро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1-40-31"/>
    <n v="4"/>
    <n v="1"/>
    <n v="2"/>
    <n v="40"/>
    <n v="131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31"/>
    <s v="АВО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1-40-40"/>
    <n v="4"/>
    <n v="1"/>
    <n v="2"/>
    <n v="40"/>
    <n v="14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40"/>
    <s v="Холодный бокс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1-40-50"/>
    <n v="4"/>
    <n v="1"/>
    <n v="2"/>
    <n v="40"/>
    <n v="15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50"/>
    <s v="Закрытое распределительное устройство ЗРУ-10 кВ с трансформаторной подстанцией ТП 10/0.4 к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1-40-51"/>
    <n v="4"/>
    <n v="1"/>
    <n v="2"/>
    <n v="40"/>
    <n v="151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51"/>
    <s v="Дизельная электростанция (ДЭС) 0.4кВ"/>
    <s v="150 кВт"/>
    <s v="Л"/>
    <n v="0"/>
    <x v="5"/>
    <m/>
    <x v="0"/>
    <m/>
    <x v="0"/>
    <m/>
    <x v="0"/>
    <m/>
    <x v="0"/>
    <m/>
    <m/>
    <x v="0"/>
    <m/>
    <m/>
    <m/>
    <m/>
    <m/>
  </r>
  <r>
    <s v="1-40-70"/>
    <n v="4"/>
    <n v="1"/>
    <n v="2"/>
    <n v="40"/>
    <n v="17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1-40-71"/>
    <n v="4"/>
    <n v="1"/>
    <n v="2"/>
    <n v="40"/>
    <n v="171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1-40-72"/>
    <n v="4"/>
    <n v="1"/>
    <n v="2"/>
    <n v="40"/>
    <n v="172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72"/>
    <s v="Внутрицеховая эстакада №3"/>
    <m/>
    <s v="Л"/>
    <n v="0"/>
    <x v="5"/>
    <m/>
    <x v="0"/>
    <m/>
    <x v="0"/>
    <m/>
    <x v="0"/>
    <m/>
    <x v="0"/>
    <m/>
    <m/>
    <x v="0"/>
    <m/>
    <m/>
    <m/>
    <m/>
    <m/>
  </r>
  <r>
    <s v="1-40-80"/>
    <n v="4"/>
    <n v="1"/>
    <n v="2"/>
    <n v="40"/>
    <n v="18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80"/>
    <s v="Межцеховая эстакада"/>
    <m/>
    <s v="Л"/>
    <n v="0"/>
    <x v="5"/>
    <m/>
    <x v="0"/>
    <m/>
    <x v="0"/>
    <m/>
    <x v="0"/>
    <m/>
    <x v="0"/>
    <m/>
    <m/>
    <x v="0"/>
    <m/>
    <m/>
    <m/>
    <m/>
    <m/>
  </r>
  <r>
    <s v="1-40-90"/>
    <n v="4"/>
    <n v="1"/>
    <n v="2"/>
    <n v="40"/>
    <n v="190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1-40-91"/>
    <n v="4"/>
    <n v="1"/>
    <n v="2"/>
    <n v="40"/>
    <n v="191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1-40-92"/>
    <n v="4"/>
    <n v="1"/>
    <n v="2"/>
    <n v="40"/>
    <n v="192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1-40-93"/>
    <n v="4"/>
    <n v="1"/>
    <n v="2"/>
    <n v="40"/>
    <n v="193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1-40-94"/>
    <n v="4"/>
    <n v="1"/>
    <n v="2"/>
    <n v="40"/>
    <n v="194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1-40-95"/>
    <n v="4"/>
    <n v="1"/>
    <n v="2"/>
    <n v="40"/>
    <n v="195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1-40-85"/>
    <n v="4"/>
    <n v="1"/>
    <n v="2"/>
    <n v="40"/>
    <n v="185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85"/>
    <s v="Общий коллектор азота-гелия"/>
    <m/>
    <s v="Л"/>
    <n v="0"/>
    <x v="5"/>
    <m/>
    <x v="0"/>
    <m/>
    <x v="0"/>
    <m/>
    <x v="0"/>
    <m/>
    <x v="0"/>
    <m/>
    <m/>
    <x v="0"/>
    <m/>
    <m/>
    <m/>
    <m/>
    <m/>
  </r>
  <r>
    <s v="1-40-85"/>
    <n v="4"/>
    <n v="1"/>
    <n v="2"/>
    <n v="40"/>
    <n v="186"/>
    <s v="4.1.1.00.000"/>
    <s v="Технологическая линия №1. Объекты общезаводского хозяйства"/>
    <s v="4.1.2.40.000"/>
    <s v="Установка выделения этана и ШФЛУ, удаления азота и получения азотно-гелиевой смеси №1"/>
    <s v="4.1.2.40.100"/>
    <s v="Установка выделения этана и ШФЛУ, удаления азота и получения азотно-гелиевой смеси №1"/>
    <s v="4.1.2.40.186"/>
    <s v="Коллектор азота-гелия"/>
    <m/>
    <s v="Л"/>
    <n v="0"/>
    <x v="5"/>
    <m/>
    <x v="0"/>
    <m/>
    <x v="0"/>
    <m/>
    <x v="0"/>
    <m/>
    <x v="0"/>
    <m/>
    <m/>
    <x v="0"/>
    <m/>
    <m/>
    <m/>
    <m/>
    <m/>
  </r>
  <r>
    <s v="НД"/>
    <n v="4"/>
    <n v="1"/>
    <n v="3"/>
    <n v="0"/>
    <n v="0"/>
    <s v="4.1.1.00.000"/>
    <s v="Технологическая линия №1. Объекты общезаводского хозяйства"/>
    <m/>
    <m/>
    <m/>
    <m/>
    <m/>
    <m/>
    <m/>
    <s v="НЛ"/>
    <n v="0"/>
    <x v="6"/>
    <s v="OC"/>
    <x v="2"/>
    <s v="Process Line No.1 Unlicensed Installations"/>
    <x v="0"/>
    <m/>
    <x v="0"/>
    <m/>
    <x v="0"/>
    <m/>
    <m/>
    <x v="0"/>
    <m/>
    <m/>
    <m/>
    <m/>
    <m/>
  </r>
  <r>
    <s v="НД"/>
    <n v="4"/>
    <n v="1"/>
    <n v="3"/>
    <n v="20"/>
    <n v="0"/>
    <s v="4.1.1.00.000"/>
    <s v="Технологическая линия №1. Объекты общезаводского хозяйства"/>
    <s v="4.1.3.20.000"/>
    <s v="Энергетический блок с ДЭС №1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НД"/>
    <n v="4"/>
    <n v="1"/>
    <n v="3"/>
    <n v="20"/>
    <n v="200"/>
    <s v="4.1.1.00.000"/>
    <s v="Технологическая линия №1. Объекты общезаводского хозяйства"/>
    <s v="4.1.3.20.000"/>
    <s v="Энергетический блок с ДЭС №1"/>
    <s v="4.1.3.20.200"/>
    <s v="Энергетический блок с ДЭС №1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1-200"/>
    <n v="4"/>
    <n v="1"/>
    <n v="3"/>
    <n v="20"/>
    <n v="100"/>
    <s v="4.1.1.00.000"/>
    <s v="Технологическая линия №1. Объекты общезаводского хозяйства"/>
    <s v="4.1.3.20.000"/>
    <s v="Энергетический блок с ДЭС №1"/>
    <s v="4.1.3.20.200"/>
    <s v="Энергетический блок с ДЭС №1"/>
    <s v="4.1.3.20.100"/>
    <s v="Энергетический блок"/>
    <m/>
    <s v="НЛ"/>
    <n v="0"/>
    <x v="6"/>
    <m/>
    <x v="0"/>
    <m/>
    <x v="0"/>
    <m/>
    <x v="0"/>
    <m/>
    <x v="0"/>
    <m/>
    <m/>
    <x v="0"/>
    <m/>
    <m/>
    <m/>
    <m/>
    <m/>
  </r>
  <r>
    <s v="1-205"/>
    <n v="4"/>
    <n v="1"/>
    <n v="3"/>
    <n v="20"/>
    <n v="105"/>
    <s v="4.1.1.00.000"/>
    <s v="Технологическая линия №1. Объекты общезаводского хозяйства"/>
    <s v="4.1.3.20.000"/>
    <s v="Энергетический блок с ДЭС №1"/>
    <s v="4.1.3.20.200"/>
    <s v="Энергетический блок с ДЭС №1"/>
    <s v="4.1.3.20.105"/>
    <s v="ДЭС Энергетического блока №1"/>
    <s v="1 МВА"/>
    <s v="НЛ"/>
    <n v="0"/>
    <x v="6"/>
    <m/>
    <x v="0"/>
    <m/>
    <x v="0"/>
    <m/>
    <x v="0"/>
    <m/>
    <x v="0"/>
    <m/>
    <m/>
    <x v="0"/>
    <m/>
    <m/>
    <m/>
    <m/>
    <m/>
  </r>
  <r>
    <s v="1-206"/>
    <n v="4"/>
    <n v="1"/>
    <n v="3"/>
    <n v="20"/>
    <n v="106"/>
    <s v="4.1.1.00.000"/>
    <s v="Технологическая линия №1. Объекты общезаводского хозяйства"/>
    <s v="4.1.3.20.000"/>
    <s v="Энергетический блок с ДЭС №1"/>
    <s v="4.1.3.20.200"/>
    <s v="Энергетический блок с ДЭС №1"/>
    <s v="4.1.3.20.106"/>
    <s v="ДЭС Энергетического блока №2"/>
    <s v="1 МВА"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0"/>
    <s v="4.1.1.00.000"/>
    <s v="Технологическая линия №1. Объекты общезаводского хозяйства"/>
    <s v="4.1.3.30.000"/>
    <s v="Установка осушки и удаления ртути №1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1-30"/>
    <n v="4"/>
    <n v="1"/>
    <n v="3"/>
    <n v="30"/>
    <n v="100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m/>
    <m/>
    <s v="7 млрд. ст. м3/г"/>
    <s v="НЛ"/>
    <n v="0"/>
    <x v="6"/>
    <s v="TO"/>
    <x v="0"/>
    <m/>
    <x v="0"/>
    <m/>
    <x v="0"/>
    <m/>
    <x v="0"/>
    <m/>
    <m/>
    <x v="0"/>
    <m/>
    <m/>
    <m/>
    <m/>
    <m/>
  </r>
  <r>
    <s v="1-30-1"/>
    <n v="4"/>
    <n v="1"/>
    <n v="3"/>
    <n v="30"/>
    <n v="101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1"/>
    <s v="Здание аппаратной АСУ ТП"/>
    <s v="272.8 м2"/>
    <s v="НЛ"/>
    <n v="0"/>
    <x v="6"/>
    <m/>
    <x v="0"/>
    <m/>
    <x v="0"/>
    <m/>
    <x v="0"/>
    <m/>
    <x v="0"/>
    <m/>
    <m/>
    <x v="0"/>
    <m/>
    <m/>
    <m/>
    <m/>
    <m/>
  </r>
  <r>
    <s v="1-30-2"/>
    <n v="4"/>
    <n v="1"/>
    <n v="3"/>
    <n v="30"/>
    <n v="102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2"/>
    <s v="Узел хозрасчетного замера газа"/>
    <m/>
    <s v="НЛ"/>
    <n v="0"/>
    <x v="6"/>
    <m/>
    <x v="0"/>
    <m/>
    <x v="0"/>
    <m/>
    <x v="0"/>
    <m/>
    <x v="0"/>
    <m/>
    <m/>
    <x v="0"/>
    <m/>
    <m/>
    <m/>
    <m/>
    <m/>
  </r>
  <r>
    <s v="1-30-3"/>
    <n v="4"/>
    <n v="1"/>
    <n v="3"/>
    <n v="30"/>
    <n v="103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3"/>
    <s v="Шкаф анализатора"/>
    <m/>
    <s v="НЛ"/>
    <n v="0"/>
    <x v="6"/>
    <m/>
    <x v="0"/>
    <m/>
    <x v="0"/>
    <m/>
    <x v="0"/>
    <m/>
    <x v="0"/>
    <m/>
    <m/>
    <x v="0"/>
    <m/>
    <m/>
    <m/>
    <m/>
    <m/>
  </r>
  <r>
    <s v="1-30-7а"/>
    <n v="4"/>
    <n v="1"/>
    <n v="3"/>
    <n v="30"/>
    <n v="104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4"/>
    <s v="Прожекторная мачта №1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1-30-7б"/>
    <n v="4"/>
    <n v="1"/>
    <n v="3"/>
    <n v="30"/>
    <n v="105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5"/>
    <s v="Прожекторная мачта №2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1-30-7в"/>
    <n v="4"/>
    <n v="1"/>
    <n v="3"/>
    <n v="30"/>
    <n v="106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6"/>
    <s v="Прожекторная мачта №3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1-30-8"/>
    <n v="4"/>
    <n v="1"/>
    <n v="3"/>
    <n v="30"/>
    <n v="108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8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1-30-9"/>
    <n v="4"/>
    <n v="1"/>
    <n v="3"/>
    <n v="30"/>
    <n v="109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09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1-30-10"/>
    <n v="4"/>
    <n v="1"/>
    <n v="3"/>
    <n v="30"/>
    <n v="110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10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1-30-11"/>
    <n v="4"/>
    <n v="1"/>
    <n v="3"/>
    <n v="30"/>
    <n v="111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11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1-30-20"/>
    <n v="4"/>
    <n v="1"/>
    <n v="3"/>
    <n v="30"/>
    <n v="120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0"/>
    <s v="Сепаратор факельный"/>
    <m/>
    <s v="НЛ"/>
    <n v="0"/>
    <x v="6"/>
    <m/>
    <x v="0"/>
    <m/>
    <x v="0"/>
    <m/>
    <x v="0"/>
    <m/>
    <x v="0"/>
    <m/>
    <m/>
    <x v="0"/>
    <m/>
    <m/>
    <m/>
    <m/>
    <m/>
  </r>
  <r>
    <s v="1-30-21"/>
    <n v="4"/>
    <n v="1"/>
    <n v="3"/>
    <n v="30"/>
    <n v="121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1"/>
    <s v="Адсорбер удаления ртути, адсорберы осушки"/>
    <m/>
    <s v="НЛ"/>
    <n v="0"/>
    <x v="6"/>
    <m/>
    <x v="0"/>
    <m/>
    <x v="0"/>
    <m/>
    <x v="0"/>
    <m/>
    <x v="0"/>
    <m/>
    <m/>
    <x v="0"/>
    <m/>
    <m/>
    <m/>
    <m/>
    <m/>
  </r>
  <r>
    <s v="1-30-22"/>
    <n v="4"/>
    <n v="1"/>
    <n v="3"/>
    <n v="30"/>
    <n v="122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2"/>
    <s v="Этажерка теплообменников и фильтров газа"/>
    <m/>
    <s v="НЛ"/>
    <n v="0"/>
    <x v="6"/>
    <m/>
    <x v="0"/>
    <m/>
    <x v="0"/>
    <m/>
    <x v="0"/>
    <m/>
    <x v="0"/>
    <m/>
    <m/>
    <x v="0"/>
    <m/>
    <m/>
    <m/>
    <m/>
    <m/>
  </r>
  <r>
    <s v="1-30-23"/>
    <n v="4"/>
    <n v="1"/>
    <n v="3"/>
    <n v="30"/>
    <n v="123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3"/>
    <s v="Ресивер воздуха КИП"/>
    <m/>
    <s v="НЛ"/>
    <n v="0"/>
    <x v="6"/>
    <m/>
    <x v="0"/>
    <m/>
    <x v="0"/>
    <m/>
    <x v="0"/>
    <m/>
    <x v="0"/>
    <m/>
    <m/>
    <x v="0"/>
    <m/>
    <m/>
    <m/>
    <m/>
    <m/>
  </r>
  <r>
    <s v="1-30-24"/>
    <n v="4"/>
    <n v="1"/>
    <n v="3"/>
    <n v="30"/>
    <n v="124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4"/>
    <s v="Фильтры газа регенерации и охлаждения"/>
    <m/>
    <s v="НЛ"/>
    <n v="0"/>
    <x v="6"/>
    <m/>
    <x v="0"/>
    <m/>
    <x v="0"/>
    <m/>
    <x v="0"/>
    <m/>
    <x v="0"/>
    <m/>
    <m/>
    <x v="0"/>
    <m/>
    <m/>
    <m/>
    <m/>
    <m/>
  </r>
  <r>
    <s v="1-30-25"/>
    <n v="4"/>
    <n v="1"/>
    <n v="3"/>
    <n v="30"/>
    <n v="125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5"/>
    <s v="Этажерка сепарации газов регенерации"/>
    <m/>
    <s v="НЛ"/>
    <n v="0"/>
    <x v="6"/>
    <m/>
    <x v="0"/>
    <m/>
    <x v="0"/>
    <m/>
    <x v="0"/>
    <m/>
    <x v="0"/>
    <m/>
    <m/>
    <x v="0"/>
    <m/>
    <m/>
    <m/>
    <m/>
    <m/>
  </r>
  <r>
    <s v="1-30-26"/>
    <n v="4"/>
    <n v="1"/>
    <n v="3"/>
    <n v="30"/>
    <n v="126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6"/>
    <s v="Огневой подогреватель газа"/>
    <m/>
    <s v="НЛ"/>
    <n v="0"/>
    <x v="6"/>
    <m/>
    <x v="0"/>
    <m/>
    <x v="0"/>
    <m/>
    <x v="0"/>
    <m/>
    <x v="0"/>
    <m/>
    <m/>
    <x v="0"/>
    <m/>
    <m/>
    <m/>
    <m/>
    <m/>
  </r>
  <r>
    <s v="1-30-27"/>
    <n v="4"/>
    <n v="1"/>
    <n v="3"/>
    <n v="30"/>
    <n v="127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7"/>
    <s v="Емкость дренажная V=12,5м3 (ВМР)"/>
    <m/>
    <s v="НЛ"/>
    <n v="0"/>
    <x v="6"/>
    <m/>
    <x v="0"/>
    <m/>
    <x v="0"/>
    <m/>
    <x v="0"/>
    <m/>
    <x v="0"/>
    <m/>
    <m/>
    <x v="0"/>
    <m/>
    <m/>
    <m/>
    <m/>
    <m/>
  </r>
  <r>
    <s v="1-30-28"/>
    <n v="4"/>
    <n v="1"/>
    <n v="3"/>
    <n v="30"/>
    <n v="128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8"/>
    <s v="Блок-бокс насосной конденсата"/>
    <m/>
    <s v="НЛ"/>
    <n v="0"/>
    <x v="6"/>
    <m/>
    <x v="0"/>
    <m/>
    <x v="0"/>
    <m/>
    <x v="0"/>
    <m/>
    <x v="0"/>
    <m/>
    <m/>
    <x v="0"/>
    <m/>
    <m/>
    <m/>
    <m/>
    <m/>
  </r>
  <r>
    <s v="1-30-29"/>
    <n v="4"/>
    <n v="1"/>
    <n v="3"/>
    <n v="30"/>
    <n v="129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29"/>
    <s v="Насосная станция перекачки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1-30-30"/>
    <n v="4"/>
    <n v="1"/>
    <n v="3"/>
    <n v="30"/>
    <n v="130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0"/>
    <s v="Узел сбора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1-30-31"/>
    <n v="4"/>
    <n v="1"/>
    <n v="3"/>
    <n v="30"/>
    <n v="131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1"/>
    <s v="Фильтры-сепараторы сырьевого газа"/>
    <m/>
    <s v="НЛ"/>
    <n v="0"/>
    <x v="6"/>
    <m/>
    <x v="0"/>
    <m/>
    <x v="0"/>
    <m/>
    <x v="0"/>
    <m/>
    <x v="0"/>
    <m/>
    <m/>
    <x v="0"/>
    <m/>
    <m/>
    <m/>
    <m/>
    <m/>
  </r>
  <r>
    <s v="1-30-32"/>
    <n v="4"/>
    <n v="1"/>
    <n v="3"/>
    <n v="30"/>
    <n v="132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2"/>
    <s v="Отключающая арматура печей"/>
    <m/>
    <s v="НЛ"/>
    <n v="0"/>
    <x v="6"/>
    <m/>
    <x v="0"/>
    <m/>
    <x v="0"/>
    <m/>
    <x v="0"/>
    <m/>
    <x v="0"/>
    <m/>
    <m/>
    <x v="0"/>
    <m/>
    <m/>
    <m/>
    <m/>
    <m/>
  </r>
  <r>
    <s v="1-30-33"/>
    <n v="4"/>
    <n v="1"/>
    <n v="3"/>
    <n v="30"/>
    <n v="133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3"/>
    <s v="Емкость дренажная (конденсат пара)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134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4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135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5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136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6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137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7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138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8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139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39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30"/>
    <n v="140"/>
    <s v="4.1.1.00.000"/>
    <s v="Технологическая линия №1. Объекты общезаводского хозяйства"/>
    <s v="4.1.3.30.000"/>
    <s v="Установка осушки и удаления ртути №1"/>
    <s v="4.1.3.30.100"/>
    <s v="Установка осушки и удаления ртути №1"/>
    <s v="4.1.3.30.140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3"/>
    <n v="11"/>
    <n v="0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1-110 "/>
    <n v="4"/>
    <n v="1"/>
    <n v="3"/>
    <n v="11"/>
    <n v="100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1-110-1"/>
    <n v="4"/>
    <n v="1"/>
    <n v="3"/>
    <n v="11"/>
    <n v="101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1"/>
    <s v="Газоперекачивающий агрегат ГПА-32МВт №1"/>
    <m/>
    <s v="НЛ"/>
    <n v="0"/>
    <x v="6"/>
    <m/>
    <x v="0"/>
    <m/>
    <x v="0"/>
    <m/>
    <x v="0"/>
    <m/>
    <x v="0"/>
    <m/>
    <m/>
    <x v="0"/>
    <m/>
    <m/>
    <m/>
    <m/>
    <m/>
  </r>
  <r>
    <s v="1-110-2"/>
    <n v="4"/>
    <n v="1"/>
    <n v="3"/>
    <n v="11"/>
    <n v="102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2"/>
    <s v="Газоперекачивающий агрегат ГПА-32МВт №2"/>
    <m/>
    <s v="НЛ"/>
    <n v="0"/>
    <x v="6"/>
    <m/>
    <x v="0"/>
    <m/>
    <x v="0"/>
    <m/>
    <x v="0"/>
    <m/>
    <x v="0"/>
    <m/>
    <m/>
    <x v="0"/>
    <m/>
    <m/>
    <m/>
    <m/>
    <m/>
  </r>
  <r>
    <s v="1-110-3"/>
    <n v="4"/>
    <n v="1"/>
    <n v="3"/>
    <n v="11"/>
    <n v="103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3"/>
    <s v="Аппарат воздушного охлаждения газа №1"/>
    <m/>
    <s v="НЛ"/>
    <n v="0"/>
    <x v="6"/>
    <m/>
    <x v="0"/>
    <m/>
    <x v="0"/>
    <m/>
    <x v="0"/>
    <m/>
    <x v="0"/>
    <m/>
    <m/>
    <x v="0"/>
    <m/>
    <m/>
    <m/>
    <m/>
    <m/>
  </r>
  <r>
    <s v="1-110-4"/>
    <n v="4"/>
    <n v="1"/>
    <n v="3"/>
    <n v="11"/>
    <n v="104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4"/>
    <s v="Аппарат воздушного охлаждения газа №2"/>
    <m/>
    <s v="НЛ"/>
    <n v="0"/>
    <x v="6"/>
    <m/>
    <x v="0"/>
    <m/>
    <x v="0"/>
    <m/>
    <x v="0"/>
    <m/>
    <x v="0"/>
    <m/>
    <m/>
    <x v="0"/>
    <m/>
    <m/>
    <m/>
    <m/>
    <m/>
  </r>
  <r>
    <s v="1-110-5"/>
    <n v="4"/>
    <n v="1"/>
    <n v="3"/>
    <n v="11"/>
    <n v="105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5"/>
    <s v="Фильтр-сепаратор №1"/>
    <m/>
    <s v="НЛ"/>
    <n v="0"/>
    <x v="6"/>
    <m/>
    <x v="0"/>
    <m/>
    <x v="0"/>
    <m/>
    <x v="0"/>
    <m/>
    <x v="0"/>
    <m/>
    <m/>
    <x v="0"/>
    <m/>
    <m/>
    <m/>
    <m/>
    <m/>
  </r>
  <r>
    <s v="1-110-6"/>
    <n v="4"/>
    <n v="1"/>
    <n v="3"/>
    <n v="11"/>
    <n v="106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6"/>
    <s v="Фильтр-сепаратор №2"/>
    <m/>
    <s v="НЛ"/>
    <n v="0"/>
    <x v="6"/>
    <m/>
    <x v="0"/>
    <m/>
    <x v="0"/>
    <m/>
    <x v="0"/>
    <m/>
    <x v="0"/>
    <m/>
    <m/>
    <x v="0"/>
    <m/>
    <m/>
    <m/>
    <m/>
    <m/>
  </r>
  <r>
    <s v="1-110-7"/>
    <n v="4"/>
    <n v="1"/>
    <n v="3"/>
    <n v="11"/>
    <n v="107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7"/>
    <s v="Молниеотвод №1 H=43м"/>
    <m/>
    <s v="НЛ"/>
    <n v="0"/>
    <x v="6"/>
    <m/>
    <x v="0"/>
    <m/>
    <x v="0"/>
    <m/>
    <x v="0"/>
    <m/>
    <x v="0"/>
    <m/>
    <m/>
    <x v="0"/>
    <m/>
    <m/>
    <m/>
    <m/>
    <m/>
  </r>
  <r>
    <s v="1-110-8"/>
    <n v="4"/>
    <n v="1"/>
    <n v="3"/>
    <n v="11"/>
    <n v="108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8"/>
    <s v="Молниеотвод №2 H=43м"/>
    <m/>
    <s v="НЛ"/>
    <n v="0"/>
    <x v="6"/>
    <m/>
    <x v="0"/>
    <m/>
    <x v="0"/>
    <m/>
    <x v="0"/>
    <m/>
    <x v="0"/>
    <m/>
    <m/>
    <x v="0"/>
    <m/>
    <m/>
    <m/>
    <m/>
    <m/>
  </r>
  <r>
    <s v="1-110-9"/>
    <n v="4"/>
    <n v="1"/>
    <n v="3"/>
    <n v="11"/>
    <n v="109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09"/>
    <s v="Молниеотвод №3 H=43м"/>
    <m/>
    <s v="НЛ"/>
    <n v="0"/>
    <x v="6"/>
    <m/>
    <x v="0"/>
    <m/>
    <x v="0"/>
    <m/>
    <x v="0"/>
    <m/>
    <x v="0"/>
    <m/>
    <m/>
    <x v="0"/>
    <m/>
    <m/>
    <m/>
    <m/>
    <m/>
  </r>
  <r>
    <s v="1-110-10"/>
    <n v="4"/>
    <n v="1"/>
    <n v="3"/>
    <n v="11"/>
    <n v="110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0"/>
    <s v="Прожекторная мачта №1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1-110-11"/>
    <n v="4"/>
    <n v="1"/>
    <n v="3"/>
    <n v="11"/>
    <n v="111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1"/>
    <s v="Прожекторная мачта №2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1-110-12"/>
    <n v="4"/>
    <n v="1"/>
    <n v="3"/>
    <n v="11"/>
    <n v="112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2"/>
    <s v="Прожекторная мачта №3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1-110-13"/>
    <n v="4"/>
    <n v="1"/>
    <n v="3"/>
    <n v="11"/>
    <n v="113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3"/>
    <s v="Прожекторная мачта №4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1-110-15"/>
    <n v="4"/>
    <n v="1"/>
    <n v="3"/>
    <n v="11"/>
    <n v="115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1-110-16"/>
    <n v="4"/>
    <n v="1"/>
    <n v="3"/>
    <n v="11"/>
    <n v="116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1-110-17"/>
    <n v="4"/>
    <n v="1"/>
    <n v="3"/>
    <n v="11"/>
    <n v="117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1-110-18"/>
    <n v="4"/>
    <n v="1"/>
    <n v="3"/>
    <n v="11"/>
    <n v="118"/>
    <s v="4.1.1.00.000"/>
    <s v="Технологическая линия №1. Объекты общезаводского хозяйства"/>
    <s v="4.1.3.11.000"/>
    <s v="Дожимная компрессорная станция метановой фракции (ДКС) №1"/>
    <s v="4.1.3.11.100"/>
    <s v="Дожимная компрессорная станция метановой фракции (ДКС) №1"/>
    <s v="4.1.3.11.11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0"/>
    <n v="0"/>
    <s v="4.1.1.00.000"/>
    <s v="Технологическая линия №1. Объекты общезаводского хозяйства"/>
    <m/>
    <m/>
    <m/>
    <m/>
    <m/>
    <m/>
    <m/>
    <s v="НЛ"/>
    <n v="0"/>
    <x v="6"/>
    <s v="OC"/>
    <x v="2"/>
    <s v="Process Line No.1 Purification of NGL and gas fractionation"/>
    <x v="0"/>
    <m/>
    <x v="0"/>
    <m/>
    <x v="0"/>
    <m/>
    <m/>
    <x v="0"/>
    <m/>
    <m/>
    <m/>
    <m/>
    <m/>
  </r>
  <r>
    <s v="НД"/>
    <n v="4"/>
    <n v="1"/>
    <n v="4"/>
    <n v="70"/>
    <n v="0"/>
    <s v="4.1.1.00.000"/>
    <s v="Технологическая линия №1. Объекты общезаводского хозяйства"/>
    <s v="4.1.4.70.000"/>
    <s v="Установка очистки ШФЛУ №1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1-70"/>
    <n v="4"/>
    <n v="1"/>
    <n v="4"/>
    <n v="70"/>
    <n v="100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m/>
    <m/>
    <s v="750 тыс. т/год"/>
    <s v="НЛ"/>
    <n v="0"/>
    <x v="6"/>
    <s v="TO"/>
    <x v="0"/>
    <m/>
    <x v="0"/>
    <m/>
    <x v="0"/>
    <m/>
    <x v="0"/>
    <m/>
    <m/>
    <x v="0"/>
    <m/>
    <m/>
    <m/>
    <m/>
    <m/>
  </r>
  <r>
    <s v="1-70-1"/>
    <n v="4"/>
    <n v="1"/>
    <n v="4"/>
    <n v="70"/>
    <n v="101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1"/>
    <s v="Фильтры очищенного ШФЛУ"/>
    <s v="3х3.5 м3"/>
    <s v="НЛ"/>
    <n v="0"/>
    <x v="6"/>
    <m/>
    <x v="0"/>
    <m/>
    <x v="0"/>
    <m/>
    <x v="0"/>
    <m/>
    <x v="0"/>
    <m/>
    <m/>
    <x v="0"/>
    <m/>
    <m/>
    <m/>
    <m/>
    <m/>
  </r>
  <r>
    <s v="1-70-2"/>
    <n v="4"/>
    <n v="1"/>
    <n v="4"/>
    <n v="70"/>
    <n v="102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2"/>
    <s v="Адсорберы очистки ШФЛУ"/>
    <s v="3х91 м3"/>
    <s v="НЛ"/>
    <n v="0"/>
    <x v="6"/>
    <m/>
    <x v="0"/>
    <m/>
    <x v="0"/>
    <m/>
    <x v="0"/>
    <m/>
    <x v="0"/>
    <m/>
    <m/>
    <x v="0"/>
    <m/>
    <m/>
    <m/>
    <m/>
    <m/>
  </r>
  <r>
    <s v="1-70-3"/>
    <n v="4"/>
    <n v="1"/>
    <n v="4"/>
    <n v="70"/>
    <n v="103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3"/>
    <s v="Узел фильтрации и рекуперации тепла газов"/>
    <m/>
    <s v="НЛ"/>
    <n v="0"/>
    <x v="6"/>
    <m/>
    <x v="0"/>
    <m/>
    <x v="0"/>
    <m/>
    <x v="0"/>
    <m/>
    <x v="0"/>
    <m/>
    <m/>
    <x v="0"/>
    <m/>
    <m/>
    <m/>
    <m/>
    <m/>
  </r>
  <r>
    <s v="1-70-4"/>
    <n v="4"/>
    <n v="1"/>
    <n v="4"/>
    <n v="70"/>
    <n v="104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4"/>
    <s v="Ресивер воздуха КИП"/>
    <s v="6.3 м3"/>
    <s v="НЛ"/>
    <n v="0"/>
    <x v="6"/>
    <m/>
    <x v="0"/>
    <m/>
    <x v="0"/>
    <m/>
    <x v="0"/>
    <m/>
    <x v="0"/>
    <m/>
    <m/>
    <x v="0"/>
    <m/>
    <m/>
    <m/>
    <m/>
    <m/>
  </r>
  <r>
    <s v="1-70-5"/>
    <n v="4"/>
    <n v="1"/>
    <n v="4"/>
    <n v="70"/>
    <n v="105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5"/>
    <s v="Факельный сепаратор"/>
    <s v="20 м3"/>
    <s v="НЛ"/>
    <n v="0"/>
    <x v="6"/>
    <m/>
    <x v="0"/>
    <m/>
    <x v="0"/>
    <m/>
    <x v="0"/>
    <m/>
    <x v="0"/>
    <m/>
    <m/>
    <x v="0"/>
    <m/>
    <m/>
    <m/>
    <m/>
    <m/>
  </r>
  <r>
    <s v="1-70-6"/>
    <n v="4"/>
    <n v="1"/>
    <n v="4"/>
    <n v="70"/>
    <n v="106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6"/>
    <s v="Загрузочно-разгрузоч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1-70-7"/>
    <n v="4"/>
    <n v="1"/>
    <n v="4"/>
    <n v="70"/>
    <n v="107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7"/>
    <s v="Дренаж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1-70-8"/>
    <n v="4"/>
    <n v="1"/>
    <n v="4"/>
    <n v="70"/>
    <n v="108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8"/>
    <s v="Узел подготовки топливного газа"/>
    <m/>
    <s v="НЛ"/>
    <n v="0"/>
    <x v="6"/>
    <m/>
    <x v="0"/>
    <m/>
    <x v="0"/>
    <m/>
    <x v="0"/>
    <m/>
    <x v="0"/>
    <m/>
    <m/>
    <x v="0"/>
    <m/>
    <m/>
    <m/>
    <m/>
    <m/>
  </r>
  <r>
    <s v="1-70-9"/>
    <n v="4"/>
    <n v="1"/>
    <n v="4"/>
    <n v="70"/>
    <n v="109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09"/>
    <s v="Печь подогрева метановой фракции"/>
    <m/>
    <s v="НЛ"/>
    <n v="0"/>
    <x v="6"/>
    <m/>
    <x v="0"/>
    <m/>
    <x v="0"/>
    <m/>
    <x v="0"/>
    <m/>
    <x v="0"/>
    <m/>
    <m/>
    <x v="0"/>
    <m/>
    <m/>
    <m/>
    <m/>
    <m/>
  </r>
  <r>
    <s v="1-70-10"/>
    <n v="4"/>
    <n v="1"/>
    <n v="4"/>
    <n v="70"/>
    <n v="110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0"/>
    <s v="Узел учета"/>
    <m/>
    <s v="НЛ"/>
    <n v="0"/>
    <x v="6"/>
    <m/>
    <x v="0"/>
    <m/>
    <x v="0"/>
    <m/>
    <x v="0"/>
    <m/>
    <x v="0"/>
    <m/>
    <m/>
    <x v="0"/>
    <m/>
    <m/>
    <m/>
    <m/>
    <m/>
  </r>
  <r>
    <s v="1-70-13"/>
    <n v="4"/>
    <n v="1"/>
    <n v="4"/>
    <n v="70"/>
    <n v="113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3"/>
    <s v="Прожекторная мачта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1-70-14"/>
    <n v="4"/>
    <n v="1"/>
    <n v="4"/>
    <n v="70"/>
    <n v="114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4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1-70-15"/>
    <n v="4"/>
    <n v="1"/>
    <n v="4"/>
    <n v="70"/>
    <n v="115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5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1-70-16"/>
    <n v="4"/>
    <n v="1"/>
    <n v="4"/>
    <n v="70"/>
    <n v="116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6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70"/>
    <n v="117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7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70"/>
    <n v="118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8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70"/>
    <n v="119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19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70"/>
    <n v="120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20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70"/>
    <n v="121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21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70"/>
    <n v="122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22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70"/>
    <n v="123"/>
    <s v="4.1.1.00.000"/>
    <s v="Технологическая линия №1. Объекты общезаводского хозяйства"/>
    <s v="4.1.4.70.000"/>
    <s v="Установка очистки ШФЛУ №1"/>
    <s v="4.1.4.70.100"/>
    <s v="Установка очистки ШФЛУ №1"/>
    <s v="4.1.4.70.123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0"/>
    <s v="4.1.1.00.000"/>
    <s v="Технологическая линия №1. Объекты общезаводского хозяйства"/>
    <s v="4.1.4.60.000"/>
    <s v="Установка газофракционирования №1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1-60"/>
    <n v="4"/>
    <n v="1"/>
    <n v="4"/>
    <n v="60"/>
    <n v="100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m/>
    <m/>
    <s v="750 тыс. т/год"/>
    <s v="НЛ"/>
    <n v="0"/>
    <x v="6"/>
    <s v="TO"/>
    <x v="0"/>
    <m/>
    <x v="0"/>
    <m/>
    <x v="0"/>
    <m/>
    <x v="0"/>
    <m/>
    <m/>
    <x v="0"/>
    <m/>
    <m/>
    <m/>
    <m/>
    <m/>
  </r>
  <r>
    <s v="1-60-1"/>
    <n v="4"/>
    <n v="1"/>
    <n v="4"/>
    <n v="60"/>
    <n v="101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01"/>
    <s v="Узел учета"/>
    <m/>
    <s v="НЛ"/>
    <n v="0"/>
    <x v="6"/>
    <m/>
    <x v="0"/>
    <m/>
    <x v="0"/>
    <m/>
    <x v="0"/>
    <m/>
    <x v="0"/>
    <m/>
    <m/>
    <x v="0"/>
    <m/>
    <m/>
    <m/>
    <m/>
    <m/>
  </r>
  <r>
    <s v="1-60-2"/>
    <n v="4"/>
    <n v="1"/>
    <n v="4"/>
    <n v="60"/>
    <n v="102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02"/>
    <s v="Блочно-комплектная трансформаторная подстанция 2БКТП-1600/10/0,4 кВ"/>
    <s v="2х1.6 МВА"/>
    <s v="НЛ"/>
    <n v="0"/>
    <x v="6"/>
    <m/>
    <x v="0"/>
    <m/>
    <x v="0"/>
    <m/>
    <x v="0"/>
    <m/>
    <x v="0"/>
    <m/>
    <m/>
    <x v="0"/>
    <m/>
    <m/>
    <m/>
    <m/>
    <m/>
  </r>
  <r>
    <s v="1-60-3"/>
    <n v="4"/>
    <n v="1"/>
    <n v="4"/>
    <n v="60"/>
    <n v="103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03"/>
    <s v="Прожекторная мачта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1-60-5"/>
    <n v="4"/>
    <n v="1"/>
    <n v="4"/>
    <n v="60"/>
    <n v="105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0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1-60-6"/>
    <n v="4"/>
    <n v="1"/>
    <n v="4"/>
    <n v="60"/>
    <n v="106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0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1-60-7"/>
    <n v="4"/>
    <n v="1"/>
    <n v="4"/>
    <n v="60"/>
    <n v="107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0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1-60-8"/>
    <n v="4"/>
    <n v="1"/>
    <n v="4"/>
    <n v="60"/>
    <n v="108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0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1-60-20"/>
    <n v="4"/>
    <n v="1"/>
    <n v="4"/>
    <n v="60"/>
    <n v="120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0"/>
    <s v="Этажерка аппаратов воздушного охлаждения"/>
    <m/>
    <s v="НЛ"/>
    <n v="0"/>
    <x v="6"/>
    <m/>
    <x v="0"/>
    <m/>
    <x v="0"/>
    <m/>
    <x v="0"/>
    <m/>
    <x v="0"/>
    <m/>
    <m/>
    <x v="0"/>
    <m/>
    <m/>
    <m/>
    <m/>
    <m/>
  </r>
  <r>
    <s v="1-60-21"/>
    <n v="4"/>
    <n v="1"/>
    <n v="4"/>
    <n v="60"/>
    <n v="121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1"/>
    <s v="Здание аппаратной"/>
    <m/>
    <s v="НЛ"/>
    <n v="0"/>
    <x v="6"/>
    <m/>
    <x v="0"/>
    <m/>
    <x v="0"/>
    <m/>
    <x v="0"/>
    <m/>
    <x v="0"/>
    <m/>
    <m/>
    <x v="0"/>
    <m/>
    <m/>
    <m/>
    <m/>
    <m/>
  </r>
  <r>
    <s v="1-60-22"/>
    <n v="4"/>
    <n v="1"/>
    <n v="4"/>
    <n v="60"/>
    <n v="122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2"/>
    <s v="Дренаж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1-60-23"/>
    <n v="4"/>
    <n v="1"/>
    <n v="4"/>
    <n v="60"/>
    <n v="123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3"/>
    <s v="Сырьевая емкость"/>
    <s v="50 м3"/>
    <s v="НЛ"/>
    <n v="0"/>
    <x v="6"/>
    <m/>
    <x v="0"/>
    <m/>
    <x v="0"/>
    <m/>
    <x v="0"/>
    <m/>
    <x v="0"/>
    <m/>
    <m/>
    <x v="0"/>
    <m/>
    <m/>
    <m/>
    <m/>
    <m/>
  </r>
  <r>
    <s v="1-60-24"/>
    <n v="4"/>
    <n v="1"/>
    <n v="4"/>
    <n v="60"/>
    <n v="124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4"/>
    <s v="Аппарат воздушного охлаждения пентан-гексановой фракции"/>
    <m/>
    <s v="НЛ"/>
    <n v="0"/>
    <x v="6"/>
    <m/>
    <x v="0"/>
    <m/>
    <x v="0"/>
    <m/>
    <x v="0"/>
    <m/>
    <x v="0"/>
    <m/>
    <m/>
    <x v="0"/>
    <m/>
    <m/>
    <m/>
    <m/>
    <m/>
  </r>
  <r>
    <s v="1-60-25"/>
    <n v="4"/>
    <n v="1"/>
    <n v="4"/>
    <n v="60"/>
    <n v="125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5"/>
    <s v="Узел колонн газофракционирования"/>
    <m/>
    <s v="НЛ"/>
    <n v="0"/>
    <x v="6"/>
    <m/>
    <x v="0"/>
    <m/>
    <x v="0"/>
    <m/>
    <x v="0"/>
    <m/>
    <x v="0"/>
    <m/>
    <m/>
    <x v="0"/>
    <m/>
    <m/>
    <m/>
    <m/>
    <m/>
  </r>
  <r>
    <s v="1-60-26"/>
    <n v="4"/>
    <n v="1"/>
    <n v="4"/>
    <n v="60"/>
    <n v="126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6"/>
    <s v="Газоуловитель"/>
    <m/>
    <s v="НЛ"/>
    <n v="0"/>
    <x v="6"/>
    <m/>
    <x v="0"/>
    <m/>
    <x v="0"/>
    <m/>
    <x v="0"/>
    <m/>
    <x v="0"/>
    <m/>
    <m/>
    <x v="0"/>
    <m/>
    <m/>
    <m/>
    <m/>
    <m/>
  </r>
  <r>
    <s v="1-60-27"/>
    <n v="4"/>
    <n v="1"/>
    <n v="4"/>
    <n v="60"/>
    <n v="127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7"/>
    <s v="Ресивер воздуха КИП"/>
    <s v="6.3 м3"/>
    <s v="НЛ"/>
    <n v="0"/>
    <x v="6"/>
    <m/>
    <x v="0"/>
    <m/>
    <x v="0"/>
    <m/>
    <x v="0"/>
    <m/>
    <x v="0"/>
    <m/>
    <m/>
    <x v="0"/>
    <m/>
    <m/>
    <m/>
    <m/>
    <m/>
  </r>
  <r>
    <s v="1-60-28"/>
    <n v="4"/>
    <n v="1"/>
    <n v="4"/>
    <n v="60"/>
    <n v="128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8"/>
    <s v="Факельная сепаратор высокого давления"/>
    <s v="20 м3"/>
    <s v="НЛ"/>
    <n v="0"/>
    <x v="6"/>
    <m/>
    <x v="0"/>
    <m/>
    <x v="0"/>
    <m/>
    <x v="0"/>
    <m/>
    <x v="0"/>
    <m/>
    <m/>
    <x v="0"/>
    <m/>
    <m/>
    <m/>
    <m/>
    <m/>
  </r>
  <r>
    <s v="1-60-29"/>
    <n v="4"/>
    <n v="1"/>
    <n v="4"/>
    <n v="60"/>
    <n v="129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29"/>
    <s v="Станция сбора и возврата парового конденсата"/>
    <m/>
    <s v="НЛ"/>
    <n v="0"/>
    <x v="6"/>
    <m/>
    <x v="0"/>
    <m/>
    <x v="0"/>
    <m/>
    <x v="0"/>
    <m/>
    <x v="0"/>
    <m/>
    <m/>
    <x v="0"/>
    <m/>
    <m/>
    <m/>
    <m/>
    <m/>
  </r>
  <r>
    <s v="1-60-30"/>
    <n v="4"/>
    <n v="1"/>
    <n v="4"/>
    <n v="60"/>
    <n v="130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0"/>
    <s v="Аппараты воздушного охлаждения пароконденсата"/>
    <m/>
    <s v="НЛ"/>
    <n v="0"/>
    <x v="6"/>
    <m/>
    <x v="0"/>
    <m/>
    <x v="0"/>
    <m/>
    <x v="0"/>
    <m/>
    <x v="0"/>
    <m/>
    <m/>
    <x v="0"/>
    <m/>
    <m/>
    <m/>
    <m/>
    <m/>
  </r>
  <r>
    <s v="1-60-31"/>
    <n v="4"/>
    <n v="1"/>
    <n v="4"/>
    <n v="60"/>
    <n v="131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1"/>
    <s v="Фильтры оборотной во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132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2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133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3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134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4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135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5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136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6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137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7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4"/>
    <n v="60"/>
    <n v="138"/>
    <s v="4.1.1.00.000"/>
    <s v="Технологическая линия №1. Объекты общезаводского хозяйства"/>
    <s v="4.1.4.60.000"/>
    <s v="Установка газофракционирования №1"/>
    <s v="4.1.4.60.100"/>
    <s v="Установка газофракционирования №1"/>
    <s v="4.1.4.60.138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5"/>
    <n v="0"/>
    <n v="0"/>
    <s v="4.1.1.00.000"/>
    <s v="Технологическая линия №1. Объекты общезаводского хозяйства"/>
    <m/>
    <m/>
    <m/>
    <m/>
    <m/>
    <m/>
    <m/>
    <s v="ОЗХ"/>
    <n v="0"/>
    <x v="2"/>
    <s v="OC"/>
    <x v="2"/>
    <s v="Process Line No.1 Tank Farm No.2"/>
    <x v="0"/>
    <m/>
    <x v="0"/>
    <m/>
    <x v="0"/>
    <m/>
    <m/>
    <x v="0"/>
    <m/>
    <m/>
    <m/>
    <m/>
    <m/>
  </r>
  <r>
    <s v="НД"/>
    <n v="4"/>
    <n v="1"/>
    <n v="5"/>
    <n v="1"/>
    <n v="0"/>
    <s v="4.1.1.00.000"/>
    <s v="Технологическая линия №1. Объекты общезаводского хозяйства"/>
    <s v="4.1.5.01.000"/>
    <s v="Резервуарный парк №2"/>
    <m/>
    <m/>
    <m/>
    <m/>
    <m/>
    <s v="ОЗХ"/>
    <n v="0"/>
    <x v="2"/>
    <s v="SC"/>
    <x v="2"/>
    <s v="Process Line No.1 Tank Farm No.2"/>
    <x v="53"/>
    <s v="Tank Farm No.2"/>
    <x v="0"/>
    <m/>
    <x v="0"/>
    <m/>
    <m/>
    <x v="0"/>
    <m/>
    <m/>
    <m/>
    <m/>
    <m/>
  </r>
  <r>
    <s v="НД"/>
    <n v="4"/>
    <n v="1"/>
    <n v="5"/>
    <n v="1"/>
    <n v="300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m/>
    <m/>
    <m/>
    <s v="ОЗХ"/>
    <n v="0"/>
    <x v="2"/>
    <s v="TO"/>
    <x v="2"/>
    <s v="Process Line No.1 Tank Farm No.2"/>
    <x v="53"/>
    <s v="Tank Farm No.2"/>
    <x v="110"/>
    <s v="Tank Farm No.2"/>
    <x v="0"/>
    <m/>
    <m/>
    <x v="0"/>
    <s v="x"/>
    <s v="x"/>
    <m/>
    <m/>
    <m/>
  </r>
  <r>
    <n v="308"/>
    <n v="4"/>
    <n v="1"/>
    <n v="5"/>
    <n v="1"/>
    <n v="308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308"/>
    <s v="Резервуарный парк №2 ПГФ, БФ/ШФЛУ, ПБТ/ШФЛУ"/>
    <m/>
    <s v="ОЗХ"/>
    <n v="0"/>
    <x v="2"/>
    <n v="308"/>
    <x v="2"/>
    <s v="Process Line No.1 Tank Farm No.2"/>
    <x v="53"/>
    <s v="Tank Farm No.2"/>
    <x v="110"/>
    <s v="Tank Farm No.2"/>
    <x v="756"/>
    <s v="Propane-hexane/NGL, butane/NGL, propane-butane/NGL Tank Farm No.2"/>
    <m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1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1"/>
    <s v="Резервуар №1"/>
    <s v="2400 м3"/>
    <s v="ОЗХ"/>
    <n v="0"/>
    <x v="2"/>
    <s v="ND"/>
    <x v="2"/>
    <s v="Process Line No.1 Tank Farm No.2"/>
    <x v="53"/>
    <s v="Tank Farm No.2"/>
    <x v="110"/>
    <s v="Tank Farm No.2"/>
    <x v="757"/>
    <s v="Tank No.1"/>
    <s v="2400 m3"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2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2"/>
    <s v="Резервуар №2"/>
    <s v="2400 м3"/>
    <s v="ОЗХ"/>
    <n v="0"/>
    <x v="2"/>
    <s v="ND"/>
    <x v="2"/>
    <s v="Process Line No.1 Tank Farm No.2"/>
    <x v="53"/>
    <s v="Tank Farm No.2"/>
    <x v="110"/>
    <s v="Tank Farm No.2"/>
    <x v="758"/>
    <s v="Tank No.2"/>
    <s v="2400 m3"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3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3"/>
    <s v="Резервуар №3"/>
    <s v="2400 м3"/>
    <s v="ОЗХ"/>
    <n v="0"/>
    <x v="2"/>
    <s v="ND"/>
    <x v="2"/>
    <s v="Process Line No.1 Tank Farm No.2"/>
    <x v="53"/>
    <s v="Tank Farm No.2"/>
    <x v="110"/>
    <s v="Tank Farm No.2"/>
    <x v="759"/>
    <s v="Tank No.3"/>
    <s v="2400 m3"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4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4"/>
    <s v="Резервуар №4"/>
    <s v="2400 м3"/>
    <s v="ОЗХ"/>
    <n v="0"/>
    <x v="2"/>
    <s v="ND"/>
    <x v="2"/>
    <s v="Process Line No.1 Tank Farm No.2"/>
    <x v="53"/>
    <s v="Tank Farm No.2"/>
    <x v="110"/>
    <s v="Tank Farm No.2"/>
    <x v="760"/>
    <s v="Tank No.4"/>
    <s v="2400 m3"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5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5"/>
    <s v="Резервуар №5"/>
    <s v="2400 м3"/>
    <s v="ОЗХ"/>
    <n v="0"/>
    <x v="2"/>
    <s v="ND"/>
    <x v="2"/>
    <s v="Process Line No.1 Tank Farm No.2"/>
    <x v="53"/>
    <s v="Tank Farm No.2"/>
    <x v="110"/>
    <s v="Tank Farm No.2"/>
    <x v="761"/>
    <s v="Tank No.5"/>
    <s v="2400 m3"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6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6"/>
    <s v="Резервуар №6"/>
    <s v="2400 м3"/>
    <s v="ОЗХ"/>
    <n v="0"/>
    <x v="2"/>
    <s v="ND"/>
    <x v="2"/>
    <s v="Process Line No.1 Tank Farm No.2"/>
    <x v="53"/>
    <s v="Tank Farm No.2"/>
    <x v="110"/>
    <s v="Tank Farm No.2"/>
    <x v="762"/>
    <s v="Tank No.6"/>
    <s v="2400 m3"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7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7"/>
    <s v="Резервуар №7"/>
    <s v="2400 м3"/>
    <s v="ОЗХ"/>
    <n v="0"/>
    <x v="2"/>
    <s v="ND"/>
    <x v="2"/>
    <s v="Process Line No.1 Tank Farm No.2"/>
    <x v="53"/>
    <s v="Tank Farm No.2"/>
    <x v="110"/>
    <s v="Tank Farm No.2"/>
    <x v="763"/>
    <s v="Tank No.7"/>
    <s v="2400 m3"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808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808"/>
    <s v="Резервуар №8"/>
    <s v="2400 м3"/>
    <s v="ОЗХ"/>
    <n v="0"/>
    <x v="2"/>
    <s v="ND"/>
    <x v="2"/>
    <s v="Process Line No.1 Tank Farm No.2"/>
    <x v="53"/>
    <s v="Tank Farm No.2"/>
    <x v="110"/>
    <s v="Tank Farm No.2"/>
    <x v="764"/>
    <s v="Tank No.8"/>
    <s v="2400 m3"/>
    <x v="0"/>
    <s v="CA03201"/>
    <s v="0-32"/>
    <s v="PHFR, BFR/NGL, TEPB/NGL TANK FARM NO. 2. PHFR, BFR/NGL, TEPB/NGL TANK FARM NO. 2 PUMP HOUSE"/>
    <m/>
    <m/>
  </r>
  <r>
    <n v="310"/>
    <n v="4"/>
    <n v="1"/>
    <n v="5"/>
    <n v="1"/>
    <n v="310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310"/>
    <s v="Насосная парка №2 ПГФ, БФ/ШФЛУ, ПБТ/ШФЛУ"/>
    <s v="3(+1)х500 м3 200 м_x000a_3(+1)х500 м3 150 м_x000a_2(+1)х250 м3 100 м"/>
    <s v="ОЗХ"/>
    <n v="0"/>
    <x v="2"/>
    <n v="310"/>
    <x v="2"/>
    <s v="Process Line No.1 Tank Farm No.2"/>
    <x v="53"/>
    <s v="Tank Farm No.2"/>
    <x v="110"/>
    <s v="Tank Farm No.2"/>
    <x v="765"/>
    <s v="Pump Station of Propane-Hexane/NGL, Butane/NGL, Propane-Butane/NGL Tank Farm No.2"/>
    <s v="3(+1)х500 m3 200 m_x000a_3(+1)х500 m3 150 m_x000a_2(+1)х250 m3 100 m"/>
    <x v="0"/>
    <s v="CA03201"/>
    <s v="0-32"/>
    <s v="PHFR, BFR/NGL, TEPB/NGL TANK FARM NO. 2. PHFR, BFR/NGL, TEPB/NGL TANK FARM NO. 2 PUMP HOUSE"/>
    <m/>
    <m/>
  </r>
  <r>
    <n v="361"/>
    <n v="4"/>
    <n v="1"/>
    <n v="5"/>
    <n v="1"/>
    <n v="361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361"/>
    <s v="Трансформаторная подстанция ТП-2"/>
    <s v="2х2500+1х630 кВА"/>
    <s v="ОЗХ"/>
    <n v="0"/>
    <x v="2"/>
    <n v="361"/>
    <x v="2"/>
    <s v="Process Line No.1 Tank Farm No.2"/>
    <x v="53"/>
    <s v="Tank Farm No.2"/>
    <x v="110"/>
    <s v="Tank Farm No.2"/>
    <x v="766"/>
    <s v="Transformer Substation ТП-2"/>
    <s v="2х2500+1х630 kVA"/>
    <x v="0"/>
    <s v="CA03201"/>
    <s v="0-32"/>
    <s v="PHFR, BFR/NGL, TEPB/NGL TANK FARM NO. 2. PHFR, BFR/NGL, TEPB/NGL TANK FARM NO. 2 PUMP HOUSE"/>
    <m/>
    <m/>
  </r>
  <r>
    <n v="386"/>
    <n v="4"/>
    <n v="1"/>
    <n v="5"/>
    <n v="1"/>
    <n v="386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386"/>
    <s v="Аппаратная резервуарного парка №2"/>
    <m/>
    <s v="ОЗХ"/>
    <n v="0"/>
    <x v="2"/>
    <n v="386"/>
    <x v="2"/>
    <s v="Process Line No.1 Tank Farm No.2"/>
    <x v="53"/>
    <s v="Tank Farm No.2"/>
    <x v="110"/>
    <s v="Tank Farm No.2"/>
    <x v="767"/>
    <s v="Equipment Room Tank Farm No.2"/>
    <m/>
    <x v="0"/>
    <s v="CA03201"/>
    <s v="0-32"/>
    <s v="PHFR, BFR/NGL, TEPB/NGL TANK FARM NO. 2. PHFR, BFR/NGL, TEPB/NGL TANK FARM NO. 2 PUMP HOUSE"/>
    <m/>
    <m/>
  </r>
  <r>
    <s v="392/1"/>
    <n v="4"/>
    <n v="1"/>
    <n v="5"/>
    <n v="1"/>
    <n v="501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1"/>
    <s v="Молниеотвод №1"/>
    <m/>
    <s v="ОЗХ"/>
    <n v="0"/>
    <x v="2"/>
    <s v="392/1"/>
    <x v="2"/>
    <s v="Process Line No.1 Tank Farm No.2"/>
    <x v="53"/>
    <s v="Tank Farm No.2"/>
    <x v="110"/>
    <s v="Tank Farm No.2"/>
    <x v="768"/>
    <s v="Searchlight Tower No.1"/>
    <m/>
    <x v="0"/>
    <s v="CA03201 (T)"/>
    <m/>
    <m/>
    <m/>
    <m/>
  </r>
  <r>
    <s v="392/2"/>
    <n v="4"/>
    <n v="1"/>
    <n v="5"/>
    <n v="1"/>
    <n v="502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2"/>
    <s v="Молниеотвод №2"/>
    <m/>
    <s v="ОЗХ"/>
    <n v="0"/>
    <x v="2"/>
    <s v="392/2"/>
    <x v="2"/>
    <s v="Process Line No.1 Tank Farm No.2"/>
    <x v="53"/>
    <s v="Tank Farm No.2"/>
    <x v="110"/>
    <s v="Tank Farm No.2"/>
    <x v="769"/>
    <s v="Searchlight Tower No.2"/>
    <m/>
    <x v="0"/>
    <s v="CA03201 (T)"/>
    <m/>
    <m/>
    <m/>
    <m/>
  </r>
  <r>
    <s v="392/3"/>
    <n v="4"/>
    <n v="1"/>
    <n v="5"/>
    <n v="1"/>
    <n v="503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3"/>
    <s v="Молниеотвод №3"/>
    <m/>
    <s v="ОЗХ"/>
    <n v="0"/>
    <x v="2"/>
    <s v="392/3"/>
    <x v="2"/>
    <s v="Process Line No.1 Tank Farm No.2"/>
    <x v="53"/>
    <s v="Tank Farm No.2"/>
    <x v="110"/>
    <s v="Tank Farm No.2"/>
    <x v="770"/>
    <s v="Searchlight Tower No.3"/>
    <m/>
    <x v="0"/>
    <s v="CA03201 (T)"/>
    <m/>
    <m/>
    <m/>
    <m/>
  </r>
  <r>
    <s v="392/4"/>
    <n v="4"/>
    <n v="1"/>
    <n v="5"/>
    <n v="1"/>
    <n v="504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4"/>
    <s v="Молниеотвод №4"/>
    <m/>
    <s v="ОЗХ"/>
    <n v="0"/>
    <x v="2"/>
    <s v="392/4"/>
    <x v="2"/>
    <s v="Process Line No.1 Tank Farm No.2"/>
    <x v="53"/>
    <s v="Tank Farm No.2"/>
    <x v="110"/>
    <s v="Tank Farm No.2"/>
    <x v="771"/>
    <s v="Searchlight Tower No.4"/>
    <m/>
    <x v="0"/>
    <s v="CA03201 (T)"/>
    <m/>
    <m/>
    <m/>
    <m/>
  </r>
  <r>
    <s v="392/5"/>
    <n v="4"/>
    <n v="1"/>
    <n v="5"/>
    <n v="1"/>
    <n v="505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5"/>
    <s v="Молниеотвод №5"/>
    <m/>
    <s v="ОЗХ"/>
    <n v="0"/>
    <x v="2"/>
    <s v="392/5"/>
    <x v="2"/>
    <s v="Process Line No.1 Tank Farm No.2"/>
    <x v="53"/>
    <s v="Tank Farm No.2"/>
    <x v="110"/>
    <s v="Tank Farm No.2"/>
    <x v="772"/>
    <s v="Searchlight Tower No.5"/>
    <m/>
    <x v="0"/>
    <s v="CA03201 (T)"/>
    <m/>
    <m/>
    <m/>
    <m/>
  </r>
  <r>
    <s v="392/6"/>
    <n v="4"/>
    <n v="1"/>
    <n v="5"/>
    <n v="1"/>
    <n v="506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6"/>
    <s v="Молниеотвод №6"/>
    <m/>
    <s v="ОЗХ"/>
    <n v="0"/>
    <x v="2"/>
    <s v="392/6"/>
    <x v="2"/>
    <s v="Process Line No.1 Tank Farm No.2"/>
    <x v="53"/>
    <s v="Tank Farm No.2"/>
    <x v="110"/>
    <s v="Tank Farm No.2"/>
    <x v="773"/>
    <s v="Searchlight Tower No.6"/>
    <m/>
    <x v="0"/>
    <s v="CA03201 (T)"/>
    <m/>
    <m/>
    <m/>
    <m/>
  </r>
  <r>
    <s v="392/7"/>
    <n v="4"/>
    <n v="1"/>
    <n v="5"/>
    <n v="1"/>
    <n v="507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7"/>
    <s v="Молниеотвод №7"/>
    <m/>
    <s v="ОЗХ"/>
    <n v="0"/>
    <x v="2"/>
    <s v="392/7"/>
    <x v="2"/>
    <s v="Process Line No.1 Tank Farm No.2"/>
    <x v="53"/>
    <s v="Tank Farm No.2"/>
    <x v="110"/>
    <s v="Tank Farm No.2"/>
    <x v="774"/>
    <s v="Searchlight Tower No.7"/>
    <m/>
    <x v="0"/>
    <s v="CA03201 (T)"/>
    <m/>
    <m/>
    <m/>
    <m/>
  </r>
  <r>
    <s v="392/8"/>
    <n v="4"/>
    <n v="1"/>
    <n v="5"/>
    <n v="1"/>
    <n v="508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8"/>
    <s v="Молниеотвод №8"/>
    <m/>
    <s v="ОЗХ"/>
    <n v="0"/>
    <x v="2"/>
    <s v="392/8"/>
    <x v="2"/>
    <s v="Process Line No.1 Tank Farm No.2"/>
    <x v="53"/>
    <s v="Tank Farm No.2"/>
    <x v="110"/>
    <s v="Tank Farm No.2"/>
    <x v="775"/>
    <s v="Searchlight Tower No.8"/>
    <m/>
    <x v="0"/>
    <s v="CA03201 (T)"/>
    <m/>
    <m/>
    <m/>
    <m/>
  </r>
  <r>
    <s v="392/9"/>
    <n v="4"/>
    <n v="1"/>
    <n v="5"/>
    <n v="1"/>
    <n v="509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09"/>
    <s v="Молниеотвод №9"/>
    <m/>
    <s v="ОЗХ"/>
    <n v="0"/>
    <x v="2"/>
    <s v="392/9"/>
    <x v="2"/>
    <s v="Process Line No.1 Tank Farm No.2"/>
    <x v="53"/>
    <s v="Tank Farm No.2"/>
    <x v="110"/>
    <s v="Tank Farm No.2"/>
    <x v="776"/>
    <s v="Searchlight Tower No.9"/>
    <m/>
    <x v="0"/>
    <s v="CA03201 (T)"/>
    <m/>
    <m/>
    <m/>
    <m/>
  </r>
  <r>
    <s v="392/10"/>
    <n v="4"/>
    <n v="1"/>
    <n v="5"/>
    <n v="1"/>
    <n v="510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0"/>
    <s v="Молниеотвод №10"/>
    <m/>
    <s v="ОЗХ"/>
    <n v="0"/>
    <x v="2"/>
    <s v="392/10"/>
    <x v="2"/>
    <s v="Process Line No.1 Tank Farm No.2"/>
    <x v="53"/>
    <s v="Tank Farm No.2"/>
    <x v="110"/>
    <s v="Tank Farm No.2"/>
    <x v="777"/>
    <s v="Searchlight Tower No.10"/>
    <m/>
    <x v="0"/>
    <s v="CA03201 (T)"/>
    <m/>
    <m/>
    <m/>
    <m/>
  </r>
  <r>
    <s v="392/11"/>
    <n v="4"/>
    <n v="1"/>
    <n v="5"/>
    <n v="1"/>
    <n v="511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1"/>
    <s v="Молниеотвод №11"/>
    <m/>
    <s v="ОЗХ"/>
    <n v="0"/>
    <x v="2"/>
    <s v="392/11"/>
    <x v="2"/>
    <s v="Process Line No.1 Tank Farm No.2"/>
    <x v="53"/>
    <s v="Tank Farm No.2"/>
    <x v="110"/>
    <s v="Tank Farm No.2"/>
    <x v="778"/>
    <s v="Searchlight Tower No.11"/>
    <m/>
    <x v="0"/>
    <s v="CA03201 (T)"/>
    <m/>
    <m/>
    <m/>
    <m/>
  </r>
  <r>
    <s v="392/12"/>
    <n v="4"/>
    <n v="1"/>
    <n v="5"/>
    <n v="1"/>
    <n v="512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2"/>
    <s v="Молниеотвод №12"/>
    <m/>
    <s v="ОЗХ"/>
    <n v="0"/>
    <x v="2"/>
    <s v="392/12"/>
    <x v="2"/>
    <s v="Process Line No.1 Tank Farm No.2"/>
    <x v="53"/>
    <s v="Tank Farm No.2"/>
    <x v="110"/>
    <s v="Tank Farm No.2"/>
    <x v="779"/>
    <s v="Searchlight Tower No.12"/>
    <m/>
    <x v="0"/>
    <s v="CA03201 (T)"/>
    <m/>
    <m/>
    <m/>
    <m/>
  </r>
  <r>
    <s v="392/13"/>
    <n v="4"/>
    <n v="1"/>
    <n v="5"/>
    <n v="1"/>
    <n v="513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3"/>
    <s v="Молниеотвод №13"/>
    <m/>
    <s v="ОЗХ"/>
    <n v="0"/>
    <x v="2"/>
    <s v="392/13"/>
    <x v="2"/>
    <s v="Process Line No.1 Tank Farm No.2"/>
    <x v="53"/>
    <s v="Tank Farm No.2"/>
    <x v="110"/>
    <s v="Tank Farm No.2"/>
    <x v="780"/>
    <s v="Searchlight Tower No.13"/>
    <m/>
    <x v="0"/>
    <s v="CA03201 (T)"/>
    <m/>
    <m/>
    <m/>
    <m/>
  </r>
  <r>
    <s v="392/14"/>
    <n v="4"/>
    <n v="1"/>
    <n v="5"/>
    <n v="1"/>
    <n v="514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4"/>
    <s v="Молниеотвод №14"/>
    <m/>
    <s v="ОЗХ"/>
    <n v="0"/>
    <x v="2"/>
    <s v="392/14"/>
    <x v="2"/>
    <s v="Process Line No.1 Tank Farm No.2"/>
    <x v="53"/>
    <s v="Tank Farm No.2"/>
    <x v="110"/>
    <s v="Tank Farm No.2"/>
    <x v="781"/>
    <s v="Searchlight Tower No.14"/>
    <m/>
    <x v="0"/>
    <s v="CA03201 (T)"/>
    <m/>
    <m/>
    <m/>
    <m/>
  </r>
  <r>
    <s v="392/15"/>
    <n v="4"/>
    <n v="1"/>
    <n v="5"/>
    <n v="1"/>
    <n v="515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5"/>
    <s v="Молниеотвод №15"/>
    <m/>
    <s v="ОЗХ"/>
    <n v="0"/>
    <x v="2"/>
    <s v="392/15"/>
    <x v="2"/>
    <s v="Process Line No.1 Tank Farm No.2"/>
    <x v="53"/>
    <s v="Tank Farm No.2"/>
    <x v="110"/>
    <s v="Tank Farm No.2"/>
    <x v="782"/>
    <s v="Searchlight Tower No.15"/>
    <m/>
    <x v="0"/>
    <s v="CA03201 (T)"/>
    <m/>
    <m/>
    <m/>
    <m/>
  </r>
  <r>
    <s v="392/16"/>
    <n v="4"/>
    <n v="1"/>
    <n v="5"/>
    <n v="1"/>
    <n v="516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6"/>
    <s v="Молниеотвод №16"/>
    <m/>
    <s v="ОЗХ"/>
    <n v="0"/>
    <x v="2"/>
    <s v="392/16"/>
    <x v="2"/>
    <s v="Process Line No.1 Tank Farm No.2"/>
    <x v="53"/>
    <s v="Tank Farm No.2"/>
    <x v="110"/>
    <s v="Tank Farm No.2"/>
    <x v="783"/>
    <s v="Searchlight Tower No.16"/>
    <m/>
    <x v="0"/>
    <s v="CA03201 (T)"/>
    <m/>
    <m/>
    <m/>
    <m/>
  </r>
  <r>
    <s v="392/17"/>
    <n v="4"/>
    <n v="1"/>
    <n v="5"/>
    <n v="1"/>
    <n v="517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517"/>
    <s v="Молниеотвод №17"/>
    <m/>
    <s v="ОЗХ"/>
    <n v="0"/>
    <x v="2"/>
    <s v="392/17"/>
    <x v="2"/>
    <s v="Process Line No.1 Tank Farm No.2"/>
    <x v="53"/>
    <s v="Tank Farm No.2"/>
    <x v="110"/>
    <s v="Tank Farm No.2"/>
    <x v="784"/>
    <s v="Searchlight Tower No.17"/>
    <m/>
    <x v="0"/>
    <s v="TBD"/>
    <m/>
    <m/>
    <m/>
    <m/>
  </r>
  <r>
    <s v="394/22"/>
    <n v="4"/>
    <n v="1"/>
    <n v="5"/>
    <n v="1"/>
    <n v="622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2"/>
    <s v="Пожарный гидрант №22"/>
    <m/>
    <s v="ОЗХ"/>
    <n v="0"/>
    <x v="2"/>
    <s v="394/22"/>
    <x v="2"/>
    <s v="Process Line No.1 Tank Farm No.2"/>
    <x v="53"/>
    <s v="Tank Farm No.2"/>
    <x v="110"/>
    <s v="Tank Farm No.2"/>
    <x v="785"/>
    <s v="Fire Hydrant No.22"/>
    <m/>
    <x v="0"/>
    <s v="CA03201"/>
    <s v="0-32"/>
    <s v="PHFR, BFR/NGL, TEPB/NGL TANK FARM NO. 2. PHFR, BFR/NGL, TEPB/NGL TANK FARM NO. 2 PUMP HOUSE"/>
    <m/>
    <m/>
  </r>
  <r>
    <s v="394/23"/>
    <n v="4"/>
    <n v="1"/>
    <n v="5"/>
    <n v="1"/>
    <n v="623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3"/>
    <s v="Пожарный гидрант №23"/>
    <m/>
    <s v="ОЗХ"/>
    <n v="0"/>
    <x v="2"/>
    <s v="394/23"/>
    <x v="2"/>
    <s v="Process Line No.1 Tank Farm No.2"/>
    <x v="53"/>
    <s v="Tank Farm No.2"/>
    <x v="110"/>
    <s v="Tank Farm No.2"/>
    <x v="786"/>
    <s v="Fire Hydrant No.23"/>
    <m/>
    <x v="0"/>
    <s v="CA03201"/>
    <s v="0-32"/>
    <s v="PHFR, BFR/NGL, TEPB/NGL TANK FARM NO. 2. PHFR, BFR/NGL, TEPB/NGL TANK FARM NO. 2 PUMP HOUSE"/>
    <m/>
    <m/>
  </r>
  <r>
    <s v="394/24"/>
    <n v="4"/>
    <n v="1"/>
    <n v="5"/>
    <n v="1"/>
    <n v="624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4"/>
    <s v="Пожарный гидрант №24"/>
    <m/>
    <s v="ОЗХ"/>
    <n v="0"/>
    <x v="2"/>
    <s v="394/24"/>
    <x v="2"/>
    <s v="Process Line No.1 Tank Farm No.2"/>
    <x v="53"/>
    <s v="Tank Farm No.2"/>
    <x v="110"/>
    <s v="Tank Farm No.2"/>
    <x v="787"/>
    <s v="Fire Hydrant No.24"/>
    <m/>
    <x v="0"/>
    <s v="CA03201"/>
    <s v="0-32"/>
    <s v="PHFR, BFR/NGL, TEPB/NGL TANK FARM NO. 2. PHFR, BFR/NGL, TEPB/NGL TANK FARM NO. 2 PUMP HOUSE"/>
    <m/>
    <m/>
  </r>
  <r>
    <s v="394/25"/>
    <n v="4"/>
    <n v="1"/>
    <n v="5"/>
    <n v="1"/>
    <n v="625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5"/>
    <s v="Пожарный гидрант №25"/>
    <m/>
    <s v="ОЗХ"/>
    <n v="0"/>
    <x v="2"/>
    <s v="394/25"/>
    <x v="2"/>
    <s v="Process Line No.1 Tank Farm No.2"/>
    <x v="53"/>
    <s v="Tank Farm No.2"/>
    <x v="110"/>
    <s v="Tank Farm No.2"/>
    <x v="788"/>
    <s v="Fire Hydrant No.25"/>
    <m/>
    <x v="0"/>
    <s v="CA03201"/>
    <s v="0-32"/>
    <s v="PHFR, BFR/NGL, TEPB/NGL TANK FARM NO. 2. PHFR, BFR/NGL, TEPB/NGL TANK FARM NO. 2 PUMP HOUSE"/>
    <m/>
    <m/>
  </r>
  <r>
    <s v="394/26"/>
    <n v="4"/>
    <n v="1"/>
    <n v="5"/>
    <n v="1"/>
    <n v="626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6"/>
    <s v="Пожарный гидрант №26"/>
    <m/>
    <s v="ОЗХ"/>
    <n v="0"/>
    <x v="2"/>
    <s v="394/26"/>
    <x v="2"/>
    <s v="Process Line No.1 Tank Farm No.2"/>
    <x v="53"/>
    <s v="Tank Farm No.2"/>
    <x v="110"/>
    <s v="Tank Farm No.2"/>
    <x v="789"/>
    <s v="Fire Hydrant No.26"/>
    <m/>
    <x v="0"/>
    <s v="CA03201"/>
    <s v="0-32"/>
    <s v="PHFR, BFR/NGL, TEPB/NGL TANK FARM NO. 2. PHFR, BFR/NGL, TEPB/NGL TANK FARM NO. 2 PUMP HOUSE"/>
    <m/>
    <m/>
  </r>
  <r>
    <s v="394/27"/>
    <n v="4"/>
    <n v="1"/>
    <n v="5"/>
    <n v="1"/>
    <n v="627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7"/>
    <s v="Пожарный гидрант №27"/>
    <m/>
    <s v="ОЗХ"/>
    <n v="0"/>
    <x v="2"/>
    <s v="394/27"/>
    <x v="2"/>
    <s v="Process Line No.1 Tank Farm No.2"/>
    <x v="53"/>
    <s v="Tank Farm No.2"/>
    <x v="110"/>
    <s v="Tank Farm No.2"/>
    <x v="790"/>
    <s v="Fire Hydrant No.27"/>
    <m/>
    <x v="0"/>
    <s v="CA03201"/>
    <s v="0-32"/>
    <s v="PHFR, BFR/NGL, TEPB/NGL TANK FARM NO. 2. PHFR, BFR/NGL, TEPB/NGL TANK FARM NO. 2 PUMP HOUSE"/>
    <m/>
    <m/>
  </r>
  <r>
    <s v="394/28"/>
    <n v="4"/>
    <n v="1"/>
    <n v="5"/>
    <n v="1"/>
    <n v="628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8"/>
    <s v="Пожарный гидрант №28"/>
    <m/>
    <s v="ОЗХ"/>
    <n v="0"/>
    <x v="2"/>
    <s v="394/28"/>
    <x v="2"/>
    <s v="Process Line No.1 Tank Farm No.2"/>
    <x v="53"/>
    <s v="Tank Farm No.2"/>
    <x v="110"/>
    <s v="Tank Farm No.2"/>
    <x v="791"/>
    <s v="Fire Hydrant No.28"/>
    <m/>
    <x v="0"/>
    <s v="CA03201"/>
    <s v="0-32"/>
    <s v="PHFR, BFR/NGL, TEPB/NGL TANK FARM NO. 2. PHFR, BFR/NGL, TEPB/NGL TANK FARM NO. 2 PUMP HOUSE"/>
    <m/>
    <m/>
  </r>
  <r>
    <s v="394/29"/>
    <n v="4"/>
    <n v="1"/>
    <n v="5"/>
    <n v="1"/>
    <n v="629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29"/>
    <s v="Пожарный гидрант №29"/>
    <m/>
    <s v="ОЗХ"/>
    <n v="0"/>
    <x v="2"/>
    <s v="394/29"/>
    <x v="2"/>
    <s v="Process Line No.1 Tank Farm No.2"/>
    <x v="53"/>
    <s v="Tank Farm No.2"/>
    <x v="110"/>
    <s v="Tank Farm No.2"/>
    <x v="792"/>
    <s v="Fire Hydrant No.29"/>
    <m/>
    <x v="0"/>
    <s v="CA03201"/>
    <s v="0-32"/>
    <s v="PHFR, BFR/NGL, TEPB/NGL TANK FARM NO. 2. PHFR, BFR/NGL, TEPB/NGL TANK FARM NO. 2 PUMP HOUSE"/>
    <m/>
    <m/>
  </r>
  <r>
    <s v="394/30"/>
    <n v="4"/>
    <n v="1"/>
    <n v="5"/>
    <n v="1"/>
    <n v="630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30"/>
    <s v="Пожарный гидрант №30"/>
    <m/>
    <s v="ОЗХ"/>
    <n v="0"/>
    <x v="2"/>
    <s v="394/30"/>
    <x v="2"/>
    <s v="Process Line No.1 Tank Farm No.2"/>
    <x v="53"/>
    <s v="Tank Farm No.2"/>
    <x v="110"/>
    <s v="Tank Farm No.2"/>
    <x v="793"/>
    <s v="Fire Hydrant No.30"/>
    <m/>
    <x v="0"/>
    <s v="CA03201"/>
    <s v="0-32"/>
    <s v="PHFR, BFR/NGL, TEPB/NGL TANK FARM NO. 2. PHFR, BFR/NGL, TEPB/NGL TANK FARM NO. 2 PUMP HOUSE"/>
    <m/>
    <m/>
  </r>
  <r>
    <s v="394/31"/>
    <n v="4"/>
    <n v="1"/>
    <n v="5"/>
    <n v="1"/>
    <n v="631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31"/>
    <s v="Пожарный гидрант №31"/>
    <m/>
    <s v="ОЗХ"/>
    <n v="0"/>
    <x v="2"/>
    <s v="394/31"/>
    <x v="2"/>
    <s v="Process Line No.1 Tank Farm No.2"/>
    <x v="53"/>
    <s v="Tank Farm No.2"/>
    <x v="110"/>
    <s v="Tank Farm No.2"/>
    <x v="794"/>
    <s v="Fire Hydrant No.31"/>
    <m/>
    <x v="0"/>
    <s v="CA03201"/>
    <s v="0-32"/>
    <s v="PHFR, BFR/NGL, TEPB/NGL TANK FARM NO. 2. PHFR, BFR/NGL, TEPB/NGL TANK FARM NO. 2 PUMP HOUSE"/>
    <m/>
    <m/>
  </r>
  <r>
    <s v="394/32"/>
    <n v="4"/>
    <n v="1"/>
    <n v="5"/>
    <n v="1"/>
    <n v="632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32"/>
    <s v="Пожарный гидрант №32"/>
    <m/>
    <s v="ОЗХ"/>
    <n v="0"/>
    <x v="2"/>
    <s v="394/32"/>
    <x v="2"/>
    <s v="Process Line No.1 Tank Farm No.2"/>
    <x v="53"/>
    <s v="Tank Farm No.2"/>
    <x v="110"/>
    <s v="Tank Farm No.2"/>
    <x v="795"/>
    <s v="Fire Hydrant No.32"/>
    <m/>
    <x v="0"/>
    <s v="CA03201"/>
    <s v="0-32"/>
    <s v="PHFR, BFR/NGL, TEPB/NGL TANK FARM NO. 2. PHFR, BFR/NGL, TEPB/NGL TANK FARM NO. 2 PUMP HOUSE"/>
    <m/>
    <m/>
  </r>
  <r>
    <s v="394/33"/>
    <n v="4"/>
    <n v="1"/>
    <n v="5"/>
    <n v="1"/>
    <n v="633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33"/>
    <s v="Пожарный гидрант №33"/>
    <m/>
    <s v="ОЗХ"/>
    <n v="0"/>
    <x v="2"/>
    <s v="394/33"/>
    <x v="2"/>
    <s v="Process Line No.1 Tank Farm No.2"/>
    <x v="53"/>
    <s v="Tank Farm No.2"/>
    <x v="110"/>
    <s v="Tank Farm No.2"/>
    <x v="796"/>
    <s v="Fire Hydrant No.33"/>
    <m/>
    <x v="0"/>
    <s v="CA03201"/>
    <s v="0-32"/>
    <s v="PHFR, BFR/NGL, TEPB/NGL TANK FARM NO. 2. PHFR, BFR/NGL, TEPB/NGL TANK FARM NO. 2 PUMP HOUSE"/>
    <m/>
    <m/>
  </r>
  <r>
    <s v="394/34"/>
    <n v="4"/>
    <n v="1"/>
    <n v="5"/>
    <n v="1"/>
    <n v="634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34"/>
    <s v="Пожарный гидрант №34"/>
    <m/>
    <s v="ОЗХ"/>
    <n v="0"/>
    <x v="2"/>
    <s v="394/34"/>
    <x v="2"/>
    <s v="Process Line No.1 Tank Farm No.2"/>
    <x v="53"/>
    <s v="Tank Farm No.2"/>
    <x v="110"/>
    <s v="Tank Farm No.2"/>
    <x v="797"/>
    <s v="Fire Hydrant No.34"/>
    <m/>
    <x v="0"/>
    <s v="CA03201"/>
    <s v="0-32"/>
    <s v="PHFR, BFR/NGL, TEPB/NGL TANK FARM NO. 2. PHFR, BFR/NGL, TEPB/NGL TANK FARM NO. 2 PUMP HOUSE"/>
    <m/>
    <m/>
  </r>
  <r>
    <s v="394/35"/>
    <n v="4"/>
    <n v="1"/>
    <n v="5"/>
    <n v="1"/>
    <n v="635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35"/>
    <s v="Пожарный гидрант №35"/>
    <m/>
    <s v="ОЗХ"/>
    <n v="0"/>
    <x v="2"/>
    <s v="394/35"/>
    <x v="2"/>
    <s v="Process Line No.1 Tank Farm No.2"/>
    <x v="53"/>
    <s v="Tank Farm No.2"/>
    <x v="110"/>
    <s v="Tank Farm No.2"/>
    <x v="798"/>
    <s v="Fire Hydrant No.35"/>
    <m/>
    <x v="0"/>
    <s v="CA03201"/>
    <s v="0-32"/>
    <s v="PHFR, BFR/NGL, TEPB/NGL TANK FARM NO. 2. PHFR, BFR/NGL, TEPB/NGL TANK FARM NO. 2 PUMP HOUSE"/>
    <m/>
    <m/>
  </r>
  <r>
    <s v="394/36"/>
    <n v="4"/>
    <n v="1"/>
    <n v="5"/>
    <n v="1"/>
    <n v="636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636"/>
    <s v="Пожарный гидрант №36"/>
    <m/>
    <s v="ОЗХ"/>
    <n v="0"/>
    <x v="2"/>
    <s v="394/36"/>
    <x v="2"/>
    <s v="Process Line No.1 Tank Farm No.2"/>
    <x v="53"/>
    <s v="Tank Farm No.2"/>
    <x v="110"/>
    <s v="Tank Farm No.2"/>
    <x v="799"/>
    <s v="Fire Hydrant No.36"/>
    <m/>
    <x v="0"/>
    <s v="CA03201"/>
    <s v="0-32"/>
    <s v="PHFR, BFR/NGL, TEPB/NGL TANK FARM NO. 2. PHFR, BFR/NGL, TEPB/NGL TANK FARM NO. 2 PUMP HOUSE"/>
    <m/>
    <m/>
  </r>
  <r>
    <s v="395/12"/>
    <n v="4"/>
    <n v="1"/>
    <n v="5"/>
    <n v="1"/>
    <n v="712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2"/>
    <s v="Лафетный ствол №12"/>
    <m/>
    <s v="ОЗХ"/>
    <n v="0"/>
    <x v="2"/>
    <s v="395/12"/>
    <x v="2"/>
    <s v="Process Line No.1 Tank Farm No.2"/>
    <x v="53"/>
    <s v="Tank Farm No.2"/>
    <x v="110"/>
    <s v="Tank Farm No.2"/>
    <x v="800"/>
    <s v="Fire Monitor No.12"/>
    <m/>
    <x v="0"/>
    <s v="CA03201"/>
    <s v="0-32"/>
    <s v="PHFR, BFR/NGL, TEPB/NGL TANK FARM NO. 2. PHFR, BFR/NGL, TEPB/NGL TANK FARM NO. 2 PUMP HOUSE"/>
    <m/>
    <m/>
  </r>
  <r>
    <s v="395/13"/>
    <n v="4"/>
    <n v="1"/>
    <n v="5"/>
    <n v="1"/>
    <n v="713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3"/>
    <s v="Лафетный ствол №13"/>
    <m/>
    <s v="ОЗХ"/>
    <n v="0"/>
    <x v="2"/>
    <s v="395/13"/>
    <x v="2"/>
    <s v="Process Line No.1 Tank Farm No.2"/>
    <x v="53"/>
    <s v="Tank Farm No.2"/>
    <x v="110"/>
    <s v="Tank Farm No.2"/>
    <x v="801"/>
    <s v="Fire Monitor No.13"/>
    <m/>
    <x v="0"/>
    <s v="CA03201"/>
    <s v="0-32"/>
    <s v="PHFR, BFR/NGL, TEPB/NGL TANK FARM NO. 2. PHFR, BFR/NGL, TEPB/NGL TANK FARM NO. 2 PUMP HOUSE"/>
    <m/>
    <m/>
  </r>
  <r>
    <s v="395/14"/>
    <n v="4"/>
    <n v="1"/>
    <n v="5"/>
    <n v="1"/>
    <n v="714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4"/>
    <s v="Лафетный ствол №14"/>
    <m/>
    <s v="ОЗХ"/>
    <n v="0"/>
    <x v="2"/>
    <s v="395/14"/>
    <x v="2"/>
    <s v="Process Line No.1 Tank Farm No.2"/>
    <x v="53"/>
    <s v="Tank Farm No.2"/>
    <x v="110"/>
    <s v="Tank Farm No.2"/>
    <x v="802"/>
    <s v="Fire Monitor No.14"/>
    <m/>
    <x v="0"/>
    <s v="CA03201"/>
    <s v="0-32"/>
    <s v="PHFR, BFR/NGL, TEPB/NGL TANK FARM NO. 2. PHFR, BFR/NGL, TEPB/NGL TANK FARM NO. 2 PUMP HOUSE"/>
    <m/>
    <m/>
  </r>
  <r>
    <s v="395/15"/>
    <n v="4"/>
    <n v="1"/>
    <n v="5"/>
    <n v="1"/>
    <n v="715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5"/>
    <s v="Лафетный ствол №15"/>
    <m/>
    <s v="ОЗХ"/>
    <n v="0"/>
    <x v="2"/>
    <s v="395/15"/>
    <x v="2"/>
    <s v="Process Line No.1 Tank Farm No.2"/>
    <x v="53"/>
    <s v="Tank Farm No.2"/>
    <x v="110"/>
    <s v="Tank Farm No.2"/>
    <x v="803"/>
    <s v="Fire Monitor No.15"/>
    <m/>
    <x v="0"/>
    <s v="CA03201"/>
    <s v="0-32"/>
    <s v="PHFR, BFR/NGL, TEPB/NGL TANK FARM NO. 2. PHFR, BFR/NGL, TEPB/NGL TANK FARM NO. 2 PUMP HOUSE"/>
    <m/>
    <m/>
  </r>
  <r>
    <s v="395/16"/>
    <n v="4"/>
    <n v="1"/>
    <n v="5"/>
    <n v="1"/>
    <n v="716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6"/>
    <s v="Лафетный ствол №16"/>
    <m/>
    <s v="ОЗХ"/>
    <n v="0"/>
    <x v="2"/>
    <s v="395/16"/>
    <x v="2"/>
    <s v="Process Line No.1 Tank Farm No.2"/>
    <x v="53"/>
    <s v="Tank Farm No.2"/>
    <x v="110"/>
    <s v="Tank Farm No.2"/>
    <x v="804"/>
    <s v="Fire Monitor No.16"/>
    <m/>
    <x v="0"/>
    <s v="CA03201"/>
    <s v="0-32"/>
    <s v="PHFR, BFR/NGL, TEPB/NGL TANK FARM NO. 2. PHFR, BFR/NGL, TEPB/NGL TANK FARM NO. 2 PUMP HOUSE"/>
    <m/>
    <m/>
  </r>
  <r>
    <s v="395/17"/>
    <n v="4"/>
    <n v="1"/>
    <n v="5"/>
    <n v="1"/>
    <n v="717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7"/>
    <s v="Лафетный ствол №17"/>
    <m/>
    <s v="ОЗХ"/>
    <n v="0"/>
    <x v="2"/>
    <s v="395/17"/>
    <x v="2"/>
    <s v="Process Line No.1 Tank Farm No.2"/>
    <x v="53"/>
    <s v="Tank Farm No.2"/>
    <x v="110"/>
    <s v="Tank Farm No.2"/>
    <x v="805"/>
    <s v="Fire Monitor No.17"/>
    <m/>
    <x v="0"/>
    <s v="CA03201"/>
    <s v="0-32"/>
    <s v="PHFR, BFR/NGL, TEPB/NGL TANK FARM NO. 2. PHFR, BFR/NGL, TEPB/NGL TANK FARM NO. 2 PUMP HOUSE"/>
    <m/>
    <m/>
  </r>
  <r>
    <s v="395/18"/>
    <n v="4"/>
    <n v="1"/>
    <n v="5"/>
    <n v="1"/>
    <n v="718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8"/>
    <s v="Лафетный ствол №18"/>
    <m/>
    <s v="ОЗХ"/>
    <n v="0"/>
    <x v="2"/>
    <s v="395/18"/>
    <x v="2"/>
    <s v="Process Line No.1 Tank Farm No.2"/>
    <x v="53"/>
    <s v="Tank Farm No.2"/>
    <x v="110"/>
    <s v="Tank Farm No.2"/>
    <x v="806"/>
    <s v="Fire Monitor No.18"/>
    <m/>
    <x v="0"/>
    <s v="CA03201"/>
    <s v="0-32"/>
    <s v="PHFR, BFR/NGL, TEPB/NGL TANK FARM NO. 2. PHFR, BFR/NGL, TEPB/NGL TANK FARM NO. 2 PUMP HOUSE"/>
    <m/>
    <m/>
  </r>
  <r>
    <s v="395/19"/>
    <n v="4"/>
    <n v="1"/>
    <n v="5"/>
    <n v="1"/>
    <n v="719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19"/>
    <s v="Лафетный ствол №19"/>
    <m/>
    <s v="ОЗХ"/>
    <n v="0"/>
    <x v="2"/>
    <s v="395/19"/>
    <x v="2"/>
    <s v="Process Line No.1 Tank Farm No.2"/>
    <x v="53"/>
    <s v="Tank Farm No.2"/>
    <x v="110"/>
    <s v="Tank Farm No.2"/>
    <x v="807"/>
    <s v="Fire Monitor No.19"/>
    <m/>
    <x v="0"/>
    <s v="CA03201"/>
    <s v="0-32"/>
    <s v="PHFR, BFR/NGL, TEPB/NGL TANK FARM NO. 2. PHFR, BFR/NGL, TEPB/NGL TANK FARM NO. 2 PUMP HOUSE"/>
    <m/>
    <m/>
  </r>
  <r>
    <s v="395/20"/>
    <n v="4"/>
    <n v="1"/>
    <n v="5"/>
    <n v="1"/>
    <n v="720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20"/>
    <s v="Лафетный ствол №20"/>
    <m/>
    <s v="ОЗХ"/>
    <n v="0"/>
    <x v="2"/>
    <s v="395/20"/>
    <x v="2"/>
    <s v="Process Line No.1 Tank Farm No.2"/>
    <x v="53"/>
    <s v="Tank Farm No.2"/>
    <x v="110"/>
    <s v="Tank Farm No.2"/>
    <x v="808"/>
    <s v="Fire Monitor No.20"/>
    <m/>
    <x v="0"/>
    <s v="CA03201"/>
    <s v="0-32"/>
    <s v="PHFR, BFR/NGL, TEPB/NGL TANK FARM NO. 2. PHFR, BFR/NGL, TEPB/NGL TANK FARM NO. 2 PUMP HOUSE"/>
    <m/>
    <m/>
  </r>
  <r>
    <s v="395/21"/>
    <n v="4"/>
    <n v="1"/>
    <n v="5"/>
    <n v="1"/>
    <n v="721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21"/>
    <s v="Лафетный ствол №21"/>
    <m/>
    <s v="ОЗХ"/>
    <n v="0"/>
    <x v="2"/>
    <s v="395/21"/>
    <x v="2"/>
    <s v="Process Line No.1 Tank Farm No.2"/>
    <x v="53"/>
    <s v="Tank Farm No.2"/>
    <x v="110"/>
    <s v="Tank Farm No.2"/>
    <x v="809"/>
    <s v="Fire Monitor No.21"/>
    <m/>
    <x v="0"/>
    <s v="CA03201"/>
    <s v="0-32"/>
    <s v="PHFR, BFR/NGL, TEPB/NGL TANK FARM NO. 2. PHFR, BFR/NGL, TEPB/NGL TANK FARM NO. 2 PUMP HOUSE"/>
    <m/>
    <m/>
  </r>
  <r>
    <s v="395/22"/>
    <n v="4"/>
    <n v="1"/>
    <n v="5"/>
    <n v="1"/>
    <n v="722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722"/>
    <s v="Лафетный ствол №22"/>
    <m/>
    <s v="ОЗХ"/>
    <n v="0"/>
    <x v="2"/>
    <s v="395/22"/>
    <x v="2"/>
    <s v="Process Line No.1 Tank Farm No.2"/>
    <x v="53"/>
    <s v="Tank Farm No.2"/>
    <x v="110"/>
    <s v="Tank Farm No.2"/>
    <x v="810"/>
    <s v="Fire Monitor No.22"/>
    <m/>
    <x v="0"/>
    <s v="CA03201"/>
    <s v="0-32"/>
    <s v="PHFR, BFR/NGL, TEPB/NGL TANK FARM NO. 2. PHFR, BFR/NGL, TEPB/NGL TANK FARM NO. 2 PUMP HOUSE"/>
    <m/>
    <m/>
  </r>
  <r>
    <s v="НД"/>
    <n v="4"/>
    <n v="1"/>
    <n v="5"/>
    <n v="1"/>
    <n v="399"/>
    <s v="4.1.1.00.000"/>
    <s v="Технологическая линия №1. Объекты общезаводского хозяйства"/>
    <s v="4.1.5.01.000"/>
    <s v="Резервуарный парк №2"/>
    <s v="4.1.5.01.300"/>
    <s v="Резервуарный парк №2"/>
    <s v="4.1.5.01.399"/>
    <s v="Резервуарный парк №2 - Общие Услуги"/>
    <m/>
    <s v="ОЗХ"/>
    <n v="1"/>
    <x v="2"/>
    <s v="ND"/>
    <x v="2"/>
    <s v="Process Line No.1 Tank Farm No.2"/>
    <x v="53"/>
    <s v="Tank Farm No.2"/>
    <x v="110"/>
    <s v="Tank Farm No.2"/>
    <x v="811"/>
    <s v="Tank Farm No.2 - Common Facilities"/>
    <m/>
    <x v="1"/>
    <s v="x"/>
    <s v="x"/>
    <m/>
    <s v="New 99"/>
    <s v="4.1.5.01.399"/>
  </r>
  <r>
    <s v="НД"/>
    <n v="4"/>
    <n v="1"/>
    <n v="6"/>
    <n v="0"/>
    <n v="0"/>
    <s v="4.1.6.00.000"/>
    <s v="Технологическая линия №1 Производство гелия"/>
    <m/>
    <m/>
    <m/>
    <m/>
    <m/>
    <m/>
    <m/>
    <s v="Л"/>
    <n v="0"/>
    <x v="5"/>
    <s v="OC"/>
    <x v="3"/>
    <s v="Process Line No.1 Production of Helium"/>
    <x v="0"/>
    <m/>
    <x v="0"/>
    <m/>
    <x v="0"/>
    <m/>
    <m/>
    <x v="0"/>
    <m/>
    <m/>
    <m/>
    <m/>
    <m/>
  </r>
  <r>
    <s v="НД"/>
    <n v="4"/>
    <n v="1"/>
    <n v="6"/>
    <n v="50"/>
    <n v="0"/>
    <s v="4.1.6.00.000"/>
    <s v="Технологическая линия №1 Производство гелия"/>
    <s v="4.1.6.50.000"/>
    <s v=" Установка тонкой очистки, сжижения и затаривания гелия №1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1-50"/>
    <n v="4"/>
    <n v="1"/>
    <n v="6"/>
    <n v="50"/>
    <n v="10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m/>
    <m/>
    <s v="60 млн. м3/год"/>
    <s v="Л"/>
    <n v="0"/>
    <x v="5"/>
    <s v="TO"/>
    <x v="0"/>
    <m/>
    <x v="0"/>
    <m/>
    <x v="0"/>
    <m/>
    <x v="0"/>
    <m/>
    <m/>
    <x v="0"/>
    <m/>
    <m/>
    <m/>
    <m/>
    <m/>
  </r>
  <r>
    <s v="1-50-10"/>
    <n v="4"/>
    <n v="1"/>
    <n v="6"/>
    <n v="50"/>
    <n v="11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10"/>
    <s v="Отделение удаления водорода"/>
    <m/>
    <s v="Л"/>
    <n v="0"/>
    <x v="5"/>
    <m/>
    <x v="0"/>
    <m/>
    <x v="0"/>
    <m/>
    <x v="0"/>
    <m/>
    <x v="0"/>
    <m/>
    <m/>
    <x v="0"/>
    <m/>
    <m/>
    <m/>
    <m/>
    <m/>
  </r>
  <r>
    <s v="1-50-11"/>
    <n v="4"/>
    <n v="1"/>
    <n v="6"/>
    <n v="50"/>
    <n v="111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11"/>
    <s v="Компрессорная и АВО установки тонкой очистки, сжижения и затаривания гелия"/>
    <m/>
    <s v="Л"/>
    <n v="0"/>
    <x v="5"/>
    <m/>
    <x v="0"/>
    <m/>
    <x v="0"/>
    <m/>
    <x v="0"/>
    <m/>
    <x v="0"/>
    <m/>
    <m/>
    <x v="0"/>
    <m/>
    <m/>
    <m/>
    <m/>
    <m/>
  </r>
  <r>
    <s v="1-50-20"/>
    <n v="4"/>
    <n v="1"/>
    <n v="6"/>
    <n v="50"/>
    <n v="12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20"/>
    <s v="Отделение удаления водорода, отделение извлечения гелия, отделение компримирования гелия, отделение сжижения гелия, отделение хранения и затаривания жидкого гелия, отделение хранения жидкого азота"/>
    <m/>
    <s v="Л"/>
    <n v="0"/>
    <x v="5"/>
    <m/>
    <x v="0"/>
    <m/>
    <x v="0"/>
    <m/>
    <x v="0"/>
    <m/>
    <x v="0"/>
    <m/>
    <m/>
    <x v="0"/>
    <m/>
    <m/>
    <m/>
    <m/>
    <m/>
  </r>
  <r>
    <s v="1-50-40"/>
    <n v="4"/>
    <n v="1"/>
    <n v="6"/>
    <n v="50"/>
    <n v="14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40"/>
    <s v="Холодный бокс отделения извлечения гелия"/>
    <m/>
    <s v="Л"/>
    <n v="0"/>
    <x v="5"/>
    <m/>
    <x v="0"/>
    <m/>
    <x v="0"/>
    <m/>
    <x v="0"/>
    <m/>
    <x v="0"/>
    <m/>
    <m/>
    <x v="0"/>
    <m/>
    <m/>
    <m/>
    <m/>
    <m/>
  </r>
  <r>
    <s v="1-50-50"/>
    <n v="4"/>
    <n v="1"/>
    <n v="6"/>
    <n v="50"/>
    <n v="15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50"/>
    <s v="Закрытое распределительное устройство ЗРУ-10 кВ с трансформаторной подстанцией ТП 10/0.4 кВ установки тонкой очистки, сжижения и затаривания гелия"/>
    <m/>
    <s v="Л"/>
    <n v="0"/>
    <x v="5"/>
    <m/>
    <x v="0"/>
    <m/>
    <x v="0"/>
    <m/>
    <x v="0"/>
    <m/>
    <x v="0"/>
    <m/>
    <m/>
    <x v="0"/>
    <m/>
    <m/>
    <m/>
    <m/>
    <m/>
  </r>
  <r>
    <s v="1-50-51"/>
    <n v="4"/>
    <n v="1"/>
    <n v="6"/>
    <n v="50"/>
    <n v="151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51"/>
    <s v="Дизельная электростанция (ДЭС) 0.4кВ"/>
    <s v="120 кВт"/>
    <s v="Л"/>
    <n v="0"/>
    <x v="5"/>
    <m/>
    <x v="0"/>
    <m/>
    <x v="0"/>
    <m/>
    <x v="0"/>
    <m/>
    <x v="0"/>
    <m/>
    <m/>
    <x v="0"/>
    <m/>
    <m/>
    <m/>
    <m/>
    <m/>
  </r>
  <r>
    <s v="1-50-60"/>
    <n v="4"/>
    <n v="1"/>
    <n v="6"/>
    <n v="50"/>
    <n v="16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60"/>
    <s v="Здание временного пребывания персонала"/>
    <m/>
    <s v="Л"/>
    <n v="0"/>
    <x v="5"/>
    <m/>
    <x v="0"/>
    <m/>
    <x v="0"/>
    <m/>
    <x v="0"/>
    <m/>
    <x v="0"/>
    <m/>
    <m/>
    <x v="0"/>
    <m/>
    <m/>
    <m/>
    <m/>
    <m/>
  </r>
  <r>
    <s v="1-50-70"/>
    <n v="4"/>
    <n v="1"/>
    <n v="6"/>
    <n v="50"/>
    <n v="17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1-50-71"/>
    <n v="4"/>
    <n v="1"/>
    <n v="6"/>
    <n v="50"/>
    <n v="171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1-50-80"/>
    <n v="4"/>
    <n v="1"/>
    <n v="6"/>
    <n v="50"/>
    <n v="18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80"/>
    <s v="Меж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1-50-81"/>
    <n v="4"/>
    <n v="1"/>
    <n v="6"/>
    <n v="50"/>
    <n v="181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81"/>
    <s v="Меж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1-50-90"/>
    <n v="4"/>
    <n v="1"/>
    <n v="6"/>
    <n v="50"/>
    <n v="190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1-50-91"/>
    <n v="4"/>
    <n v="1"/>
    <n v="6"/>
    <n v="50"/>
    <n v="191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1-50-92"/>
    <n v="4"/>
    <n v="1"/>
    <n v="6"/>
    <n v="50"/>
    <n v="192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1-50-93"/>
    <n v="4"/>
    <n v="1"/>
    <n v="6"/>
    <n v="50"/>
    <n v="193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1-50-94"/>
    <n v="4"/>
    <n v="1"/>
    <n v="6"/>
    <n v="50"/>
    <n v="194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1-50-95"/>
    <n v="4"/>
    <n v="1"/>
    <n v="6"/>
    <n v="50"/>
    <n v="195"/>
    <s v="4.1.6.00.000"/>
    <s v="Технологическая линия №1 Производство гелия"/>
    <s v="4.1.6.50.000"/>
    <s v=" Установка тонкой очистки, сжижения и затаривания гелия №1"/>
    <s v="4.1.6.50.100"/>
    <s v=" Установка тонкой очистки, сжижения и затаривания гелия №1"/>
    <s v="4.1.6.50.1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НД"/>
    <n v="4"/>
    <n v="1"/>
    <n v="7"/>
    <n v="0"/>
    <n v="0"/>
    <s v="4.1.7.00.000"/>
    <s v="Технологическая линия №2. Лицензионные установки"/>
    <m/>
    <m/>
    <m/>
    <m/>
    <m/>
    <m/>
    <m/>
    <s v="Л"/>
    <n v="0"/>
    <x v="5"/>
    <s v="OC"/>
    <x v="4"/>
    <s v="Process Line No.2 NGL/NRU and Helium Concentrate Production UI&amp;O"/>
    <x v="0"/>
    <m/>
    <x v="0"/>
    <m/>
    <x v="0"/>
    <m/>
    <m/>
    <x v="0"/>
    <m/>
    <m/>
    <m/>
    <m/>
    <m/>
  </r>
  <r>
    <s v="НД"/>
    <n v="4"/>
    <n v="1"/>
    <n v="7"/>
    <n v="40"/>
    <n v="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2-40"/>
    <n v="4"/>
    <n v="1"/>
    <n v="7"/>
    <n v="40"/>
    <n v="20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m/>
    <m/>
    <s v="4948.4078 тыс. т/г"/>
    <s v="Л"/>
    <n v="0"/>
    <x v="5"/>
    <s v="TO"/>
    <x v="0"/>
    <m/>
    <x v="0"/>
    <m/>
    <x v="0"/>
    <m/>
    <x v="0"/>
    <m/>
    <m/>
    <x v="0"/>
    <m/>
    <m/>
    <m/>
    <m/>
    <m/>
  </r>
  <r>
    <s v="2-40-10"/>
    <n v="4"/>
    <n v="1"/>
    <n v="7"/>
    <n v="40"/>
    <n v="21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10"/>
    <s v="Отделение выделения этана и ШФЛУ и отделение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2-40-20"/>
    <n v="4"/>
    <n v="1"/>
    <n v="7"/>
    <n v="40"/>
    <n v="22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20"/>
    <s v="Отделение деэтанизации и площадка факельного сепаратора и дренажных емкостей"/>
    <m/>
    <s v="Л"/>
    <n v="0"/>
    <x v="5"/>
    <m/>
    <x v="0"/>
    <m/>
    <x v="0"/>
    <m/>
    <x v="0"/>
    <m/>
    <x v="0"/>
    <m/>
    <m/>
    <x v="0"/>
    <m/>
    <m/>
    <m/>
    <m/>
    <m/>
  </r>
  <r>
    <s v="2-40-30"/>
    <n v="4"/>
    <n v="1"/>
    <n v="7"/>
    <n v="40"/>
    <n v="23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30"/>
    <s v="Здание детандеров и компрессоро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2-40-31"/>
    <n v="4"/>
    <n v="1"/>
    <n v="7"/>
    <n v="40"/>
    <n v="231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31"/>
    <s v="АВО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2-40-40"/>
    <n v="4"/>
    <n v="1"/>
    <n v="7"/>
    <n v="40"/>
    <n v="24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40"/>
    <s v="Холодный бокс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2-40-50"/>
    <n v="4"/>
    <n v="1"/>
    <n v="7"/>
    <n v="40"/>
    <n v="25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50"/>
    <s v="Закрытое распределительное устройство ЗРУ-10 кВ с трансформаторной подстанцией ТП 10/0.4 к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2-40-51"/>
    <n v="4"/>
    <n v="1"/>
    <n v="7"/>
    <n v="40"/>
    <n v="251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51"/>
    <s v="Дизельная электростанция (ДЭС) 0.4кВ"/>
    <s v="150 кВт"/>
    <s v="Л"/>
    <n v="0"/>
    <x v="5"/>
    <m/>
    <x v="0"/>
    <m/>
    <x v="0"/>
    <m/>
    <x v="0"/>
    <m/>
    <x v="0"/>
    <m/>
    <m/>
    <x v="0"/>
    <m/>
    <m/>
    <m/>
    <m/>
    <m/>
  </r>
  <r>
    <s v="2-40-70"/>
    <n v="4"/>
    <n v="1"/>
    <n v="7"/>
    <n v="40"/>
    <n v="27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2-40-71"/>
    <n v="4"/>
    <n v="1"/>
    <n v="7"/>
    <n v="40"/>
    <n v="271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2-40-72"/>
    <n v="4"/>
    <n v="1"/>
    <n v="7"/>
    <n v="40"/>
    <n v="272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72"/>
    <s v="Внутрицеховая эстакада №3"/>
    <m/>
    <s v="Л"/>
    <n v="0"/>
    <x v="5"/>
    <m/>
    <x v="0"/>
    <m/>
    <x v="0"/>
    <m/>
    <x v="0"/>
    <m/>
    <x v="0"/>
    <m/>
    <m/>
    <x v="0"/>
    <m/>
    <m/>
    <m/>
    <m/>
    <m/>
  </r>
  <r>
    <s v="2-40-80"/>
    <n v="4"/>
    <n v="1"/>
    <n v="7"/>
    <n v="40"/>
    <n v="28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80"/>
    <s v="Межцеховая эстакада"/>
    <m/>
    <s v="Л"/>
    <n v="0"/>
    <x v="5"/>
    <m/>
    <x v="0"/>
    <m/>
    <x v="0"/>
    <m/>
    <x v="0"/>
    <m/>
    <x v="0"/>
    <m/>
    <m/>
    <x v="0"/>
    <m/>
    <m/>
    <m/>
    <m/>
    <m/>
  </r>
  <r>
    <s v="2-40-90"/>
    <n v="4"/>
    <n v="1"/>
    <n v="7"/>
    <n v="40"/>
    <n v="290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2-40-91"/>
    <n v="4"/>
    <n v="1"/>
    <n v="7"/>
    <n v="40"/>
    <n v="291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2-40-92"/>
    <n v="4"/>
    <n v="1"/>
    <n v="7"/>
    <n v="40"/>
    <n v="292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2-40-93"/>
    <n v="4"/>
    <n v="1"/>
    <n v="7"/>
    <n v="40"/>
    <n v="293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2-40-94"/>
    <n v="4"/>
    <n v="1"/>
    <n v="7"/>
    <n v="40"/>
    <n v="294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2-40-95"/>
    <n v="4"/>
    <n v="1"/>
    <n v="7"/>
    <n v="40"/>
    <n v="295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2-40-85"/>
    <n v="4"/>
    <n v="1"/>
    <n v="7"/>
    <n v="40"/>
    <n v="285"/>
    <s v="4.1.7.00.000"/>
    <s v="Технологическая линия №2. Лицензионные установки"/>
    <s v="4.1.7.40.000"/>
    <s v="Установка выделения этана и ШФЛУ, удаления и получения азотно-гелиевой смеси №2"/>
    <s v="4.1.7.40.200"/>
    <s v="Установка выделения этана и ШФЛУ, удаления и получения азотно-гелиевой смеси №2"/>
    <s v="4.1.7.40.285"/>
    <s v="Коллектор азота-гелия"/>
    <m/>
    <s v="Л"/>
    <n v="0"/>
    <x v="5"/>
    <m/>
    <x v="0"/>
    <m/>
    <x v="0"/>
    <m/>
    <x v="0"/>
    <m/>
    <x v="0"/>
    <m/>
    <m/>
    <x v="0"/>
    <m/>
    <m/>
    <m/>
    <m/>
    <m/>
  </r>
  <r>
    <s v="НД"/>
    <n v="4"/>
    <n v="1"/>
    <n v="8"/>
    <n v="0"/>
    <n v="0"/>
    <s v="4.1.8.00.000"/>
    <s v="Технологическая линия №2. Нелицензионные установки"/>
    <m/>
    <m/>
    <m/>
    <m/>
    <m/>
    <m/>
    <m/>
    <s v="НЛ"/>
    <n v="0"/>
    <x v="6"/>
    <s v="OC"/>
    <x v="5"/>
    <s v="Process Line No.2 Unlicensed Installations"/>
    <x v="0"/>
    <m/>
    <x v="0"/>
    <m/>
    <x v="0"/>
    <m/>
    <m/>
    <x v="0"/>
    <m/>
    <m/>
    <m/>
    <m/>
    <m/>
  </r>
  <r>
    <s v="НД"/>
    <n v="4"/>
    <n v="1"/>
    <n v="8"/>
    <n v="20"/>
    <n v="0"/>
    <s v="4.1.8.00.000"/>
    <s v="Технологическая линия №2. Нелицензионные установки"/>
    <s v="4.1.8.20.000"/>
    <s v="Энергетический блок с ДЭС №2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НД"/>
    <n v="4"/>
    <n v="1"/>
    <n v="8"/>
    <n v="20"/>
    <n v="100"/>
    <s v="4.1.8.00.000"/>
    <s v="Технологическая линия №2. Нелицензионные установки"/>
    <s v="4.1.8.20.000"/>
    <s v="Энергетический блок с ДЭС №2"/>
    <s v="4.1.8.20.100"/>
    <s v="Энергетический блок с ДЭС №2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2-200"/>
    <n v="4"/>
    <n v="1"/>
    <n v="8"/>
    <n v="20"/>
    <n v="200"/>
    <s v="4.1.8.00.000"/>
    <s v="Технологическая линия №2. Нелицензионные установки"/>
    <s v="4.1.8.20.000"/>
    <s v="Энергетический блок с ДЭС №2"/>
    <s v="4.1.8.20.100"/>
    <s v="Энергетический блок с ДЭС №2"/>
    <s v="4.1.8.20.200"/>
    <s v="Энергетический блок"/>
    <m/>
    <s v="НЛ"/>
    <n v="0"/>
    <x v="6"/>
    <m/>
    <x v="0"/>
    <m/>
    <x v="0"/>
    <m/>
    <x v="0"/>
    <m/>
    <x v="0"/>
    <m/>
    <m/>
    <x v="0"/>
    <m/>
    <m/>
    <m/>
    <m/>
    <m/>
  </r>
  <r>
    <s v="2-205"/>
    <n v="4"/>
    <n v="1"/>
    <n v="8"/>
    <n v="20"/>
    <n v="205"/>
    <s v="4.1.8.00.000"/>
    <s v="Технологическая линия №2. Нелицензионные установки"/>
    <s v="4.1.8.20.000"/>
    <s v="Энергетический блок с ДЭС №2"/>
    <s v="4.1.8.20.100"/>
    <s v="Энергетический блок с ДЭС №2"/>
    <s v="4.1.8.20.205"/>
    <s v="ДЭС Энергетического блока №1"/>
    <s v="1 МВА"/>
    <s v="НЛ"/>
    <n v="0"/>
    <x v="6"/>
    <m/>
    <x v="0"/>
    <m/>
    <x v="0"/>
    <m/>
    <x v="0"/>
    <m/>
    <x v="0"/>
    <m/>
    <m/>
    <x v="0"/>
    <m/>
    <m/>
    <m/>
    <m/>
    <m/>
  </r>
  <r>
    <s v="2-206"/>
    <n v="4"/>
    <n v="1"/>
    <n v="8"/>
    <n v="20"/>
    <n v="206"/>
    <s v="4.1.8.00.000"/>
    <s v="Технологическая линия №2. Нелицензионные установки"/>
    <s v="4.1.8.20.000"/>
    <s v="Энергетический блок с ДЭС №2"/>
    <s v="4.1.8.20.100"/>
    <s v="Энергетический блок с ДЭС №2"/>
    <s v="4.1.8.20.206"/>
    <s v="ДЭС Энергетического блока №2"/>
    <s v="1 МВА"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0"/>
    <s v="4.1.8.00.000"/>
    <s v="Технологическая линия №2. Нелицензионные установки"/>
    <s v="4.1.8.30.000"/>
    <s v="Установка осушки и удаления ртути №2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 2-30"/>
    <n v="4"/>
    <n v="1"/>
    <n v="8"/>
    <n v="30"/>
    <n v="200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m/>
    <m/>
    <s v="7 млрд. ст. м3/г"/>
    <s v="НЛ"/>
    <n v="0"/>
    <x v="6"/>
    <s v="TO"/>
    <x v="0"/>
    <m/>
    <x v="0"/>
    <m/>
    <x v="0"/>
    <m/>
    <x v="0"/>
    <m/>
    <m/>
    <x v="0"/>
    <m/>
    <m/>
    <m/>
    <m/>
    <m/>
  </r>
  <r>
    <s v=" 2-30-1"/>
    <n v="4"/>
    <n v="1"/>
    <n v="8"/>
    <n v="30"/>
    <n v="201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1"/>
    <s v="Здание аппаратной АСУ ТП"/>
    <s v="272.8 м2"/>
    <s v="НЛ"/>
    <n v="0"/>
    <x v="6"/>
    <m/>
    <x v="0"/>
    <m/>
    <x v="0"/>
    <m/>
    <x v="0"/>
    <m/>
    <x v="0"/>
    <m/>
    <m/>
    <x v="0"/>
    <m/>
    <m/>
    <m/>
    <m/>
    <m/>
  </r>
  <r>
    <s v=" 2-30-2"/>
    <n v="4"/>
    <n v="1"/>
    <n v="8"/>
    <n v="30"/>
    <n v="202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2"/>
    <s v="Узел хозрасчетного замера газа"/>
    <m/>
    <s v="НЛ"/>
    <n v="0"/>
    <x v="6"/>
    <m/>
    <x v="0"/>
    <m/>
    <x v="0"/>
    <m/>
    <x v="0"/>
    <m/>
    <x v="0"/>
    <m/>
    <m/>
    <x v="0"/>
    <m/>
    <m/>
    <m/>
    <m/>
    <m/>
  </r>
  <r>
    <s v=" 2-30-3"/>
    <n v="4"/>
    <n v="1"/>
    <n v="8"/>
    <n v="30"/>
    <n v="203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3"/>
    <s v="Шкаф анализатора"/>
    <m/>
    <s v="НЛ"/>
    <n v="0"/>
    <x v="6"/>
    <m/>
    <x v="0"/>
    <m/>
    <x v="0"/>
    <m/>
    <x v="0"/>
    <m/>
    <x v="0"/>
    <m/>
    <m/>
    <x v="0"/>
    <m/>
    <m/>
    <m/>
    <m/>
    <m/>
  </r>
  <r>
    <s v="2-30-7а"/>
    <n v="4"/>
    <n v="1"/>
    <n v="8"/>
    <n v="30"/>
    <n v="204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4"/>
    <s v="Прожекторная мачта №1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2-30-7б"/>
    <n v="4"/>
    <n v="1"/>
    <n v="8"/>
    <n v="30"/>
    <n v="205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5"/>
    <s v="Прожекторная мачта №2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2-30-7в"/>
    <n v="4"/>
    <n v="1"/>
    <n v="8"/>
    <n v="30"/>
    <n v="206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6"/>
    <s v="Прожекторная мачта №3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2-30-7г"/>
    <n v="4"/>
    <n v="1"/>
    <n v="8"/>
    <n v="30"/>
    <n v="207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7"/>
    <s v="Прожекторная мачта №4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2-30-8"/>
    <n v="4"/>
    <n v="1"/>
    <n v="8"/>
    <n v="30"/>
    <n v="208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8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2-30-9"/>
    <n v="4"/>
    <n v="1"/>
    <n v="8"/>
    <n v="30"/>
    <n v="209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09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2-30-10"/>
    <n v="4"/>
    <n v="1"/>
    <n v="8"/>
    <n v="30"/>
    <n v="210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10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2-30-11"/>
    <n v="4"/>
    <n v="1"/>
    <n v="8"/>
    <n v="30"/>
    <n v="211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11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 2-30-20"/>
    <n v="4"/>
    <n v="1"/>
    <n v="8"/>
    <n v="30"/>
    <n v="220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0"/>
    <s v="Сепаратор факельный"/>
    <m/>
    <s v="НЛ"/>
    <n v="0"/>
    <x v="6"/>
    <m/>
    <x v="0"/>
    <m/>
    <x v="0"/>
    <m/>
    <x v="0"/>
    <m/>
    <x v="0"/>
    <m/>
    <m/>
    <x v="0"/>
    <m/>
    <m/>
    <m/>
    <m/>
    <m/>
  </r>
  <r>
    <s v="2-30-21"/>
    <n v="4"/>
    <n v="1"/>
    <n v="8"/>
    <n v="30"/>
    <n v="221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1"/>
    <s v="Адсорбер удаления ртути, адсорберы осушки"/>
    <m/>
    <s v="НЛ"/>
    <n v="0"/>
    <x v="6"/>
    <m/>
    <x v="0"/>
    <m/>
    <x v="0"/>
    <m/>
    <x v="0"/>
    <m/>
    <x v="0"/>
    <m/>
    <m/>
    <x v="0"/>
    <m/>
    <m/>
    <m/>
    <m/>
    <m/>
  </r>
  <r>
    <s v="2-30-22"/>
    <n v="4"/>
    <n v="1"/>
    <n v="8"/>
    <n v="30"/>
    <n v="222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2"/>
    <s v="Этажерка теплообменников и фильтров газа"/>
    <m/>
    <s v="НЛ"/>
    <n v="0"/>
    <x v="6"/>
    <m/>
    <x v="0"/>
    <m/>
    <x v="0"/>
    <m/>
    <x v="0"/>
    <m/>
    <x v="0"/>
    <m/>
    <m/>
    <x v="0"/>
    <m/>
    <m/>
    <m/>
    <m/>
    <m/>
  </r>
  <r>
    <s v="2-30-23"/>
    <n v="4"/>
    <n v="1"/>
    <n v="8"/>
    <n v="30"/>
    <n v="223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3"/>
    <s v="Ресивер воздуха КИП"/>
    <m/>
    <s v="НЛ"/>
    <n v="0"/>
    <x v="6"/>
    <m/>
    <x v="0"/>
    <m/>
    <x v="0"/>
    <m/>
    <x v="0"/>
    <m/>
    <x v="0"/>
    <m/>
    <m/>
    <x v="0"/>
    <m/>
    <m/>
    <m/>
    <m/>
    <m/>
  </r>
  <r>
    <s v="2-30-24"/>
    <n v="4"/>
    <n v="1"/>
    <n v="8"/>
    <n v="30"/>
    <n v="224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4"/>
    <s v="Фильтры газа регенерации и охлаждения"/>
    <m/>
    <s v="НЛ"/>
    <n v="0"/>
    <x v="6"/>
    <m/>
    <x v="0"/>
    <m/>
    <x v="0"/>
    <m/>
    <x v="0"/>
    <m/>
    <x v="0"/>
    <m/>
    <m/>
    <x v="0"/>
    <m/>
    <m/>
    <m/>
    <m/>
    <m/>
  </r>
  <r>
    <s v="2-30-25"/>
    <n v="4"/>
    <n v="1"/>
    <n v="8"/>
    <n v="30"/>
    <n v="225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5"/>
    <s v="Этажерка сепарации газов регенерации"/>
    <m/>
    <s v="НЛ"/>
    <n v="0"/>
    <x v="6"/>
    <m/>
    <x v="0"/>
    <m/>
    <x v="0"/>
    <m/>
    <x v="0"/>
    <m/>
    <x v="0"/>
    <m/>
    <m/>
    <x v="0"/>
    <m/>
    <m/>
    <m/>
    <m/>
    <m/>
  </r>
  <r>
    <s v="2-30-26"/>
    <n v="4"/>
    <n v="1"/>
    <n v="8"/>
    <n v="30"/>
    <n v="226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6"/>
    <s v="Огневой подогреватель газа"/>
    <m/>
    <s v="НЛ"/>
    <n v="0"/>
    <x v="6"/>
    <m/>
    <x v="0"/>
    <m/>
    <x v="0"/>
    <m/>
    <x v="0"/>
    <m/>
    <x v="0"/>
    <m/>
    <m/>
    <x v="0"/>
    <m/>
    <m/>
    <m/>
    <m/>
    <m/>
  </r>
  <r>
    <s v=" 2-30-27"/>
    <n v="4"/>
    <n v="1"/>
    <n v="8"/>
    <n v="30"/>
    <n v="227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7"/>
    <s v="Емкость дренажная V=12,5м3 (ВМР)"/>
    <m/>
    <s v="НЛ"/>
    <n v="0"/>
    <x v="6"/>
    <m/>
    <x v="0"/>
    <m/>
    <x v="0"/>
    <m/>
    <x v="0"/>
    <m/>
    <x v="0"/>
    <m/>
    <m/>
    <x v="0"/>
    <m/>
    <m/>
    <m/>
    <m/>
    <m/>
  </r>
  <r>
    <s v=" 2-30-28"/>
    <n v="4"/>
    <n v="1"/>
    <n v="8"/>
    <n v="30"/>
    <n v="228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8"/>
    <s v="Блок-бокс насосной конденсата"/>
    <m/>
    <s v="НЛ"/>
    <n v="0"/>
    <x v="6"/>
    <m/>
    <x v="0"/>
    <m/>
    <x v="0"/>
    <m/>
    <x v="0"/>
    <m/>
    <x v="0"/>
    <m/>
    <m/>
    <x v="0"/>
    <m/>
    <m/>
    <m/>
    <m/>
    <m/>
  </r>
  <r>
    <s v="2-30-29"/>
    <n v="4"/>
    <n v="1"/>
    <n v="8"/>
    <n v="30"/>
    <n v="229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29"/>
    <s v="Насосная станция перекачки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2-30-30"/>
    <n v="4"/>
    <n v="1"/>
    <n v="8"/>
    <n v="30"/>
    <n v="230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0"/>
    <s v="Узел сбора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 2-30-31"/>
    <n v="4"/>
    <n v="1"/>
    <n v="8"/>
    <n v="30"/>
    <n v="231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1"/>
    <s v="Фильтры-сепараторы сырьевого газа"/>
    <m/>
    <s v="НЛ"/>
    <n v="0"/>
    <x v="6"/>
    <m/>
    <x v="0"/>
    <m/>
    <x v="0"/>
    <m/>
    <x v="0"/>
    <m/>
    <x v="0"/>
    <m/>
    <m/>
    <x v="0"/>
    <m/>
    <m/>
    <m/>
    <m/>
    <m/>
  </r>
  <r>
    <s v=" 2-30-32"/>
    <n v="4"/>
    <n v="1"/>
    <n v="8"/>
    <n v="30"/>
    <n v="232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2"/>
    <s v="Отключающая арматура печей"/>
    <m/>
    <s v="НЛ"/>
    <n v="0"/>
    <x v="6"/>
    <m/>
    <x v="0"/>
    <m/>
    <x v="0"/>
    <m/>
    <x v="0"/>
    <m/>
    <x v="0"/>
    <m/>
    <m/>
    <x v="0"/>
    <m/>
    <m/>
    <m/>
    <m/>
    <m/>
  </r>
  <r>
    <s v="2-30-33"/>
    <n v="4"/>
    <n v="1"/>
    <n v="8"/>
    <n v="30"/>
    <n v="233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3"/>
    <s v="Емкость дренажная (конденсат пара)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234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4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235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5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236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6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237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7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238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8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239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39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30"/>
    <n v="240"/>
    <s v="4.1.8.00.000"/>
    <s v="Технологическая линия №2. Нелицензионные установки"/>
    <s v="4.1.8.30.000"/>
    <s v="Установка осушки и удаления ртути №2"/>
    <s v="4.1.8.30.200"/>
    <s v="Установка осушки и удаления ртути №2"/>
    <s v="4.1.8.30.240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8"/>
    <n v="11"/>
    <n v="0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2-110"/>
    <n v="4"/>
    <n v="1"/>
    <n v="8"/>
    <n v="11"/>
    <n v="200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2-110-1"/>
    <n v="4"/>
    <n v="1"/>
    <n v="8"/>
    <n v="11"/>
    <n v="201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1"/>
    <s v="Газоперекачивающий агрегат ГПА-32МВт №1"/>
    <m/>
    <s v="НЛ"/>
    <n v="0"/>
    <x v="6"/>
    <m/>
    <x v="0"/>
    <m/>
    <x v="0"/>
    <m/>
    <x v="0"/>
    <m/>
    <x v="0"/>
    <m/>
    <m/>
    <x v="0"/>
    <m/>
    <m/>
    <m/>
    <m/>
    <m/>
  </r>
  <r>
    <s v="2-110-2"/>
    <n v="4"/>
    <n v="1"/>
    <n v="8"/>
    <n v="11"/>
    <n v="202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2"/>
    <s v="Газоперекачивающий агрегат ГПА-32МВт №2"/>
    <m/>
    <s v="НЛ"/>
    <n v="0"/>
    <x v="6"/>
    <m/>
    <x v="0"/>
    <m/>
    <x v="0"/>
    <m/>
    <x v="0"/>
    <m/>
    <x v="0"/>
    <m/>
    <m/>
    <x v="0"/>
    <m/>
    <m/>
    <m/>
    <m/>
    <m/>
  </r>
  <r>
    <s v="2-110-3"/>
    <n v="4"/>
    <n v="1"/>
    <n v="8"/>
    <n v="11"/>
    <n v="203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3"/>
    <s v="Аппарат воздушного охлаждения газа №1"/>
    <m/>
    <s v="НЛ"/>
    <n v="0"/>
    <x v="6"/>
    <m/>
    <x v="0"/>
    <m/>
    <x v="0"/>
    <m/>
    <x v="0"/>
    <m/>
    <x v="0"/>
    <m/>
    <m/>
    <x v="0"/>
    <m/>
    <m/>
    <m/>
    <m/>
    <m/>
  </r>
  <r>
    <s v="2-110-4"/>
    <n v="4"/>
    <n v="1"/>
    <n v="8"/>
    <n v="11"/>
    <n v="204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4"/>
    <s v="Аппарат воздушного охлаждения газа №2"/>
    <m/>
    <s v="НЛ"/>
    <n v="0"/>
    <x v="6"/>
    <m/>
    <x v="0"/>
    <m/>
    <x v="0"/>
    <m/>
    <x v="0"/>
    <m/>
    <x v="0"/>
    <m/>
    <m/>
    <x v="0"/>
    <m/>
    <m/>
    <m/>
    <m/>
    <m/>
  </r>
  <r>
    <s v="2-110-5"/>
    <n v="4"/>
    <n v="1"/>
    <n v="8"/>
    <n v="11"/>
    <n v="205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5"/>
    <s v="Фильтр-сепаратор №1"/>
    <m/>
    <s v="НЛ"/>
    <n v="0"/>
    <x v="6"/>
    <m/>
    <x v="0"/>
    <m/>
    <x v="0"/>
    <m/>
    <x v="0"/>
    <m/>
    <x v="0"/>
    <m/>
    <m/>
    <x v="0"/>
    <m/>
    <m/>
    <m/>
    <m/>
    <m/>
  </r>
  <r>
    <s v="2-110-6"/>
    <n v="4"/>
    <n v="1"/>
    <n v="8"/>
    <n v="11"/>
    <n v="206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6"/>
    <s v="Фильтр-сепаратор №2"/>
    <m/>
    <s v="НЛ"/>
    <n v="0"/>
    <x v="6"/>
    <m/>
    <x v="0"/>
    <m/>
    <x v="0"/>
    <m/>
    <x v="0"/>
    <m/>
    <x v="0"/>
    <m/>
    <m/>
    <x v="0"/>
    <m/>
    <m/>
    <m/>
    <m/>
    <m/>
  </r>
  <r>
    <s v="2-110-7"/>
    <n v="4"/>
    <n v="1"/>
    <n v="8"/>
    <n v="11"/>
    <n v="207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7"/>
    <s v="Молниеотвод №1 H=43м"/>
    <m/>
    <s v="НЛ"/>
    <n v="0"/>
    <x v="6"/>
    <m/>
    <x v="0"/>
    <m/>
    <x v="0"/>
    <m/>
    <x v="0"/>
    <m/>
    <x v="0"/>
    <m/>
    <m/>
    <x v="0"/>
    <m/>
    <m/>
    <m/>
    <m/>
    <m/>
  </r>
  <r>
    <s v="2-110-8"/>
    <n v="4"/>
    <n v="1"/>
    <n v="8"/>
    <n v="11"/>
    <n v="208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8"/>
    <s v="Молниеотвод №2 H=43м"/>
    <m/>
    <s v="НЛ"/>
    <n v="0"/>
    <x v="6"/>
    <m/>
    <x v="0"/>
    <m/>
    <x v="0"/>
    <m/>
    <x v="0"/>
    <m/>
    <x v="0"/>
    <m/>
    <m/>
    <x v="0"/>
    <m/>
    <m/>
    <m/>
    <m/>
    <m/>
  </r>
  <r>
    <s v="2-110-9"/>
    <n v="4"/>
    <n v="1"/>
    <n v="8"/>
    <n v="11"/>
    <n v="209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09"/>
    <s v="Молниеотвод №3 H=43м"/>
    <m/>
    <s v="НЛ"/>
    <n v="0"/>
    <x v="6"/>
    <m/>
    <x v="0"/>
    <m/>
    <x v="0"/>
    <m/>
    <x v="0"/>
    <m/>
    <x v="0"/>
    <m/>
    <m/>
    <x v="0"/>
    <m/>
    <m/>
    <m/>
    <m/>
    <m/>
  </r>
  <r>
    <s v="2-110-10"/>
    <n v="4"/>
    <n v="1"/>
    <n v="8"/>
    <n v="11"/>
    <n v="210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0"/>
    <s v="Прожекторная мачта №1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2-110-11"/>
    <n v="4"/>
    <n v="1"/>
    <n v="8"/>
    <n v="11"/>
    <n v="211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1"/>
    <s v="Прожекторная мачта №2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2-110-12"/>
    <n v="4"/>
    <n v="1"/>
    <n v="8"/>
    <n v="11"/>
    <n v="212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2"/>
    <s v="Прожекторная мачта №3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2-110-13"/>
    <n v="4"/>
    <n v="1"/>
    <n v="8"/>
    <n v="11"/>
    <n v="213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3"/>
    <s v="Прожекторная мачта №4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2-110-15"/>
    <n v="4"/>
    <n v="1"/>
    <n v="8"/>
    <n v="11"/>
    <n v="215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2-110-16"/>
    <n v="4"/>
    <n v="1"/>
    <n v="8"/>
    <n v="11"/>
    <n v="216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2-110-17"/>
    <n v="4"/>
    <n v="1"/>
    <n v="8"/>
    <n v="11"/>
    <n v="217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2-110-18"/>
    <n v="4"/>
    <n v="1"/>
    <n v="8"/>
    <n v="11"/>
    <n v="218"/>
    <s v="4.1.8.00.000"/>
    <s v="Технологическая линия №2. Нелицензионные установки"/>
    <s v="4.1.8.11.000"/>
    <s v="Дожимная компрессорная станция метановой фракции (ДКС) №2"/>
    <s v="4.1.8.11.200"/>
    <s v="Дожимная компрессорная станция метановой фракции (ДКС) №2"/>
    <s v="4.1.8.11.21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1"/>
    <n v="9"/>
    <n v="0"/>
    <n v="0"/>
    <s v="4.1.9.00.000"/>
    <s v="Технологическая линия №2. Объекты общезаводского хозяйства"/>
    <m/>
    <m/>
    <m/>
    <m/>
    <m/>
    <m/>
    <m/>
    <s v="ОЗХ"/>
    <n v="0"/>
    <x v="2"/>
    <s v="OC"/>
    <x v="6"/>
    <s v="Process Line No.2 UIO facilities"/>
    <x v="0"/>
    <m/>
    <x v="0"/>
    <m/>
    <x v="0"/>
    <m/>
    <m/>
    <x v="0"/>
    <m/>
    <m/>
    <m/>
    <m/>
    <m/>
  </r>
  <r>
    <s v="НД"/>
    <n v="4"/>
    <n v="1"/>
    <n v="9"/>
    <n v="1"/>
    <n v="0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m/>
    <m/>
    <m/>
    <m/>
    <m/>
    <s v="ОЗХ"/>
    <n v="0"/>
    <x v="2"/>
    <s v="SC"/>
    <x v="6"/>
    <s v="Process Line No.2 UIO facilities"/>
    <x v="54"/>
    <s v="Supply Pipelines and AGPP Junction Points to to the Loop Line of Gas Trunk Line “Power of Siberia”"/>
    <x v="0"/>
    <m/>
    <x v="0"/>
    <m/>
    <m/>
    <x v="0"/>
    <m/>
    <m/>
    <m/>
    <m/>
    <m/>
  </r>
  <r>
    <s v="НД"/>
    <n v="4"/>
    <n v="1"/>
    <n v="9"/>
    <n v="1"/>
    <n v="100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100"/>
    <s v="Сырьевой газ"/>
    <m/>
    <m/>
    <m/>
    <s v="ОЗХ"/>
    <n v="0"/>
    <x v="2"/>
    <s v="TO"/>
    <x v="6"/>
    <s v="Process Line No.2 UIO facilities"/>
    <x v="54"/>
    <s v="Supply Pipelines and AGPP Junction Points to to the Loop Line of Gas Trunk Line “Power of Siberia”"/>
    <x v="111"/>
    <s v="Feed Gas"/>
    <x v="0"/>
    <m/>
    <m/>
    <x v="0"/>
    <s v="x"/>
    <s v="x"/>
    <m/>
    <m/>
    <m/>
  </r>
  <r>
    <s v="НД"/>
    <n v="4"/>
    <n v="1"/>
    <n v="9"/>
    <n v="1"/>
    <n v="101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100"/>
    <s v="Сырьевой газ"/>
    <s v="4.1.9.01.101"/>
    <s v="Лупинг газопровода сырьевого газа подключения АГПЗ к МГ &quot;Сила Сибири&quot; (ДУ1400)"/>
    <s v="3.5 км"/>
    <s v="ОЗХ"/>
    <n v="0"/>
    <x v="2"/>
    <s v="ND"/>
    <x v="6"/>
    <s v="Process Line No.2 UIO facilities"/>
    <x v="54"/>
    <s v="Supply Pipelines and AGPP Junction Points to to the Loop Line of Gas Trunk Line “Power of Siberia”"/>
    <x v="111"/>
    <s v="Feed Gas"/>
    <x v="812"/>
    <s v="Feed Gas Loop Line ДУ1400 connecting AGPP to Gas Trunk Line “Power of Siberia” (ДУ1400)"/>
    <s v="3.5 km"/>
    <x v="0"/>
    <s v="CA99501"/>
    <s v="9-95"/>
    <s v=" TRAIN OF  MAIN GAS PIPELINE ``POWER OF SIBERIA&quot;SUPPLY GAS PIPELINES AND AGPP CONNECTION UNIT TO MAIN"/>
    <m/>
    <m/>
  </r>
  <r>
    <s v="НД"/>
    <n v="4"/>
    <n v="1"/>
    <n v="9"/>
    <n v="1"/>
    <n v="102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100"/>
    <s v="Сырьевой газ"/>
    <s v="4.1.9.01.102"/>
    <s v="Охранный кран №1-2"/>
    <m/>
    <s v="ОЗХ"/>
    <n v="0"/>
    <x v="2"/>
    <s v="ND"/>
    <x v="6"/>
    <s v="Process Line No.2 UIO facilities"/>
    <x v="54"/>
    <s v="Supply Pipelines and AGPP Junction Points to to the Loop Line of Gas Trunk Line “Power of Siberia”"/>
    <x v="111"/>
    <s v="Feed Gas"/>
    <x v="813"/>
    <s v="Shutdown Safety Valve No.1-2"/>
    <m/>
    <x v="0"/>
    <s v="CA99501"/>
    <s v="9-95"/>
    <s v=" TRAIN OF  MAIN GAS PIPELINE ``POWER OF SIBERIA&quot;SUPPLY GAS PIPELINES AND AGPP CONNECTION UNIT TO MAIN"/>
    <m/>
    <m/>
  </r>
  <r>
    <s v="НД"/>
    <n v="4"/>
    <n v="1"/>
    <n v="9"/>
    <n v="1"/>
    <n v="199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100"/>
    <s v="Сырьевой газ"/>
    <s v="4.1.9.01.199"/>
    <s v="Сырьевой газ - Общие Услуги"/>
    <m/>
    <s v="ОЗХ"/>
    <n v="1"/>
    <x v="2"/>
    <s v="ND"/>
    <x v="6"/>
    <s v="Process Line No.2 UIO facilities"/>
    <x v="54"/>
    <s v="Supply Pipelines and AGPP Junction Points to to the Loop Line of Gas Trunk Line “Power of Siberia”"/>
    <x v="111"/>
    <s v="Feed Gas"/>
    <x v="814"/>
    <s v="Feed Gas - Common Facilities"/>
    <m/>
    <x v="1"/>
    <s v="x"/>
    <s v="x"/>
    <m/>
    <s v="New 99"/>
    <s v="4.1.9.01.199"/>
  </r>
  <r>
    <s v="НД"/>
    <n v="4"/>
    <n v="1"/>
    <n v="9"/>
    <n v="1"/>
    <n v="200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200"/>
    <s v="Товарный газ"/>
    <m/>
    <m/>
    <m/>
    <s v="ОЗХ"/>
    <n v="0"/>
    <x v="2"/>
    <s v="TO"/>
    <x v="6"/>
    <s v="Process Line No.2 UIO facilities"/>
    <x v="54"/>
    <s v="Supply Pipelines and AGPP Junction Points to to the Loop Line of Gas Trunk Line “Power of Siberia”"/>
    <x v="112"/>
    <s v="Sales Gas"/>
    <x v="0"/>
    <m/>
    <m/>
    <x v="0"/>
    <s v="x"/>
    <s v="x"/>
    <m/>
    <m/>
    <m/>
  </r>
  <r>
    <s v="НД"/>
    <n v="4"/>
    <n v="1"/>
    <n v="9"/>
    <n v="1"/>
    <n v="201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200"/>
    <s v="Товарный газ"/>
    <s v="4.1.9.01.201"/>
    <s v="Лупинг газопровода товарного газа подключения АГПЗ к МГ &quot;Сила Сибири&quot; (ДУ1400)"/>
    <s v="3.5 км"/>
    <s v="ОЗХ"/>
    <n v="0"/>
    <x v="2"/>
    <s v="ND"/>
    <x v="6"/>
    <s v="Process Line No.2 UIO facilities"/>
    <x v="54"/>
    <s v="Supply Pipelines and AGPP Junction Points to to the Loop Line of Gas Trunk Line “Power of Siberia”"/>
    <x v="112"/>
    <s v="Sales Gas"/>
    <x v="815"/>
    <s v="Sales Gas Loop Line ДУ1400 connecting AGPP to Gas Trunk Line “Power of Siberia” (ДУ1400)"/>
    <s v="3.5 km"/>
    <x v="0"/>
    <s v="CA99501"/>
    <s v="9-95"/>
    <s v=" TRAIN OF  MAIN GAS PIPELINE ``POWER OF SIBERIA&quot;SUPPLY GAS PIPELINES AND AGPP CONNECTION UNIT TO MAIN"/>
    <m/>
    <m/>
  </r>
  <r>
    <s v="НД"/>
    <n v="4"/>
    <n v="1"/>
    <n v="9"/>
    <n v="1"/>
    <n v="202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200"/>
    <s v="Товарный газ"/>
    <s v="4.1.9.01.202"/>
    <s v="Охранный кран №2-2"/>
    <m/>
    <s v="ОЗХ"/>
    <n v="0"/>
    <x v="2"/>
    <s v="ND"/>
    <x v="6"/>
    <s v="Process Line No.2 UIO facilities"/>
    <x v="54"/>
    <s v="Supply Pipelines and AGPP Junction Points to to the Loop Line of Gas Trunk Line “Power of Siberia”"/>
    <x v="112"/>
    <s v="Sales Gas"/>
    <x v="816"/>
    <s v="Shutdown Safety Valve No.2-2"/>
    <m/>
    <x v="0"/>
    <s v="CA99501"/>
    <s v="9-95"/>
    <s v=" TRAIN OF  MAIN GAS PIPELINE ``POWER OF SIBERIA&quot;SUPPLY GAS PIPELINES AND AGPP CONNECTION UNIT TO MAIN"/>
    <m/>
    <m/>
  </r>
  <r>
    <s v="НД"/>
    <n v="4"/>
    <n v="1"/>
    <n v="9"/>
    <n v="1"/>
    <n v="299"/>
    <s v="4.1.9.00.000"/>
    <s v="Технологическая линия №2. Объекты общезаводского хозяйства"/>
    <s v="4.1.9.01.000"/>
    <s v="Подводящие газопроводы и узел подключения АГПЗ к лупингу МГ &quot;Сила Сибири&quot;"/>
    <s v="4.1.9.01.200"/>
    <s v="Товарный газ"/>
    <s v="4.1.9.01.299"/>
    <s v="Товарный газ - Общие Услуги"/>
    <m/>
    <s v="ОЗХ"/>
    <n v="1"/>
    <x v="2"/>
    <s v="ND"/>
    <x v="6"/>
    <s v="Process Line No.2 UIO facilities"/>
    <x v="54"/>
    <s v="Supply Pipelines and AGPP Junction Points to to the Loop Line of Gas Trunk Line “Power of Siberia”"/>
    <x v="112"/>
    <s v="Sales Gas"/>
    <x v="817"/>
    <s v="Sales Gas - Common Facilities"/>
    <m/>
    <x v="1"/>
    <s v="x"/>
    <s v="x"/>
    <m/>
    <s v="New 99"/>
    <s v="4.1.9.01.299"/>
  </r>
  <r>
    <s v="НД"/>
    <n v="4"/>
    <n v="1"/>
    <n v="9"/>
    <n v="2"/>
    <n v="0"/>
    <s v="4.1.9.00.000"/>
    <s v="Технологическая линия №2. Объекты общезаводского хозяйства"/>
    <s v="4.1.9.02.000"/>
    <s v="Коммерческие узлы учета сырьевого и товарного газа на лупинге МГ &quot;Сила Сибири&quot;"/>
    <m/>
    <m/>
    <m/>
    <m/>
    <m/>
    <s v="ОЗХ"/>
    <n v="0"/>
    <x v="2"/>
    <s v="SC"/>
    <x v="6"/>
    <s v="Process Line No.2 UIO facilities"/>
    <x v="55"/>
    <s v="Feed and Sales Gas Metering Units on the Loop Line of Gas Trunk Line “Power of Siberia”"/>
    <x v="0"/>
    <m/>
    <x v="0"/>
    <m/>
    <m/>
    <x v="0"/>
    <m/>
    <m/>
    <m/>
    <m/>
    <m/>
  </r>
  <r>
    <s v="НД"/>
    <n v="4"/>
    <n v="1"/>
    <n v="9"/>
    <n v="2"/>
    <n v="100"/>
    <s v="4.1.9.00.000"/>
    <s v="Технологическая линия №2. Объекты общезаводского хозяйства"/>
    <s v="4.1.9.02.000"/>
    <s v="Коммерческие узлы учета сырьевого и товарного газа на лупинге МГ &quot;Сила Сибири&quot;"/>
    <s v="4.1.9.02.100"/>
    <s v="Коммерческие узлы учета сырьевого и товарного газа на лупинге МГ &quot;Сила Сибири&quot;"/>
    <m/>
    <m/>
    <m/>
    <s v="ОЗХ"/>
    <n v="0"/>
    <x v="2"/>
    <s v="TO"/>
    <x v="6"/>
    <s v="Process Line No.2 UIO facilities"/>
    <x v="55"/>
    <s v="Feed and Sales Gas Metering Units on the Loop Line of Gas Trunk Line “Power of Siberia”"/>
    <x v="113"/>
    <s v="Feed and Sales Gas Metering Units on the Loop Line of Gas Trunk Line “Power of Siberia”"/>
    <x v="0"/>
    <m/>
    <m/>
    <x v="0"/>
    <s v="x"/>
    <s v="x"/>
    <m/>
    <m/>
    <m/>
  </r>
  <r>
    <s v="2-190"/>
    <n v="4"/>
    <n v="1"/>
    <n v="9"/>
    <n v="2"/>
    <n v="190"/>
    <s v="4.1.9.00.000"/>
    <s v="Технологическая линия №2. Объекты общезаводского хозяйства"/>
    <s v="4.1.9.02.000"/>
    <s v="Коммерческие узлы учета сырьевого и товарного газа на лупинге МГ &quot;Сила Сибири&quot;"/>
    <s v="4.1.9.02.100"/>
    <s v="Коммерческие узлы учета сырьевого и товарного газа на лупинге МГ &quot;Сила Сибири&quot;"/>
    <s v="4.1.9.02.190"/>
    <s v="Коммерческий узел учета товарного газа №1"/>
    <s v="23 млрд ст.м3/г"/>
    <s v="ОЗХ"/>
    <n v="0"/>
    <x v="2"/>
    <s v="2-190"/>
    <x v="6"/>
    <s v="Process Line No.2 UIO facilities"/>
    <x v="55"/>
    <s v="Feed and Sales Gas Metering Units on the Loop Line of Gas Trunk Line “Power of Siberia”"/>
    <x v="113"/>
    <s v="Feed and Sales Gas Metering Units on the Loop Line of Gas Trunk Line “Power of Siberia”"/>
    <x v="818"/>
    <s v="Sales Gas Custody Metering Unit"/>
    <s v="23 billion Sm3/y"/>
    <x v="0"/>
    <s v="CA00301"/>
    <s v="0-03"/>
    <s v="COMMERCIAL FEED AND SALES GAS METERING UNITS ON THE LOOPING OF MAIN GAS PIPELINE &quot;POWER OF SIBERIA&quot;"/>
    <m/>
    <m/>
  </r>
  <r>
    <s v="2-191"/>
    <n v="4"/>
    <n v="1"/>
    <n v="9"/>
    <n v="2"/>
    <n v="191"/>
    <s v="4.1.9.00.000"/>
    <s v="Технологическая линия №2. Объекты общезаводского хозяйства"/>
    <s v="4.1.9.02.000"/>
    <s v="Коммерческие узлы учета сырьевого и товарного газа на лупинге МГ &quot;Сила Сибири&quot;"/>
    <s v="4.1.9.02.100"/>
    <s v="Коммерческие узлы учета сырьевого и товарного газа на лупинге МГ &quot;Сила Сибири&quot;"/>
    <s v="4.1.9.02.191"/>
    <s v="Емкость дренажная V=8м3 "/>
    <m/>
    <s v="ОЗХ"/>
    <n v="0"/>
    <x v="2"/>
    <s v="2-191"/>
    <x v="6"/>
    <s v="Process Line No.2 UIO facilities"/>
    <x v="55"/>
    <s v="Feed and Sales Gas Metering Units on the Loop Line of Gas Trunk Line “Power of Siberia”"/>
    <x v="113"/>
    <s v="Feed and Sales Gas Metering Units on the Loop Line of Gas Trunk Line “Power of Siberia”"/>
    <x v="819"/>
    <s v="Drain Drum, V=8m3 "/>
    <m/>
    <x v="0"/>
    <s v="CA00301"/>
    <s v="0-03"/>
    <s v="COMMERCIAL FEED AND SALES GAS METERING UNITS ON THE LOOPING OF MAIN GAS PIPELINE &quot;POWER OF SIBERIA&quot;"/>
    <m/>
    <m/>
  </r>
  <r>
    <s v="2-192"/>
    <n v="4"/>
    <n v="1"/>
    <n v="9"/>
    <n v="2"/>
    <n v="192"/>
    <s v="4.1.9.00.000"/>
    <s v="Технологическая линия №2. Объекты общезаводского хозяйства"/>
    <s v="4.1.9.02.000"/>
    <s v="Коммерческие узлы учета сырьевого и товарного газа на лупинге МГ &quot;Сила Сибири&quot;"/>
    <s v="4.1.9.02.100"/>
    <s v="Коммерческие узлы учета сырьевого и товарного газа на лупинге МГ &quot;Сила Сибири&quot;"/>
    <s v="4.1.9.02.192"/>
    <s v="Коммерческий узел учета сырьевого газа №2"/>
    <s v="23 млрд ст.м3/г"/>
    <s v="ОЗХ"/>
    <n v="0"/>
    <x v="2"/>
    <s v="2-192"/>
    <x v="6"/>
    <s v="Process Line No.2 UIO facilities"/>
    <x v="55"/>
    <s v="Feed and Sales Gas Metering Units on the Loop Line of Gas Trunk Line “Power of Siberia”"/>
    <x v="113"/>
    <s v="Feed and Sales Gas Metering Units on the Loop Line of Gas Trunk Line “Power of Siberia”"/>
    <x v="820"/>
    <s v="Feed Gas Custody Metering Unit"/>
    <s v="23 billion Sm3/y"/>
    <x v="0"/>
    <s v="CA00301"/>
    <s v="0-03"/>
    <s v="COMMERCIAL FEED AND SALES GAS METERING UNITS ON THE LOOPING OF MAIN GAS PIPELINE &quot;POWER OF SIBERIA&quot;"/>
    <m/>
    <m/>
  </r>
  <r>
    <s v="НД"/>
    <n v="4"/>
    <n v="1"/>
    <n v="9"/>
    <n v="2"/>
    <n v="199"/>
    <s v="4.1.9.00.000"/>
    <s v="Технологическая линия №2. Объекты общезаводского хозяйства"/>
    <s v="4.1.9.02.000"/>
    <s v="Коммерческие узлы учета сырьевого и товарного газа на лупинге МГ &quot;Сила Сибири&quot;"/>
    <s v="4.1.9.02.100"/>
    <s v="Коммерческие узлы учета сырьевого и товарного газа на лупинге МГ &quot;Сила Сибири&quot;"/>
    <s v="4.1.9.02.199"/>
    <s v="Коммерческие узлы учета сырьевого и товарного газа на лупинге МГ &quot;Сила Сибири&quot; - Общие Услуги"/>
    <m/>
    <s v="ОЗХ"/>
    <n v="1"/>
    <x v="2"/>
    <s v="ND"/>
    <x v="6"/>
    <s v="Process Line No.2 UIO facilities"/>
    <x v="55"/>
    <s v="Feed and Sales Gas Metering Units on the Loop Line of Gas Trunk Line “Power of Siberia”"/>
    <x v="113"/>
    <s v="Feed and Sales Gas Metering Units on the Loop Line of Gas Trunk Line “Power of Siberia”"/>
    <x v="821"/>
    <s v="Feed and Sales Gas Metering Units on the Loop Line of Gas Trunk Line “Power of Siberia” - Common Facilities"/>
    <m/>
    <x v="1"/>
    <s v="x"/>
    <s v="x"/>
    <m/>
    <s v="New 99"/>
    <s v="4.1.9.02.199"/>
  </r>
  <r>
    <s v="ФАЗА 4.2"/>
    <m/>
    <m/>
    <m/>
    <m/>
    <m/>
    <m/>
    <m/>
    <m/>
    <m/>
    <m/>
    <m/>
    <m/>
    <m/>
    <m/>
    <s v="НД"/>
    <n v="0"/>
    <x v="0"/>
    <s v="PHASE 4.2"/>
    <x v="0"/>
    <m/>
    <x v="0"/>
    <m/>
    <x v="0"/>
    <m/>
    <x v="0"/>
    <m/>
    <m/>
    <x v="0"/>
    <m/>
    <m/>
    <m/>
    <m/>
    <m/>
  </r>
  <r>
    <s v="НД"/>
    <n v="4"/>
    <n v="2"/>
    <n v="1"/>
    <n v="0"/>
    <n v="0"/>
    <s v="4.2.1.00.000"/>
    <s v="Технологическая линия №3. Объекты общезаводского хозяйства"/>
    <m/>
    <m/>
    <m/>
    <m/>
    <m/>
    <m/>
    <m/>
    <s v="ОЗХ"/>
    <n v="0"/>
    <x v="2"/>
    <s v="OC"/>
    <x v="7"/>
    <s v="Process Line No.3 UIO facilities"/>
    <x v="0"/>
    <m/>
    <x v="0"/>
    <m/>
    <x v="0"/>
    <m/>
    <m/>
    <x v="0"/>
    <m/>
    <m/>
    <m/>
    <m/>
    <m/>
  </r>
  <r>
    <s v="НД"/>
    <n v="4"/>
    <n v="2"/>
    <n v="1"/>
    <n v="1"/>
    <n v="0"/>
    <s v="4.2.1.00.000"/>
    <s v="Технологическая линия №3. Объекты общезаводского хозяйства"/>
    <s v="4.2.1.01.000"/>
    <s v="Резервуар подземный для дождевых стоков V=5000м³ с щитовой"/>
    <m/>
    <m/>
    <m/>
    <m/>
    <m/>
    <s v="ОЗХ"/>
    <n v="0"/>
    <x v="2"/>
    <s v="SC"/>
    <x v="7"/>
    <s v="Process Line No.3 UIO facilities"/>
    <x v="56"/>
    <s v="Underground Storm Water Tank V=5000m³ with Switch Room"/>
    <x v="0"/>
    <m/>
    <x v="0"/>
    <m/>
    <m/>
    <x v="0"/>
    <m/>
    <m/>
    <m/>
    <m/>
    <m/>
  </r>
  <r>
    <s v="НД"/>
    <n v="4"/>
    <n v="2"/>
    <n v="1"/>
    <n v="1"/>
    <n v="200"/>
    <s v="4.2.1.00.000"/>
    <s v="Технологическая линия №3. Объекты общезаводского хозяйства"/>
    <s v="4.2.1.01.000"/>
    <s v="Резервуар подземный для дождевых стоков V=5000м³ с щитовой"/>
    <s v="4.2.1.01.200"/>
    <s v="Резервуар подземный для дождевых стоков V=5000м³ с щитовой"/>
    <m/>
    <m/>
    <m/>
    <s v="ОЗХ"/>
    <n v="0"/>
    <x v="2"/>
    <s v="TO"/>
    <x v="7"/>
    <s v="Process Line No.3 UIO facilities"/>
    <x v="56"/>
    <s v="Underground Storm Water Tank V=5000m³ with Switch Room"/>
    <x v="114"/>
    <s v="Underground Storm Water Tank V=5000m³ with Switch Room"/>
    <x v="0"/>
    <m/>
    <m/>
    <x v="0"/>
    <s v="x"/>
    <s v="x"/>
    <m/>
    <m/>
    <m/>
  </r>
  <r>
    <n v="212"/>
    <n v="4"/>
    <n v="2"/>
    <n v="1"/>
    <n v="1"/>
    <n v="212"/>
    <s v="4.2.1.00.000"/>
    <s v="Технологическая линия №3. Объекты общезаводского хозяйства"/>
    <s v="4.2.1.01.000"/>
    <s v="Резервуар подземный для дождевых стоков V=5000м³ с щитовой"/>
    <s v="4.2.1.01.200"/>
    <s v="Резервуар подземный для дождевых стоков V=5000м³ с щитовой"/>
    <s v="4.2.1.01.212"/>
    <s v="Щитовая"/>
    <m/>
    <s v="ОЗХ"/>
    <n v="0"/>
    <x v="2"/>
    <n v="212"/>
    <x v="7"/>
    <s v="Process Line No.3 UIO facilities"/>
    <x v="56"/>
    <s v="Underground Storm Water Tank V=5000m³ with Switch Room"/>
    <x v="114"/>
    <s v="Underground Storm Water Tank V=5000m³ with Switch Room"/>
    <x v="822"/>
    <s v="Switch Room"/>
    <m/>
    <x v="0"/>
    <s v="CA02802"/>
    <s v="0-28"/>
    <s v="STORM WATER TREATMENT"/>
    <m/>
    <m/>
  </r>
  <r>
    <n v="213"/>
    <n v="4"/>
    <n v="2"/>
    <n v="1"/>
    <n v="1"/>
    <n v="213"/>
    <s v="4.2.1.00.000"/>
    <s v="Технологическая линия №3. Объекты общезаводского хозяйства"/>
    <s v="4.2.1.01.000"/>
    <s v="Резервуар подземный для дождевых стоков V=5000м³ с щитовой"/>
    <s v="4.2.1.01.200"/>
    <s v="Резервуар подземный для дождевых стоков V=5000м³ с щитовой"/>
    <s v="4.2.1.01.213"/>
    <s v="Резервуар подземный для дождевых стоков V=5000м³"/>
    <m/>
    <s v="ОЗХ"/>
    <n v="0"/>
    <x v="2"/>
    <n v="213"/>
    <x v="7"/>
    <s v="Process Line No.3 UIO facilities"/>
    <x v="56"/>
    <s v="Underground Storm Water Tank V=5000m³ with Switch Room"/>
    <x v="114"/>
    <s v="Underground Storm Water Tank V=5000m³ with Switch Room"/>
    <x v="823"/>
    <s v="Underground Storm Water Tank V=5000m³"/>
    <m/>
    <x v="0"/>
    <s v="CA02802"/>
    <s v="0-28"/>
    <s v="STORM WATER TREATMENT"/>
    <m/>
    <m/>
  </r>
  <r>
    <s v="НД"/>
    <n v="4"/>
    <n v="2"/>
    <n v="1"/>
    <n v="1"/>
    <n v="299"/>
    <s v="4.2.1.00.000"/>
    <s v="Технологическая линия №3. Объекты общезаводского хозяйства"/>
    <s v="4.2.1.01.000"/>
    <s v="Резервуар подземный для дождевых стоков V=5000м³ с щитовой"/>
    <s v="4.2.1.01.200"/>
    <s v="Резервуар подземный для дождевых стоков V=5000м³ с щитовой"/>
    <s v="4.2.1.01.299"/>
    <s v="Резервуар подземный для дождевых стоков V=5000м³ с щитовой - Общие Услуги"/>
    <m/>
    <s v="ОЗХ"/>
    <n v="1"/>
    <x v="2"/>
    <s v="ND"/>
    <x v="7"/>
    <s v="Process Line No.3 UIO facilities"/>
    <x v="56"/>
    <s v="Underground Storm Water Tank V=5000m³ with Switch Room"/>
    <x v="114"/>
    <s v="Underground Storm Water Tank V=5000m³ with Switch Room"/>
    <x v="824"/>
    <s v="Underground Storm Water Tank V=5000m³ with Switch Room - Common Facilities"/>
    <m/>
    <x v="1"/>
    <s v="x"/>
    <s v="x"/>
    <m/>
    <s v="New 99"/>
    <s v="4.2.1.01.299"/>
  </r>
  <r>
    <s v="НД"/>
    <n v="4"/>
    <n v="2"/>
    <n v="1"/>
    <n v="2"/>
    <n v="0"/>
    <s v="4.2.1.00.000"/>
    <s v="Технологическая линия №3. Объекты общезаводского хозяйства"/>
    <s v="4.2.1.02.000"/>
    <s v="Внутриплощадочное электроснабжение. 3 пусковой комплекс"/>
    <m/>
    <m/>
    <m/>
    <m/>
    <m/>
    <s v="ОЗХ"/>
    <n v="0"/>
    <x v="2"/>
    <s v="SC"/>
    <x v="7"/>
    <s v="Process Line No.3 UIO facilities"/>
    <x v="57"/>
    <s v="On-Site Power Supply Start-Up Complex 3"/>
    <x v="0"/>
    <m/>
    <x v="0"/>
    <m/>
    <m/>
    <x v="0"/>
    <m/>
    <m/>
    <m/>
    <m/>
    <m/>
  </r>
  <r>
    <s v="НД"/>
    <n v="4"/>
    <n v="2"/>
    <n v="1"/>
    <n v="2"/>
    <n v="200"/>
    <s v="4.2.1.00.000"/>
    <s v="Технологическая линия №3. Объекты общезаводского хозяйства"/>
    <s v="4.2.1.02.000"/>
    <s v="Внутриплощадочное электроснабжение. 3 пусковой комплекс"/>
    <s v="4.2.1.02.200"/>
    <s v="Внутриплощадочное электроснабжение. 3 пусковой комплекс"/>
    <m/>
    <m/>
    <m/>
    <s v="ОЗХ"/>
    <n v="0"/>
    <x v="2"/>
    <s v="TO"/>
    <x v="7"/>
    <s v="Process Line No.3 UIO facilities"/>
    <x v="57"/>
    <s v="On-Site Power Supply Start-Up Complex 3"/>
    <x v="115"/>
    <s v="On-Site Power Supply Start-Up Complex 3"/>
    <x v="0"/>
    <m/>
    <m/>
    <x v="0"/>
    <s v="x"/>
    <s v="x"/>
    <m/>
    <m/>
    <m/>
  </r>
  <r>
    <n v="222"/>
    <n v="4"/>
    <n v="2"/>
    <n v="1"/>
    <n v="2"/>
    <n v="222"/>
    <s v="4.2.1.00.000"/>
    <s v="Технологическая линия №3. Объекты общезаводского хозяйства"/>
    <s v="4.2.1.02.000"/>
    <s v="Внутриплощадочное электроснабжение. 3 пусковой комплекс"/>
    <s v="4.2.1.02.200"/>
    <s v="Внутриплощадочное электроснабжение. 3 пусковой комплекс"/>
    <s v="4.2.1.02.222"/>
    <s v="Главная понизительная подстанция ГПП-2"/>
    <s v="2х80 МВА"/>
    <s v="ОЗХ"/>
    <n v="0"/>
    <x v="2"/>
    <n v="222"/>
    <x v="7"/>
    <s v="Process Line No.3 UIO facilities"/>
    <x v="57"/>
    <s v="On-Site Power Supply Start-Up Complex 3"/>
    <x v="115"/>
    <s v="On-Site Power Supply Start-Up Complex 3"/>
    <x v="825"/>
    <s v="Main Step-Down Substation ГПП-2"/>
    <s v="2х80 МВА"/>
    <x v="0"/>
    <s v="CA04301"/>
    <s v="0-43"/>
    <s v="222 - MAIN STEP-DOWN SUBSTATION GPP2"/>
    <m/>
    <m/>
  </r>
  <r>
    <s v="НД"/>
    <n v="4"/>
    <n v="2"/>
    <n v="1"/>
    <n v="2"/>
    <n v="223"/>
    <s v="4.2.1.00.000"/>
    <s v="Технологическая линия №3. Объекты общезаводского хозяйства"/>
    <s v="4.2.1.02.000"/>
    <s v="Внутриплощадочное электроснабжение. 3 пусковой комплекс"/>
    <s v="4.2.1.02.200"/>
    <s v="Внутриплощадочное электроснабжение. 3 пусковой комплекс"/>
    <s v="4.2.1.02.223"/>
    <s v="Подводящая КЛ 110кВ от РП-110кВ до ГПП-2"/>
    <s v="0.15 км"/>
    <s v="ОЗХ"/>
    <n v="0"/>
    <x v="2"/>
    <s v="ND"/>
    <x v="7"/>
    <s v="Process Line No.3 UIO facilities"/>
    <x v="57"/>
    <s v="On-Site Power Supply Start-Up Complex 3"/>
    <x v="115"/>
    <s v="On-Site Power Supply Start-Up Complex 3"/>
    <x v="826"/>
    <s v="110kV lead-in HV line from РП-110kV to ГПП-2"/>
    <s v="0.15 km"/>
    <x v="0"/>
    <s v="CA04301"/>
    <s v="0-43"/>
    <s v="222 - MAIN STEP-DOWN SUBSTATION GPP2"/>
    <m/>
    <m/>
  </r>
  <r>
    <s v="НД"/>
    <n v="4"/>
    <n v="2"/>
    <n v="1"/>
    <n v="2"/>
    <n v="299"/>
    <s v="4.2.1.00.000"/>
    <s v="Технологическая линия №3. Объекты общезаводского хозяйства"/>
    <s v="4.2.1.02.000"/>
    <s v="Внутриплощадочное электроснабжение. 3 пусковой комплекс"/>
    <s v="4.2.1.02.200"/>
    <s v="Внутриплощадочное электроснабжение. 3 пусковой комплекс"/>
    <s v="4.2.1.02.299"/>
    <s v="Внутриплощадочное электроснабжение. 3 пусковой комплекс - Общие Услуги"/>
    <m/>
    <s v="ОЗХ"/>
    <n v="1"/>
    <x v="2"/>
    <s v="ND"/>
    <x v="7"/>
    <s v="Process Line No.3 UIO facilities"/>
    <x v="57"/>
    <s v="On-Site Power Supply Start-Up Complex 3"/>
    <x v="115"/>
    <s v="On-Site Power Supply Start-Up Complex 3"/>
    <x v="827"/>
    <s v="On-Site Power Supply Start-Up Complex 3 - Common Facilities"/>
    <m/>
    <x v="1"/>
    <s v="x"/>
    <s v="x"/>
    <m/>
    <s v="New 99"/>
    <s v="4.2.1.02.299"/>
  </r>
  <r>
    <s v="НД"/>
    <n v="4"/>
    <n v="2"/>
    <n v="1"/>
    <n v="3"/>
    <n v="0"/>
    <s v="4.2.1.00.000"/>
    <s v="Технологическая линия №3. Объекты общезаводского хозяйства"/>
    <s v="4.2.1.03.000"/>
    <s v="Комплексные очистные сооружения (КОС). 5 пусковой комплекс"/>
    <m/>
    <m/>
    <m/>
    <m/>
    <m/>
    <s v="ОЗХ"/>
    <n v="0"/>
    <x v="2"/>
    <s v="SC"/>
    <x v="7"/>
    <s v="Process Line No.3 UIO facilities"/>
    <x v="58"/>
    <s v="Integrated Waste Water Treatment Facilities, Start-Up Complex 5"/>
    <x v="0"/>
    <m/>
    <x v="0"/>
    <m/>
    <m/>
    <x v="0"/>
    <m/>
    <m/>
    <m/>
    <m/>
    <m/>
  </r>
  <r>
    <s v="НД"/>
    <n v="4"/>
    <n v="2"/>
    <n v="1"/>
    <n v="3"/>
    <n v="100"/>
    <s v="4.2.1.00.000"/>
    <s v="Технологическая линия №3. Объекты общезаводского хозяйства"/>
    <s v="4.2.1.03.000"/>
    <s v="Комплексные очистные сооружения (КОС). 5 пусковой комплекс"/>
    <s v="4.2.1.03.100"/>
    <s v="Комплексные очистные сооружения (КОС). 5 пусковой комплекс"/>
    <m/>
    <m/>
    <m/>
    <s v="ОЗХ"/>
    <n v="0"/>
    <x v="2"/>
    <s v="TO"/>
    <x v="7"/>
    <s v="Process Line No.3 UIO facilities"/>
    <x v="58"/>
    <s v="Integrated Waste Water Treatment Facilities, Start-Up Complex 5"/>
    <x v="116"/>
    <s v="Integrated Waste Water Treatment Facilities, Start-Up Complex 5"/>
    <x v="0"/>
    <m/>
    <m/>
    <x v="0"/>
    <s v="x"/>
    <s v="x"/>
    <m/>
    <m/>
    <m/>
  </r>
  <r>
    <s v="1116к"/>
    <n v="4"/>
    <n v="2"/>
    <n v="1"/>
    <n v="3"/>
    <n v="170"/>
    <s v="4.2.1.00.000"/>
    <s v="Технологическая линия №3. Объекты общезаводского хозяйства"/>
    <s v="4.2.1.03.000"/>
    <s v="Комплексные очистные сооружения (КОС). 5 пусковой комплекс"/>
    <s v="4.2.1.03.100"/>
    <s v="Комплексные очистные сооружения (КОС). 5 пусковой комплекс"/>
    <s v="4.2.1.03.170"/>
    <s v="Резервуар вертикальный для очищенных стоков №9 V=5000м3"/>
    <m/>
    <s v="ОЗХ"/>
    <n v="2"/>
    <x v="2"/>
    <s v="1116к"/>
    <x v="7"/>
    <s v="Process Line No.3 UIO facilities"/>
    <x v="58"/>
    <s v="Integrated Waste Water Treatment Facilities, Start-Up Complex 5"/>
    <x v="116"/>
    <s v="Integrated Waste Water Treatment Facilities, Start-Up Complex 5"/>
    <x v="828"/>
    <s v="Vertical Tank for Treated Waste Water No.9 V=5000м3"/>
    <m/>
    <x v="14"/>
    <s v="CA02604"/>
    <s v="0-26"/>
    <s v="WASTE WATER TREATMENT- TANK AREA"/>
    <m/>
    <m/>
  </r>
  <r>
    <s v="1116л"/>
    <n v="4"/>
    <n v="2"/>
    <n v="1"/>
    <n v="3"/>
    <n v="171"/>
    <s v="4.2.1.00.000"/>
    <s v="Технологическая линия №3. Объекты общезаводского хозяйства"/>
    <s v="4.2.1.03.000"/>
    <s v="Комплексные очистные сооружения (КОС). 5 пусковой комплекс"/>
    <s v="4.2.1.03.100"/>
    <s v="Комплексные очистные сооружения (КОС). 5 пусковой комплекс"/>
    <s v="4.2.1.03.171"/>
    <s v="Резервуар вертикальный для очищенных стоков №10 V=5000м3"/>
    <m/>
    <s v="ОЗХ"/>
    <n v="2"/>
    <x v="2"/>
    <s v="1116л"/>
    <x v="7"/>
    <s v="Process Line No.3 UIO facilities"/>
    <x v="58"/>
    <s v="Integrated Waste Water Treatment Facilities, Start-Up Complex 5"/>
    <x v="116"/>
    <s v="Integrated Waste Water Treatment Facilities, Start-Up Complex 5"/>
    <x v="829"/>
    <s v="Vertical Tank for Treated Waste Water No.10 V=5000м3"/>
    <m/>
    <x v="14"/>
    <s v="CA02604"/>
    <s v="0-26"/>
    <s v="WASTE WATER TREATMENT- TANK AREA"/>
    <m/>
    <m/>
  </r>
  <r>
    <s v="НД"/>
    <n v="4"/>
    <n v="2"/>
    <n v="1"/>
    <n v="3"/>
    <n v="198"/>
    <s v="4.2.1.00.000"/>
    <s v="Технологическая линия №3. Объекты общезаводского хозяйства"/>
    <s v="4.2.1.03.000"/>
    <s v="Комплексные очистные сооружения (КОС). 5 пусковой комплекс"/>
    <s v="4.2.1.03.100"/>
    <s v="Комплексные очистные сооружения (КОС). 5 пусковой комплекс"/>
    <s v="4.2.1.03.198"/>
    <s v="Комплексные очистные сооружения (КОС). 5 пусковой комплекс - Общие Услуги SIN"/>
    <m/>
    <s v="ОЗХ"/>
    <n v="2"/>
    <x v="2"/>
    <s v="ND"/>
    <x v="7"/>
    <s v="Process Line No.3 UIO facilities"/>
    <x v="58"/>
    <s v="Integrated Waste Water Treatment Facilities, Start-Up Complex 5"/>
    <x v="116"/>
    <s v="Integrated Waste Water Treatment Facilities, Start-Up Complex 5"/>
    <x v="830"/>
    <s v="Integrated Waste Water Treatment Facilities, Start-Up Complex 5 - Common Facilities SIN"/>
    <m/>
    <x v="8"/>
    <s v="x"/>
    <s v="x"/>
    <m/>
    <s v="New 98"/>
    <s v="4.2.1.03.198"/>
  </r>
  <r>
    <s v="НД"/>
    <n v="4"/>
    <n v="2"/>
    <n v="1"/>
    <n v="3"/>
    <n v="199"/>
    <s v="4.2.1.00.000"/>
    <s v="Технологическая линия №3. Объекты общезаводского хозяйства"/>
    <s v="4.2.1.03.000"/>
    <s v="Комплексные очистные сооружения (КОС). 5 пусковой комплекс"/>
    <s v="4.2.1.03.100"/>
    <s v="Комплексные очистные сооружения (КОС). 5 пусковой комплекс"/>
    <s v="4.2.1.03.199"/>
    <s v="Комплексные очистные сооружения (КОС). 5 пусковой комплекс - Общие Услуги"/>
    <m/>
    <s v="ОЗХ"/>
    <n v="2"/>
    <x v="2"/>
    <s v="ND"/>
    <x v="7"/>
    <s v="Process Line No.3 UIO facilities"/>
    <x v="58"/>
    <s v="Integrated Waste Water Treatment Facilities, Start-Up Complex 5"/>
    <x v="116"/>
    <s v="Integrated Waste Water Treatment Facilities, Start-Up Complex 5"/>
    <x v="831"/>
    <s v="Integrated Waste Water Treatment Facilities, Start-Up Complex 5 - Common Facilities"/>
    <m/>
    <x v="1"/>
    <s v="x"/>
    <s v="x"/>
    <m/>
    <s v="New 99"/>
    <s v="4.2.1.03.199"/>
  </r>
  <r>
    <s v="НД"/>
    <n v="4"/>
    <n v="2"/>
    <n v="1"/>
    <n v="4"/>
    <n v="0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m/>
    <m/>
    <m/>
    <m/>
    <m/>
    <s v="ОЗХ"/>
    <n v="0"/>
    <x v="2"/>
    <s v="SC"/>
    <x v="7"/>
    <s v="Process Line No.3 UIO facilities"/>
    <x v="59"/>
    <s v="Interconnecting Utility Pipelines. Section 2"/>
    <x v="0"/>
    <m/>
    <x v="0"/>
    <m/>
    <m/>
    <x v="0"/>
    <m/>
    <m/>
    <m/>
    <m/>
    <m/>
  </r>
  <r>
    <s v="НД"/>
    <n v="4"/>
    <n v="2"/>
    <n v="1"/>
    <n v="4"/>
    <n v="200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m/>
    <m/>
    <m/>
    <s v="ОЗХ"/>
    <n v="0"/>
    <x v="2"/>
    <s v="TO"/>
    <x v="7"/>
    <s v="Process Line No.3 UIO facilities"/>
    <x v="59"/>
    <s v="Interconnecting Utility Pipelines. Section 2"/>
    <x v="117"/>
    <s v="Interconnecting Utility Pipelines. Section 2"/>
    <x v="0"/>
    <m/>
    <m/>
    <x v="0"/>
    <s v="x"/>
    <s v="x"/>
    <m/>
    <m/>
    <m/>
  </r>
  <r>
    <s v="331/2"/>
    <n v="4"/>
    <n v="2"/>
    <n v="1"/>
    <n v="4"/>
    <n v="231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1"/>
    <s v="Межцеховые эстакады"/>
    <m/>
    <s v="ОЗХ"/>
    <n v="0"/>
    <x v="2"/>
    <s v="331/2"/>
    <x v="7"/>
    <s v="Process Line No.3 UIO facilities"/>
    <x v="59"/>
    <s v="Interconnecting Utility Pipelines. Section 2"/>
    <x v="117"/>
    <s v="Interconnecting Utility Pipelines. Section 2"/>
    <x v="832"/>
    <s v="Interconnecting Pipe Racks"/>
    <m/>
    <x v="0"/>
    <s v="SR09201-SR09202"/>
    <s v="0-92"/>
    <s v="INTERCONNECTING UTILITY LINES. AREA 2"/>
    <m/>
    <m/>
  </r>
  <r>
    <s v="НД"/>
    <n v="4"/>
    <n v="2"/>
    <n v="1"/>
    <n v="4"/>
    <n v="232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2"/>
    <s v="Трубопроводы сырьевого газа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33"/>
    <s v="Feed Gas Pipelines"/>
    <m/>
    <x v="0"/>
    <s v="SR09201-SR09202"/>
    <s v="0-92"/>
    <s v="INTERCONNECTING UTILITY LINES. AREA 2"/>
    <m/>
    <m/>
  </r>
  <r>
    <s v="НД"/>
    <n v="4"/>
    <n v="2"/>
    <n v="1"/>
    <n v="4"/>
    <n v="233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3"/>
    <s v="Трубопроводы товарного газа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34"/>
    <s v="Sales Gas Pipelines"/>
    <m/>
    <x v="0"/>
    <s v="SR09201-SR09202"/>
    <s v="0-92"/>
    <s v="INTERCONNECTING UTILITY LINES. AREA 2"/>
    <m/>
    <m/>
  </r>
  <r>
    <s v="НД"/>
    <n v="4"/>
    <n v="2"/>
    <n v="1"/>
    <n v="4"/>
    <n v="234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4"/>
    <s v="Трубопроводы топливного газа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35"/>
    <s v="Fuel Gas Pipelines"/>
    <m/>
    <x v="0"/>
    <s v="SR09201-SR09202"/>
    <s v="0-92"/>
    <s v="INTERCONNECTING UTILITY LINES. AREA 2"/>
    <m/>
    <m/>
  </r>
  <r>
    <s v="НД"/>
    <n v="4"/>
    <n v="2"/>
    <n v="1"/>
    <n v="4"/>
    <n v="235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5"/>
    <s v="Трубопроводы метановой фрак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36"/>
    <s v="Methane Fraction Pipelines"/>
    <m/>
    <x v="0"/>
    <s v="SR09201-SR09202"/>
    <s v="0-92"/>
    <s v="INTERCONNECTING UTILITY LINES. AREA 2"/>
    <m/>
    <m/>
  </r>
  <r>
    <s v="НД"/>
    <n v="4"/>
    <n v="2"/>
    <n v="1"/>
    <n v="4"/>
    <n v="236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6"/>
    <s v="Трубопроводы этановой фрак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37"/>
    <s v="Ethane Fraction Pipelines"/>
    <m/>
    <x v="0"/>
    <s v="SR09201-SR09202"/>
    <s v="0-92"/>
    <s v="INTERCONNECTING UTILITY LINES. AREA 2"/>
    <m/>
    <m/>
  </r>
  <r>
    <s v="НД"/>
    <n v="4"/>
    <n v="2"/>
    <n v="1"/>
    <n v="4"/>
    <n v="237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7"/>
    <s v="Трубопроводы пропановой фрак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38"/>
    <s v="Propane Fraction Pipelines"/>
    <m/>
    <x v="0"/>
    <s v="SR09201-SR09202"/>
    <s v="0-92"/>
    <s v="INTERCONNECTING UTILITY LINES. AREA 2"/>
    <m/>
    <m/>
  </r>
  <r>
    <s v="НД"/>
    <n v="4"/>
    <n v="2"/>
    <n v="1"/>
    <n v="4"/>
    <n v="238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8"/>
    <s v="Трубопроводы бутановой фрак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39"/>
    <s v="Butane Fraction Pipelines"/>
    <m/>
    <x v="0"/>
    <s v="SR09201-SR09202"/>
    <s v="0-92"/>
    <s v="INTERCONNECTING UTILITY LINES. AREA 2"/>
    <m/>
    <m/>
  </r>
  <r>
    <s v="НД"/>
    <n v="4"/>
    <n v="2"/>
    <n v="1"/>
    <n v="4"/>
    <n v="239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39"/>
    <s v="Трубопроводы пентан-гексановой фрак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0"/>
    <s v="Pentane-Hexane Fraction Pipelines"/>
    <m/>
    <x v="0"/>
    <s v="SR09201-SR09202"/>
    <s v="0-92"/>
    <s v="INTERCONNECTING UTILITY LINES. AREA 2"/>
    <m/>
    <m/>
  </r>
  <r>
    <s v="НД"/>
    <n v="4"/>
    <n v="2"/>
    <n v="1"/>
    <n v="4"/>
    <n v="240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0"/>
    <s v="Трубопроводы ШФЛУ не очищенной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1"/>
    <s v="Uncleaned NGL Pipelines"/>
    <m/>
    <x v="0"/>
    <s v="SR09201-SR09202"/>
    <s v="0-92"/>
    <s v="INTERCONNECTING UTILITY LINES. AREA 2"/>
    <m/>
    <m/>
  </r>
  <r>
    <s v="НД"/>
    <n v="4"/>
    <n v="2"/>
    <n v="1"/>
    <n v="4"/>
    <n v="241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1"/>
    <s v="Трубопроводы неконди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2"/>
    <s v="Off-Spec Product Pipelines"/>
    <m/>
    <x v="0"/>
    <s v="SR09201-SR09202"/>
    <s v="0-92"/>
    <s v="INTERCONNECTING UTILITY LINES. AREA 2"/>
    <m/>
    <m/>
  </r>
  <r>
    <s v="НД"/>
    <n v="4"/>
    <n v="2"/>
    <n v="1"/>
    <n v="4"/>
    <n v="242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2"/>
    <s v="Трубопроводы водометанольных стоков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3"/>
    <s v="Water-Methanol Sewage Pipelines"/>
    <m/>
    <x v="0"/>
    <s v="SR09201-SR09202"/>
    <s v="0-92"/>
    <s v="INTERCONNECTING UTILITY LINES. AREA 2"/>
    <m/>
    <m/>
  </r>
  <r>
    <s v="НД"/>
    <n v="4"/>
    <n v="2"/>
    <n v="1"/>
    <n v="4"/>
    <n v="243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3"/>
    <s v="Трубопроводы сброса на факел (общая система)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4"/>
    <s v="Discharge to Flare Pipelines (Common System)"/>
    <m/>
    <x v="0"/>
    <s v="SR09201-SR09202"/>
    <s v="0-92"/>
    <s v="INTERCONNECTING UTILITY LINES. AREA 2"/>
    <m/>
    <m/>
  </r>
  <r>
    <s v="НД"/>
    <n v="4"/>
    <n v="2"/>
    <n v="1"/>
    <n v="4"/>
    <n v="244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4"/>
    <s v="Трубопроводы сброса на факел (специальная система)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5"/>
    <s v="Discharge to Flare Pipelines (Special System)"/>
    <m/>
    <x v="0"/>
    <s v="SR09201-SR09202"/>
    <s v="0-92"/>
    <s v="INTERCONNECTING UTILITY LINES. AREA 2"/>
    <m/>
    <m/>
  </r>
  <r>
    <s v="НД"/>
    <n v="4"/>
    <n v="2"/>
    <n v="1"/>
    <n v="4"/>
    <n v="245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5"/>
    <s v="Трубопроводы газа осушенного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6"/>
    <s v="Dried Gas Pipelines"/>
    <m/>
    <x v="0"/>
    <s v="SR09201-SR09202"/>
    <s v="0-92"/>
    <s v="INTERCONNECTING UTILITY LINES. AREA 2"/>
    <m/>
    <m/>
  </r>
  <r>
    <s v="НД"/>
    <n v="4"/>
    <n v="2"/>
    <n v="1"/>
    <n v="4"/>
    <n v="246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6"/>
    <s v="Трубопроводы газа регенера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7"/>
    <s v="Regeneration Gas Pipelines"/>
    <m/>
    <x v="0"/>
    <s v="SR09201-SR09202"/>
    <s v="0-92"/>
    <s v="INTERCONNECTING UTILITY LINES. AREA 2"/>
    <m/>
    <m/>
  </r>
  <r>
    <s v="НД"/>
    <n v="4"/>
    <n v="2"/>
    <n v="1"/>
    <n v="4"/>
    <n v="247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7"/>
    <s v="Трубопроводы азота низкого давления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8"/>
    <s v="LP Nitrogen Pipelines"/>
    <m/>
    <x v="0"/>
    <s v="SR09201-SR09202"/>
    <s v="0-92"/>
    <s v="INTERCONNECTING UTILITY LINES. AREA 2"/>
    <m/>
    <m/>
  </r>
  <r>
    <s v="НД"/>
    <n v="4"/>
    <n v="2"/>
    <n v="1"/>
    <n v="4"/>
    <n v="248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8"/>
    <s v="Трубопроводы азота среднего давления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49"/>
    <s v="MP Nitrogen Pipelines"/>
    <m/>
    <x v="0"/>
    <s v="SR09201-SR09202"/>
    <s v="0-92"/>
    <s v="INTERCONNECTING UTILITY LINES. AREA 2"/>
    <m/>
    <m/>
  </r>
  <r>
    <s v="НД"/>
    <n v="4"/>
    <n v="2"/>
    <n v="1"/>
    <n v="4"/>
    <n v="249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49"/>
    <s v="Трубопроводы азота низкого давления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0"/>
    <s v="LP Nitrogen Pipelines"/>
    <m/>
    <x v="0"/>
    <s v="SR09201-SR09202"/>
    <s v="0-92"/>
    <s v="INTERCONNECTING UTILITY LINES. AREA 2"/>
    <m/>
    <m/>
  </r>
  <r>
    <s v="НД"/>
    <n v="4"/>
    <n v="2"/>
    <n v="1"/>
    <n v="4"/>
    <n v="250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0"/>
    <s v="Трубопроводы азотно-гелиевой смес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1"/>
    <s v="Crude Helium Pipelines"/>
    <m/>
    <x v="0"/>
    <s v="SR09201-SR09202"/>
    <s v="0-92"/>
    <s v="INTERCONNECTING UTILITY LINES. AREA 2"/>
    <m/>
    <m/>
  </r>
  <r>
    <s v="НД"/>
    <n v="4"/>
    <n v="2"/>
    <n v="1"/>
    <n v="4"/>
    <n v="251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1"/>
    <s v="Трубопроводы метано-азотной смес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2"/>
    <s v="Methane-Nitrogen Mixture Pipelines"/>
    <m/>
    <x v="0"/>
    <s v="SR09201-SR09202"/>
    <s v="0-92"/>
    <s v="INTERCONNECTING UTILITY LINES. AREA 2"/>
    <m/>
    <m/>
  </r>
  <r>
    <s v="НД"/>
    <n v="4"/>
    <n v="2"/>
    <n v="1"/>
    <n v="4"/>
    <n v="252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2"/>
    <s v="Трубопроводы технического воздуха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3"/>
    <s v="Process Air Pipelines"/>
    <m/>
    <x v="0"/>
    <s v="SR09201-SR09202"/>
    <s v="0-92"/>
    <s v="INTERCONNECTING UTILITY LINES. AREA 2"/>
    <m/>
    <m/>
  </r>
  <r>
    <s v="НД"/>
    <n v="4"/>
    <n v="2"/>
    <n v="1"/>
    <n v="4"/>
    <n v="253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3"/>
    <s v="Трубопроводы воздуха КИП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4"/>
    <s v="Instrument Air Pipelines"/>
    <m/>
    <x v="0"/>
    <s v="SR09201-SR09202"/>
    <s v="0-92"/>
    <s v="INTERCONNECTING UTILITY LINES. AREA 2"/>
    <m/>
    <m/>
  </r>
  <r>
    <s v="НД"/>
    <n v="4"/>
    <n v="2"/>
    <n v="1"/>
    <n v="4"/>
    <n v="254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4"/>
    <s v="Трубопроводы водяного пара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5"/>
    <s v="Steam Pipelines"/>
    <m/>
    <x v="0"/>
    <s v="SR09201-SR09202"/>
    <s v="0-92"/>
    <s v="INTERCONNECTING UTILITY LINES. AREA 2"/>
    <m/>
    <m/>
  </r>
  <r>
    <s v="НД"/>
    <n v="4"/>
    <n v="2"/>
    <n v="1"/>
    <n v="4"/>
    <n v="255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5"/>
    <s v="Трубопроводы конденсата водяного пара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6"/>
    <s v="Steam Condensate Pipelines"/>
    <m/>
    <x v="0"/>
    <s v="SR09201-SR09202"/>
    <s v="0-92"/>
    <s v="INTERCONNECTING UTILITY LINES. AREA 2"/>
    <m/>
    <m/>
  </r>
  <r>
    <s v="НД"/>
    <n v="4"/>
    <n v="2"/>
    <n v="1"/>
    <n v="4"/>
    <n v="256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6"/>
    <s v="Трубопроводы ГРЦ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7"/>
    <s v="Regeneration Gas Pipelines"/>
    <m/>
    <x v="0"/>
    <s v="SR09201-SR09202"/>
    <s v="0-92"/>
    <s v="INTERCONNECTING UTILITY LINES. AREA 2"/>
    <m/>
    <m/>
  </r>
  <r>
    <s v="НД"/>
    <n v="4"/>
    <n v="2"/>
    <n v="1"/>
    <n v="4"/>
    <n v="257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7"/>
    <s v="Трубопроводы оборотного водоснабжения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8"/>
    <s v="Cooling Water Pipelines"/>
    <m/>
    <x v="0"/>
    <s v="SR09201-SR09202"/>
    <s v="0-92"/>
    <s v="INTERCONNECTING UTILITY LINES. AREA 2"/>
    <m/>
    <m/>
  </r>
  <r>
    <s v="НД"/>
    <n v="4"/>
    <n v="2"/>
    <n v="1"/>
    <n v="4"/>
    <n v="258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8"/>
    <s v="Трубопроводы утилизации тепла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59"/>
    <s v="Heat Recovery Pipelines"/>
    <m/>
    <x v="0"/>
    <s v="SR09201-SR09202"/>
    <s v="0-92"/>
    <s v="INTERCONNECTING UTILITY LINES. AREA 2"/>
    <m/>
    <m/>
  </r>
  <r>
    <s v="332/2"/>
    <n v="4"/>
    <n v="2"/>
    <n v="1"/>
    <n v="4"/>
    <n v="259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59"/>
    <s v="Электрообогрев межцеховых технологических трубопроводов"/>
    <m/>
    <s v="ОЗХ"/>
    <n v="0"/>
    <x v="2"/>
    <s v="332/2"/>
    <x v="7"/>
    <s v="Process Line No.3 UIO facilities"/>
    <x v="59"/>
    <s v="Interconnecting Utility Pipelines. Section 2"/>
    <x v="117"/>
    <s v="Interconnecting Utility Pipelines. Section 2"/>
    <x v="860"/>
    <s v="Interconnecting Process Pipelines Trace Heating"/>
    <m/>
    <x v="0"/>
    <s v="SR09201-SR09202"/>
    <s v="0-92"/>
    <s v="INTERCONNECTING UTILITY LINES. AREA 2"/>
    <m/>
    <m/>
  </r>
  <r>
    <s v="333/2"/>
    <n v="4"/>
    <n v="2"/>
    <n v="1"/>
    <n v="4"/>
    <n v="260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0"/>
    <s v="Наружные сети противопожарного водоснабжения "/>
    <m/>
    <s v="ОЗХ"/>
    <n v="0"/>
    <x v="2"/>
    <s v="333/2"/>
    <x v="7"/>
    <s v="Process Line No.3 UIO facilities"/>
    <x v="59"/>
    <s v="Interconnecting Utility Pipelines. Section 2"/>
    <x v="117"/>
    <s v="Interconnecting Utility Pipelines. Section 2"/>
    <x v="861"/>
    <s v="Fire Water Supply Pipelines "/>
    <m/>
    <x v="0"/>
    <s v="SR09201-SR09202"/>
    <s v="0-92"/>
    <s v="INTERCONNECTING UTILITY LINES. AREA 2"/>
    <m/>
    <m/>
  </r>
  <r>
    <s v="НД"/>
    <n v="4"/>
    <n v="2"/>
    <n v="1"/>
    <n v="4"/>
    <n v="261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1"/>
    <s v="Наружные сети хозяйственно-питьевого водоснабжения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2"/>
    <s v="Utility and Drinking Water Supply Pipelines"/>
    <m/>
    <x v="0"/>
    <s v="SR09201-SR09202"/>
    <s v="0-92"/>
    <s v="INTERCONNECTING UTILITY LINES. AREA 2"/>
    <m/>
    <m/>
  </r>
  <r>
    <s v="НД"/>
    <n v="4"/>
    <n v="2"/>
    <n v="1"/>
    <n v="4"/>
    <n v="262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2"/>
    <s v="Наружные сети производственного водоснабжения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3"/>
    <s v="Industrial Water Supply Pipelines"/>
    <m/>
    <x v="0"/>
    <s v="SR09201-SR09202"/>
    <s v="0-92"/>
    <s v="INTERCONNECTING UTILITY LINES. AREA 2"/>
    <m/>
    <m/>
  </r>
  <r>
    <s v="НД"/>
    <n v="4"/>
    <n v="2"/>
    <n v="1"/>
    <n v="4"/>
    <n v="263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3"/>
    <s v="Наружные сети теплоснабжения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4"/>
    <s v="Heat Supply Pipelines"/>
    <m/>
    <x v="0"/>
    <s v="SR09201-SR09202"/>
    <s v="0-92"/>
    <s v="INTERCONNECTING UTILITY LINES. AREA 2"/>
    <m/>
    <m/>
  </r>
  <r>
    <s v="НД"/>
    <n v="4"/>
    <n v="2"/>
    <n v="1"/>
    <n v="4"/>
    <n v="264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4"/>
    <s v="Наружные сети бытовой канализа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5"/>
    <s v="Outdoor Sanitary Sewerage"/>
    <m/>
    <x v="0"/>
    <s v="SR09201-SR09202"/>
    <s v="0-92"/>
    <s v="INTERCONNECTING UTILITY LINES. AREA 2"/>
    <m/>
    <m/>
  </r>
  <r>
    <s v="НД"/>
    <n v="4"/>
    <n v="2"/>
    <n v="1"/>
    <n v="4"/>
    <n v="265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5"/>
    <s v="Наружные сети производственно-дождевой канализа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6"/>
    <s v="Outdoor Industrial / Storm Water Drainage"/>
    <m/>
    <x v="0"/>
    <s v="SR09201-SR09202"/>
    <s v="0-92"/>
    <s v="INTERCONNECTING UTILITY LINES. AREA 2"/>
    <m/>
    <m/>
  </r>
  <r>
    <s v="НД"/>
    <n v="4"/>
    <n v="2"/>
    <n v="1"/>
    <n v="4"/>
    <n v="266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6"/>
    <s v="Наружные сети дождевой канализации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7"/>
    <s v="Outdoor Storm Water Drainage"/>
    <m/>
    <x v="0"/>
    <s v="SR09201-SR09202"/>
    <s v="0-92"/>
    <s v="INTERCONNECTING UTILITY LINES. AREA 2"/>
    <m/>
    <m/>
  </r>
  <r>
    <s v="НД"/>
    <n v="4"/>
    <n v="2"/>
    <n v="1"/>
    <n v="4"/>
    <n v="267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7"/>
    <s v="Наружные сети электроснабжения 10кВ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8"/>
    <s v="Electrical Supply Network 10 kV"/>
    <m/>
    <x v="0"/>
    <s v="TBD"/>
    <m/>
    <m/>
    <m/>
    <m/>
  </r>
  <r>
    <s v="НД"/>
    <n v="4"/>
    <n v="2"/>
    <n v="1"/>
    <n v="4"/>
    <n v="268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8"/>
    <s v="Наружные сети электроснабжения 0.4кВ"/>
    <m/>
    <s v="ОЗХ"/>
    <n v="0"/>
    <x v="2"/>
    <s v="ND"/>
    <x v="7"/>
    <s v="Process Line No.3 UIO facilities"/>
    <x v="59"/>
    <s v="Interconnecting Utility Pipelines. Section 2"/>
    <x v="117"/>
    <s v="Interconnecting Utility Pipelines. Section 2"/>
    <x v="869"/>
    <s v="Electrical Supply Network 0.4 kV"/>
    <m/>
    <x v="0"/>
    <s v="TBD"/>
    <m/>
    <m/>
    <m/>
    <m/>
  </r>
  <r>
    <s v="НД"/>
    <n v="4"/>
    <n v="2"/>
    <n v="1"/>
    <n v="4"/>
    <n v="269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69"/>
    <s v="Автоматизированная система управления технологическими процессами (АСУ ТП)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0"/>
    <s v="Automated Process Control System (APCS)"/>
    <m/>
    <x v="9"/>
    <m/>
    <m/>
    <m/>
    <m/>
    <m/>
  </r>
  <r>
    <s v="НД"/>
    <n v="4"/>
    <n v="2"/>
    <n v="1"/>
    <n v="4"/>
    <n v="270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0"/>
    <s v="Автоматизированная система управления электроснабжением (АСУ Э)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1"/>
    <s v="Automated Power Supply Control System (APCS)"/>
    <m/>
    <x v="9"/>
    <m/>
    <m/>
    <m/>
    <m/>
    <m/>
  </r>
  <r>
    <s v="НД"/>
    <n v="4"/>
    <n v="2"/>
    <n v="1"/>
    <n v="4"/>
    <n v="271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1"/>
    <s v="Автоматизированная система управления энергоресурсами (АСУ ЭР)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2"/>
    <s v="Automated Energy Source Control System (AESCS)"/>
    <m/>
    <x v="9"/>
    <m/>
    <m/>
    <m/>
    <m/>
    <m/>
  </r>
  <r>
    <s v="НД"/>
    <n v="4"/>
    <n v="2"/>
    <n v="1"/>
    <n v="4"/>
    <n v="272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2"/>
    <s v="Система пожарной сигнализации и пожаротушения (АСПС и ПТ)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3"/>
    <s v="Fire Alarm and Fire Suppression System (FAFSS)"/>
    <m/>
    <x v="9"/>
    <m/>
    <m/>
    <m/>
    <m/>
    <m/>
  </r>
  <r>
    <s v="НД"/>
    <n v="4"/>
    <n v="2"/>
    <n v="1"/>
    <n v="4"/>
    <n v="273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3"/>
    <s v="Система оповещения и управления эвакуацией (СОУЭ)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4"/>
    <s v="Public Address / General Alarm (PA/GA)"/>
    <m/>
    <x v="9"/>
    <m/>
    <m/>
    <m/>
    <m/>
    <m/>
  </r>
  <r>
    <s v="НД"/>
    <n v="4"/>
    <n v="2"/>
    <n v="1"/>
    <n v="4"/>
    <n v="274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4"/>
    <s v="Система контроля и управления доступом (СКУД)"/>
    <m/>
    <s v="OUT"/>
    <n v="2"/>
    <x v="4"/>
    <m/>
    <x v="0"/>
    <m/>
    <x v="0"/>
    <m/>
    <x v="0"/>
    <m/>
    <x v="0"/>
    <m/>
    <m/>
    <x v="0"/>
    <m/>
    <m/>
    <m/>
    <m/>
    <m/>
  </r>
  <r>
    <s v="НД"/>
    <n v="4"/>
    <n v="2"/>
    <n v="1"/>
    <n v="4"/>
    <n v="275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5"/>
    <s v="Система охранного телевидения (СОТ)"/>
    <m/>
    <s v="OUT"/>
    <n v="2"/>
    <x v="4"/>
    <m/>
    <x v="0"/>
    <m/>
    <x v="0"/>
    <m/>
    <x v="0"/>
    <m/>
    <x v="0"/>
    <m/>
    <m/>
    <x v="0"/>
    <m/>
    <m/>
    <m/>
    <m/>
    <m/>
  </r>
  <r>
    <s v="НД"/>
    <n v="4"/>
    <n v="2"/>
    <n v="1"/>
    <n v="4"/>
    <n v="276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6"/>
    <s v="Система радиофикации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5"/>
    <s v="Radio Broadcast System"/>
    <m/>
    <x v="9"/>
    <m/>
    <m/>
    <m/>
    <m/>
    <m/>
  </r>
  <r>
    <s v="НД"/>
    <n v="4"/>
    <n v="2"/>
    <n v="1"/>
    <n v="4"/>
    <n v="277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7"/>
    <s v="Локальная вычислительная сеть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6"/>
    <s v="Local Area Network (LAN)"/>
    <m/>
    <x v="9"/>
    <m/>
    <m/>
    <m/>
    <m/>
    <m/>
  </r>
  <r>
    <s v="НД"/>
    <n v="4"/>
    <n v="2"/>
    <n v="1"/>
    <n v="4"/>
    <n v="278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78"/>
    <s v="Сети связи"/>
    <m/>
    <s v="ОЗХ"/>
    <n v="2"/>
    <x v="2"/>
    <s v="ND"/>
    <x v="7"/>
    <s v="Process Line No.3 UIO facilities"/>
    <x v="59"/>
    <s v="Interconnecting Utility Pipelines. Section 2"/>
    <x v="117"/>
    <s v="Interconnecting Utility Pipelines. Section 2"/>
    <x v="877"/>
    <s v="Communication Networks"/>
    <m/>
    <x v="9"/>
    <m/>
    <m/>
    <m/>
    <m/>
    <m/>
  </r>
  <r>
    <s v="НД"/>
    <n v="4"/>
    <n v="2"/>
    <n v="1"/>
    <n v="4"/>
    <n v="299"/>
    <s v="4.2.1.00.000"/>
    <s v="Технологическая линия №3. Объекты общезаводского хозяйства"/>
    <s v="4.2.1.04.000"/>
    <s v="Межцеховые инженерные коммуникации. Участок 2"/>
    <s v="4.2.1.04.200"/>
    <s v="Межцеховые инженерные коммуникации. Участок 2"/>
    <s v="4.2.1.04.299"/>
    <s v="Межцеховые инженерные коммуникации. Участок 2 - Общие Услуги"/>
    <m/>
    <s v="ОЗХ"/>
    <n v="1"/>
    <x v="2"/>
    <s v="ND"/>
    <x v="7"/>
    <s v="Process Line No.3 UIO facilities"/>
    <x v="59"/>
    <s v="Interconnecting Utility Pipelines. Section 2"/>
    <x v="117"/>
    <s v="Interconnecting Utility Pipelines. Section 2"/>
    <x v="878"/>
    <s v="Interconnecting Utility Pipelines. Section 2 - Common Facilities"/>
    <m/>
    <x v="1"/>
    <s v="x"/>
    <s v="x"/>
    <m/>
    <s v="New 99"/>
    <s v="4.2.1.04.299"/>
  </r>
  <r>
    <s v="НД"/>
    <n v="4"/>
    <n v="2"/>
    <n v="1"/>
    <n v="5"/>
    <n v="0"/>
    <s v="4.2.1.00.000"/>
    <s v="Технологическая линия №3. Объекты общезаводского хозяйства"/>
    <s v="4.2.1.05.000"/>
    <s v="Резервуарный парк №1"/>
    <m/>
    <m/>
    <m/>
    <m/>
    <m/>
    <s v="ОЗХ"/>
    <n v="0"/>
    <x v="2"/>
    <s v="SC"/>
    <x v="7"/>
    <s v="Process Line No.3 UIO facilities"/>
    <x v="60"/>
    <s v="Tank farm 1"/>
    <x v="0"/>
    <m/>
    <x v="0"/>
    <m/>
    <m/>
    <x v="0"/>
    <m/>
    <m/>
    <m/>
    <m/>
    <m/>
  </r>
  <r>
    <s v="НД"/>
    <n v="4"/>
    <n v="2"/>
    <n v="1"/>
    <n v="5"/>
    <n v="300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m/>
    <m/>
    <m/>
    <s v="ОЗХ"/>
    <n v="0"/>
    <x v="2"/>
    <s v="TO"/>
    <x v="7"/>
    <s v="Process Line No.3 UIO facilities"/>
    <x v="60"/>
    <s v="Tank farm 1"/>
    <x v="118"/>
    <s v="Tank Farm No.1"/>
    <x v="0"/>
    <m/>
    <m/>
    <x v="0"/>
    <s v="x"/>
    <s v="x"/>
    <m/>
    <m/>
    <m/>
  </r>
  <r>
    <n v="301"/>
    <n v="4"/>
    <n v="2"/>
    <n v="1"/>
    <n v="5"/>
    <n v="30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01"/>
    <s v="Резервуарный парк №1 ПФ/ШФЛУ "/>
    <m/>
    <s v="ОЗХ"/>
    <n v="0"/>
    <x v="2"/>
    <n v="301"/>
    <x v="7"/>
    <s v="Process Line No.3 UIO facilities"/>
    <x v="60"/>
    <s v="Tank farm 1"/>
    <x v="118"/>
    <s v="Tank Farm No.1"/>
    <x v="879"/>
    <s v="Propane fraction/NGL Tank Farm No.1 "/>
    <m/>
    <x v="0"/>
    <s v="CA03101"/>
    <s v="0-31"/>
    <s v="PFL/NGL TANK FARM NO. 1. PFL/NGL TANK FARM NO. 1 PUMP HOUSE"/>
    <m/>
    <m/>
  </r>
  <r>
    <s v="НД"/>
    <n v="4"/>
    <n v="2"/>
    <n v="1"/>
    <n v="5"/>
    <n v="80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1"/>
    <s v="Резервуар №1"/>
    <s v="2400 м3"/>
    <s v="ОЗХ"/>
    <n v="0"/>
    <x v="2"/>
    <s v="ND"/>
    <x v="7"/>
    <s v="Process Line No.3 UIO facilities"/>
    <x v="60"/>
    <s v="Tank farm 1"/>
    <x v="118"/>
    <s v="Tank Farm No.1"/>
    <x v="880"/>
    <s v="Tank No.1"/>
    <s v="2400 m3"/>
    <x v="0"/>
    <s v="CA03101"/>
    <s v="0-31"/>
    <s v="PFL/NGL TANK FARM NO. 1. PFL/NGL TANK FARM NO. 1 PUMP HOUSE"/>
    <m/>
    <m/>
  </r>
  <r>
    <s v="НД"/>
    <n v="4"/>
    <n v="2"/>
    <n v="1"/>
    <n v="5"/>
    <n v="802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2"/>
    <s v="Резервуар №2"/>
    <s v="2400 м3"/>
    <s v="ОЗХ"/>
    <n v="0"/>
    <x v="2"/>
    <s v="ND"/>
    <x v="7"/>
    <s v="Process Line No.3 UIO facilities"/>
    <x v="60"/>
    <s v="Tank farm 1"/>
    <x v="118"/>
    <s v="Tank Farm No.1"/>
    <x v="881"/>
    <s v="Tank No.2"/>
    <s v="2400 m3"/>
    <x v="0"/>
    <s v="CA03101"/>
    <s v="0-31"/>
    <s v="PFL/NGL TANK FARM NO. 1. PFL/NGL TANK FARM NO. 1 PUMP HOUSE"/>
    <m/>
    <m/>
  </r>
  <r>
    <s v="НД"/>
    <n v="4"/>
    <n v="2"/>
    <n v="1"/>
    <n v="5"/>
    <n v="803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3"/>
    <s v="Резервуар №3"/>
    <s v="2400 м3"/>
    <s v="ОЗХ"/>
    <n v="0"/>
    <x v="2"/>
    <s v="ND"/>
    <x v="7"/>
    <s v="Process Line No.3 UIO facilities"/>
    <x v="60"/>
    <s v="Tank farm 1"/>
    <x v="118"/>
    <s v="Tank Farm No.1"/>
    <x v="882"/>
    <s v="Tank No.3"/>
    <s v="2400 m3"/>
    <x v="0"/>
    <s v="CA03101"/>
    <s v="0-31"/>
    <s v="PFL/NGL TANK FARM NO. 1. PFL/NGL TANK FARM NO. 1 PUMP HOUSE"/>
    <m/>
    <m/>
  </r>
  <r>
    <s v="НД"/>
    <n v="4"/>
    <n v="2"/>
    <n v="1"/>
    <n v="5"/>
    <n v="804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4"/>
    <s v="Резервуар №4"/>
    <s v="2400 м3"/>
    <s v="ОЗХ"/>
    <n v="0"/>
    <x v="2"/>
    <s v="ND"/>
    <x v="7"/>
    <s v="Process Line No.3 UIO facilities"/>
    <x v="60"/>
    <s v="Tank farm 1"/>
    <x v="118"/>
    <s v="Tank Farm No.1"/>
    <x v="883"/>
    <s v="Tank No.4"/>
    <s v="2400 m3"/>
    <x v="0"/>
    <s v="CA03101"/>
    <s v="0-31"/>
    <s v="PFL/NGL TANK FARM NO. 1. PFL/NGL TANK FARM NO. 1 PUMP HOUSE"/>
    <m/>
    <m/>
  </r>
  <r>
    <s v="НД"/>
    <n v="4"/>
    <n v="2"/>
    <n v="1"/>
    <n v="5"/>
    <n v="805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5"/>
    <s v="Резервуар №5"/>
    <s v="2400 м3"/>
    <s v="ОЗХ"/>
    <n v="0"/>
    <x v="2"/>
    <s v="ND"/>
    <x v="7"/>
    <s v="Process Line No.3 UIO facilities"/>
    <x v="60"/>
    <s v="Tank farm 1"/>
    <x v="118"/>
    <s v="Tank Farm No.1"/>
    <x v="884"/>
    <s v="Tank No.5"/>
    <s v="2400 m3"/>
    <x v="0"/>
    <s v="CA03101"/>
    <s v="0-31"/>
    <s v="PFL/NGL TANK FARM NO. 1. PFL/NGL TANK FARM NO. 1 PUMP HOUSE"/>
    <m/>
    <m/>
  </r>
  <r>
    <s v="НД"/>
    <n v="4"/>
    <n v="2"/>
    <n v="1"/>
    <n v="5"/>
    <n v="806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6"/>
    <s v="Резервуар №6"/>
    <s v="2400 м3"/>
    <s v="ОЗХ"/>
    <n v="0"/>
    <x v="2"/>
    <s v="ND"/>
    <x v="7"/>
    <s v="Process Line No.3 UIO facilities"/>
    <x v="60"/>
    <s v="Tank farm 1"/>
    <x v="118"/>
    <s v="Tank Farm No.1"/>
    <x v="885"/>
    <s v="Tank No.6"/>
    <s v="2400 m3"/>
    <x v="0"/>
    <s v="CA03101"/>
    <s v="0-31"/>
    <s v="PFL/NGL TANK FARM NO. 1. PFL/NGL TANK FARM NO. 1 PUMP HOUSE"/>
    <m/>
    <m/>
  </r>
  <r>
    <s v="НД"/>
    <n v="4"/>
    <n v="2"/>
    <n v="1"/>
    <n v="5"/>
    <n v="807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7"/>
    <s v="Резервуар №7"/>
    <s v="2400 м3"/>
    <s v="ОЗХ"/>
    <n v="0"/>
    <x v="2"/>
    <s v="ND"/>
    <x v="7"/>
    <s v="Process Line No.3 UIO facilities"/>
    <x v="60"/>
    <s v="Tank farm 1"/>
    <x v="118"/>
    <s v="Tank Farm No.1"/>
    <x v="886"/>
    <s v="Tank No.7"/>
    <s v="2400 m3"/>
    <x v="0"/>
    <s v="CA03101"/>
    <s v="0-31"/>
    <s v="PFL/NGL TANK FARM NO. 1. PFL/NGL TANK FARM NO. 1 PUMP HOUSE"/>
    <m/>
    <m/>
  </r>
  <r>
    <s v="НД"/>
    <n v="4"/>
    <n v="2"/>
    <n v="1"/>
    <n v="5"/>
    <n v="808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808"/>
    <s v="Резервуар №8"/>
    <s v="2400 м3"/>
    <s v="ОЗХ"/>
    <n v="0"/>
    <x v="2"/>
    <s v="ND"/>
    <x v="7"/>
    <s v="Process Line No.3 UIO facilities"/>
    <x v="60"/>
    <s v="Tank farm 1"/>
    <x v="118"/>
    <s v="Tank Farm No.1"/>
    <x v="887"/>
    <s v="Tank No.8"/>
    <s v="2400 m3"/>
    <x v="0"/>
    <s v="CA03101"/>
    <s v="0-31"/>
    <s v="PFL/NGL TANK FARM NO. 1. PFL/NGL TANK FARM NO. 1 PUMP HOUSE"/>
    <m/>
    <m/>
  </r>
  <r>
    <n v="303"/>
    <n v="4"/>
    <n v="2"/>
    <n v="1"/>
    <n v="5"/>
    <n v="303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03"/>
    <s v="Насосная парка №1 ПФ/ШФЛУ"/>
    <s v="6(+1)х500 м3/ч 150м_x000a_1(+1)х50 м3/ч 380 м"/>
    <s v="ОЗХ"/>
    <n v="0"/>
    <x v="2"/>
    <n v="303"/>
    <x v="7"/>
    <s v="Process Line No.3 UIO facilities"/>
    <x v="60"/>
    <s v="Tank farm 1"/>
    <x v="118"/>
    <s v="Tank Farm No.1"/>
    <x v="888"/>
    <s v="Pump House of Propane fraction/NGL Tank Farm No.1"/>
    <s v="6(+1)х500 m3/h 150m_x000a_1(+1)х50 m3/h 380m"/>
    <x v="0"/>
    <s v="CA03101"/>
    <s v="0-31"/>
    <s v="PFL/NGL TANK FARM NO. 1. PFL/NGL TANK FARM NO. 1 PUMP HOUSE"/>
    <m/>
    <m/>
  </r>
  <r>
    <n v="345"/>
    <n v="4"/>
    <n v="2"/>
    <n v="1"/>
    <n v="5"/>
    <n v="345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45"/>
    <s v="КНС производственно-дождевых стоков №1"/>
    <s v="60 м3/ч"/>
    <s v="ОЗХ"/>
    <n v="0"/>
    <x v="2"/>
    <n v="345"/>
    <x v="7"/>
    <s v="Process Line No.3 UIO facilities"/>
    <x v="60"/>
    <s v="Tank farm 1"/>
    <x v="118"/>
    <s v="Tank Farm No.1"/>
    <x v="889"/>
    <s v="Sewage Pumping Station of Industrial / Storm Water Drainage No.1"/>
    <s v="60 m3/h"/>
    <x v="0"/>
    <s v="CA03101"/>
    <s v="0-31"/>
    <s v="PFL/NGL TANK FARM NO. 1. PFL/NGL TANK FARM NO. 1 PUMP HOUSE"/>
    <m/>
    <m/>
  </r>
  <r>
    <s v="345/1"/>
    <n v="4"/>
    <n v="2"/>
    <n v="1"/>
    <n v="5"/>
    <n v="347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47"/>
    <s v="Щитовая КИП и электроснабжения КНС №1"/>
    <m/>
    <s v="ОЗХ"/>
    <n v="0"/>
    <x v="2"/>
    <s v="345/1"/>
    <x v="7"/>
    <s v="Process Line No.3 UIO facilities"/>
    <x v="60"/>
    <s v="Tank farm 1"/>
    <x v="118"/>
    <s v="Tank Farm No.1"/>
    <x v="890"/>
    <s v="Instrumentation and Sewage Pump House No.1 Switch Room"/>
    <m/>
    <x v="0"/>
    <s v="CA03101"/>
    <s v="0-31"/>
    <s v="PFL/NGL TANK FARM NO. 1. PFL/NGL TANK FARM NO. 1 PUMP HOUSE"/>
    <m/>
    <m/>
  </r>
  <r>
    <n v="346"/>
    <n v="4"/>
    <n v="2"/>
    <n v="1"/>
    <n v="5"/>
    <n v="346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46"/>
    <s v="Резервуар подземный для дождевых стоков, V=5000 м3"/>
    <m/>
    <s v="ОЗХ"/>
    <n v="0"/>
    <x v="2"/>
    <n v="346"/>
    <x v="7"/>
    <s v="Process Line No.3 UIO facilities"/>
    <x v="60"/>
    <s v="Tank farm 1"/>
    <x v="118"/>
    <s v="Tank Farm No.1"/>
    <x v="891"/>
    <s v="Underground tank for storm waters, V=5000m³"/>
    <m/>
    <x v="0"/>
    <s v="CA03101"/>
    <s v="0-31"/>
    <s v="PFL/NGL TANK FARM NO. 1. PFL/NGL TANK FARM NO. 1 PUMP HOUSE"/>
    <m/>
    <m/>
  </r>
  <r>
    <n v="385"/>
    <n v="4"/>
    <n v="2"/>
    <n v="1"/>
    <n v="5"/>
    <n v="385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85"/>
    <s v="Аппаратная парка №1"/>
    <m/>
    <s v="ОЗХ"/>
    <n v="0"/>
    <x v="2"/>
    <n v="385"/>
    <x v="7"/>
    <s v="Process Line No.3 UIO facilities"/>
    <x v="60"/>
    <s v="Tank farm 1"/>
    <x v="118"/>
    <s v="Tank Farm No.1"/>
    <x v="892"/>
    <s v="Tank Farm No.1 Equipment Room"/>
    <m/>
    <x v="0"/>
    <s v="CA03101"/>
    <s v="0-31"/>
    <s v="PFL/NGL TANK FARM NO. 1. PFL/NGL TANK FARM NO. 1 PUMP HOUSE"/>
    <m/>
    <m/>
  </r>
  <r>
    <n v="360"/>
    <n v="4"/>
    <n v="2"/>
    <n v="1"/>
    <n v="5"/>
    <n v="360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60"/>
    <s v="Трансформаторная ТП-1"/>
    <m/>
    <s v="ОЗХ"/>
    <n v="0"/>
    <x v="2"/>
    <n v="360"/>
    <x v="7"/>
    <s v="Process Line No.3 UIO facilities"/>
    <x v="60"/>
    <s v="Tank farm 1"/>
    <x v="118"/>
    <s v="Tank Farm No.1"/>
    <x v="893"/>
    <s v="Transformer House ТП-1"/>
    <m/>
    <x v="0"/>
    <s v="CA03101"/>
    <s v="0-31"/>
    <s v="PFL/NGL TANK FARM NO. 1. PFL/NGL TANK FARM NO. 1 PUMP HOUSE"/>
    <m/>
    <m/>
  </r>
  <r>
    <s v="391/1"/>
    <n v="4"/>
    <n v="2"/>
    <n v="1"/>
    <n v="5"/>
    <n v="50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1"/>
    <s v="Молниеотвод №1"/>
    <m/>
    <s v="ОЗХ"/>
    <n v="0"/>
    <x v="2"/>
    <s v="391/1"/>
    <x v="7"/>
    <s v="Process Line No.3 UIO facilities"/>
    <x v="60"/>
    <s v="Tank farm 1"/>
    <x v="118"/>
    <s v="Tank Farm No.1"/>
    <x v="894"/>
    <s v="Lightning Arrester No.1"/>
    <m/>
    <x v="0"/>
    <s v="CA03101"/>
    <s v="0-31"/>
    <s v="PFL/NGL TANK FARM NO. 1. PFL/NGL TANK FARM NO. 1 PUMP HOUSE"/>
    <m/>
    <m/>
  </r>
  <r>
    <s v="391/2"/>
    <n v="4"/>
    <n v="2"/>
    <n v="1"/>
    <n v="5"/>
    <n v="502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2"/>
    <s v="Молниеотвод №2"/>
    <m/>
    <s v="ОЗХ"/>
    <n v="0"/>
    <x v="2"/>
    <s v="391/2"/>
    <x v="7"/>
    <s v="Process Line No.3 UIO facilities"/>
    <x v="60"/>
    <s v="Tank farm 1"/>
    <x v="118"/>
    <s v="Tank Farm No.1"/>
    <x v="895"/>
    <s v="Lightning Arrester No.2"/>
    <m/>
    <x v="0"/>
    <s v="CA03101"/>
    <s v="0-31"/>
    <s v="PFL/NGL TANK FARM NO. 1. PFL/NGL TANK FARM NO. 1 PUMP HOUSE"/>
    <m/>
    <m/>
  </r>
  <r>
    <s v="391/3"/>
    <n v="4"/>
    <n v="2"/>
    <n v="1"/>
    <n v="5"/>
    <n v="503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3"/>
    <s v="Молниеотвод №3"/>
    <m/>
    <s v="ОЗХ"/>
    <n v="0"/>
    <x v="2"/>
    <s v="391/3"/>
    <x v="7"/>
    <s v="Process Line No.3 UIO facilities"/>
    <x v="60"/>
    <s v="Tank farm 1"/>
    <x v="118"/>
    <s v="Tank Farm No.1"/>
    <x v="896"/>
    <s v="Lightning Arrester No.3"/>
    <m/>
    <x v="0"/>
    <s v="CA03101"/>
    <s v="0-31"/>
    <s v="PFL/NGL TANK FARM NO. 1. PFL/NGL TANK FARM NO. 1 PUMP HOUSE"/>
    <m/>
    <m/>
  </r>
  <r>
    <s v="391/4"/>
    <n v="4"/>
    <n v="2"/>
    <n v="1"/>
    <n v="5"/>
    <n v="504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4"/>
    <s v="Молниеотвод №4"/>
    <m/>
    <s v="ОЗХ"/>
    <n v="0"/>
    <x v="2"/>
    <s v="391/4"/>
    <x v="7"/>
    <s v="Process Line No.3 UIO facilities"/>
    <x v="60"/>
    <s v="Tank farm 1"/>
    <x v="118"/>
    <s v="Tank Farm No.1"/>
    <x v="897"/>
    <s v="Lightning Arrester No.4"/>
    <m/>
    <x v="0"/>
    <s v="CA03101"/>
    <s v="0-31"/>
    <s v="PFL/NGL TANK FARM NO. 1. PFL/NGL TANK FARM NO. 1 PUMP HOUSE"/>
    <m/>
    <m/>
  </r>
  <r>
    <s v="391/5"/>
    <n v="4"/>
    <n v="2"/>
    <n v="1"/>
    <n v="5"/>
    <n v="505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5"/>
    <s v="Молниеотвод №5"/>
    <m/>
    <s v="ОЗХ"/>
    <n v="0"/>
    <x v="2"/>
    <s v="391/5"/>
    <x v="7"/>
    <s v="Process Line No.3 UIO facilities"/>
    <x v="60"/>
    <s v="Tank farm 1"/>
    <x v="118"/>
    <s v="Tank Farm No.1"/>
    <x v="898"/>
    <s v="Lightning Arrester No.5"/>
    <m/>
    <x v="0"/>
    <s v="CA03101"/>
    <s v="0-31"/>
    <s v="PFL/NGL TANK FARM NO. 1. PFL/NGL TANK FARM NO. 1 PUMP HOUSE"/>
    <m/>
    <m/>
  </r>
  <r>
    <s v="391/6"/>
    <n v="4"/>
    <n v="2"/>
    <n v="1"/>
    <n v="5"/>
    <n v="506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6"/>
    <s v="Молниеотвод №6"/>
    <m/>
    <s v="ОЗХ"/>
    <n v="0"/>
    <x v="2"/>
    <s v="391/6"/>
    <x v="7"/>
    <s v="Process Line No.3 UIO facilities"/>
    <x v="60"/>
    <s v="Tank farm 1"/>
    <x v="118"/>
    <s v="Tank Farm No.1"/>
    <x v="899"/>
    <s v="Lightning Arrester No.6"/>
    <m/>
    <x v="0"/>
    <s v="CA03101"/>
    <s v="0-31"/>
    <s v="PFL/NGL TANK FARM NO. 1. PFL/NGL TANK FARM NO. 1 PUMP HOUSE"/>
    <m/>
    <m/>
  </r>
  <r>
    <s v="391/7"/>
    <n v="4"/>
    <n v="2"/>
    <n v="1"/>
    <n v="5"/>
    <n v="507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7"/>
    <s v="Молниеотвод №7"/>
    <m/>
    <s v="ОЗХ"/>
    <n v="0"/>
    <x v="2"/>
    <s v="391/7"/>
    <x v="7"/>
    <s v="Process Line No.3 UIO facilities"/>
    <x v="60"/>
    <s v="Tank farm 1"/>
    <x v="118"/>
    <s v="Tank Farm No.1"/>
    <x v="900"/>
    <s v="Lightning Arrester No.7"/>
    <m/>
    <x v="0"/>
    <s v="CA03101"/>
    <s v="0-31"/>
    <s v="PFL/NGL TANK FARM NO. 1. PFL/NGL TANK FARM NO. 1 PUMP HOUSE"/>
    <m/>
    <m/>
  </r>
  <r>
    <s v="391/8"/>
    <n v="4"/>
    <n v="2"/>
    <n v="1"/>
    <n v="5"/>
    <n v="508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8"/>
    <s v="Молниеотвод №8"/>
    <m/>
    <s v="ОЗХ"/>
    <n v="0"/>
    <x v="2"/>
    <s v="391/8"/>
    <x v="7"/>
    <s v="Process Line No.3 UIO facilities"/>
    <x v="60"/>
    <s v="Tank farm 1"/>
    <x v="118"/>
    <s v="Tank Farm No.1"/>
    <x v="901"/>
    <s v="Lightning Arrester No.8"/>
    <m/>
    <x v="0"/>
    <s v="CA03101"/>
    <s v="0-31"/>
    <s v="PFL/NGL TANK FARM NO. 1. PFL/NGL TANK FARM NO. 1 PUMP HOUSE"/>
    <m/>
    <m/>
  </r>
  <r>
    <s v="391/9"/>
    <n v="4"/>
    <n v="2"/>
    <n v="1"/>
    <n v="5"/>
    <n v="509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09"/>
    <s v="Молниеотвод №9"/>
    <m/>
    <s v="ОЗХ"/>
    <n v="0"/>
    <x v="2"/>
    <s v="391/9"/>
    <x v="7"/>
    <s v="Process Line No.3 UIO facilities"/>
    <x v="60"/>
    <s v="Tank farm 1"/>
    <x v="118"/>
    <s v="Tank Farm No.1"/>
    <x v="902"/>
    <s v="Lightning Arrester No.9"/>
    <m/>
    <x v="0"/>
    <s v="CA03101"/>
    <s v="0-31"/>
    <s v="PFL/NGL TANK FARM NO. 1. PFL/NGL TANK FARM NO. 1 PUMP HOUSE"/>
    <m/>
    <m/>
  </r>
  <r>
    <s v="391/10"/>
    <n v="4"/>
    <n v="2"/>
    <n v="1"/>
    <n v="5"/>
    <n v="510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0"/>
    <s v="Молниеотвод №10"/>
    <m/>
    <s v="ОЗХ"/>
    <n v="0"/>
    <x v="2"/>
    <s v="391/10"/>
    <x v="7"/>
    <s v="Process Line No.3 UIO facilities"/>
    <x v="60"/>
    <s v="Tank farm 1"/>
    <x v="118"/>
    <s v="Tank Farm No.1"/>
    <x v="903"/>
    <s v="Lightning Arrester No.10"/>
    <m/>
    <x v="0"/>
    <s v="CA03101"/>
    <s v="0-31"/>
    <s v="PFL/NGL TANK FARM NO. 1. PFL/NGL TANK FARM NO. 1 PUMP HOUSE"/>
    <m/>
    <m/>
  </r>
  <r>
    <s v="391/11"/>
    <n v="4"/>
    <n v="2"/>
    <n v="1"/>
    <n v="5"/>
    <n v="51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1"/>
    <s v="Молниеотвод №11"/>
    <m/>
    <s v="ОЗХ"/>
    <n v="0"/>
    <x v="2"/>
    <s v="391/11"/>
    <x v="7"/>
    <s v="Process Line No.3 UIO facilities"/>
    <x v="60"/>
    <s v="Tank farm 1"/>
    <x v="118"/>
    <s v="Tank Farm No.1"/>
    <x v="904"/>
    <s v="Lightning Arrester No.11"/>
    <m/>
    <x v="0"/>
    <s v="CA03101"/>
    <s v="0-31"/>
    <s v="PFL/NGL TANK FARM NO. 1. PFL/NGL TANK FARM NO. 1 PUMP HOUSE"/>
    <m/>
    <m/>
  </r>
  <r>
    <s v="391/12"/>
    <n v="4"/>
    <n v="2"/>
    <n v="1"/>
    <n v="5"/>
    <n v="512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2"/>
    <s v="Молниеотвод №12"/>
    <m/>
    <s v="ОЗХ"/>
    <n v="0"/>
    <x v="2"/>
    <s v="391/12"/>
    <x v="7"/>
    <s v="Process Line No.3 UIO facilities"/>
    <x v="60"/>
    <s v="Tank farm 1"/>
    <x v="118"/>
    <s v="Tank Farm No.1"/>
    <x v="905"/>
    <s v="Lightning Arrester No.12"/>
    <m/>
    <x v="0"/>
    <s v="CA03101"/>
    <s v="0-31"/>
    <s v="PFL/NGL TANK FARM NO. 1. PFL/NGL TANK FARM NO. 1 PUMP HOUSE"/>
    <m/>
    <m/>
  </r>
  <r>
    <s v="391/13"/>
    <n v="4"/>
    <n v="2"/>
    <n v="1"/>
    <n v="5"/>
    <n v="513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3"/>
    <s v="Молниеотвод №13"/>
    <m/>
    <s v="ОЗХ"/>
    <n v="0"/>
    <x v="2"/>
    <s v="391/13"/>
    <x v="7"/>
    <s v="Process Line No.3 UIO facilities"/>
    <x v="60"/>
    <s v="Tank farm 1"/>
    <x v="118"/>
    <s v="Tank Farm No.1"/>
    <x v="906"/>
    <s v="Lightning Arrester No.13"/>
    <m/>
    <x v="0"/>
    <s v="CA03101"/>
    <s v="0-31"/>
    <s v="PFL/NGL TANK FARM NO. 1. PFL/NGL TANK FARM NO. 1 PUMP HOUSE"/>
    <m/>
    <m/>
  </r>
  <r>
    <s v="391/14"/>
    <n v="4"/>
    <n v="2"/>
    <n v="1"/>
    <n v="5"/>
    <n v="514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4"/>
    <s v="Молниеотвод №14"/>
    <m/>
    <s v="ОЗХ"/>
    <n v="0"/>
    <x v="2"/>
    <s v="391/14"/>
    <x v="7"/>
    <s v="Process Line No.3 UIO facilities"/>
    <x v="60"/>
    <s v="Tank farm 1"/>
    <x v="118"/>
    <s v="Tank Farm No.1"/>
    <x v="907"/>
    <s v="Lightning Arrester No.14"/>
    <m/>
    <x v="0"/>
    <s v="CA03101"/>
    <s v="0-31"/>
    <s v="PFL/NGL TANK FARM NO. 1. PFL/NGL TANK FARM NO. 1 PUMP HOUSE"/>
    <m/>
    <m/>
  </r>
  <r>
    <s v="391/15"/>
    <n v="4"/>
    <n v="2"/>
    <n v="1"/>
    <n v="5"/>
    <n v="515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5"/>
    <s v="Молниеотвод №15"/>
    <m/>
    <s v="ОЗХ"/>
    <n v="0"/>
    <x v="2"/>
    <s v="391/15"/>
    <x v="7"/>
    <s v="Process Line No.3 UIO facilities"/>
    <x v="60"/>
    <s v="Tank farm 1"/>
    <x v="118"/>
    <s v="Tank Farm No.1"/>
    <x v="908"/>
    <s v="Lightning Arrester No.15"/>
    <m/>
    <x v="0"/>
    <s v="CA03101"/>
    <s v="0-31"/>
    <s v="PFL/NGL TANK FARM NO. 1. PFL/NGL TANK FARM NO. 1 PUMP HOUSE"/>
    <m/>
    <m/>
  </r>
  <r>
    <s v="391/16"/>
    <n v="4"/>
    <n v="2"/>
    <n v="1"/>
    <n v="5"/>
    <n v="516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6"/>
    <s v="Молниеотвод №16"/>
    <m/>
    <s v="ОЗХ"/>
    <n v="0"/>
    <x v="2"/>
    <s v="391/16"/>
    <x v="7"/>
    <s v="Process Line No.3 UIO facilities"/>
    <x v="60"/>
    <s v="Tank farm 1"/>
    <x v="118"/>
    <s v="Tank Farm No.1"/>
    <x v="909"/>
    <s v="Lightning Arrester No.16"/>
    <m/>
    <x v="0"/>
    <s v="CA03101"/>
    <s v="0-31"/>
    <s v="PFL/NGL TANK FARM NO. 1. PFL/NGL TANK FARM NO. 1 PUMP HOUSE"/>
    <m/>
    <m/>
  </r>
  <r>
    <s v="391/17"/>
    <n v="4"/>
    <n v="2"/>
    <n v="1"/>
    <n v="5"/>
    <n v="517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517"/>
    <s v="Молниеотвод №17"/>
    <m/>
    <s v="ОЗХ"/>
    <n v="0"/>
    <x v="2"/>
    <s v="391/17"/>
    <x v="7"/>
    <s v="Process Line No.3 UIO facilities"/>
    <x v="60"/>
    <s v="Tank farm 1"/>
    <x v="118"/>
    <s v="Tank Farm No.1"/>
    <x v="910"/>
    <s v="Lightning Arrester No.17"/>
    <m/>
    <x v="0"/>
    <s v="CA03101"/>
    <s v="0-31"/>
    <s v="PFL/NGL TANK FARM NO. 1. PFL/NGL TANK FARM NO. 1 PUMP HOUSE"/>
    <m/>
    <m/>
  </r>
  <r>
    <s v="394/7"/>
    <n v="4"/>
    <n v="2"/>
    <n v="1"/>
    <n v="5"/>
    <n v="607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07"/>
    <s v="Пожарный гидрант №7"/>
    <m/>
    <s v="ОЗХ"/>
    <n v="0"/>
    <x v="2"/>
    <s v="394/7"/>
    <x v="7"/>
    <s v="Process Line No.3 UIO facilities"/>
    <x v="60"/>
    <s v="Tank farm 1"/>
    <x v="118"/>
    <s v="Tank Farm No.1"/>
    <x v="911"/>
    <s v="Fire Hydrant No.7"/>
    <m/>
    <x v="0"/>
    <s v="CA03101"/>
    <s v="0-31"/>
    <s v="PFL/NGL TANK FARM NO. 1. PFL/NGL TANK FARM NO. 1 PUMP HOUSE"/>
    <m/>
    <m/>
  </r>
  <r>
    <s v="394/8"/>
    <n v="4"/>
    <n v="2"/>
    <n v="1"/>
    <n v="5"/>
    <n v="608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08"/>
    <s v="Пожарный гидрант №8"/>
    <m/>
    <s v="ОЗХ"/>
    <n v="0"/>
    <x v="2"/>
    <s v="394/8"/>
    <x v="7"/>
    <s v="Process Line No.3 UIO facilities"/>
    <x v="60"/>
    <s v="Tank farm 1"/>
    <x v="118"/>
    <s v="Tank Farm No.1"/>
    <x v="912"/>
    <s v="Fire Hydrant No.8"/>
    <m/>
    <x v="0"/>
    <s v="CA03101"/>
    <s v="0-31"/>
    <s v="PFL/NGL TANK FARM NO. 1. PFL/NGL TANK FARM NO. 1 PUMP HOUSE"/>
    <m/>
    <m/>
  </r>
  <r>
    <s v="394/9"/>
    <n v="4"/>
    <n v="2"/>
    <n v="1"/>
    <n v="5"/>
    <n v="609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09"/>
    <s v="Пожарный гидрант №9"/>
    <m/>
    <s v="ОЗХ"/>
    <n v="0"/>
    <x v="2"/>
    <s v="394/9"/>
    <x v="7"/>
    <s v="Process Line No.3 UIO facilities"/>
    <x v="60"/>
    <s v="Tank farm 1"/>
    <x v="118"/>
    <s v="Tank Farm No.1"/>
    <x v="913"/>
    <s v="Fire Hydrant No.9"/>
    <m/>
    <x v="0"/>
    <s v="CA03101"/>
    <s v="0-31"/>
    <s v="PFL/NGL TANK FARM NO. 1. PFL/NGL TANK FARM NO. 1 PUMP HOUSE"/>
    <m/>
    <m/>
  </r>
  <r>
    <s v="394/10"/>
    <n v="4"/>
    <n v="2"/>
    <n v="1"/>
    <n v="5"/>
    <n v="610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0"/>
    <s v="Пожарный гидрант №10"/>
    <m/>
    <s v="ОЗХ"/>
    <n v="0"/>
    <x v="2"/>
    <s v="394/10"/>
    <x v="7"/>
    <s v="Process Line No.3 UIO facilities"/>
    <x v="60"/>
    <s v="Tank farm 1"/>
    <x v="118"/>
    <s v="Tank Farm No.1"/>
    <x v="914"/>
    <s v="Fire Hydrant No.10"/>
    <m/>
    <x v="0"/>
    <s v="CA03101"/>
    <s v="0-31"/>
    <s v="PFL/NGL TANK FARM NO. 1. PFL/NGL TANK FARM NO. 1 PUMP HOUSE"/>
    <m/>
    <m/>
  </r>
  <r>
    <s v="394/11"/>
    <n v="4"/>
    <n v="2"/>
    <n v="1"/>
    <n v="5"/>
    <n v="61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1"/>
    <s v="Пожарный гидрант №11"/>
    <m/>
    <s v="ОЗХ"/>
    <n v="0"/>
    <x v="2"/>
    <s v="394/11"/>
    <x v="7"/>
    <s v="Process Line No.3 UIO facilities"/>
    <x v="60"/>
    <s v="Tank farm 1"/>
    <x v="118"/>
    <s v="Tank Farm No.1"/>
    <x v="915"/>
    <s v="Fire Hydrant No.11"/>
    <m/>
    <x v="0"/>
    <s v="CA03101"/>
    <s v="0-31"/>
    <s v="PFL/NGL TANK FARM NO. 1. PFL/NGL TANK FARM NO. 1 PUMP HOUSE"/>
    <m/>
    <m/>
  </r>
  <r>
    <s v="394/12"/>
    <n v="4"/>
    <n v="2"/>
    <n v="1"/>
    <n v="5"/>
    <n v="612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2"/>
    <s v="Пожарный гидрант №12"/>
    <m/>
    <s v="ОЗХ"/>
    <n v="0"/>
    <x v="2"/>
    <s v="394/12"/>
    <x v="7"/>
    <s v="Process Line No.3 UIO facilities"/>
    <x v="60"/>
    <s v="Tank farm 1"/>
    <x v="118"/>
    <s v="Tank Farm No.1"/>
    <x v="916"/>
    <s v="Fire Hydrant No.12"/>
    <m/>
    <x v="0"/>
    <s v="CA03101"/>
    <s v="0-31"/>
    <s v="PFL/NGL TANK FARM NO. 1. PFL/NGL TANK FARM NO. 1 PUMP HOUSE"/>
    <m/>
    <m/>
  </r>
  <r>
    <s v="394/13"/>
    <n v="4"/>
    <n v="2"/>
    <n v="1"/>
    <n v="5"/>
    <n v="613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3"/>
    <s v="Пожарный гидрант №13"/>
    <m/>
    <s v="ОЗХ"/>
    <n v="0"/>
    <x v="2"/>
    <s v="394/13"/>
    <x v="7"/>
    <s v="Process Line No.3 UIO facilities"/>
    <x v="60"/>
    <s v="Tank farm 1"/>
    <x v="118"/>
    <s v="Tank Farm No.1"/>
    <x v="917"/>
    <s v="Fire Hydrant No.13"/>
    <m/>
    <x v="0"/>
    <s v="CA03101"/>
    <s v="0-31"/>
    <s v="PFL/NGL TANK FARM NO. 1. PFL/NGL TANK FARM NO. 1 PUMP HOUSE"/>
    <m/>
    <m/>
  </r>
  <r>
    <s v="394/14"/>
    <n v="4"/>
    <n v="2"/>
    <n v="1"/>
    <n v="5"/>
    <n v="614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4"/>
    <s v="Пожарный гидрант №14"/>
    <m/>
    <s v="ОЗХ"/>
    <n v="0"/>
    <x v="2"/>
    <s v="394/14"/>
    <x v="7"/>
    <s v="Process Line No.3 UIO facilities"/>
    <x v="60"/>
    <s v="Tank farm 1"/>
    <x v="118"/>
    <s v="Tank Farm No.1"/>
    <x v="918"/>
    <s v="Fire Hydrant No.14"/>
    <m/>
    <x v="0"/>
    <s v="CA03101"/>
    <s v="0-31"/>
    <s v="PFL/NGL TANK FARM NO. 1. PFL/NGL TANK FARM NO. 1 PUMP HOUSE"/>
    <m/>
    <m/>
  </r>
  <r>
    <s v="394/15"/>
    <n v="4"/>
    <n v="2"/>
    <n v="1"/>
    <n v="5"/>
    <n v="615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5"/>
    <s v="Пожарный гидрант №15"/>
    <m/>
    <s v="ОЗХ"/>
    <n v="0"/>
    <x v="2"/>
    <s v="394/15"/>
    <x v="7"/>
    <s v="Process Line No.3 UIO facilities"/>
    <x v="60"/>
    <s v="Tank farm 1"/>
    <x v="118"/>
    <s v="Tank Farm No.1"/>
    <x v="919"/>
    <s v="Fire Hydrant No.15"/>
    <m/>
    <x v="0"/>
    <s v="CA03101"/>
    <s v="0-31"/>
    <s v="PFL/NGL TANK FARM NO. 1. PFL/NGL TANK FARM NO. 1 PUMP HOUSE"/>
    <m/>
    <m/>
  </r>
  <r>
    <s v="394/16"/>
    <n v="4"/>
    <n v="2"/>
    <n v="1"/>
    <n v="5"/>
    <n v="616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6"/>
    <s v="Пожарный гидрант №16"/>
    <m/>
    <s v="ОЗХ"/>
    <n v="0"/>
    <x v="2"/>
    <s v="394/16"/>
    <x v="7"/>
    <s v="Process Line No.3 UIO facilities"/>
    <x v="60"/>
    <s v="Tank farm 1"/>
    <x v="118"/>
    <s v="Tank Farm No.1"/>
    <x v="920"/>
    <s v="Fire Hydrant No.16"/>
    <m/>
    <x v="0"/>
    <s v="CA03101"/>
    <s v="0-31"/>
    <s v="PFL/NGL TANK FARM NO. 1. PFL/NGL TANK FARM NO. 1 PUMP HOUSE"/>
    <m/>
    <m/>
  </r>
  <r>
    <s v="394/17"/>
    <n v="4"/>
    <n v="2"/>
    <n v="1"/>
    <n v="5"/>
    <n v="617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7"/>
    <s v="Пожарный гидрант №17"/>
    <m/>
    <s v="ОЗХ"/>
    <n v="0"/>
    <x v="2"/>
    <s v="394/17"/>
    <x v="7"/>
    <s v="Process Line No.3 UIO facilities"/>
    <x v="60"/>
    <s v="Tank farm 1"/>
    <x v="118"/>
    <s v="Tank Farm No.1"/>
    <x v="921"/>
    <s v="Fire Hydrant No.17"/>
    <m/>
    <x v="0"/>
    <s v="CA03101"/>
    <s v="0-31"/>
    <s v="PFL/NGL TANK FARM NO. 1. PFL/NGL TANK FARM NO. 1 PUMP HOUSE"/>
    <m/>
    <m/>
  </r>
  <r>
    <s v="394/18"/>
    <n v="4"/>
    <n v="2"/>
    <n v="1"/>
    <n v="5"/>
    <n v="618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8"/>
    <s v="Пожарный гидрант №18"/>
    <m/>
    <s v="ОЗХ"/>
    <n v="0"/>
    <x v="2"/>
    <s v="394/18"/>
    <x v="7"/>
    <s v="Process Line No.3 UIO facilities"/>
    <x v="60"/>
    <s v="Tank farm 1"/>
    <x v="118"/>
    <s v="Tank Farm No.1"/>
    <x v="922"/>
    <s v="Fire Hydrant No.18"/>
    <m/>
    <x v="0"/>
    <s v="CA03101"/>
    <s v="0-31"/>
    <s v="PFL/NGL TANK FARM NO. 1. PFL/NGL TANK FARM NO. 1 PUMP HOUSE"/>
    <m/>
    <m/>
  </r>
  <r>
    <s v="394/19"/>
    <n v="4"/>
    <n v="2"/>
    <n v="1"/>
    <n v="5"/>
    <n v="619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19"/>
    <s v="Пожарный гидрант №19"/>
    <m/>
    <s v="ОЗХ"/>
    <n v="0"/>
    <x v="2"/>
    <s v="394/19"/>
    <x v="7"/>
    <s v="Process Line No.3 UIO facilities"/>
    <x v="60"/>
    <s v="Tank farm 1"/>
    <x v="118"/>
    <s v="Tank Farm No.1"/>
    <x v="923"/>
    <s v="Fire Hydrant No.19"/>
    <m/>
    <x v="0"/>
    <s v="CA03101"/>
    <s v="0-31"/>
    <s v="PFL/NGL TANK FARM NO. 1. PFL/NGL TANK FARM NO. 1 PUMP HOUSE"/>
    <m/>
    <m/>
  </r>
  <r>
    <s v="394/20"/>
    <n v="4"/>
    <n v="2"/>
    <n v="1"/>
    <n v="5"/>
    <n v="620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20"/>
    <s v="Пожарный гидрант №20"/>
    <m/>
    <s v="ОЗХ"/>
    <n v="0"/>
    <x v="2"/>
    <s v="394/20"/>
    <x v="7"/>
    <s v="Process Line No.3 UIO facilities"/>
    <x v="60"/>
    <s v="Tank farm 1"/>
    <x v="118"/>
    <s v="Tank Farm No.1"/>
    <x v="924"/>
    <s v="Fire Hydrant No.20"/>
    <m/>
    <x v="0"/>
    <s v="CA03101"/>
    <s v="0-31"/>
    <s v="PFL/NGL TANK FARM NO. 1. PFL/NGL TANK FARM NO. 1 PUMP HOUSE"/>
    <m/>
    <m/>
  </r>
  <r>
    <s v="394/21"/>
    <n v="4"/>
    <n v="2"/>
    <n v="1"/>
    <n v="5"/>
    <n v="62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621"/>
    <s v="Пожарный гидрант №21"/>
    <m/>
    <s v="ОЗХ"/>
    <n v="0"/>
    <x v="2"/>
    <s v="394/21"/>
    <x v="7"/>
    <s v="Process Line No.3 UIO facilities"/>
    <x v="60"/>
    <s v="Tank farm 1"/>
    <x v="118"/>
    <s v="Tank Farm No.1"/>
    <x v="925"/>
    <s v="Fire Hydrant No.21"/>
    <m/>
    <x v="0"/>
    <s v="CA03101"/>
    <s v="0-31"/>
    <s v="PFL/NGL TANK FARM NO. 1. PFL/NGL TANK FARM NO. 1 PUMP HOUSE"/>
    <m/>
    <m/>
  </r>
  <r>
    <s v="395/1"/>
    <n v="4"/>
    <n v="2"/>
    <n v="1"/>
    <n v="5"/>
    <n v="70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1"/>
    <s v="Лафетный ствол №1"/>
    <m/>
    <s v="ОЗХ"/>
    <n v="0"/>
    <x v="2"/>
    <s v="395/1"/>
    <x v="7"/>
    <s v="Process Line No.3 UIO facilities"/>
    <x v="60"/>
    <s v="Tank farm 1"/>
    <x v="118"/>
    <s v="Tank Farm No.1"/>
    <x v="926"/>
    <s v="Fire Monitor No.1"/>
    <m/>
    <x v="0"/>
    <s v="CA03101"/>
    <s v="0-31"/>
    <s v="PFL/NGL TANK FARM NO. 1. PFL/NGL TANK FARM NO. 1 PUMP HOUSE"/>
    <m/>
    <m/>
  </r>
  <r>
    <s v="395/2"/>
    <n v="4"/>
    <n v="2"/>
    <n v="1"/>
    <n v="5"/>
    <n v="702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2"/>
    <s v="Лафетный ствол №2"/>
    <m/>
    <s v="ОЗХ"/>
    <n v="0"/>
    <x v="2"/>
    <s v="395/2"/>
    <x v="7"/>
    <s v="Process Line No.3 UIO facilities"/>
    <x v="60"/>
    <s v="Tank farm 1"/>
    <x v="118"/>
    <s v="Tank Farm No.1"/>
    <x v="927"/>
    <s v="Fire Monitor No.2"/>
    <m/>
    <x v="0"/>
    <s v="CA03101"/>
    <s v="0-31"/>
    <s v="PFL/NGL TANK FARM NO. 1. PFL/NGL TANK FARM NO. 1 PUMP HOUSE"/>
    <m/>
    <m/>
  </r>
  <r>
    <s v="395/3"/>
    <n v="4"/>
    <n v="2"/>
    <n v="1"/>
    <n v="5"/>
    <n v="703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3"/>
    <s v="Лафетный ствол №3"/>
    <m/>
    <s v="ОЗХ"/>
    <n v="0"/>
    <x v="2"/>
    <s v="395/3"/>
    <x v="7"/>
    <s v="Process Line No.3 UIO facilities"/>
    <x v="60"/>
    <s v="Tank farm 1"/>
    <x v="118"/>
    <s v="Tank Farm No.1"/>
    <x v="928"/>
    <s v="Fire Monitor No.3"/>
    <m/>
    <x v="0"/>
    <s v="CA03101"/>
    <s v="0-31"/>
    <s v="PFL/NGL TANK FARM NO. 1. PFL/NGL TANK FARM NO. 1 PUMP HOUSE"/>
    <m/>
    <m/>
  </r>
  <r>
    <s v="395/4"/>
    <n v="4"/>
    <n v="2"/>
    <n v="1"/>
    <n v="5"/>
    <n v="704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4"/>
    <s v="Лафетный ствол №4"/>
    <m/>
    <s v="ОЗХ"/>
    <n v="0"/>
    <x v="2"/>
    <s v="395/4"/>
    <x v="7"/>
    <s v="Process Line No.3 UIO facilities"/>
    <x v="60"/>
    <s v="Tank farm 1"/>
    <x v="118"/>
    <s v="Tank Farm No.1"/>
    <x v="929"/>
    <s v="Fire Monitor No.4"/>
    <m/>
    <x v="0"/>
    <s v="CA03101"/>
    <s v="0-31"/>
    <s v="PFL/NGL TANK FARM NO. 1. PFL/NGL TANK FARM NO. 1 PUMP HOUSE"/>
    <m/>
    <m/>
  </r>
  <r>
    <s v="395/5"/>
    <n v="4"/>
    <n v="2"/>
    <n v="1"/>
    <n v="5"/>
    <n v="705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5"/>
    <s v="Лафетный ствол №5"/>
    <m/>
    <s v="ОЗХ"/>
    <n v="0"/>
    <x v="2"/>
    <s v="395/5"/>
    <x v="7"/>
    <s v="Process Line No.3 UIO facilities"/>
    <x v="60"/>
    <s v="Tank farm 1"/>
    <x v="118"/>
    <s v="Tank Farm No.1"/>
    <x v="930"/>
    <s v="Fire Monitor No.5"/>
    <m/>
    <x v="0"/>
    <s v="CA03101"/>
    <s v="0-31"/>
    <s v="PFL/NGL TANK FARM NO. 1. PFL/NGL TANK FARM NO. 1 PUMP HOUSE"/>
    <m/>
    <m/>
  </r>
  <r>
    <s v="395/6"/>
    <n v="4"/>
    <n v="2"/>
    <n v="1"/>
    <n v="5"/>
    <n v="706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6"/>
    <s v="Лафетный ствол №6"/>
    <m/>
    <s v="ОЗХ"/>
    <n v="0"/>
    <x v="2"/>
    <s v="395/6"/>
    <x v="7"/>
    <s v="Process Line No.3 UIO facilities"/>
    <x v="60"/>
    <s v="Tank farm 1"/>
    <x v="118"/>
    <s v="Tank Farm No.1"/>
    <x v="931"/>
    <s v="Fire Monitor No.6"/>
    <m/>
    <x v="0"/>
    <s v="CA03101"/>
    <s v="0-31"/>
    <s v="PFL/NGL TANK FARM NO. 1. PFL/NGL TANK FARM NO. 1 PUMP HOUSE"/>
    <m/>
    <m/>
  </r>
  <r>
    <s v="395/7"/>
    <n v="4"/>
    <n v="2"/>
    <n v="1"/>
    <n v="5"/>
    <n v="707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7"/>
    <s v="Лафетный ствол №7"/>
    <m/>
    <s v="ОЗХ"/>
    <n v="0"/>
    <x v="2"/>
    <s v="395/7"/>
    <x v="7"/>
    <s v="Process Line No.3 UIO facilities"/>
    <x v="60"/>
    <s v="Tank farm 1"/>
    <x v="118"/>
    <s v="Tank Farm No.1"/>
    <x v="932"/>
    <s v="Fire Monitor No.7"/>
    <m/>
    <x v="0"/>
    <s v="CA03101"/>
    <s v="0-31"/>
    <s v="PFL/NGL TANK FARM NO. 1. PFL/NGL TANK FARM NO. 1 PUMP HOUSE"/>
    <m/>
    <m/>
  </r>
  <r>
    <s v="395/8"/>
    <n v="4"/>
    <n v="2"/>
    <n v="1"/>
    <n v="5"/>
    <n v="708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8"/>
    <s v="Лафетный ствол №8"/>
    <m/>
    <s v="ОЗХ"/>
    <n v="0"/>
    <x v="2"/>
    <s v="395/8"/>
    <x v="7"/>
    <s v="Process Line No.3 UIO facilities"/>
    <x v="60"/>
    <s v="Tank farm 1"/>
    <x v="118"/>
    <s v="Tank Farm No.1"/>
    <x v="933"/>
    <s v="Fire Monitor No.8"/>
    <m/>
    <x v="0"/>
    <s v="CA03101"/>
    <s v="0-31"/>
    <s v="PFL/NGL TANK FARM NO. 1. PFL/NGL TANK FARM NO. 1 PUMP HOUSE"/>
    <m/>
    <m/>
  </r>
  <r>
    <s v="395/9"/>
    <n v="4"/>
    <n v="2"/>
    <n v="1"/>
    <n v="5"/>
    <n v="709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09"/>
    <s v="Лафетный ствол №9"/>
    <m/>
    <s v="ОЗХ"/>
    <n v="0"/>
    <x v="2"/>
    <s v="395/9"/>
    <x v="7"/>
    <s v="Process Line No.3 UIO facilities"/>
    <x v="60"/>
    <s v="Tank farm 1"/>
    <x v="118"/>
    <s v="Tank Farm No.1"/>
    <x v="934"/>
    <s v="Fire Monitor No.9"/>
    <m/>
    <x v="0"/>
    <s v="CA03101"/>
    <s v="0-31"/>
    <s v="PFL/NGL TANK FARM NO. 1. PFL/NGL TANK FARM NO. 1 PUMP HOUSE"/>
    <m/>
    <m/>
  </r>
  <r>
    <s v="395/10"/>
    <n v="4"/>
    <n v="2"/>
    <n v="1"/>
    <n v="5"/>
    <n v="710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10"/>
    <s v="Лафетный ствол №10"/>
    <m/>
    <s v="ОЗХ"/>
    <n v="0"/>
    <x v="2"/>
    <s v="395/10"/>
    <x v="7"/>
    <s v="Process Line No.3 UIO facilities"/>
    <x v="60"/>
    <s v="Tank farm 1"/>
    <x v="118"/>
    <s v="Tank Farm No.1"/>
    <x v="935"/>
    <s v="Fire Monitor No.10"/>
    <m/>
    <x v="0"/>
    <s v="CA03101"/>
    <s v="0-31"/>
    <s v="PFL/NGL TANK FARM NO. 1. PFL/NGL TANK FARM NO. 1 PUMP HOUSE"/>
    <m/>
    <m/>
  </r>
  <r>
    <s v="395/11"/>
    <n v="4"/>
    <n v="2"/>
    <n v="1"/>
    <n v="5"/>
    <n v="711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711"/>
    <s v="Лафетный ствол №11"/>
    <m/>
    <s v="ОЗХ"/>
    <n v="0"/>
    <x v="2"/>
    <s v="395/11"/>
    <x v="7"/>
    <s v="Process Line No.3 UIO facilities"/>
    <x v="60"/>
    <s v="Tank farm 1"/>
    <x v="118"/>
    <s v="Tank Farm No.1"/>
    <x v="936"/>
    <s v="Fire Monitor No.11"/>
    <m/>
    <x v="0"/>
    <s v="CA03101"/>
    <s v="0-31"/>
    <s v="PFL/NGL TANK FARM NO. 1. PFL/NGL TANK FARM NO. 1 PUMP HOUSE"/>
    <m/>
    <m/>
  </r>
  <r>
    <s v="НД"/>
    <n v="4"/>
    <n v="2"/>
    <n v="1"/>
    <n v="5"/>
    <n v="399"/>
    <s v="4.2.1.00.000"/>
    <s v="Технологическая линия №3. Объекты общезаводского хозяйства"/>
    <s v="4.2.1.05.000"/>
    <s v="Резервуарный парк №1"/>
    <s v="4.2.1.05.300"/>
    <s v="Резервуарный парк №1"/>
    <s v="4.2.1.05.399"/>
    <s v="Резервуарный парк №1 - Общие Услуги"/>
    <m/>
    <s v="ОЗХ"/>
    <n v="1"/>
    <x v="2"/>
    <s v="ND"/>
    <x v="7"/>
    <s v="Process Line No.3 UIO facilities"/>
    <x v="60"/>
    <s v="Tank farm 1"/>
    <x v="118"/>
    <s v="Tank Farm No.1"/>
    <x v="937"/>
    <s v="Tank Farm No.1 - Common Facilities"/>
    <m/>
    <x v="1"/>
    <s v="x"/>
    <s v="x"/>
    <m/>
    <s v="New 99"/>
    <s v="4.2.1.05.399"/>
  </r>
  <r>
    <s v="НД"/>
    <n v="4"/>
    <n v="2"/>
    <n v="2"/>
    <n v="0"/>
    <n v="0"/>
    <s v="4.2.2.00.000"/>
    <s v="Технологическая линия №3. Лицензионные установки"/>
    <m/>
    <m/>
    <m/>
    <m/>
    <m/>
    <m/>
    <m/>
    <s v="Л"/>
    <n v="0"/>
    <x v="5"/>
    <s v="OC"/>
    <x v="8"/>
    <s v="Process Line No.3 NGL/NRU and Helium Concentrate Production UI&amp;O"/>
    <x v="0"/>
    <m/>
    <x v="0"/>
    <m/>
    <x v="0"/>
    <m/>
    <m/>
    <x v="0"/>
    <m/>
    <m/>
    <m/>
    <m/>
    <m/>
  </r>
  <r>
    <s v="НД"/>
    <n v="4"/>
    <n v="2"/>
    <n v="2"/>
    <n v="40"/>
    <n v="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3-40"/>
    <n v="4"/>
    <n v="2"/>
    <n v="2"/>
    <n v="40"/>
    <n v="30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m/>
    <m/>
    <s v="4948.4078 тыс. т/г"/>
    <s v="Л"/>
    <n v="0"/>
    <x v="5"/>
    <s v="TO"/>
    <x v="0"/>
    <m/>
    <x v="0"/>
    <m/>
    <x v="0"/>
    <m/>
    <x v="0"/>
    <m/>
    <m/>
    <x v="0"/>
    <m/>
    <m/>
    <m/>
    <m/>
    <m/>
  </r>
  <r>
    <s v="НД"/>
    <n v="4"/>
    <n v="2"/>
    <n v="2"/>
    <n v="40"/>
    <n v="45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045"/>
    <s v="Котлованы для устройства фундаментных оснований лицензионной части АГПЗ. Вторая очередь строительства"/>
    <m/>
    <s v="Л"/>
    <n v="0"/>
    <x v="5"/>
    <m/>
    <x v="0"/>
    <m/>
    <x v="0"/>
    <m/>
    <x v="0"/>
    <m/>
    <x v="0"/>
    <m/>
    <m/>
    <x v="0"/>
    <m/>
    <m/>
    <m/>
    <m/>
    <m/>
  </r>
  <r>
    <s v="3-40-10"/>
    <n v="4"/>
    <n v="2"/>
    <n v="2"/>
    <n v="40"/>
    <n v="31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10"/>
    <s v="Отделение выделения этана и ШФЛУ и отделение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3-40-20"/>
    <n v="4"/>
    <n v="2"/>
    <n v="2"/>
    <n v="40"/>
    <n v="32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20"/>
    <s v="Отделение деэтанизации и площадка факельного сепаратора и дренажных емкостей"/>
    <m/>
    <s v="Л"/>
    <n v="0"/>
    <x v="5"/>
    <m/>
    <x v="0"/>
    <m/>
    <x v="0"/>
    <m/>
    <x v="0"/>
    <m/>
    <x v="0"/>
    <m/>
    <m/>
    <x v="0"/>
    <m/>
    <m/>
    <m/>
    <m/>
    <m/>
  </r>
  <r>
    <s v="3-40-30"/>
    <n v="4"/>
    <n v="2"/>
    <n v="2"/>
    <n v="40"/>
    <n v="33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30"/>
    <s v="Здание детандеров и компрессоро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3-40-31"/>
    <n v="4"/>
    <n v="2"/>
    <n v="2"/>
    <n v="40"/>
    <n v="331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31"/>
    <s v="АВО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3-40-40"/>
    <n v="4"/>
    <n v="2"/>
    <n v="2"/>
    <n v="40"/>
    <n v="34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40"/>
    <s v="Холодный бокс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3-40-50"/>
    <n v="4"/>
    <n v="2"/>
    <n v="2"/>
    <n v="40"/>
    <n v="35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50"/>
    <s v="Закрытое распределительное устройство ЗРУ-10 кВ с трансформаторной подстанцией ТП 10/0.4 к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3-40-51"/>
    <n v="4"/>
    <n v="2"/>
    <n v="2"/>
    <n v="40"/>
    <n v="351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51"/>
    <s v="Дизельная электростанция (ДЭС) 0.4кВ"/>
    <s v="150 кВт"/>
    <s v="Л"/>
    <n v="0"/>
    <x v="5"/>
    <m/>
    <x v="0"/>
    <m/>
    <x v="0"/>
    <m/>
    <x v="0"/>
    <m/>
    <x v="0"/>
    <m/>
    <m/>
    <x v="0"/>
    <m/>
    <m/>
    <m/>
    <m/>
    <m/>
  </r>
  <r>
    <s v="3-40-70"/>
    <n v="4"/>
    <n v="2"/>
    <n v="2"/>
    <n v="40"/>
    <n v="37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3-40-71"/>
    <n v="4"/>
    <n v="2"/>
    <n v="2"/>
    <n v="40"/>
    <n v="371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3-40-72"/>
    <n v="4"/>
    <n v="2"/>
    <n v="2"/>
    <n v="40"/>
    <n v="372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72"/>
    <s v="Внутрицеховая эстакада №3"/>
    <m/>
    <s v="Л"/>
    <n v="0"/>
    <x v="5"/>
    <m/>
    <x v="0"/>
    <m/>
    <x v="0"/>
    <m/>
    <x v="0"/>
    <m/>
    <x v="0"/>
    <m/>
    <m/>
    <x v="0"/>
    <m/>
    <m/>
    <m/>
    <m/>
    <m/>
  </r>
  <r>
    <s v="3-40-80"/>
    <n v="4"/>
    <n v="2"/>
    <n v="2"/>
    <n v="40"/>
    <n v="38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80"/>
    <s v="Межцеховая эстакада"/>
    <m/>
    <s v="Л"/>
    <n v="0"/>
    <x v="5"/>
    <m/>
    <x v="0"/>
    <m/>
    <x v="0"/>
    <m/>
    <x v="0"/>
    <m/>
    <x v="0"/>
    <m/>
    <m/>
    <x v="0"/>
    <m/>
    <m/>
    <m/>
    <m/>
    <m/>
  </r>
  <r>
    <s v="3-40-90"/>
    <n v="4"/>
    <n v="2"/>
    <n v="2"/>
    <n v="40"/>
    <n v="390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3-40-91"/>
    <n v="4"/>
    <n v="2"/>
    <n v="2"/>
    <n v="40"/>
    <n v="391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3-40-92"/>
    <n v="4"/>
    <n v="2"/>
    <n v="2"/>
    <n v="40"/>
    <n v="392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3-40-93"/>
    <n v="4"/>
    <n v="2"/>
    <n v="2"/>
    <n v="40"/>
    <n v="393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3-40-94"/>
    <n v="4"/>
    <n v="2"/>
    <n v="2"/>
    <n v="40"/>
    <n v="394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3-40-95"/>
    <n v="4"/>
    <n v="2"/>
    <n v="2"/>
    <n v="40"/>
    <n v="395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3-40-85"/>
    <n v="4"/>
    <n v="2"/>
    <n v="2"/>
    <n v="40"/>
    <n v="385"/>
    <s v="4.2.2.00.000"/>
    <s v="Технологическая линия №3. Лицензионные установки"/>
    <s v="4.2.2.40.000"/>
    <s v="Установка выделения этана и ШФЛУ, удаления азота и получения азотно-гелиевой смеси №3"/>
    <s v="4.2.2.40.300"/>
    <s v="Установка выделения этана и ШФЛУ, удаления азота и получения азотно-гелиевой смеси №3"/>
    <s v="4.2.2.40.385"/>
    <s v="Коллектор азота-гелия"/>
    <m/>
    <s v="Л"/>
    <n v="0"/>
    <x v="5"/>
    <m/>
    <x v="0"/>
    <m/>
    <x v="0"/>
    <m/>
    <x v="0"/>
    <m/>
    <x v="0"/>
    <m/>
    <m/>
    <x v="0"/>
    <m/>
    <m/>
    <m/>
    <m/>
    <m/>
  </r>
  <r>
    <s v="НД"/>
    <n v="4"/>
    <n v="2"/>
    <n v="3"/>
    <n v="0"/>
    <n v="0"/>
    <s v="4.2.3.00.000"/>
    <s v="Технологическая линия №3. Нелицензионные установки"/>
    <m/>
    <m/>
    <m/>
    <m/>
    <m/>
    <m/>
    <m/>
    <s v="НЛ"/>
    <n v="0"/>
    <x v="6"/>
    <s v="OC"/>
    <x v="9"/>
    <s v="Process Line No.3 Unlicensed Installations"/>
    <x v="0"/>
    <m/>
    <x v="0"/>
    <m/>
    <x v="0"/>
    <m/>
    <m/>
    <x v="0"/>
    <m/>
    <m/>
    <m/>
    <m/>
    <m/>
  </r>
  <r>
    <s v="НД"/>
    <n v="4"/>
    <n v="2"/>
    <n v="3"/>
    <n v="20"/>
    <n v="0"/>
    <s v="4.2.3.00.000"/>
    <s v="Технологическая линия №3. Нелицензионные установки"/>
    <s v="4.2.3.20.000"/>
    <s v="Энергетический блок с ДЭС №3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НД"/>
    <n v="4"/>
    <n v="2"/>
    <n v="3"/>
    <n v="20"/>
    <n v="200"/>
    <s v="4.2.3.00.000"/>
    <s v="Технологическая линия №3. Нелицензионные установки"/>
    <s v="4.2.3.20.000"/>
    <s v="Энергетический блок с ДЭС №3"/>
    <s v="4.2.3.20.200"/>
    <s v="Энергетический блок с ДЭС №3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3-200"/>
    <n v="4"/>
    <n v="2"/>
    <n v="3"/>
    <n v="20"/>
    <n v="300"/>
    <s v="4.2.3.00.000"/>
    <s v="Технологическая линия №3. Нелицензионные установки"/>
    <s v="4.2.3.20.000"/>
    <s v="Энергетический блок с ДЭС №3"/>
    <s v="4.2.3.20.200"/>
    <s v="Энергетический блок с ДЭС №3"/>
    <s v="4.2.3.20.300"/>
    <s v="Энергетический блок"/>
    <m/>
    <s v="НЛ"/>
    <n v="0"/>
    <x v="6"/>
    <m/>
    <x v="0"/>
    <m/>
    <x v="0"/>
    <m/>
    <x v="0"/>
    <m/>
    <x v="0"/>
    <m/>
    <m/>
    <x v="0"/>
    <m/>
    <m/>
    <m/>
    <m/>
    <m/>
  </r>
  <r>
    <s v="3-205"/>
    <n v="4"/>
    <n v="2"/>
    <n v="3"/>
    <n v="20"/>
    <n v="305"/>
    <s v="4.2.3.00.000"/>
    <s v="Технологическая линия №3. Нелицензионные установки"/>
    <s v="4.2.3.20.000"/>
    <s v="Энергетический блок с ДЭС №3"/>
    <s v="4.2.3.20.200"/>
    <s v="Энергетический блок с ДЭС №3"/>
    <s v="4.2.3.20.305"/>
    <s v="ДЭС Энергетического блока №1"/>
    <s v="1 МВА"/>
    <s v="НЛ"/>
    <n v="0"/>
    <x v="6"/>
    <m/>
    <x v="0"/>
    <m/>
    <x v="0"/>
    <m/>
    <x v="0"/>
    <m/>
    <x v="0"/>
    <m/>
    <m/>
    <x v="0"/>
    <m/>
    <m/>
    <m/>
    <m/>
    <m/>
  </r>
  <r>
    <s v="3-206"/>
    <n v="4"/>
    <n v="2"/>
    <n v="3"/>
    <n v="20"/>
    <n v="306"/>
    <s v="4.2.3.00.000"/>
    <s v="Технологическая линия №3. Нелицензионные установки"/>
    <s v="4.2.3.20.000"/>
    <s v="Энергетический блок с ДЭС №3"/>
    <s v="4.2.3.20.200"/>
    <s v="Энергетический блок с ДЭС №3"/>
    <s v="4.2.3.20.306"/>
    <s v="ДЭС Энергетического блока №2"/>
    <s v="1 МВА"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0"/>
    <s v="4.2.3.00.000"/>
    <s v="Технологическая линия №3. Нелицензионные установки"/>
    <s v="4.2.3.30.000"/>
    <s v="Установка осушки и удаления ртути №3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3-30"/>
    <n v="4"/>
    <n v="2"/>
    <n v="3"/>
    <n v="30"/>
    <n v="300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m/>
    <m/>
    <s v="7 млрд. ст. м3/г"/>
    <s v="НЛ"/>
    <n v="0"/>
    <x v="6"/>
    <s v="TO"/>
    <x v="0"/>
    <m/>
    <x v="0"/>
    <m/>
    <x v="0"/>
    <m/>
    <x v="0"/>
    <m/>
    <m/>
    <x v="0"/>
    <m/>
    <m/>
    <m/>
    <m/>
    <m/>
  </r>
  <r>
    <s v="3-30-1"/>
    <n v="4"/>
    <n v="2"/>
    <n v="3"/>
    <n v="30"/>
    <n v="301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1"/>
    <s v="Здание аппаратной АСУ ТП"/>
    <s v="272.8 м2"/>
    <s v="НЛ"/>
    <n v="0"/>
    <x v="6"/>
    <m/>
    <x v="0"/>
    <m/>
    <x v="0"/>
    <m/>
    <x v="0"/>
    <m/>
    <x v="0"/>
    <m/>
    <m/>
    <x v="0"/>
    <m/>
    <m/>
    <m/>
    <m/>
    <m/>
  </r>
  <r>
    <s v="3-30-2"/>
    <n v="4"/>
    <n v="2"/>
    <n v="3"/>
    <n v="30"/>
    <n v="302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2"/>
    <s v="Узел хозрасчетного замера газа"/>
    <m/>
    <s v="НЛ"/>
    <n v="0"/>
    <x v="6"/>
    <m/>
    <x v="0"/>
    <m/>
    <x v="0"/>
    <m/>
    <x v="0"/>
    <m/>
    <x v="0"/>
    <m/>
    <m/>
    <x v="0"/>
    <m/>
    <m/>
    <m/>
    <m/>
    <m/>
  </r>
  <r>
    <s v="3-30-3"/>
    <n v="4"/>
    <n v="2"/>
    <n v="3"/>
    <n v="30"/>
    <n v="303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3"/>
    <s v="Шкаф анализатора"/>
    <m/>
    <s v="НЛ"/>
    <n v="0"/>
    <x v="6"/>
    <m/>
    <x v="0"/>
    <m/>
    <x v="0"/>
    <m/>
    <x v="0"/>
    <m/>
    <x v="0"/>
    <m/>
    <m/>
    <x v="0"/>
    <m/>
    <m/>
    <m/>
    <m/>
    <m/>
  </r>
  <r>
    <s v="3-30-7а"/>
    <n v="4"/>
    <n v="2"/>
    <n v="3"/>
    <n v="30"/>
    <n v="304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4"/>
    <s v="Прожекторная мачта №1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3-30-7б"/>
    <n v="4"/>
    <n v="2"/>
    <n v="3"/>
    <n v="30"/>
    <n v="305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5"/>
    <s v="Прожекторная мачта №2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3-30-7в"/>
    <n v="4"/>
    <n v="2"/>
    <n v="3"/>
    <n v="30"/>
    <n v="306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6"/>
    <s v="Прожекторная мачта №3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3-30-8"/>
    <n v="4"/>
    <n v="2"/>
    <n v="3"/>
    <n v="30"/>
    <n v="308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8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3-30-9"/>
    <n v="4"/>
    <n v="2"/>
    <n v="3"/>
    <n v="30"/>
    <n v="309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09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3-30-10"/>
    <n v="4"/>
    <n v="2"/>
    <n v="3"/>
    <n v="30"/>
    <n v="310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10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3-30-11"/>
    <n v="4"/>
    <n v="2"/>
    <n v="3"/>
    <n v="30"/>
    <n v="311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11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3-30-20"/>
    <n v="4"/>
    <n v="2"/>
    <n v="3"/>
    <n v="30"/>
    <n v="320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0"/>
    <s v="Сепаратор факельный"/>
    <m/>
    <s v="НЛ"/>
    <n v="0"/>
    <x v="6"/>
    <m/>
    <x v="0"/>
    <m/>
    <x v="0"/>
    <m/>
    <x v="0"/>
    <m/>
    <x v="0"/>
    <m/>
    <m/>
    <x v="0"/>
    <m/>
    <m/>
    <m/>
    <m/>
    <m/>
  </r>
  <r>
    <s v="3-30-21"/>
    <n v="4"/>
    <n v="2"/>
    <n v="3"/>
    <n v="30"/>
    <n v="321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1"/>
    <s v="Адсорбер удаления ртути, адсорберы осушки"/>
    <m/>
    <s v="НЛ"/>
    <n v="0"/>
    <x v="6"/>
    <m/>
    <x v="0"/>
    <m/>
    <x v="0"/>
    <m/>
    <x v="0"/>
    <m/>
    <x v="0"/>
    <m/>
    <m/>
    <x v="0"/>
    <m/>
    <m/>
    <m/>
    <m/>
    <m/>
  </r>
  <r>
    <s v="3-30-22"/>
    <n v="4"/>
    <n v="2"/>
    <n v="3"/>
    <n v="30"/>
    <n v="322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2"/>
    <s v="Этажерка теплообменников и фильтров газа"/>
    <m/>
    <s v="НЛ"/>
    <n v="0"/>
    <x v="6"/>
    <m/>
    <x v="0"/>
    <m/>
    <x v="0"/>
    <m/>
    <x v="0"/>
    <m/>
    <x v="0"/>
    <m/>
    <m/>
    <x v="0"/>
    <m/>
    <m/>
    <m/>
    <m/>
    <m/>
  </r>
  <r>
    <s v="3-30-23"/>
    <n v="4"/>
    <n v="2"/>
    <n v="3"/>
    <n v="30"/>
    <n v="323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3"/>
    <s v="Ресивер воздуха КИП"/>
    <m/>
    <s v="НЛ"/>
    <n v="0"/>
    <x v="6"/>
    <m/>
    <x v="0"/>
    <m/>
    <x v="0"/>
    <m/>
    <x v="0"/>
    <m/>
    <x v="0"/>
    <m/>
    <m/>
    <x v="0"/>
    <m/>
    <m/>
    <m/>
    <m/>
    <m/>
  </r>
  <r>
    <s v="3-30-24"/>
    <n v="4"/>
    <n v="2"/>
    <n v="3"/>
    <n v="30"/>
    <n v="324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4"/>
    <s v="Фильтры газа регенерации и охлаждения"/>
    <m/>
    <s v="НЛ"/>
    <n v="0"/>
    <x v="6"/>
    <m/>
    <x v="0"/>
    <m/>
    <x v="0"/>
    <m/>
    <x v="0"/>
    <m/>
    <x v="0"/>
    <m/>
    <m/>
    <x v="0"/>
    <m/>
    <m/>
    <m/>
    <m/>
    <m/>
  </r>
  <r>
    <s v="3-30-25"/>
    <n v="4"/>
    <n v="2"/>
    <n v="3"/>
    <n v="30"/>
    <n v="325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5"/>
    <s v="Этажерка сепарации газов регенерации"/>
    <m/>
    <s v="НЛ"/>
    <n v="0"/>
    <x v="6"/>
    <m/>
    <x v="0"/>
    <m/>
    <x v="0"/>
    <m/>
    <x v="0"/>
    <m/>
    <x v="0"/>
    <m/>
    <m/>
    <x v="0"/>
    <m/>
    <m/>
    <m/>
    <m/>
    <m/>
  </r>
  <r>
    <s v="3-30-26"/>
    <n v="4"/>
    <n v="2"/>
    <n v="3"/>
    <n v="30"/>
    <n v="326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6"/>
    <s v="Огневой подогреватель газа"/>
    <m/>
    <s v="НЛ"/>
    <n v="0"/>
    <x v="6"/>
    <m/>
    <x v="0"/>
    <m/>
    <x v="0"/>
    <m/>
    <x v="0"/>
    <m/>
    <x v="0"/>
    <m/>
    <m/>
    <x v="0"/>
    <m/>
    <m/>
    <m/>
    <m/>
    <m/>
  </r>
  <r>
    <s v="3-30-27"/>
    <n v="4"/>
    <n v="2"/>
    <n v="3"/>
    <n v="30"/>
    <n v="327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7"/>
    <s v="Емкость дренажная V=12,5м3 (ВМР)"/>
    <m/>
    <s v="НЛ"/>
    <n v="0"/>
    <x v="6"/>
    <m/>
    <x v="0"/>
    <m/>
    <x v="0"/>
    <m/>
    <x v="0"/>
    <m/>
    <x v="0"/>
    <m/>
    <m/>
    <x v="0"/>
    <m/>
    <m/>
    <m/>
    <m/>
    <m/>
  </r>
  <r>
    <s v="3-30-28"/>
    <n v="4"/>
    <n v="2"/>
    <n v="3"/>
    <n v="30"/>
    <n v="328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8"/>
    <s v="Блок-бокс насосной конденсата"/>
    <m/>
    <s v="НЛ"/>
    <n v="0"/>
    <x v="6"/>
    <m/>
    <x v="0"/>
    <m/>
    <x v="0"/>
    <m/>
    <x v="0"/>
    <m/>
    <x v="0"/>
    <m/>
    <m/>
    <x v="0"/>
    <m/>
    <m/>
    <m/>
    <m/>
    <m/>
  </r>
  <r>
    <s v="3-30-29"/>
    <n v="4"/>
    <n v="2"/>
    <n v="3"/>
    <n v="30"/>
    <n v="329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29"/>
    <s v="Насосная станция перекачки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3-30-30"/>
    <n v="4"/>
    <n v="2"/>
    <n v="3"/>
    <n v="30"/>
    <n v="330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0"/>
    <s v="Узел сбора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3-30-31"/>
    <n v="4"/>
    <n v="2"/>
    <n v="3"/>
    <n v="30"/>
    <n v="331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1"/>
    <s v="Фильтры-сепараторы сырьевого газа"/>
    <m/>
    <s v="НЛ"/>
    <n v="0"/>
    <x v="6"/>
    <m/>
    <x v="0"/>
    <m/>
    <x v="0"/>
    <m/>
    <x v="0"/>
    <m/>
    <x v="0"/>
    <m/>
    <m/>
    <x v="0"/>
    <m/>
    <m/>
    <m/>
    <m/>
    <m/>
  </r>
  <r>
    <s v="3-30-32"/>
    <n v="4"/>
    <n v="2"/>
    <n v="3"/>
    <n v="30"/>
    <n v="332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2"/>
    <s v="Отключающая арматура печей"/>
    <m/>
    <s v="НЛ"/>
    <n v="0"/>
    <x v="6"/>
    <m/>
    <x v="0"/>
    <m/>
    <x v="0"/>
    <m/>
    <x v="0"/>
    <m/>
    <x v="0"/>
    <m/>
    <m/>
    <x v="0"/>
    <m/>
    <m/>
    <m/>
    <m/>
    <m/>
  </r>
  <r>
    <s v="3-30-33"/>
    <n v="4"/>
    <n v="2"/>
    <n v="3"/>
    <n v="30"/>
    <n v="333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3"/>
    <s v="Емкость дренажная (конденсат пара)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334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4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335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5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336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6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337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7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338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8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339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39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30"/>
    <n v="340"/>
    <s v="4.2.3.00.000"/>
    <s v="Технологическая линия №3. Нелицензионные установки"/>
    <s v="4.2.3.30.000"/>
    <s v="Установка осушки и удаления ртути №3"/>
    <s v="4.2.3.30.300"/>
    <s v="Установка осушки и удаления ртути №3"/>
    <s v="4.2.3.30.340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3"/>
    <n v="11"/>
    <n v="0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3-110"/>
    <n v="4"/>
    <n v="2"/>
    <n v="3"/>
    <n v="11"/>
    <n v="300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3-110-1"/>
    <n v="4"/>
    <n v="2"/>
    <n v="3"/>
    <n v="11"/>
    <n v="301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1"/>
    <s v="Газоперекачивающий агрегат ГПА-32МВт №1"/>
    <m/>
    <s v="НЛ"/>
    <n v="0"/>
    <x v="6"/>
    <m/>
    <x v="0"/>
    <m/>
    <x v="0"/>
    <m/>
    <x v="0"/>
    <m/>
    <x v="0"/>
    <m/>
    <m/>
    <x v="0"/>
    <m/>
    <m/>
    <m/>
    <m/>
    <m/>
  </r>
  <r>
    <s v="3-110-2"/>
    <n v="4"/>
    <n v="2"/>
    <n v="3"/>
    <n v="11"/>
    <n v="302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2"/>
    <s v="Газоперекачивающий агрегат ГПА-32МВт №2"/>
    <m/>
    <s v="НЛ"/>
    <n v="0"/>
    <x v="6"/>
    <m/>
    <x v="0"/>
    <m/>
    <x v="0"/>
    <m/>
    <x v="0"/>
    <m/>
    <x v="0"/>
    <m/>
    <m/>
    <x v="0"/>
    <m/>
    <m/>
    <m/>
    <m/>
    <m/>
  </r>
  <r>
    <s v="3-110-3"/>
    <n v="4"/>
    <n v="2"/>
    <n v="3"/>
    <n v="11"/>
    <n v="303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3"/>
    <s v="Аппарат воздушного охлаждения газа №1"/>
    <m/>
    <s v="НЛ"/>
    <n v="0"/>
    <x v="6"/>
    <m/>
    <x v="0"/>
    <m/>
    <x v="0"/>
    <m/>
    <x v="0"/>
    <m/>
    <x v="0"/>
    <m/>
    <m/>
    <x v="0"/>
    <m/>
    <m/>
    <m/>
    <m/>
    <m/>
  </r>
  <r>
    <s v="3-110-4"/>
    <n v="4"/>
    <n v="2"/>
    <n v="3"/>
    <n v="11"/>
    <n v="304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4"/>
    <s v="Аппарат воздушного охлаждения газа №2"/>
    <m/>
    <s v="НЛ"/>
    <n v="0"/>
    <x v="6"/>
    <m/>
    <x v="0"/>
    <m/>
    <x v="0"/>
    <m/>
    <x v="0"/>
    <m/>
    <x v="0"/>
    <m/>
    <m/>
    <x v="0"/>
    <m/>
    <m/>
    <m/>
    <m/>
    <m/>
  </r>
  <r>
    <s v="3-110-5"/>
    <n v="4"/>
    <n v="2"/>
    <n v="3"/>
    <n v="11"/>
    <n v="305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5"/>
    <s v="Фильтр-сепаратор №1"/>
    <m/>
    <s v="НЛ"/>
    <n v="0"/>
    <x v="6"/>
    <m/>
    <x v="0"/>
    <m/>
    <x v="0"/>
    <m/>
    <x v="0"/>
    <m/>
    <x v="0"/>
    <m/>
    <m/>
    <x v="0"/>
    <m/>
    <m/>
    <m/>
    <m/>
    <m/>
  </r>
  <r>
    <s v="3-110-6"/>
    <n v="4"/>
    <n v="2"/>
    <n v="3"/>
    <n v="11"/>
    <n v="306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6"/>
    <s v="Фильтр-сепаратор №2"/>
    <m/>
    <s v="НЛ"/>
    <n v="0"/>
    <x v="6"/>
    <m/>
    <x v="0"/>
    <m/>
    <x v="0"/>
    <m/>
    <x v="0"/>
    <m/>
    <x v="0"/>
    <m/>
    <m/>
    <x v="0"/>
    <m/>
    <m/>
    <m/>
    <m/>
    <m/>
  </r>
  <r>
    <s v="3-110-7"/>
    <n v="4"/>
    <n v="2"/>
    <n v="3"/>
    <n v="11"/>
    <n v="307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7"/>
    <s v="Молниеотвод №1 H=43м"/>
    <m/>
    <s v="НЛ"/>
    <n v="0"/>
    <x v="6"/>
    <m/>
    <x v="0"/>
    <m/>
    <x v="0"/>
    <m/>
    <x v="0"/>
    <m/>
    <x v="0"/>
    <m/>
    <m/>
    <x v="0"/>
    <m/>
    <m/>
    <m/>
    <m/>
    <m/>
  </r>
  <r>
    <s v="3-110-8"/>
    <n v="4"/>
    <n v="2"/>
    <n v="3"/>
    <n v="11"/>
    <n v="308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8"/>
    <s v="Молниеотвод №2 H=43м"/>
    <m/>
    <s v="НЛ"/>
    <n v="0"/>
    <x v="6"/>
    <m/>
    <x v="0"/>
    <m/>
    <x v="0"/>
    <m/>
    <x v="0"/>
    <m/>
    <x v="0"/>
    <m/>
    <m/>
    <x v="0"/>
    <m/>
    <m/>
    <m/>
    <m/>
    <m/>
  </r>
  <r>
    <s v="3-110-9"/>
    <n v="4"/>
    <n v="2"/>
    <n v="3"/>
    <n v="11"/>
    <n v="309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09"/>
    <s v="Молниеотвод №3 H=43м"/>
    <m/>
    <s v="НЛ"/>
    <n v="0"/>
    <x v="6"/>
    <m/>
    <x v="0"/>
    <m/>
    <x v="0"/>
    <m/>
    <x v="0"/>
    <m/>
    <x v="0"/>
    <m/>
    <m/>
    <x v="0"/>
    <m/>
    <m/>
    <m/>
    <m/>
    <m/>
  </r>
  <r>
    <s v="3-110-10"/>
    <n v="4"/>
    <n v="2"/>
    <n v="3"/>
    <n v="11"/>
    <n v="310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0"/>
    <s v="Прожекторная мачта №1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3-110-11"/>
    <n v="4"/>
    <n v="2"/>
    <n v="3"/>
    <n v="11"/>
    <n v="311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1"/>
    <s v="Прожекторная мачта №2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3-110-12"/>
    <n v="4"/>
    <n v="2"/>
    <n v="3"/>
    <n v="11"/>
    <n v="312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2"/>
    <s v="Прожекторная мачта №3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3-110-13"/>
    <n v="4"/>
    <n v="2"/>
    <n v="3"/>
    <n v="11"/>
    <n v="313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3"/>
    <s v="Прожекторная мачта №4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3-110-15"/>
    <n v="4"/>
    <n v="2"/>
    <n v="3"/>
    <n v="11"/>
    <n v="315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3-110-16"/>
    <n v="4"/>
    <n v="2"/>
    <n v="3"/>
    <n v="11"/>
    <n v="316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3-110-17"/>
    <n v="4"/>
    <n v="2"/>
    <n v="3"/>
    <n v="11"/>
    <n v="317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3-110-18"/>
    <n v="4"/>
    <n v="2"/>
    <n v="3"/>
    <n v="11"/>
    <n v="318"/>
    <s v="4.2.3.00.000"/>
    <s v="Технологическая линия №3. Нелицензионные установки"/>
    <s v="4.2.3.11.000"/>
    <s v="Дожимная компрессорная станция метановой фракции (ДКС) №3"/>
    <s v="4.2.3.11.300"/>
    <s v="Дожимная компрессорная станция метановой фракции (ДКС) №3"/>
    <s v="4.2.3.11.31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0"/>
    <n v="0"/>
    <s v="4.2.4.00.000"/>
    <s v="Технологическая линия №3. Очистка ШФЛУ и газофракционирование"/>
    <m/>
    <m/>
    <m/>
    <m/>
    <m/>
    <m/>
    <m/>
    <s v="НЛ"/>
    <n v="0"/>
    <x v="6"/>
    <s v="OC"/>
    <x v="10"/>
    <s v="Process Line No.3 Purification of NGL and gas fractionation"/>
    <x v="0"/>
    <m/>
    <x v="0"/>
    <m/>
    <x v="0"/>
    <m/>
    <m/>
    <x v="0"/>
    <m/>
    <m/>
    <m/>
    <m/>
    <m/>
  </r>
  <r>
    <s v="НД"/>
    <n v="4"/>
    <n v="2"/>
    <n v="4"/>
    <n v="70"/>
    <n v="0"/>
    <s v="4.2.4.00.000"/>
    <s v="Технологическая линия №3. Очистка ШФЛУ и газофракционирование"/>
    <s v="4.2.4.70.000"/>
    <s v="Установка очистки ШФЛУ №2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2-70"/>
    <n v="4"/>
    <n v="2"/>
    <n v="4"/>
    <n v="70"/>
    <n v="200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m/>
    <m/>
    <s v="750 тыс. т/год"/>
    <s v="НЛ"/>
    <n v="0"/>
    <x v="6"/>
    <s v="TO"/>
    <x v="0"/>
    <m/>
    <x v="0"/>
    <m/>
    <x v="0"/>
    <m/>
    <x v="0"/>
    <m/>
    <m/>
    <x v="0"/>
    <m/>
    <m/>
    <m/>
    <m/>
    <m/>
  </r>
  <r>
    <s v="2-70-1"/>
    <n v="4"/>
    <n v="2"/>
    <n v="4"/>
    <n v="70"/>
    <n v="101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1"/>
    <s v="Фильтры очищенного ШФЛУ"/>
    <s v="3х3.5 м3"/>
    <s v="НЛ"/>
    <n v="0"/>
    <x v="6"/>
    <m/>
    <x v="0"/>
    <m/>
    <x v="0"/>
    <m/>
    <x v="0"/>
    <m/>
    <x v="0"/>
    <m/>
    <m/>
    <x v="0"/>
    <m/>
    <m/>
    <m/>
    <m/>
    <m/>
  </r>
  <r>
    <s v="2-70-2"/>
    <n v="4"/>
    <n v="2"/>
    <n v="4"/>
    <n v="70"/>
    <n v="102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2"/>
    <s v="Адсорберы очистки ШФЛУ"/>
    <s v="3х91 м3"/>
    <s v="НЛ"/>
    <n v="0"/>
    <x v="6"/>
    <m/>
    <x v="0"/>
    <m/>
    <x v="0"/>
    <m/>
    <x v="0"/>
    <m/>
    <x v="0"/>
    <m/>
    <m/>
    <x v="0"/>
    <m/>
    <m/>
    <m/>
    <m/>
    <m/>
  </r>
  <r>
    <s v="2-70-3"/>
    <n v="4"/>
    <n v="2"/>
    <n v="4"/>
    <n v="70"/>
    <n v="103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3"/>
    <s v="Узел фильтрации и рекуперации тепла газов"/>
    <m/>
    <s v="НЛ"/>
    <n v="0"/>
    <x v="6"/>
    <m/>
    <x v="0"/>
    <m/>
    <x v="0"/>
    <m/>
    <x v="0"/>
    <m/>
    <x v="0"/>
    <m/>
    <m/>
    <x v="0"/>
    <m/>
    <m/>
    <m/>
    <m/>
    <m/>
  </r>
  <r>
    <s v="2-70-4"/>
    <n v="4"/>
    <n v="2"/>
    <n v="4"/>
    <n v="70"/>
    <n v="104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4"/>
    <s v="Ресивер воздуха КИП"/>
    <s v="6.3 м3"/>
    <s v="НЛ"/>
    <n v="0"/>
    <x v="6"/>
    <m/>
    <x v="0"/>
    <m/>
    <x v="0"/>
    <m/>
    <x v="0"/>
    <m/>
    <x v="0"/>
    <m/>
    <m/>
    <x v="0"/>
    <m/>
    <m/>
    <m/>
    <m/>
    <m/>
  </r>
  <r>
    <s v="2-70-5"/>
    <n v="4"/>
    <n v="2"/>
    <n v="4"/>
    <n v="70"/>
    <n v="105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5"/>
    <s v="Факельный сепаратор"/>
    <s v="20 м3"/>
    <s v="НЛ"/>
    <n v="0"/>
    <x v="6"/>
    <m/>
    <x v="0"/>
    <m/>
    <x v="0"/>
    <m/>
    <x v="0"/>
    <m/>
    <x v="0"/>
    <m/>
    <m/>
    <x v="0"/>
    <m/>
    <m/>
    <m/>
    <m/>
    <m/>
  </r>
  <r>
    <s v="2-70-6"/>
    <n v="4"/>
    <n v="2"/>
    <n v="4"/>
    <n v="70"/>
    <n v="106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6"/>
    <s v="Загрузочно-разгрузоч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2-70-7"/>
    <n v="4"/>
    <n v="2"/>
    <n v="4"/>
    <n v="70"/>
    <n v="107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7"/>
    <s v="Дренаж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2-70-8"/>
    <n v="4"/>
    <n v="2"/>
    <n v="4"/>
    <n v="70"/>
    <n v="108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8"/>
    <s v="Узел подготовки топливного газа"/>
    <m/>
    <s v="НЛ"/>
    <n v="0"/>
    <x v="6"/>
    <m/>
    <x v="0"/>
    <m/>
    <x v="0"/>
    <m/>
    <x v="0"/>
    <m/>
    <x v="0"/>
    <m/>
    <m/>
    <x v="0"/>
    <m/>
    <m/>
    <m/>
    <m/>
    <m/>
  </r>
  <r>
    <s v="2-70-9"/>
    <n v="4"/>
    <n v="2"/>
    <n v="4"/>
    <n v="70"/>
    <n v="109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09"/>
    <s v="Печь подогрева метановой фракции"/>
    <m/>
    <s v="НЛ"/>
    <n v="0"/>
    <x v="6"/>
    <m/>
    <x v="0"/>
    <m/>
    <x v="0"/>
    <m/>
    <x v="0"/>
    <m/>
    <x v="0"/>
    <m/>
    <m/>
    <x v="0"/>
    <m/>
    <m/>
    <m/>
    <m/>
    <m/>
  </r>
  <r>
    <s v="2-70-10"/>
    <n v="4"/>
    <n v="2"/>
    <n v="4"/>
    <n v="70"/>
    <n v="110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0"/>
    <s v="Узел учета"/>
    <m/>
    <s v="НЛ"/>
    <n v="0"/>
    <x v="6"/>
    <m/>
    <x v="0"/>
    <m/>
    <x v="0"/>
    <m/>
    <x v="0"/>
    <m/>
    <x v="0"/>
    <m/>
    <m/>
    <x v="0"/>
    <m/>
    <m/>
    <m/>
    <m/>
    <m/>
  </r>
  <r>
    <s v="2-70-13"/>
    <n v="4"/>
    <n v="2"/>
    <n v="4"/>
    <n v="70"/>
    <n v="113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3"/>
    <s v="Прожекторная мачта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2-70-14"/>
    <n v="4"/>
    <n v="2"/>
    <n v="4"/>
    <n v="70"/>
    <n v="114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4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2-70-15"/>
    <n v="4"/>
    <n v="2"/>
    <n v="4"/>
    <n v="70"/>
    <n v="115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5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2-70-16"/>
    <n v="4"/>
    <n v="2"/>
    <n v="4"/>
    <n v="70"/>
    <n v="116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6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70"/>
    <n v="117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7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70"/>
    <n v="118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8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70"/>
    <n v="119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19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70"/>
    <n v="120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20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70"/>
    <n v="121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21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70"/>
    <n v="122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22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70"/>
    <n v="123"/>
    <s v="4.2.4.00.000"/>
    <s v="Технологическая линия №3. Очистка ШФЛУ и газофракционирование"/>
    <s v="4.2.4.70.000"/>
    <s v="Установка очистки ШФЛУ №2"/>
    <s v="4.2.4.70.200"/>
    <s v="Установка очистки ШФЛУ №2"/>
    <s v="4.2.4.70.123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0"/>
    <s v="4.2.4.00.000"/>
    <s v="Технологическая линия №3. Очистка ШФЛУ и газофракционирование"/>
    <s v="4.2.4.60.000"/>
    <s v="Установка газофракционирования №2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2-60"/>
    <n v="4"/>
    <n v="2"/>
    <n v="4"/>
    <n v="60"/>
    <n v="200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m/>
    <m/>
    <s v="750 тыс. т/год"/>
    <s v="НЛ"/>
    <n v="0"/>
    <x v="6"/>
    <s v="TO"/>
    <x v="0"/>
    <m/>
    <x v="0"/>
    <m/>
    <x v="0"/>
    <m/>
    <x v="0"/>
    <m/>
    <m/>
    <x v="0"/>
    <m/>
    <m/>
    <m/>
    <m/>
    <m/>
  </r>
  <r>
    <s v="2-60-1"/>
    <n v="4"/>
    <n v="2"/>
    <n v="4"/>
    <n v="60"/>
    <n v="201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01"/>
    <s v="Узел учета"/>
    <m/>
    <s v="НЛ"/>
    <n v="0"/>
    <x v="6"/>
    <m/>
    <x v="0"/>
    <m/>
    <x v="0"/>
    <m/>
    <x v="0"/>
    <m/>
    <x v="0"/>
    <m/>
    <m/>
    <x v="0"/>
    <m/>
    <m/>
    <m/>
    <m/>
    <m/>
  </r>
  <r>
    <s v="2-60-2"/>
    <n v="4"/>
    <n v="2"/>
    <n v="4"/>
    <n v="60"/>
    <n v="202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02"/>
    <s v="Блочно-комплектная трансформаторная подстанция 2БКТП-1600/10/0,4 кВ"/>
    <s v="2х1.6 МВА"/>
    <s v="НЛ"/>
    <n v="0"/>
    <x v="6"/>
    <m/>
    <x v="0"/>
    <m/>
    <x v="0"/>
    <m/>
    <x v="0"/>
    <m/>
    <x v="0"/>
    <m/>
    <m/>
    <x v="0"/>
    <m/>
    <m/>
    <m/>
    <m/>
    <m/>
  </r>
  <r>
    <s v="2-60-3"/>
    <n v="4"/>
    <n v="2"/>
    <n v="4"/>
    <n v="60"/>
    <n v="203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03"/>
    <s v="Прожекторная мачта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2-60-5"/>
    <n v="4"/>
    <n v="2"/>
    <n v="4"/>
    <n v="60"/>
    <n v="205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0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2-60-6"/>
    <n v="4"/>
    <n v="2"/>
    <n v="4"/>
    <n v="60"/>
    <n v="206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0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2-60-7"/>
    <n v="4"/>
    <n v="2"/>
    <n v="4"/>
    <n v="60"/>
    <n v="207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0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2-60-8"/>
    <n v="4"/>
    <n v="2"/>
    <n v="4"/>
    <n v="60"/>
    <n v="208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0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2-60-20"/>
    <n v="4"/>
    <n v="2"/>
    <n v="4"/>
    <n v="60"/>
    <n v="220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0"/>
    <s v="Этажерка аппаратов воздушного охлаждения"/>
    <m/>
    <s v="НЛ"/>
    <n v="0"/>
    <x v="6"/>
    <m/>
    <x v="0"/>
    <m/>
    <x v="0"/>
    <m/>
    <x v="0"/>
    <m/>
    <x v="0"/>
    <m/>
    <m/>
    <x v="0"/>
    <m/>
    <m/>
    <m/>
    <m/>
    <m/>
  </r>
  <r>
    <s v="2-60-21"/>
    <n v="4"/>
    <n v="2"/>
    <n v="4"/>
    <n v="60"/>
    <n v="221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1"/>
    <s v="Здание аппаратной"/>
    <m/>
    <s v="НЛ"/>
    <n v="0"/>
    <x v="6"/>
    <m/>
    <x v="0"/>
    <m/>
    <x v="0"/>
    <m/>
    <x v="0"/>
    <m/>
    <x v="0"/>
    <m/>
    <m/>
    <x v="0"/>
    <m/>
    <m/>
    <m/>
    <m/>
    <m/>
  </r>
  <r>
    <s v="2-60-22"/>
    <n v="4"/>
    <n v="2"/>
    <n v="4"/>
    <n v="60"/>
    <n v="222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2"/>
    <s v="Дренаж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2-60-23"/>
    <n v="4"/>
    <n v="2"/>
    <n v="4"/>
    <n v="60"/>
    <n v="223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3"/>
    <s v="Сырьевая емкость"/>
    <s v="50 м3"/>
    <s v="НЛ"/>
    <n v="0"/>
    <x v="6"/>
    <m/>
    <x v="0"/>
    <m/>
    <x v="0"/>
    <m/>
    <x v="0"/>
    <m/>
    <x v="0"/>
    <m/>
    <m/>
    <x v="0"/>
    <m/>
    <m/>
    <m/>
    <m/>
    <m/>
  </r>
  <r>
    <s v="2-60-24"/>
    <n v="4"/>
    <n v="2"/>
    <n v="4"/>
    <n v="60"/>
    <n v="224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4"/>
    <s v="Аппарат воздушного охлаждения пентан-гексановой фракции"/>
    <m/>
    <s v="НЛ"/>
    <n v="0"/>
    <x v="6"/>
    <m/>
    <x v="0"/>
    <m/>
    <x v="0"/>
    <m/>
    <x v="0"/>
    <m/>
    <x v="0"/>
    <m/>
    <m/>
    <x v="0"/>
    <m/>
    <m/>
    <m/>
    <m/>
    <m/>
  </r>
  <r>
    <s v="2-60-25"/>
    <n v="4"/>
    <n v="2"/>
    <n v="4"/>
    <n v="60"/>
    <n v="225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5"/>
    <s v="Узел колонн газофракционирования"/>
    <m/>
    <s v="НЛ"/>
    <n v="0"/>
    <x v="6"/>
    <m/>
    <x v="0"/>
    <m/>
    <x v="0"/>
    <m/>
    <x v="0"/>
    <m/>
    <x v="0"/>
    <m/>
    <m/>
    <x v="0"/>
    <m/>
    <m/>
    <m/>
    <m/>
    <m/>
  </r>
  <r>
    <s v="2-60-26"/>
    <n v="4"/>
    <n v="2"/>
    <n v="4"/>
    <n v="60"/>
    <n v="226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6"/>
    <s v="Газоуловитель"/>
    <m/>
    <s v="НЛ"/>
    <n v="0"/>
    <x v="6"/>
    <m/>
    <x v="0"/>
    <m/>
    <x v="0"/>
    <m/>
    <x v="0"/>
    <m/>
    <x v="0"/>
    <m/>
    <m/>
    <x v="0"/>
    <m/>
    <m/>
    <m/>
    <m/>
    <m/>
  </r>
  <r>
    <s v="2-60-27"/>
    <n v="4"/>
    <n v="2"/>
    <n v="4"/>
    <n v="60"/>
    <n v="227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7"/>
    <s v="Ресивер воздуха КИП"/>
    <s v="6.3 м3"/>
    <s v="НЛ"/>
    <n v="0"/>
    <x v="6"/>
    <m/>
    <x v="0"/>
    <m/>
    <x v="0"/>
    <m/>
    <x v="0"/>
    <m/>
    <x v="0"/>
    <m/>
    <m/>
    <x v="0"/>
    <m/>
    <m/>
    <m/>
    <m/>
    <m/>
  </r>
  <r>
    <s v="2-60-28"/>
    <n v="4"/>
    <n v="2"/>
    <n v="4"/>
    <n v="60"/>
    <n v="228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8"/>
    <s v="Факельная сепаратор высокого давления"/>
    <s v="20 м3"/>
    <s v="НЛ"/>
    <n v="0"/>
    <x v="6"/>
    <m/>
    <x v="0"/>
    <m/>
    <x v="0"/>
    <m/>
    <x v="0"/>
    <m/>
    <x v="0"/>
    <m/>
    <m/>
    <x v="0"/>
    <m/>
    <m/>
    <m/>
    <m/>
    <m/>
  </r>
  <r>
    <s v="2-60-29"/>
    <n v="4"/>
    <n v="2"/>
    <n v="4"/>
    <n v="60"/>
    <n v="229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29"/>
    <s v="Станция сбора и возврата парового конденсата"/>
    <m/>
    <s v="НЛ"/>
    <n v="0"/>
    <x v="6"/>
    <m/>
    <x v="0"/>
    <m/>
    <x v="0"/>
    <m/>
    <x v="0"/>
    <m/>
    <x v="0"/>
    <m/>
    <m/>
    <x v="0"/>
    <m/>
    <m/>
    <m/>
    <m/>
    <m/>
  </r>
  <r>
    <s v="2-60-30"/>
    <n v="4"/>
    <n v="2"/>
    <n v="4"/>
    <n v="60"/>
    <n v="230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0"/>
    <s v="Аппараты воздушного охлаждения пароконденсата"/>
    <m/>
    <s v="НЛ"/>
    <n v="0"/>
    <x v="6"/>
    <m/>
    <x v="0"/>
    <m/>
    <x v="0"/>
    <m/>
    <x v="0"/>
    <m/>
    <x v="0"/>
    <m/>
    <m/>
    <x v="0"/>
    <m/>
    <m/>
    <m/>
    <m/>
    <m/>
  </r>
  <r>
    <s v="2-60-31"/>
    <n v="4"/>
    <n v="2"/>
    <n v="4"/>
    <n v="60"/>
    <n v="231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1"/>
    <s v="Фильтры оборотной во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232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2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233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3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234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4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235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5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236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6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237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7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4"/>
    <n v="60"/>
    <n v="238"/>
    <s v="4.2.4.00.000"/>
    <s v="Технологическая линия №3. Очистка ШФЛУ и газофракционирование"/>
    <s v="4.2.4.60.000"/>
    <s v="Установка газофракционирования №2"/>
    <s v="4.2.4.60.200"/>
    <s v="Установка газофракционирования №2"/>
    <s v="4.2.4.60.238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2"/>
    <n v="5"/>
    <n v="0"/>
    <n v="0"/>
    <s v="4.2.5.00.000"/>
    <s v="Технологическая линия №3 Производство гелия"/>
    <m/>
    <m/>
    <m/>
    <m/>
    <m/>
    <m/>
    <m/>
    <s v="Л"/>
    <n v="0"/>
    <x v="5"/>
    <s v="OC"/>
    <x v="11"/>
    <s v="Process Line No.3 Production of Helium"/>
    <x v="0"/>
    <m/>
    <x v="0"/>
    <m/>
    <x v="0"/>
    <m/>
    <m/>
    <x v="0"/>
    <m/>
    <m/>
    <m/>
    <m/>
    <m/>
  </r>
  <r>
    <s v="НД"/>
    <n v="4"/>
    <n v="2"/>
    <n v="5"/>
    <n v="50"/>
    <n v="0"/>
    <s v="4.2.5.00.000"/>
    <s v="Технологическая линия №3 Производство гелия"/>
    <s v="4.2.5.50.000"/>
    <s v=" Установка тонкой очистки, сжижения и затаривания гелия №2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2-50"/>
    <n v="4"/>
    <n v="2"/>
    <n v="5"/>
    <n v="50"/>
    <n v="20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m/>
    <m/>
    <s v="60 млн. м3/год"/>
    <s v="Л"/>
    <n v="0"/>
    <x v="5"/>
    <s v="TO"/>
    <x v="0"/>
    <m/>
    <x v="0"/>
    <m/>
    <x v="0"/>
    <m/>
    <x v="0"/>
    <m/>
    <m/>
    <x v="0"/>
    <m/>
    <m/>
    <m/>
    <m/>
    <m/>
  </r>
  <r>
    <s v="2-50-10"/>
    <n v="4"/>
    <n v="2"/>
    <n v="5"/>
    <n v="50"/>
    <n v="21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10"/>
    <s v="Отделение удаления водорода"/>
    <m/>
    <s v="Л"/>
    <n v="0"/>
    <x v="5"/>
    <m/>
    <x v="0"/>
    <m/>
    <x v="0"/>
    <m/>
    <x v="0"/>
    <m/>
    <x v="0"/>
    <m/>
    <m/>
    <x v="0"/>
    <m/>
    <m/>
    <m/>
    <m/>
    <m/>
  </r>
  <r>
    <s v="2-50-11"/>
    <n v="4"/>
    <n v="2"/>
    <n v="5"/>
    <n v="50"/>
    <n v="211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11"/>
    <s v="Компрессорная и АВО установки тонкой очистки, сжижения и затаривания гелия"/>
    <m/>
    <s v="Л"/>
    <n v="0"/>
    <x v="5"/>
    <m/>
    <x v="0"/>
    <m/>
    <x v="0"/>
    <m/>
    <x v="0"/>
    <m/>
    <x v="0"/>
    <m/>
    <m/>
    <x v="0"/>
    <m/>
    <m/>
    <m/>
    <m/>
    <m/>
  </r>
  <r>
    <s v="2-50-20"/>
    <n v="4"/>
    <n v="2"/>
    <n v="5"/>
    <n v="50"/>
    <n v="22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20"/>
    <s v="Отделение удаления водорода, отделение извлечения гелия, отделение компримирования гелия, отделение сжижения гелия, отделение хранения и затаривания жидкого гелия, отделение хранения жидкого азота"/>
    <m/>
    <s v="Л"/>
    <n v="0"/>
    <x v="5"/>
    <m/>
    <x v="0"/>
    <m/>
    <x v="0"/>
    <m/>
    <x v="0"/>
    <m/>
    <x v="0"/>
    <m/>
    <m/>
    <x v="0"/>
    <m/>
    <m/>
    <m/>
    <m/>
    <m/>
  </r>
  <r>
    <s v="2-50-40"/>
    <n v="4"/>
    <n v="2"/>
    <n v="5"/>
    <n v="50"/>
    <n v="24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40"/>
    <s v="Холодный бокс отделения извлечения гелия"/>
    <m/>
    <s v="Л"/>
    <n v="0"/>
    <x v="5"/>
    <m/>
    <x v="0"/>
    <m/>
    <x v="0"/>
    <m/>
    <x v="0"/>
    <m/>
    <x v="0"/>
    <m/>
    <m/>
    <x v="0"/>
    <m/>
    <m/>
    <m/>
    <m/>
    <m/>
  </r>
  <r>
    <s v="2-50-50"/>
    <n v="4"/>
    <n v="2"/>
    <n v="5"/>
    <n v="50"/>
    <n v="25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50"/>
    <s v="Закрытое распределительное устройство ЗРУ-10 кВ с трансформаторной подстанцией ТП 10/0.4 кВ установки тонкой очистки, сжижения и затаривания гелия"/>
    <m/>
    <s v="Л"/>
    <n v="0"/>
    <x v="5"/>
    <m/>
    <x v="0"/>
    <m/>
    <x v="0"/>
    <m/>
    <x v="0"/>
    <m/>
    <x v="0"/>
    <m/>
    <m/>
    <x v="0"/>
    <m/>
    <m/>
    <m/>
    <m/>
    <m/>
  </r>
  <r>
    <s v="2-50-51"/>
    <n v="4"/>
    <n v="2"/>
    <n v="5"/>
    <n v="50"/>
    <n v="251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51"/>
    <s v="Дизельная электростанция (ДЭС) 0.4кВ"/>
    <s v="120 кВт"/>
    <s v="Л"/>
    <n v="0"/>
    <x v="5"/>
    <m/>
    <x v="0"/>
    <m/>
    <x v="0"/>
    <m/>
    <x v="0"/>
    <m/>
    <x v="0"/>
    <m/>
    <m/>
    <x v="0"/>
    <m/>
    <m/>
    <m/>
    <m/>
    <m/>
  </r>
  <r>
    <s v="2-50-60"/>
    <n v="4"/>
    <n v="2"/>
    <n v="5"/>
    <n v="50"/>
    <n v="26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60"/>
    <s v="Здание временного пребывания персонала"/>
    <m/>
    <s v="Л"/>
    <n v="0"/>
    <x v="5"/>
    <m/>
    <x v="0"/>
    <m/>
    <x v="0"/>
    <m/>
    <x v="0"/>
    <m/>
    <x v="0"/>
    <m/>
    <m/>
    <x v="0"/>
    <m/>
    <m/>
    <m/>
    <m/>
    <m/>
  </r>
  <r>
    <s v="2-50-70"/>
    <n v="4"/>
    <n v="2"/>
    <n v="5"/>
    <n v="50"/>
    <n v="27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2-50-71"/>
    <n v="4"/>
    <n v="2"/>
    <n v="5"/>
    <n v="50"/>
    <n v="271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2-50-80"/>
    <n v="4"/>
    <n v="2"/>
    <n v="5"/>
    <n v="50"/>
    <n v="28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80"/>
    <s v="Меж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2-50-81"/>
    <n v="4"/>
    <n v="2"/>
    <n v="5"/>
    <n v="50"/>
    <n v="281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81"/>
    <s v="Меж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2-50-90"/>
    <n v="4"/>
    <n v="2"/>
    <n v="5"/>
    <n v="50"/>
    <n v="290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2-50-91"/>
    <n v="4"/>
    <n v="2"/>
    <n v="5"/>
    <n v="50"/>
    <n v="291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2-50-92"/>
    <n v="4"/>
    <n v="2"/>
    <n v="5"/>
    <n v="50"/>
    <n v="292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2-50-93"/>
    <n v="4"/>
    <n v="2"/>
    <n v="5"/>
    <n v="50"/>
    <n v="293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2-50-94"/>
    <n v="4"/>
    <n v="2"/>
    <n v="5"/>
    <n v="50"/>
    <n v="294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2-50-95"/>
    <n v="4"/>
    <n v="2"/>
    <n v="5"/>
    <n v="50"/>
    <n v="295"/>
    <s v="4.2.5.00.000"/>
    <s v="Технологическая линия №3 Производство гелия"/>
    <s v="4.2.5.50.000"/>
    <s v=" Установка тонкой очистки, сжижения и затаривания гелия №2"/>
    <s v="4.2.5.50.200"/>
    <s v=" Установка тонкой очистки, сжижения и затаривания гелия №2"/>
    <s v="4.2.5.50.2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ФАЗА 4.3"/>
    <m/>
    <m/>
    <m/>
    <m/>
    <m/>
    <m/>
    <m/>
    <m/>
    <m/>
    <m/>
    <m/>
    <m/>
    <m/>
    <m/>
    <s v="НД"/>
    <n v="0"/>
    <x v="0"/>
    <s v="PHASE 4.3"/>
    <x v="0"/>
    <m/>
    <x v="0"/>
    <m/>
    <x v="0"/>
    <m/>
    <x v="0"/>
    <m/>
    <m/>
    <x v="0"/>
    <m/>
    <m/>
    <m/>
    <m/>
    <m/>
  </r>
  <r>
    <s v="НД"/>
    <n v="4"/>
    <n v="3"/>
    <n v="1"/>
    <n v="0"/>
    <n v="0"/>
    <s v="4.3.1.00.000"/>
    <s v="Технологическая линия №4. Объекты общезаводского хозяйства"/>
    <m/>
    <m/>
    <m/>
    <m/>
    <m/>
    <m/>
    <m/>
    <s v="ОЗХ"/>
    <n v="0"/>
    <x v="2"/>
    <s v="OC"/>
    <x v="12"/>
    <s v="Process Line No.4 UIO facilities"/>
    <x v="0"/>
    <m/>
    <x v="0"/>
    <m/>
    <x v="0"/>
    <m/>
    <m/>
    <x v="0"/>
    <m/>
    <m/>
    <m/>
    <m/>
    <m/>
  </r>
  <r>
    <s v="НД"/>
    <n v="4"/>
    <n v="3"/>
    <n v="1"/>
    <n v="1"/>
    <n v="0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m/>
    <m/>
    <m/>
    <m/>
    <m/>
    <s v="ОЗХ"/>
    <n v="0"/>
    <x v="2"/>
    <s v="SC"/>
    <x v="12"/>
    <s v="Process Line No.4 UIO facilities"/>
    <x v="61"/>
    <s v="Interconnecting Utility Pipelines. Section 3"/>
    <x v="0"/>
    <m/>
    <x v="0"/>
    <m/>
    <m/>
    <x v="0"/>
    <m/>
    <m/>
    <m/>
    <m/>
    <m/>
  </r>
  <r>
    <s v="НД"/>
    <n v="4"/>
    <n v="3"/>
    <n v="1"/>
    <n v="1"/>
    <n v="300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m/>
    <m/>
    <m/>
    <s v="ОЗХ"/>
    <n v="0"/>
    <x v="2"/>
    <s v="TO"/>
    <x v="12"/>
    <s v="Process Line No.4 UIO facilities"/>
    <x v="61"/>
    <s v="Interconnecting Utility Pipelines. Section 3"/>
    <x v="119"/>
    <s v="Interconnecting Utility Pipelines. Section 3"/>
    <x v="0"/>
    <m/>
    <m/>
    <x v="0"/>
    <s v="x"/>
    <s v="x"/>
    <m/>
    <m/>
    <m/>
  </r>
  <r>
    <s v="331/3"/>
    <n v="4"/>
    <n v="3"/>
    <n v="1"/>
    <n v="1"/>
    <n v="331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1"/>
    <s v="Межцеховые эстакады"/>
    <m/>
    <s v="ОЗХ"/>
    <n v="0"/>
    <x v="2"/>
    <s v="331/3"/>
    <x v="12"/>
    <s v="Process Line No.4 UIO facilities"/>
    <x v="61"/>
    <s v="Interconnecting Utility Pipelines. Section 3"/>
    <x v="119"/>
    <s v="Interconnecting Utility Pipelines. Section 3"/>
    <x v="938"/>
    <s v="Interconnecting Pipe Racks"/>
    <m/>
    <x v="0"/>
    <s v="SR09301-SR09302"/>
    <s v="0-93"/>
    <s v="INTERCONNECTING UTILITY LINES. AREA 3"/>
    <m/>
    <m/>
  </r>
  <r>
    <s v="НД"/>
    <n v="4"/>
    <n v="3"/>
    <n v="1"/>
    <n v="1"/>
    <n v="332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2"/>
    <s v="Трубопроводы сырьевого газа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39"/>
    <s v="Feed Gas Pipelines"/>
    <m/>
    <x v="0"/>
    <s v="SR09301-SR09302"/>
    <s v="0-93"/>
    <s v="INTERCONNECTING UTILITY LINES. AREA 3"/>
    <m/>
    <m/>
  </r>
  <r>
    <s v="НД"/>
    <n v="4"/>
    <n v="3"/>
    <n v="1"/>
    <n v="1"/>
    <n v="333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3"/>
    <s v="Трубопроводы товарного газа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0"/>
    <s v="Sales Gas Pipelines"/>
    <m/>
    <x v="0"/>
    <s v="SR09301-SR09302"/>
    <s v="0-93"/>
    <s v="INTERCONNECTING UTILITY LINES. AREA 3"/>
    <m/>
    <m/>
  </r>
  <r>
    <s v="НД"/>
    <n v="4"/>
    <n v="3"/>
    <n v="1"/>
    <n v="1"/>
    <n v="334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4"/>
    <s v="Трубопроводы топливного газа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1"/>
    <s v="Fuel Gas Pipelines"/>
    <m/>
    <x v="0"/>
    <s v="SR09301-SR09302"/>
    <s v="0-93"/>
    <s v="INTERCONNECTING UTILITY LINES. AREA 3"/>
    <m/>
    <m/>
  </r>
  <r>
    <s v="НД"/>
    <n v="4"/>
    <n v="3"/>
    <n v="1"/>
    <n v="1"/>
    <n v="335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5"/>
    <s v="Трубопроводы метановой фрак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2"/>
    <s v="Methane Fraction Pipelines"/>
    <m/>
    <x v="0"/>
    <s v="SR09301-SR09302"/>
    <s v="0-93"/>
    <s v="INTERCONNECTING UTILITY LINES. AREA 3"/>
    <m/>
    <m/>
  </r>
  <r>
    <s v="НД"/>
    <n v="4"/>
    <n v="3"/>
    <n v="1"/>
    <n v="1"/>
    <n v="336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6"/>
    <s v="Трубопроводы этановой фрак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3"/>
    <s v="Ethane Fraction Pipelines"/>
    <m/>
    <x v="0"/>
    <s v="SR09301-SR09302"/>
    <s v="0-93"/>
    <s v="INTERCONNECTING UTILITY LINES. AREA 3"/>
    <m/>
    <m/>
  </r>
  <r>
    <s v="НД"/>
    <n v="4"/>
    <n v="3"/>
    <n v="1"/>
    <n v="1"/>
    <n v="337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7"/>
    <s v="Трубопроводы пропановой фрак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4"/>
    <s v="Propane Fraction Pipelines"/>
    <m/>
    <x v="0"/>
    <s v="SR09301-SR09302"/>
    <s v="0-93"/>
    <s v="INTERCONNECTING UTILITY LINES. AREA 3"/>
    <m/>
    <m/>
  </r>
  <r>
    <s v="НД"/>
    <n v="4"/>
    <n v="3"/>
    <n v="1"/>
    <n v="1"/>
    <n v="338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8"/>
    <s v="Трубопроводы бутановой фрак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5"/>
    <s v="Butane Fraction Pipelines"/>
    <m/>
    <x v="0"/>
    <s v="SR09301-SR09302"/>
    <s v="0-93"/>
    <s v="INTERCONNECTING UTILITY LINES. AREA 3"/>
    <m/>
    <m/>
  </r>
  <r>
    <s v="НД"/>
    <n v="4"/>
    <n v="3"/>
    <n v="1"/>
    <n v="1"/>
    <n v="339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39"/>
    <s v="Трубопроводы пентан-гексановой фрак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6"/>
    <s v="Pentane-Hexane Fraction Pipelines"/>
    <m/>
    <x v="0"/>
    <s v="SR09301-SR09302"/>
    <s v="0-93"/>
    <s v="INTERCONNECTING UTILITY LINES. AREA 3"/>
    <m/>
    <m/>
  </r>
  <r>
    <s v="НД"/>
    <n v="4"/>
    <n v="3"/>
    <n v="1"/>
    <n v="1"/>
    <n v="340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0"/>
    <s v="Трубопроводы ШФЛУ не очищенной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7"/>
    <s v="Uncleaned NGL Pipelines"/>
    <m/>
    <x v="0"/>
    <s v="SR09301-SR09302"/>
    <s v="0-93"/>
    <s v="INTERCONNECTING UTILITY LINES. AREA 3"/>
    <m/>
    <m/>
  </r>
  <r>
    <s v="НД"/>
    <n v="4"/>
    <n v="3"/>
    <n v="1"/>
    <n v="1"/>
    <n v="341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1"/>
    <s v="Трубопроводы неконди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8"/>
    <s v="Off-Spec Product Pipelines"/>
    <m/>
    <x v="0"/>
    <s v="SR09301-SR09302"/>
    <s v="0-93"/>
    <s v="INTERCONNECTING UTILITY LINES. AREA 3"/>
    <m/>
    <m/>
  </r>
  <r>
    <s v="НД"/>
    <n v="4"/>
    <n v="3"/>
    <n v="1"/>
    <n v="1"/>
    <n v="342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2"/>
    <s v="Трубопроводы водометанольных стоков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49"/>
    <s v="Water-Methanol Sewage Pipelines"/>
    <m/>
    <x v="0"/>
    <s v="SR09301-SR09302"/>
    <s v="0-93"/>
    <s v="INTERCONNECTING UTILITY LINES. AREA 3"/>
    <m/>
    <m/>
  </r>
  <r>
    <s v="НД"/>
    <n v="4"/>
    <n v="3"/>
    <n v="1"/>
    <n v="1"/>
    <n v="343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3"/>
    <s v="Трубопроводы сброса на факел (общая система)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0"/>
    <s v="Discharge to Flare Pipelines (Common System)"/>
    <m/>
    <x v="0"/>
    <s v="SR09301-SR09302"/>
    <s v="0-93"/>
    <s v="INTERCONNECTING UTILITY LINES. AREA 3"/>
    <m/>
    <m/>
  </r>
  <r>
    <s v="НД"/>
    <n v="4"/>
    <n v="3"/>
    <n v="1"/>
    <n v="1"/>
    <n v="344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4"/>
    <s v="Трубопроводы сброса на факел (специальная система)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1"/>
    <s v="Discharge to Flare Pipelines (Special System)"/>
    <m/>
    <x v="0"/>
    <s v="SR09301-SR09302"/>
    <s v="0-93"/>
    <s v="INTERCONNECTING UTILITY LINES. AREA 3"/>
    <m/>
    <m/>
  </r>
  <r>
    <s v="НД"/>
    <n v="4"/>
    <n v="3"/>
    <n v="1"/>
    <n v="1"/>
    <n v="345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5"/>
    <s v="Трубопроводы газа осушенного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2"/>
    <s v="Dried Gas Pipelines"/>
    <m/>
    <x v="0"/>
    <s v="SR09301-SR09302"/>
    <s v="0-93"/>
    <s v="INTERCONNECTING UTILITY LINES. AREA 3"/>
    <m/>
    <m/>
  </r>
  <r>
    <s v="НД"/>
    <n v="4"/>
    <n v="3"/>
    <n v="1"/>
    <n v="1"/>
    <n v="346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6"/>
    <s v="Трубопроводы газа регенера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3"/>
    <s v="Regeneration Gas Pipelines"/>
    <m/>
    <x v="0"/>
    <s v="SR09301-SR09302"/>
    <s v="0-93"/>
    <s v="INTERCONNECTING UTILITY LINES. AREA 3"/>
    <m/>
    <m/>
  </r>
  <r>
    <s v="НД"/>
    <n v="4"/>
    <n v="3"/>
    <n v="1"/>
    <n v="1"/>
    <n v="347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7"/>
    <s v="Трубопроводы азота низкого давления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4"/>
    <s v="LP Nitrogen Pipelines"/>
    <m/>
    <x v="0"/>
    <s v="SR09301-SR09302"/>
    <s v="0-93"/>
    <s v="INTERCONNECTING UTILITY LINES. AREA 3"/>
    <m/>
    <m/>
  </r>
  <r>
    <s v="НД"/>
    <n v="4"/>
    <n v="3"/>
    <n v="1"/>
    <n v="1"/>
    <n v="348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8"/>
    <s v="Трубопроводы азота среднего давления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5"/>
    <s v="MP Nitrogen Pipelines"/>
    <m/>
    <x v="0"/>
    <s v="SR09301-SR09302"/>
    <s v="0-93"/>
    <s v="INTERCONNECTING UTILITY LINES. AREA 3"/>
    <m/>
    <m/>
  </r>
  <r>
    <s v="НД"/>
    <n v="4"/>
    <n v="3"/>
    <n v="1"/>
    <n v="1"/>
    <n v="349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49"/>
    <s v="Трубопроводы азота низкого давления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6"/>
    <s v="LP Nitrogen Pipelines"/>
    <m/>
    <x v="0"/>
    <s v="SR09301-SR09302"/>
    <s v="0-93"/>
    <s v="INTERCONNECTING UTILITY LINES. AREA 3"/>
    <m/>
    <m/>
  </r>
  <r>
    <s v="НД"/>
    <n v="4"/>
    <n v="3"/>
    <n v="1"/>
    <n v="1"/>
    <n v="350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0"/>
    <s v="Трубопроводы азотно-гелиевой смес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7"/>
    <s v="Crude Helium Pipelines"/>
    <m/>
    <x v="0"/>
    <s v="SR09301-SR09302"/>
    <s v="0-93"/>
    <s v="INTERCONNECTING UTILITY LINES. AREA 3"/>
    <m/>
    <m/>
  </r>
  <r>
    <s v="НД"/>
    <n v="4"/>
    <n v="3"/>
    <n v="1"/>
    <n v="1"/>
    <n v="351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1"/>
    <s v="Трубопроводы метано-азотной смес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8"/>
    <s v="Methane-Nitrogen Mixture Pipelines"/>
    <m/>
    <x v="0"/>
    <s v="SR09301-SR09302"/>
    <s v="0-93"/>
    <s v="INTERCONNECTING UTILITY LINES. AREA 3"/>
    <m/>
    <m/>
  </r>
  <r>
    <s v="НД"/>
    <n v="4"/>
    <n v="3"/>
    <n v="1"/>
    <n v="1"/>
    <n v="352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2"/>
    <s v="Трубопроводы технического воздуха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59"/>
    <s v="Process Air Pipelines"/>
    <m/>
    <x v="0"/>
    <s v="SR09301-SR09302"/>
    <s v="0-93"/>
    <s v="INTERCONNECTING UTILITY LINES. AREA 3"/>
    <m/>
    <m/>
  </r>
  <r>
    <s v="НД"/>
    <n v="4"/>
    <n v="3"/>
    <n v="1"/>
    <n v="1"/>
    <n v="353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3"/>
    <s v="Трубопроводы воздуха КИП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0"/>
    <s v="Instrument Air Pipelines"/>
    <m/>
    <x v="0"/>
    <s v="SR09301-SR09302"/>
    <s v="0-93"/>
    <s v="INTERCONNECTING UTILITY LINES. AREA 3"/>
    <m/>
    <m/>
  </r>
  <r>
    <s v="НД"/>
    <n v="4"/>
    <n v="3"/>
    <n v="1"/>
    <n v="1"/>
    <n v="354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4"/>
    <s v="Трубопроводы водяного пара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1"/>
    <s v="Steam Pipelines"/>
    <m/>
    <x v="0"/>
    <s v="SR09301-SR09302"/>
    <s v="0-93"/>
    <s v="INTERCONNECTING UTILITY LINES. AREA 3"/>
    <m/>
    <m/>
  </r>
  <r>
    <s v="НД"/>
    <n v="4"/>
    <n v="3"/>
    <n v="1"/>
    <n v="1"/>
    <n v="355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5"/>
    <s v="Трубопроводы конденсата водяного пара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2"/>
    <s v="Steam Condensate Pipelines"/>
    <m/>
    <x v="0"/>
    <s v="SR09301-SR09302"/>
    <s v="0-93"/>
    <s v="INTERCONNECTING UTILITY LINES. AREA 3"/>
    <m/>
    <m/>
  </r>
  <r>
    <s v="НД"/>
    <n v="4"/>
    <n v="3"/>
    <n v="1"/>
    <n v="1"/>
    <n v="356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6"/>
    <s v="Трубопроводы ГРЦ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3"/>
    <s v="Regeneration Gas Pipelines"/>
    <m/>
    <x v="0"/>
    <s v="SR09301-SR09302"/>
    <s v="0-93"/>
    <s v="INTERCONNECTING UTILITY LINES. AREA 3"/>
    <m/>
    <m/>
  </r>
  <r>
    <s v="НД"/>
    <n v="4"/>
    <n v="3"/>
    <n v="1"/>
    <n v="1"/>
    <n v="357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7"/>
    <s v="Трубопроводы оборотного водоснабжения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4"/>
    <s v="Cooling Water Pipelines"/>
    <m/>
    <x v="0"/>
    <s v="SR09301-SR09302"/>
    <s v="0-93"/>
    <s v="INTERCONNECTING UTILITY LINES. AREA 3"/>
    <m/>
    <m/>
  </r>
  <r>
    <s v="НД"/>
    <n v="4"/>
    <n v="3"/>
    <n v="1"/>
    <n v="1"/>
    <n v="358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8"/>
    <s v="Трубопроводы утилизации тепла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5"/>
    <s v="Heat Recovery Pipelines"/>
    <m/>
    <x v="0"/>
    <s v="SR09301-SR09302"/>
    <s v="0-93"/>
    <s v="INTERCONNECTING UTILITY LINES. AREA 3"/>
    <m/>
    <m/>
  </r>
  <r>
    <s v="332/3"/>
    <n v="4"/>
    <n v="3"/>
    <n v="1"/>
    <n v="1"/>
    <n v="359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59"/>
    <s v="Электрообогрев межцеховых технологических трубопроводов"/>
    <m/>
    <s v="ОЗХ"/>
    <n v="0"/>
    <x v="2"/>
    <s v="332/3"/>
    <x v="12"/>
    <s v="Process Line No.4 UIO facilities"/>
    <x v="61"/>
    <s v="Interconnecting Utility Pipelines. Section 3"/>
    <x v="119"/>
    <s v="Interconnecting Utility Pipelines. Section 3"/>
    <x v="966"/>
    <s v="Interconnecting Process Pipelines Trace Heating"/>
    <m/>
    <x v="0"/>
    <s v="SR09301-SR09302"/>
    <s v="0-93"/>
    <s v="INTERCONNECTING UTILITY LINES. AREA 3"/>
    <m/>
    <m/>
  </r>
  <r>
    <s v="333/3"/>
    <n v="4"/>
    <n v="3"/>
    <n v="1"/>
    <n v="1"/>
    <n v="360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0"/>
    <s v="Наружные сети противопожарного водоснабжения "/>
    <m/>
    <s v="ОЗХ"/>
    <n v="0"/>
    <x v="2"/>
    <s v="333/3"/>
    <x v="12"/>
    <s v="Process Line No.4 UIO facilities"/>
    <x v="61"/>
    <s v="Interconnecting Utility Pipelines. Section 3"/>
    <x v="119"/>
    <s v="Interconnecting Utility Pipelines. Section 3"/>
    <x v="967"/>
    <s v="Fire Water Supply Pipelines "/>
    <m/>
    <x v="0"/>
    <s v="SR09301-SR09302"/>
    <s v="0-93"/>
    <s v="INTERCONNECTING UTILITY LINES. AREA 3"/>
    <m/>
    <m/>
  </r>
  <r>
    <s v="НД"/>
    <n v="4"/>
    <n v="3"/>
    <n v="1"/>
    <n v="1"/>
    <n v="361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1"/>
    <s v="Наружные сети хозяйственно-питьевого водоснабжения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8"/>
    <s v="Utility and Drinking Water Supply Pipelines"/>
    <m/>
    <x v="0"/>
    <s v="SR09301-SR09302"/>
    <s v="0-93"/>
    <s v="INTERCONNECTING UTILITY LINES. AREA 3"/>
    <m/>
    <m/>
  </r>
  <r>
    <s v="НД"/>
    <n v="4"/>
    <n v="3"/>
    <n v="1"/>
    <n v="1"/>
    <n v="362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2"/>
    <s v="Наружные сети производственного водоснабжения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69"/>
    <s v="Industrial Water Supply Pipelines"/>
    <m/>
    <x v="0"/>
    <s v="SR09301-SR09302"/>
    <s v="0-93"/>
    <s v="INTERCONNECTING UTILITY LINES. AREA 3"/>
    <m/>
    <m/>
  </r>
  <r>
    <s v="НД"/>
    <n v="4"/>
    <n v="3"/>
    <n v="1"/>
    <n v="1"/>
    <n v="363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3"/>
    <s v="Наружные сети теплоснабжения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70"/>
    <s v="Heat Supply Pipelines"/>
    <m/>
    <x v="0"/>
    <s v="SR09301-SR09302"/>
    <s v="0-93"/>
    <s v="INTERCONNECTING UTILITY LINES. AREA 3"/>
    <m/>
    <m/>
  </r>
  <r>
    <s v="НД"/>
    <n v="4"/>
    <n v="3"/>
    <n v="1"/>
    <n v="1"/>
    <n v="364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4"/>
    <s v="Наружные сети бытовой канализа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71"/>
    <s v="Outdoor Sanitary Sewerage"/>
    <m/>
    <x v="0"/>
    <s v="SR09301-SR09302"/>
    <s v="0-93"/>
    <s v="INTERCONNECTING UTILITY LINES. AREA 3"/>
    <m/>
    <m/>
  </r>
  <r>
    <s v="НД"/>
    <n v="4"/>
    <n v="3"/>
    <n v="1"/>
    <n v="1"/>
    <n v="365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5"/>
    <s v="Наружные сети производственно-дождевой канализа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72"/>
    <s v="Outdoor Industrial / Storm Water Drainage"/>
    <m/>
    <x v="0"/>
    <s v="SR09301-SR09302"/>
    <s v="0-93"/>
    <s v="INTERCONNECTING UTILITY LINES. AREA 3"/>
    <m/>
    <m/>
  </r>
  <r>
    <s v="НД"/>
    <n v="4"/>
    <n v="3"/>
    <n v="1"/>
    <n v="1"/>
    <n v="366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6"/>
    <s v="Наружные сети дождевой канализации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73"/>
    <s v="Outdoor Storm Water Drainage"/>
    <m/>
    <x v="0"/>
    <s v="SR09301-SR09302"/>
    <s v="0-93"/>
    <s v="INTERCONNECTING UTILITY LINES. AREA 3"/>
    <m/>
    <m/>
  </r>
  <r>
    <s v="НД"/>
    <n v="4"/>
    <n v="3"/>
    <n v="1"/>
    <n v="1"/>
    <n v="367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7"/>
    <s v="Наружные сети электроснабжения 10кВ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74"/>
    <s v="Electrical Supply Network 10 kV"/>
    <m/>
    <x v="0"/>
    <s v="TBD"/>
    <m/>
    <m/>
    <m/>
    <m/>
  </r>
  <r>
    <s v="НД"/>
    <n v="4"/>
    <n v="3"/>
    <n v="1"/>
    <n v="1"/>
    <n v="368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8"/>
    <s v="Наружные сети электроснабжения 0.4кВ"/>
    <m/>
    <s v="ОЗХ"/>
    <n v="0"/>
    <x v="2"/>
    <s v="ND"/>
    <x v="12"/>
    <s v="Process Line No.4 UIO facilities"/>
    <x v="61"/>
    <s v="Interconnecting Utility Pipelines. Section 3"/>
    <x v="119"/>
    <s v="Interconnecting Utility Pipelines. Section 3"/>
    <x v="975"/>
    <s v="Electrical Supply Network 0.4 kV"/>
    <m/>
    <x v="0"/>
    <s v="TBD"/>
    <m/>
    <m/>
    <m/>
    <m/>
  </r>
  <r>
    <s v="НД"/>
    <n v="4"/>
    <n v="3"/>
    <n v="1"/>
    <n v="1"/>
    <n v="369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69"/>
    <s v="Автоматизированная система управления технологическими процессами (АСУ ТП)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76"/>
    <s v="Automated Process Control System (APCS)"/>
    <m/>
    <x v="9"/>
    <m/>
    <m/>
    <m/>
    <m/>
    <m/>
  </r>
  <r>
    <s v="НД"/>
    <n v="4"/>
    <n v="3"/>
    <n v="1"/>
    <n v="1"/>
    <n v="370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0"/>
    <s v="Автоматизированная система управления электроснабжением (АСУ Э)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77"/>
    <s v="Automated Power Supply Control System (APCS)"/>
    <m/>
    <x v="9"/>
    <m/>
    <m/>
    <m/>
    <m/>
    <m/>
  </r>
  <r>
    <s v="НД"/>
    <n v="4"/>
    <n v="3"/>
    <n v="1"/>
    <n v="1"/>
    <n v="371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1"/>
    <s v="Автоматизированная система управления энергоресурсами (АСУ ЭР)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78"/>
    <s v="Automated Energy Source Control System (AESCS)"/>
    <m/>
    <x v="9"/>
    <m/>
    <m/>
    <m/>
    <m/>
    <m/>
  </r>
  <r>
    <s v="НД"/>
    <n v="4"/>
    <n v="3"/>
    <n v="1"/>
    <n v="1"/>
    <n v="372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2"/>
    <s v="Система пожарной сигнализации и пожаротушения (АСПС и ПТ)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79"/>
    <s v="Fire Alarm and Fire Suppression System (FAFSS)"/>
    <m/>
    <x v="9"/>
    <m/>
    <m/>
    <m/>
    <m/>
    <m/>
  </r>
  <r>
    <s v="НД"/>
    <n v="4"/>
    <n v="3"/>
    <n v="1"/>
    <n v="1"/>
    <n v="373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3"/>
    <s v="Система оповещения и управления эвакуацией (СОУЭ)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80"/>
    <s v="Public Address / General Alarm (PA/GA)"/>
    <m/>
    <x v="9"/>
    <m/>
    <m/>
    <m/>
    <m/>
    <m/>
  </r>
  <r>
    <s v="НД"/>
    <n v="4"/>
    <n v="3"/>
    <n v="1"/>
    <n v="1"/>
    <n v="374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4"/>
    <s v="Система контроля и управления доступом (СКУД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3"/>
    <n v="1"/>
    <n v="1"/>
    <n v="375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5"/>
    <s v="Система охранного телевидения (СОТ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3"/>
    <n v="1"/>
    <n v="1"/>
    <n v="376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6"/>
    <s v="Система радиофикации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81"/>
    <s v="Radio Broadcast System"/>
    <m/>
    <x v="9"/>
    <m/>
    <m/>
    <m/>
    <m/>
    <m/>
  </r>
  <r>
    <s v="НД"/>
    <n v="4"/>
    <n v="3"/>
    <n v="1"/>
    <n v="1"/>
    <n v="377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7"/>
    <s v="Локальная вычислительная сеть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82"/>
    <s v="Local Area Network (LAN)"/>
    <m/>
    <x v="9"/>
    <m/>
    <m/>
    <m/>
    <m/>
    <m/>
  </r>
  <r>
    <s v="НД"/>
    <n v="4"/>
    <n v="3"/>
    <n v="1"/>
    <n v="1"/>
    <n v="378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78"/>
    <s v="Сети связи"/>
    <m/>
    <s v="ОЗХ"/>
    <n v="2"/>
    <x v="2"/>
    <s v="ND"/>
    <x v="12"/>
    <s v="Process Line No.4 UIO facilities"/>
    <x v="61"/>
    <s v="Interconnecting Utility Pipelines. Section 3"/>
    <x v="119"/>
    <s v="Interconnecting Utility Pipelines. Section 3"/>
    <x v="983"/>
    <s v="Communication Networks"/>
    <m/>
    <x v="9"/>
    <m/>
    <m/>
    <m/>
    <m/>
    <m/>
  </r>
  <r>
    <s v="НД"/>
    <n v="4"/>
    <n v="3"/>
    <n v="1"/>
    <n v="1"/>
    <n v="399"/>
    <s v="4.3.1.00.000"/>
    <s v="Технологическая линия №4. Объекты общезаводского хозяйства"/>
    <s v="4.3.1.01.000"/>
    <s v="Межцеховые инженерные коммуникации. Участок 3"/>
    <s v="4.3.1.01.300"/>
    <s v="Межцеховые инженерные коммуникации. Участок 3"/>
    <s v="4.3.1.01.399"/>
    <s v="Межцеховые инженерные коммуникации. Участок 3 - Общие Услуги"/>
    <m/>
    <s v="ОЗХ"/>
    <n v="1"/>
    <x v="2"/>
    <s v="ND"/>
    <x v="12"/>
    <s v="Process Line No.4 UIO facilities"/>
    <x v="61"/>
    <s v="Interconnecting Utility Pipelines. Section 3"/>
    <x v="119"/>
    <s v="Interconnecting Utility Pipelines. Section 3"/>
    <x v="984"/>
    <s v="Interconnecting Utility Pipelines. Section 3 - Common Facilities"/>
    <m/>
    <x v="1"/>
    <s v="x"/>
    <s v="x"/>
    <m/>
    <s v="New 99"/>
    <s v="4.3.1.01.399"/>
  </r>
  <r>
    <s v="НД"/>
    <n v="4"/>
    <n v="3"/>
    <n v="2"/>
    <n v="0"/>
    <n v="0"/>
    <s v="4.3.2.00.000"/>
    <s v="Технологическая линия №4. Лицензионные установки"/>
    <m/>
    <m/>
    <m/>
    <m/>
    <m/>
    <m/>
    <m/>
    <s v="Л"/>
    <n v="0"/>
    <x v="5"/>
    <s v="OC"/>
    <x v="13"/>
    <s v="Process Line No.4 NGL/NRU and Helium Concentrate Production UI&amp;O"/>
    <x v="0"/>
    <m/>
    <x v="0"/>
    <m/>
    <x v="0"/>
    <m/>
    <m/>
    <x v="0"/>
    <m/>
    <m/>
    <m/>
    <m/>
    <m/>
  </r>
  <r>
    <s v="НД"/>
    <n v="4"/>
    <n v="3"/>
    <n v="2"/>
    <n v="40"/>
    <n v="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4-40"/>
    <n v="4"/>
    <n v="3"/>
    <n v="2"/>
    <n v="40"/>
    <n v="40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m/>
    <m/>
    <s v="4948.4078 тыс. т/г"/>
    <s v="Л"/>
    <n v="0"/>
    <x v="5"/>
    <s v="TO"/>
    <x v="0"/>
    <m/>
    <x v="0"/>
    <m/>
    <x v="0"/>
    <m/>
    <x v="0"/>
    <m/>
    <m/>
    <x v="0"/>
    <m/>
    <m/>
    <m/>
    <m/>
    <m/>
  </r>
  <r>
    <s v="НД"/>
    <n v="4"/>
    <n v="3"/>
    <n v="2"/>
    <n v="40"/>
    <n v="46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046"/>
    <s v="Котлованы для устройства фундаментных оснований лицензионной части АГПЗ. Третья очередь строительства"/>
    <m/>
    <s v="Л"/>
    <n v="0"/>
    <x v="5"/>
    <m/>
    <x v="0"/>
    <m/>
    <x v="0"/>
    <m/>
    <x v="0"/>
    <m/>
    <x v="0"/>
    <m/>
    <m/>
    <x v="0"/>
    <m/>
    <m/>
    <m/>
    <m/>
    <m/>
  </r>
  <r>
    <s v="4-40-10"/>
    <n v="4"/>
    <n v="3"/>
    <n v="2"/>
    <n v="40"/>
    <n v="41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10"/>
    <s v="Отделение выделения этана и ШФЛУ и отделение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4-40-20"/>
    <n v="4"/>
    <n v="3"/>
    <n v="2"/>
    <n v="40"/>
    <n v="42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20"/>
    <s v="Отделение деэтанизации и площадка факельного сепаратора и дренажных емкостей"/>
    <m/>
    <s v="Л"/>
    <n v="0"/>
    <x v="5"/>
    <m/>
    <x v="0"/>
    <m/>
    <x v="0"/>
    <m/>
    <x v="0"/>
    <m/>
    <x v="0"/>
    <m/>
    <m/>
    <x v="0"/>
    <m/>
    <m/>
    <m/>
    <m/>
    <m/>
  </r>
  <r>
    <s v="4-40-30"/>
    <n v="4"/>
    <n v="3"/>
    <n v="2"/>
    <n v="40"/>
    <n v="43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30"/>
    <s v="Здание детандеров и компрессоро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4-40-31"/>
    <n v="4"/>
    <n v="3"/>
    <n v="2"/>
    <n v="40"/>
    <n v="431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31"/>
    <s v="АВО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4-40-40"/>
    <n v="4"/>
    <n v="3"/>
    <n v="2"/>
    <n v="40"/>
    <n v="44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40"/>
    <s v="Холодный бокс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4-40-50"/>
    <n v="4"/>
    <n v="3"/>
    <n v="2"/>
    <n v="40"/>
    <n v="45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50"/>
    <s v="Закрытое распределительное устройство ЗРУ-10 кВ с трансформаторной подстанцией ТП 10/0.4 к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4-40-51"/>
    <n v="4"/>
    <n v="3"/>
    <n v="2"/>
    <n v="40"/>
    <n v="451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51"/>
    <s v="Дизельная электростанция (ДЭС) 0.4кВ"/>
    <s v="150 кВт"/>
    <s v="Л"/>
    <n v="0"/>
    <x v="5"/>
    <m/>
    <x v="0"/>
    <m/>
    <x v="0"/>
    <m/>
    <x v="0"/>
    <m/>
    <x v="0"/>
    <m/>
    <m/>
    <x v="0"/>
    <m/>
    <m/>
    <m/>
    <m/>
    <m/>
  </r>
  <r>
    <s v="4-40-70"/>
    <n v="4"/>
    <n v="3"/>
    <n v="2"/>
    <n v="40"/>
    <n v="47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4-40-71"/>
    <n v="4"/>
    <n v="3"/>
    <n v="2"/>
    <n v="40"/>
    <n v="471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4-40-72"/>
    <n v="4"/>
    <n v="3"/>
    <n v="2"/>
    <n v="40"/>
    <n v="472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72"/>
    <s v="Внутрицеховая эстакада №3"/>
    <m/>
    <s v="Л"/>
    <n v="0"/>
    <x v="5"/>
    <m/>
    <x v="0"/>
    <m/>
    <x v="0"/>
    <m/>
    <x v="0"/>
    <m/>
    <x v="0"/>
    <m/>
    <m/>
    <x v="0"/>
    <m/>
    <m/>
    <m/>
    <m/>
    <m/>
  </r>
  <r>
    <s v="4-40-80"/>
    <n v="4"/>
    <n v="3"/>
    <n v="2"/>
    <n v="40"/>
    <n v="48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80"/>
    <s v="Межцеховая эстакада"/>
    <m/>
    <s v="Л"/>
    <n v="0"/>
    <x v="5"/>
    <m/>
    <x v="0"/>
    <m/>
    <x v="0"/>
    <m/>
    <x v="0"/>
    <m/>
    <x v="0"/>
    <m/>
    <m/>
    <x v="0"/>
    <m/>
    <m/>
    <m/>
    <m/>
    <m/>
  </r>
  <r>
    <s v="4-40-90"/>
    <n v="4"/>
    <n v="3"/>
    <n v="2"/>
    <n v="40"/>
    <n v="490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4-40-91"/>
    <n v="4"/>
    <n v="3"/>
    <n v="2"/>
    <n v="40"/>
    <n v="491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4-40-92"/>
    <n v="4"/>
    <n v="3"/>
    <n v="2"/>
    <n v="40"/>
    <n v="492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4-40-93"/>
    <n v="4"/>
    <n v="3"/>
    <n v="2"/>
    <n v="40"/>
    <n v="493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4-40-94"/>
    <n v="4"/>
    <n v="3"/>
    <n v="2"/>
    <n v="40"/>
    <n v="494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4-40-95"/>
    <n v="4"/>
    <n v="3"/>
    <n v="2"/>
    <n v="40"/>
    <n v="495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4-40-85"/>
    <n v="4"/>
    <n v="3"/>
    <n v="2"/>
    <n v="40"/>
    <n v="485"/>
    <s v="4.3.2.00.000"/>
    <s v="Технологическая линия №4. Лицензионные установки"/>
    <s v="4.3.2.40.000"/>
    <s v="Установка выделения этана и ШФЛУ, удаления азота и получения азотно-гелиевой смеси №4"/>
    <s v="4.3.2.40.400"/>
    <s v="Установка выделения этана и ШФЛУ, удаления азота и получения азотно-гелиевой смеси №4"/>
    <s v="4.3.2.40.485"/>
    <s v="Коллектор азота-гелия"/>
    <m/>
    <s v="Л"/>
    <n v="0"/>
    <x v="5"/>
    <m/>
    <x v="0"/>
    <m/>
    <x v="0"/>
    <m/>
    <x v="0"/>
    <m/>
    <x v="0"/>
    <m/>
    <m/>
    <x v="0"/>
    <m/>
    <m/>
    <m/>
    <m/>
    <m/>
  </r>
  <r>
    <s v="НД"/>
    <n v="4"/>
    <n v="3"/>
    <n v="3"/>
    <n v="0"/>
    <n v="0"/>
    <s v="4.3.3.00.000"/>
    <s v="Технологическая линия №4. Нелицензионные установки"/>
    <m/>
    <m/>
    <m/>
    <m/>
    <m/>
    <m/>
    <m/>
    <s v="НЛ"/>
    <n v="0"/>
    <x v="6"/>
    <s v="OC"/>
    <x v="14"/>
    <s v="Process Line No.4 Unlicensed Installations"/>
    <x v="0"/>
    <m/>
    <x v="0"/>
    <m/>
    <x v="0"/>
    <m/>
    <m/>
    <x v="0"/>
    <m/>
    <m/>
    <m/>
    <m/>
    <m/>
  </r>
  <r>
    <s v="НД"/>
    <n v="4"/>
    <n v="3"/>
    <n v="3"/>
    <n v="20"/>
    <n v="0"/>
    <s v="4.3.3.00.000"/>
    <s v="Технологическая линия №4. Нелицензионные установки"/>
    <s v="4.3.3.20.000"/>
    <s v="Энергетический блок с ДЭС №4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НД"/>
    <n v="4"/>
    <n v="3"/>
    <n v="3"/>
    <n v="20"/>
    <n v="300"/>
    <s v="4.3.3.00.000"/>
    <s v="Технологическая линия №4. Нелицензионные установки"/>
    <s v="4.3.3.20.000"/>
    <s v="Энергетический блок с ДЭС №4"/>
    <s v="4.3.3.20.300"/>
    <s v="Энергетический блок с ДЭС №4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4-200"/>
    <n v="4"/>
    <n v="3"/>
    <n v="3"/>
    <n v="20"/>
    <n v="400"/>
    <s v="4.3.3.00.000"/>
    <s v="Технологическая линия №4. Нелицензионные установки"/>
    <s v="4.3.3.20.000"/>
    <s v="Энергетический блок с ДЭС №4"/>
    <s v="4.3.3.20.300"/>
    <s v="Энергетический блок с ДЭС №4"/>
    <s v="4.3.3.20.400"/>
    <s v="Энергетический блок"/>
    <m/>
    <s v="НЛ"/>
    <n v="0"/>
    <x v="6"/>
    <m/>
    <x v="0"/>
    <m/>
    <x v="0"/>
    <m/>
    <x v="0"/>
    <m/>
    <x v="0"/>
    <m/>
    <m/>
    <x v="0"/>
    <m/>
    <m/>
    <m/>
    <m/>
    <m/>
  </r>
  <r>
    <s v="4-205"/>
    <n v="4"/>
    <n v="3"/>
    <n v="3"/>
    <n v="20"/>
    <n v="405"/>
    <s v="4.3.3.00.000"/>
    <s v="Технологическая линия №4. Нелицензионные установки"/>
    <s v="4.3.3.20.000"/>
    <s v="Энергетический блок с ДЭС №4"/>
    <s v="4.3.3.20.300"/>
    <s v="Энергетический блок с ДЭС №4"/>
    <s v="4.3.3.20.405"/>
    <s v="ДЭС Энергетического блока №1"/>
    <s v="1 МВА"/>
    <s v="НЛ"/>
    <n v="0"/>
    <x v="6"/>
    <m/>
    <x v="0"/>
    <m/>
    <x v="0"/>
    <m/>
    <x v="0"/>
    <m/>
    <x v="0"/>
    <m/>
    <m/>
    <x v="0"/>
    <m/>
    <m/>
    <m/>
    <m/>
    <m/>
  </r>
  <r>
    <s v="4-206"/>
    <n v="4"/>
    <n v="3"/>
    <n v="3"/>
    <n v="20"/>
    <n v="406"/>
    <s v="4.3.3.00.000"/>
    <s v="Технологическая линия №4. Нелицензионные установки"/>
    <s v="4.3.3.20.000"/>
    <s v="Энергетический блок с ДЭС №4"/>
    <s v="4.3.3.20.300"/>
    <s v="Энергетический блок с ДЭС №4"/>
    <s v="4.3.3.20.406"/>
    <s v="ДЭС Энергетического блока №2"/>
    <s v="1 МВА"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0"/>
    <s v="4.3.3.00.000"/>
    <s v="Технологическая линия №4. Нелицензионные установки"/>
    <s v="4.3.3.30.000"/>
    <s v="Установка осушки и удаления ртути №4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4-30"/>
    <n v="4"/>
    <n v="3"/>
    <n v="3"/>
    <n v="30"/>
    <n v="400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m/>
    <m/>
    <s v="7 млрд. ст. м3/г"/>
    <s v="НЛ"/>
    <n v="0"/>
    <x v="6"/>
    <s v="TO"/>
    <x v="0"/>
    <m/>
    <x v="0"/>
    <m/>
    <x v="0"/>
    <m/>
    <x v="0"/>
    <m/>
    <m/>
    <x v="0"/>
    <m/>
    <m/>
    <m/>
    <m/>
    <m/>
  </r>
  <r>
    <s v="4-30-1"/>
    <n v="4"/>
    <n v="3"/>
    <n v="3"/>
    <n v="30"/>
    <n v="401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1"/>
    <s v="Здание аппаратной АСУ ТП"/>
    <s v="272.8 м2"/>
    <s v="НЛ"/>
    <n v="0"/>
    <x v="6"/>
    <m/>
    <x v="0"/>
    <m/>
    <x v="0"/>
    <m/>
    <x v="0"/>
    <m/>
    <x v="0"/>
    <m/>
    <m/>
    <x v="0"/>
    <m/>
    <m/>
    <m/>
    <m/>
    <m/>
  </r>
  <r>
    <s v="4-30-2"/>
    <n v="4"/>
    <n v="3"/>
    <n v="3"/>
    <n v="30"/>
    <n v="402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2"/>
    <s v="Узел хозрасчетного замера газа"/>
    <m/>
    <s v="НЛ"/>
    <n v="0"/>
    <x v="6"/>
    <m/>
    <x v="0"/>
    <m/>
    <x v="0"/>
    <m/>
    <x v="0"/>
    <m/>
    <x v="0"/>
    <m/>
    <m/>
    <x v="0"/>
    <m/>
    <m/>
    <m/>
    <m/>
    <m/>
  </r>
  <r>
    <s v="4-30-3"/>
    <n v="4"/>
    <n v="3"/>
    <n v="3"/>
    <n v="30"/>
    <n v="403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3"/>
    <s v="Шкаф анализатора"/>
    <m/>
    <s v="НЛ"/>
    <n v="0"/>
    <x v="6"/>
    <m/>
    <x v="0"/>
    <m/>
    <x v="0"/>
    <m/>
    <x v="0"/>
    <m/>
    <x v="0"/>
    <m/>
    <m/>
    <x v="0"/>
    <m/>
    <m/>
    <m/>
    <m/>
    <m/>
  </r>
  <r>
    <s v="4-30-7а"/>
    <n v="4"/>
    <n v="3"/>
    <n v="3"/>
    <n v="30"/>
    <n v="404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4"/>
    <s v="Прожекторная мачта №1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4-30-7б"/>
    <n v="4"/>
    <n v="3"/>
    <n v="3"/>
    <n v="30"/>
    <n v="405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5"/>
    <s v="Прожекторная мачта №2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4-30-7в"/>
    <n v="4"/>
    <n v="3"/>
    <n v="3"/>
    <n v="30"/>
    <n v="406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6"/>
    <s v="Прожекторная мачта №3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4-30-7г"/>
    <n v="4"/>
    <n v="3"/>
    <n v="3"/>
    <n v="30"/>
    <n v="407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7"/>
    <s v="Прожекторная мачта №4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4-30-8"/>
    <n v="4"/>
    <n v="3"/>
    <n v="3"/>
    <n v="30"/>
    <n v="408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8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4-30-9"/>
    <n v="4"/>
    <n v="3"/>
    <n v="3"/>
    <n v="30"/>
    <n v="409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09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4-30-10"/>
    <n v="4"/>
    <n v="3"/>
    <n v="3"/>
    <n v="30"/>
    <n v="410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10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4-30-11"/>
    <n v="4"/>
    <n v="3"/>
    <n v="3"/>
    <n v="30"/>
    <n v="411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11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4-30-20"/>
    <n v="4"/>
    <n v="3"/>
    <n v="3"/>
    <n v="30"/>
    <n v="420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0"/>
    <s v="Сепаратор факельный"/>
    <m/>
    <s v="НЛ"/>
    <n v="0"/>
    <x v="6"/>
    <m/>
    <x v="0"/>
    <m/>
    <x v="0"/>
    <m/>
    <x v="0"/>
    <m/>
    <x v="0"/>
    <m/>
    <m/>
    <x v="0"/>
    <m/>
    <m/>
    <m/>
    <m/>
    <m/>
  </r>
  <r>
    <s v="4-30-21"/>
    <n v="4"/>
    <n v="3"/>
    <n v="3"/>
    <n v="30"/>
    <n v="421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1"/>
    <s v="Адсорбер удаления ртути, адсорберы осушки"/>
    <m/>
    <s v="НЛ"/>
    <n v="0"/>
    <x v="6"/>
    <m/>
    <x v="0"/>
    <m/>
    <x v="0"/>
    <m/>
    <x v="0"/>
    <m/>
    <x v="0"/>
    <m/>
    <m/>
    <x v="0"/>
    <m/>
    <m/>
    <m/>
    <m/>
    <m/>
  </r>
  <r>
    <s v="4-30-22"/>
    <n v="4"/>
    <n v="3"/>
    <n v="3"/>
    <n v="30"/>
    <n v="422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2"/>
    <s v="Этажерка теплообменников и фильтров газа"/>
    <m/>
    <s v="НЛ"/>
    <n v="0"/>
    <x v="6"/>
    <m/>
    <x v="0"/>
    <m/>
    <x v="0"/>
    <m/>
    <x v="0"/>
    <m/>
    <x v="0"/>
    <m/>
    <m/>
    <x v="0"/>
    <m/>
    <m/>
    <m/>
    <m/>
    <m/>
  </r>
  <r>
    <s v="4-30-23"/>
    <n v="4"/>
    <n v="3"/>
    <n v="3"/>
    <n v="30"/>
    <n v="423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3"/>
    <s v="Ресивер воздуха КИП"/>
    <m/>
    <s v="НЛ"/>
    <n v="0"/>
    <x v="6"/>
    <m/>
    <x v="0"/>
    <m/>
    <x v="0"/>
    <m/>
    <x v="0"/>
    <m/>
    <x v="0"/>
    <m/>
    <m/>
    <x v="0"/>
    <m/>
    <m/>
    <m/>
    <m/>
    <m/>
  </r>
  <r>
    <s v="4-30-24"/>
    <n v="4"/>
    <n v="3"/>
    <n v="3"/>
    <n v="30"/>
    <n v="424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4"/>
    <s v="Фильтры газа регенерации и охлаждения"/>
    <m/>
    <s v="НЛ"/>
    <n v="0"/>
    <x v="6"/>
    <m/>
    <x v="0"/>
    <m/>
    <x v="0"/>
    <m/>
    <x v="0"/>
    <m/>
    <x v="0"/>
    <m/>
    <m/>
    <x v="0"/>
    <m/>
    <m/>
    <m/>
    <m/>
    <m/>
  </r>
  <r>
    <s v="4-30-25"/>
    <n v="4"/>
    <n v="3"/>
    <n v="3"/>
    <n v="30"/>
    <n v="425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5"/>
    <s v="Этажерка сепарации газов регенерации"/>
    <m/>
    <s v="НЛ"/>
    <n v="0"/>
    <x v="6"/>
    <m/>
    <x v="0"/>
    <m/>
    <x v="0"/>
    <m/>
    <x v="0"/>
    <m/>
    <x v="0"/>
    <m/>
    <m/>
    <x v="0"/>
    <m/>
    <m/>
    <m/>
    <m/>
    <m/>
  </r>
  <r>
    <s v="4-30-26"/>
    <n v="4"/>
    <n v="3"/>
    <n v="3"/>
    <n v="30"/>
    <n v="426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6"/>
    <s v="Огневой подогреватель газа"/>
    <m/>
    <s v="НЛ"/>
    <n v="0"/>
    <x v="6"/>
    <m/>
    <x v="0"/>
    <m/>
    <x v="0"/>
    <m/>
    <x v="0"/>
    <m/>
    <x v="0"/>
    <m/>
    <m/>
    <x v="0"/>
    <m/>
    <m/>
    <m/>
    <m/>
    <m/>
  </r>
  <r>
    <s v="4-30-27"/>
    <n v="4"/>
    <n v="3"/>
    <n v="3"/>
    <n v="30"/>
    <n v="427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7"/>
    <s v="Емкость дренажная V=12,5м3 (ВМР)"/>
    <m/>
    <s v="НЛ"/>
    <n v="0"/>
    <x v="6"/>
    <m/>
    <x v="0"/>
    <m/>
    <x v="0"/>
    <m/>
    <x v="0"/>
    <m/>
    <x v="0"/>
    <m/>
    <m/>
    <x v="0"/>
    <m/>
    <m/>
    <m/>
    <m/>
    <m/>
  </r>
  <r>
    <s v="4-30-28"/>
    <n v="4"/>
    <n v="3"/>
    <n v="3"/>
    <n v="30"/>
    <n v="428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8"/>
    <s v="Блок-бокс насосной конденсата"/>
    <m/>
    <s v="НЛ"/>
    <n v="0"/>
    <x v="6"/>
    <m/>
    <x v="0"/>
    <m/>
    <x v="0"/>
    <m/>
    <x v="0"/>
    <m/>
    <x v="0"/>
    <m/>
    <m/>
    <x v="0"/>
    <m/>
    <m/>
    <m/>
    <m/>
    <m/>
  </r>
  <r>
    <s v="4-30-29"/>
    <n v="4"/>
    <n v="3"/>
    <n v="3"/>
    <n v="30"/>
    <n v="429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29"/>
    <s v="Насосная станция перекачки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4-30-30"/>
    <n v="4"/>
    <n v="3"/>
    <n v="3"/>
    <n v="30"/>
    <n v="430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0"/>
    <s v="Узел сбора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4-30-31"/>
    <n v="4"/>
    <n v="3"/>
    <n v="3"/>
    <n v="30"/>
    <n v="431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1"/>
    <s v="Фильтры-сепараторы сырьевого газа"/>
    <m/>
    <s v="НЛ"/>
    <n v="0"/>
    <x v="6"/>
    <m/>
    <x v="0"/>
    <m/>
    <x v="0"/>
    <m/>
    <x v="0"/>
    <m/>
    <x v="0"/>
    <m/>
    <m/>
    <x v="0"/>
    <m/>
    <m/>
    <m/>
    <m/>
    <m/>
  </r>
  <r>
    <s v="4-30-32"/>
    <n v="4"/>
    <n v="3"/>
    <n v="3"/>
    <n v="30"/>
    <n v="432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2"/>
    <s v="Отключающая арматура печей"/>
    <m/>
    <s v="НЛ"/>
    <n v="0"/>
    <x v="6"/>
    <m/>
    <x v="0"/>
    <m/>
    <x v="0"/>
    <m/>
    <x v="0"/>
    <m/>
    <x v="0"/>
    <m/>
    <m/>
    <x v="0"/>
    <m/>
    <m/>
    <m/>
    <m/>
    <m/>
  </r>
  <r>
    <s v="4-30-33"/>
    <n v="4"/>
    <n v="3"/>
    <n v="3"/>
    <n v="30"/>
    <n v="433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3"/>
    <s v="Емкость дренажная (конденсат пара)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434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4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435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5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436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6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437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7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438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8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439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39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30"/>
    <n v="440"/>
    <s v="4.3.3.00.000"/>
    <s v="Технологическая линия №4. Нелицензионные установки"/>
    <s v="4.3.3.30.000"/>
    <s v="Установка осушки и удаления ртути №4"/>
    <s v="4.3.3.30.400"/>
    <s v="Установка осушки и удаления ртути №4"/>
    <s v="4.3.3.30.440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3"/>
    <n v="3"/>
    <n v="11"/>
    <n v="0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4-110"/>
    <n v="4"/>
    <n v="3"/>
    <n v="3"/>
    <n v="11"/>
    <n v="400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4-110-1"/>
    <n v="4"/>
    <n v="3"/>
    <n v="3"/>
    <n v="11"/>
    <n v="401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1"/>
    <s v="Газоперекачивающий агрегат ГПА-32МВт №1"/>
    <m/>
    <s v="НЛ"/>
    <n v="0"/>
    <x v="6"/>
    <m/>
    <x v="0"/>
    <m/>
    <x v="0"/>
    <m/>
    <x v="0"/>
    <m/>
    <x v="0"/>
    <m/>
    <m/>
    <x v="0"/>
    <m/>
    <m/>
    <m/>
    <m/>
    <m/>
  </r>
  <r>
    <s v="4-110-2"/>
    <n v="4"/>
    <n v="3"/>
    <n v="3"/>
    <n v="11"/>
    <n v="402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2"/>
    <s v="Газоперекачивающий агрегат ГПА-32МВт №2"/>
    <m/>
    <s v="НЛ"/>
    <n v="0"/>
    <x v="6"/>
    <m/>
    <x v="0"/>
    <m/>
    <x v="0"/>
    <m/>
    <x v="0"/>
    <m/>
    <x v="0"/>
    <m/>
    <m/>
    <x v="0"/>
    <m/>
    <m/>
    <m/>
    <m/>
    <m/>
  </r>
  <r>
    <s v="4-110-3"/>
    <n v="4"/>
    <n v="3"/>
    <n v="3"/>
    <n v="11"/>
    <n v="403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3"/>
    <s v="Аппарат воздушного охлаждения газа №1"/>
    <m/>
    <s v="НЛ"/>
    <n v="0"/>
    <x v="6"/>
    <m/>
    <x v="0"/>
    <m/>
    <x v="0"/>
    <m/>
    <x v="0"/>
    <m/>
    <x v="0"/>
    <m/>
    <m/>
    <x v="0"/>
    <m/>
    <m/>
    <m/>
    <m/>
    <m/>
  </r>
  <r>
    <s v="4-110-4"/>
    <n v="4"/>
    <n v="3"/>
    <n v="3"/>
    <n v="11"/>
    <n v="404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4"/>
    <s v="Аппарат воздушного охлаждения газа №2"/>
    <m/>
    <s v="НЛ"/>
    <n v="0"/>
    <x v="6"/>
    <m/>
    <x v="0"/>
    <m/>
    <x v="0"/>
    <m/>
    <x v="0"/>
    <m/>
    <x v="0"/>
    <m/>
    <m/>
    <x v="0"/>
    <m/>
    <m/>
    <m/>
    <m/>
    <m/>
  </r>
  <r>
    <s v="4-110-5"/>
    <n v="4"/>
    <n v="3"/>
    <n v="3"/>
    <n v="11"/>
    <n v="405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5"/>
    <s v="Фильтр-сепаратор №1"/>
    <m/>
    <s v="НЛ"/>
    <n v="0"/>
    <x v="6"/>
    <m/>
    <x v="0"/>
    <m/>
    <x v="0"/>
    <m/>
    <x v="0"/>
    <m/>
    <x v="0"/>
    <m/>
    <m/>
    <x v="0"/>
    <m/>
    <m/>
    <m/>
    <m/>
    <m/>
  </r>
  <r>
    <s v="4-110-6"/>
    <n v="4"/>
    <n v="3"/>
    <n v="3"/>
    <n v="11"/>
    <n v="406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6"/>
    <s v="Фильтр-сепаратор №2"/>
    <m/>
    <s v="НЛ"/>
    <n v="0"/>
    <x v="6"/>
    <m/>
    <x v="0"/>
    <m/>
    <x v="0"/>
    <m/>
    <x v="0"/>
    <m/>
    <x v="0"/>
    <m/>
    <m/>
    <x v="0"/>
    <m/>
    <m/>
    <m/>
    <m/>
    <m/>
  </r>
  <r>
    <s v="4-110-7"/>
    <n v="4"/>
    <n v="3"/>
    <n v="3"/>
    <n v="11"/>
    <n v="407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7"/>
    <s v="Молниеотвод №1 H=43м"/>
    <m/>
    <s v="НЛ"/>
    <n v="0"/>
    <x v="6"/>
    <m/>
    <x v="0"/>
    <m/>
    <x v="0"/>
    <m/>
    <x v="0"/>
    <m/>
    <x v="0"/>
    <m/>
    <m/>
    <x v="0"/>
    <m/>
    <m/>
    <m/>
    <m/>
    <m/>
  </r>
  <r>
    <s v="4-110-8"/>
    <n v="4"/>
    <n v="3"/>
    <n v="3"/>
    <n v="11"/>
    <n v="408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8"/>
    <s v="Молниеотвод №2 H=43м"/>
    <m/>
    <s v="НЛ"/>
    <n v="0"/>
    <x v="6"/>
    <m/>
    <x v="0"/>
    <m/>
    <x v="0"/>
    <m/>
    <x v="0"/>
    <m/>
    <x v="0"/>
    <m/>
    <m/>
    <x v="0"/>
    <m/>
    <m/>
    <m/>
    <m/>
    <m/>
  </r>
  <r>
    <s v="4-110-9"/>
    <n v="4"/>
    <n v="3"/>
    <n v="3"/>
    <n v="11"/>
    <n v="409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09"/>
    <s v="Молниеотвод №3 H=43м"/>
    <m/>
    <s v="НЛ"/>
    <n v="0"/>
    <x v="6"/>
    <m/>
    <x v="0"/>
    <m/>
    <x v="0"/>
    <m/>
    <x v="0"/>
    <m/>
    <x v="0"/>
    <m/>
    <m/>
    <x v="0"/>
    <m/>
    <m/>
    <m/>
    <m/>
    <m/>
  </r>
  <r>
    <s v="4-110-10"/>
    <n v="4"/>
    <n v="3"/>
    <n v="3"/>
    <n v="11"/>
    <n v="410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0"/>
    <s v="Прожекторная мачта №1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4-110-11"/>
    <n v="4"/>
    <n v="3"/>
    <n v="3"/>
    <n v="11"/>
    <n v="411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1"/>
    <s v="Прожекторная мачта №2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4-110-12"/>
    <n v="4"/>
    <n v="3"/>
    <n v="3"/>
    <n v="11"/>
    <n v="412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2"/>
    <s v="Прожекторная мачта №3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4-110-13"/>
    <n v="4"/>
    <n v="3"/>
    <n v="3"/>
    <n v="11"/>
    <n v="413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3"/>
    <s v="Прожекторная мачта №4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4-110-15"/>
    <n v="4"/>
    <n v="3"/>
    <n v="3"/>
    <n v="11"/>
    <n v="415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4-110-16"/>
    <n v="4"/>
    <n v="3"/>
    <n v="3"/>
    <n v="11"/>
    <n v="416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4-110-17"/>
    <n v="4"/>
    <n v="3"/>
    <n v="3"/>
    <n v="11"/>
    <n v="417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4-110-18"/>
    <n v="4"/>
    <n v="3"/>
    <n v="3"/>
    <n v="11"/>
    <n v="418"/>
    <s v="4.3.3.00.000"/>
    <s v="Технологическая линия №4. Нелицензионные установки"/>
    <s v="4.3.3.11.000"/>
    <s v="Дожимная компрессорная станция метановой фракции (ДКС) №4"/>
    <s v="4.3.3.11.400"/>
    <s v="Дожимная компрессорная станция метановой фракции (ДКС) №4"/>
    <s v="4.3.3.11.41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ФАЗА 4.4"/>
    <m/>
    <m/>
    <m/>
    <m/>
    <m/>
    <m/>
    <m/>
    <m/>
    <m/>
    <m/>
    <m/>
    <m/>
    <m/>
    <m/>
    <s v="НД"/>
    <n v="0"/>
    <x v="0"/>
    <s v="PHASE 4.4"/>
    <x v="0"/>
    <m/>
    <x v="0"/>
    <m/>
    <x v="0"/>
    <m/>
    <x v="0"/>
    <m/>
    <m/>
    <x v="0"/>
    <m/>
    <m/>
    <m/>
    <m/>
    <m/>
  </r>
  <r>
    <s v="НД"/>
    <n v="4"/>
    <n v="4"/>
    <n v="1"/>
    <n v="0"/>
    <n v="0"/>
    <s v="4.4.1.00.000"/>
    <s v="Технологическая линия №5. Объекты общезаводского хозяйства"/>
    <m/>
    <m/>
    <m/>
    <m/>
    <m/>
    <m/>
    <m/>
    <s v="ОЗХ"/>
    <n v="0"/>
    <x v="2"/>
    <s v="OC"/>
    <x v="15"/>
    <s v="Process Line No.5 UIO facilities"/>
    <x v="0"/>
    <m/>
    <x v="0"/>
    <m/>
    <x v="0"/>
    <m/>
    <m/>
    <x v="0"/>
    <m/>
    <m/>
    <m/>
    <m/>
    <m/>
  </r>
  <r>
    <s v="НД"/>
    <n v="4"/>
    <n v="4"/>
    <n v="1"/>
    <n v="1"/>
    <n v="0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m/>
    <m/>
    <m/>
    <m/>
    <m/>
    <s v="ОЗХ"/>
    <n v="0"/>
    <x v="2"/>
    <s v="SC"/>
    <x v="15"/>
    <s v="Process Line No.5 UIO facilities"/>
    <x v="62"/>
    <s v="Interconnecting Utility Pipelines. Section 4"/>
    <x v="0"/>
    <m/>
    <x v="0"/>
    <m/>
    <m/>
    <x v="0"/>
    <m/>
    <m/>
    <m/>
    <m/>
    <m/>
  </r>
  <r>
    <s v="НД"/>
    <n v="4"/>
    <n v="4"/>
    <n v="1"/>
    <n v="1"/>
    <n v="400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m/>
    <m/>
    <m/>
    <s v="ОЗХ"/>
    <n v="0"/>
    <x v="2"/>
    <s v="TO"/>
    <x v="15"/>
    <s v="Process Line No.5 UIO facilities"/>
    <x v="62"/>
    <s v="Interconnecting Utility Pipelines. Section 4"/>
    <x v="120"/>
    <s v="Interconnecting Utility Pipelines. Section 4"/>
    <x v="0"/>
    <m/>
    <m/>
    <x v="0"/>
    <s v="x"/>
    <s v="x"/>
    <m/>
    <m/>
    <m/>
  </r>
  <r>
    <s v="331/4"/>
    <n v="4"/>
    <n v="4"/>
    <n v="1"/>
    <n v="1"/>
    <n v="431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1"/>
    <s v="Межцеховые эстакады"/>
    <m/>
    <s v="ОЗХ"/>
    <n v="0"/>
    <x v="2"/>
    <s v="331/4"/>
    <x v="15"/>
    <s v="Process Line No.5 UIO facilities"/>
    <x v="62"/>
    <s v="Interconnecting Utility Pipelines. Section 4"/>
    <x v="120"/>
    <s v="Interconnecting Utility Pipelines. Section 4"/>
    <x v="985"/>
    <s v="Interconnecting Pipe Racks"/>
    <m/>
    <x v="0"/>
    <s v="SR09401-SR09402"/>
    <s v="0-94"/>
    <s v="INTERCONNECTING UTILITY LINES. AREA 4"/>
    <m/>
    <m/>
  </r>
  <r>
    <s v="НД"/>
    <n v="4"/>
    <n v="4"/>
    <n v="1"/>
    <n v="1"/>
    <n v="432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2"/>
    <s v="Трубопроводы сырьевого газа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86"/>
    <s v="Feed Gas Pipelines"/>
    <m/>
    <x v="0"/>
    <s v="SR09401-SR09402"/>
    <s v="0-94"/>
    <s v="INTERCONNECTING UTILITY LINES. AREA 4"/>
    <m/>
    <m/>
  </r>
  <r>
    <s v="НД"/>
    <n v="4"/>
    <n v="4"/>
    <n v="1"/>
    <n v="1"/>
    <n v="433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3"/>
    <s v="Трубопроводы товарного газа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87"/>
    <s v="Sales Gas Pipelines"/>
    <m/>
    <x v="0"/>
    <s v="SR09401-SR09402"/>
    <s v="0-94"/>
    <s v="INTERCONNECTING UTILITY LINES. AREA 4"/>
    <m/>
    <m/>
  </r>
  <r>
    <s v="НД"/>
    <n v="4"/>
    <n v="4"/>
    <n v="1"/>
    <n v="1"/>
    <n v="434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4"/>
    <s v="Трубопроводы топливного газа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88"/>
    <s v="Fuel Gas Pipelines"/>
    <m/>
    <x v="0"/>
    <s v="SR09401-SR09402"/>
    <s v="0-94"/>
    <s v="INTERCONNECTING UTILITY LINES. AREA 4"/>
    <m/>
    <m/>
  </r>
  <r>
    <s v="НД"/>
    <n v="4"/>
    <n v="4"/>
    <n v="1"/>
    <n v="1"/>
    <n v="435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5"/>
    <s v="Трубопроводы метановой фрак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89"/>
    <s v="Methane Fraction Pipelines"/>
    <m/>
    <x v="0"/>
    <s v="SR09401-SR09402"/>
    <s v="0-94"/>
    <s v="INTERCONNECTING UTILITY LINES. AREA 4"/>
    <m/>
    <m/>
  </r>
  <r>
    <s v="НД"/>
    <n v="4"/>
    <n v="4"/>
    <n v="1"/>
    <n v="1"/>
    <n v="436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6"/>
    <s v="Трубопроводы этановой фрак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0"/>
    <s v="Ethane Fraction Pipelines"/>
    <m/>
    <x v="0"/>
    <s v="SR09401-SR09402"/>
    <s v="0-94"/>
    <s v="INTERCONNECTING UTILITY LINES. AREA 4"/>
    <m/>
    <m/>
  </r>
  <r>
    <s v="НД"/>
    <n v="4"/>
    <n v="4"/>
    <n v="1"/>
    <n v="1"/>
    <n v="437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7"/>
    <s v="Трубопроводы пропановой фрак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1"/>
    <s v="Propane Fraction Pipelines"/>
    <m/>
    <x v="0"/>
    <s v="SR09401-SR09402"/>
    <s v="0-94"/>
    <s v="INTERCONNECTING UTILITY LINES. AREA 4"/>
    <m/>
    <m/>
  </r>
  <r>
    <s v="НД"/>
    <n v="4"/>
    <n v="4"/>
    <n v="1"/>
    <n v="1"/>
    <n v="438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8"/>
    <s v="Трубопроводы бутановой фрак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2"/>
    <s v="Butane Fraction Pipelines"/>
    <m/>
    <x v="0"/>
    <s v="SR09401-SR09402"/>
    <s v="0-94"/>
    <s v="INTERCONNECTING UTILITY LINES. AREA 4"/>
    <m/>
    <m/>
  </r>
  <r>
    <s v="НД"/>
    <n v="4"/>
    <n v="4"/>
    <n v="1"/>
    <n v="1"/>
    <n v="439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39"/>
    <s v="Трубопроводы пентан-гексановой фрак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3"/>
    <s v="Pentane-Hexane Fraction Pipelines"/>
    <m/>
    <x v="0"/>
    <s v="SR09401-SR09402"/>
    <s v="0-94"/>
    <s v="INTERCONNECTING UTILITY LINES. AREA 4"/>
    <m/>
    <m/>
  </r>
  <r>
    <s v="НД"/>
    <n v="4"/>
    <n v="4"/>
    <n v="1"/>
    <n v="1"/>
    <n v="440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0"/>
    <s v="Трубопроводы ШФЛУ не очищенной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4"/>
    <s v="Uncleaned NGL Pipelines"/>
    <m/>
    <x v="0"/>
    <s v="SR09401-SR09402"/>
    <s v="0-94"/>
    <s v="INTERCONNECTING UTILITY LINES. AREA 4"/>
    <m/>
    <m/>
  </r>
  <r>
    <s v="НД"/>
    <n v="4"/>
    <n v="4"/>
    <n v="1"/>
    <n v="1"/>
    <n v="441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1"/>
    <s v="Трубопроводы неконди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5"/>
    <s v="Off-Spec Product Pipelines"/>
    <m/>
    <x v="0"/>
    <s v="SR09401-SR09402"/>
    <s v="0-94"/>
    <s v="INTERCONNECTING UTILITY LINES. AREA 4"/>
    <m/>
    <m/>
  </r>
  <r>
    <s v="НД"/>
    <n v="4"/>
    <n v="4"/>
    <n v="1"/>
    <n v="1"/>
    <n v="442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2"/>
    <s v="Трубопроводы водометанольных стоков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6"/>
    <s v="Water-Methanol Sewage Pipelines"/>
    <m/>
    <x v="0"/>
    <s v="SR09401-SR09402"/>
    <s v="0-94"/>
    <s v="INTERCONNECTING UTILITY LINES. AREA 4"/>
    <m/>
    <m/>
  </r>
  <r>
    <s v="НД"/>
    <n v="4"/>
    <n v="4"/>
    <n v="1"/>
    <n v="1"/>
    <n v="443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3"/>
    <s v="Трубопроводы сброса на факел (общая система)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7"/>
    <s v="Discharge to Flare Pipelines (Common System)"/>
    <m/>
    <x v="0"/>
    <s v="SR09401-SR09402"/>
    <s v="0-94"/>
    <s v="INTERCONNECTING UTILITY LINES. AREA 4"/>
    <m/>
    <m/>
  </r>
  <r>
    <s v="НД"/>
    <n v="4"/>
    <n v="4"/>
    <n v="1"/>
    <n v="1"/>
    <n v="444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4"/>
    <s v="Трубопроводы сброса на факел (специальная система)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8"/>
    <s v="Discharge to Flare Pipelines (Special System)"/>
    <m/>
    <x v="0"/>
    <s v="SR09401-SR09402"/>
    <s v="0-94"/>
    <s v="INTERCONNECTING UTILITY LINES. AREA 4"/>
    <m/>
    <m/>
  </r>
  <r>
    <s v="НД"/>
    <n v="4"/>
    <n v="4"/>
    <n v="1"/>
    <n v="1"/>
    <n v="445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5"/>
    <s v="Трубопроводы газа осушенного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999"/>
    <s v="Dried Gas Pipelines"/>
    <m/>
    <x v="0"/>
    <s v="SR09401-SR09402"/>
    <s v="0-94"/>
    <s v="INTERCONNECTING UTILITY LINES. AREA 4"/>
    <m/>
    <m/>
  </r>
  <r>
    <s v="НД"/>
    <n v="4"/>
    <n v="4"/>
    <n v="1"/>
    <n v="1"/>
    <n v="446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6"/>
    <s v="Трубопроводы газа регенера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0"/>
    <s v="Regeneration Gas Pipelines"/>
    <m/>
    <x v="0"/>
    <s v="SR09401-SR09402"/>
    <s v="0-94"/>
    <s v="INTERCONNECTING UTILITY LINES. AREA 4"/>
    <m/>
    <m/>
  </r>
  <r>
    <s v="НД"/>
    <n v="4"/>
    <n v="4"/>
    <n v="1"/>
    <n v="1"/>
    <n v="447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7"/>
    <s v="Трубопроводы азота низкого давления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1"/>
    <s v="LP Nitrogen Pipelines"/>
    <m/>
    <x v="0"/>
    <s v="SR09401-SR09402"/>
    <s v="0-94"/>
    <s v="INTERCONNECTING UTILITY LINES. AREA 4"/>
    <m/>
    <m/>
  </r>
  <r>
    <s v="НД"/>
    <n v="4"/>
    <n v="4"/>
    <n v="1"/>
    <n v="1"/>
    <n v="448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8"/>
    <s v="Трубопроводы азота среднего давления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2"/>
    <s v="MP Nitrogen Pipelines"/>
    <m/>
    <x v="0"/>
    <s v="SR09401-SR09402"/>
    <s v="0-94"/>
    <s v="INTERCONNECTING UTILITY LINES. AREA 4"/>
    <m/>
    <m/>
  </r>
  <r>
    <s v="НД"/>
    <n v="4"/>
    <n v="4"/>
    <n v="1"/>
    <n v="1"/>
    <n v="449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49"/>
    <s v="Трубопроводы азота низкого давления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3"/>
    <s v="LP Nitrogen Pipelines"/>
    <m/>
    <x v="0"/>
    <s v="SR09401-SR09402"/>
    <s v="0-94"/>
    <s v="INTERCONNECTING UTILITY LINES. AREA 4"/>
    <m/>
    <m/>
  </r>
  <r>
    <s v="НД"/>
    <n v="4"/>
    <n v="4"/>
    <n v="1"/>
    <n v="1"/>
    <n v="450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0"/>
    <s v="Трубопроводы азотно-гелиевой смес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4"/>
    <s v="Crude Helium Pipelines"/>
    <m/>
    <x v="0"/>
    <s v="SR09401-SR09402"/>
    <s v="0-94"/>
    <s v="INTERCONNECTING UTILITY LINES. AREA 4"/>
    <m/>
    <m/>
  </r>
  <r>
    <s v="НД"/>
    <n v="4"/>
    <n v="4"/>
    <n v="1"/>
    <n v="1"/>
    <n v="451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1"/>
    <s v="Трубопроводы метано-азотной смес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5"/>
    <s v="Methane-Nitrogen Mixture Pipelines"/>
    <m/>
    <x v="0"/>
    <s v="SR09401-SR09402"/>
    <s v="0-94"/>
    <s v="INTERCONNECTING UTILITY LINES. AREA 4"/>
    <m/>
    <m/>
  </r>
  <r>
    <s v="НД"/>
    <n v="4"/>
    <n v="4"/>
    <n v="1"/>
    <n v="1"/>
    <n v="452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2"/>
    <s v="Трубопроводы технического воздуха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6"/>
    <s v="Process Air Pipelines"/>
    <m/>
    <x v="0"/>
    <s v="SR09401-SR09402"/>
    <s v="0-94"/>
    <s v="INTERCONNECTING UTILITY LINES. AREA 4"/>
    <m/>
    <m/>
  </r>
  <r>
    <s v="НД"/>
    <n v="4"/>
    <n v="4"/>
    <n v="1"/>
    <n v="1"/>
    <n v="453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3"/>
    <s v="Трубопроводы воздуха КИП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7"/>
    <s v="Instrument Air Pipelines"/>
    <m/>
    <x v="0"/>
    <s v="SR09401-SR09402"/>
    <s v="0-94"/>
    <s v="INTERCONNECTING UTILITY LINES. AREA 4"/>
    <m/>
    <m/>
  </r>
  <r>
    <s v="НД"/>
    <n v="4"/>
    <n v="4"/>
    <n v="1"/>
    <n v="1"/>
    <n v="454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4"/>
    <s v="Трубопроводы водяного пара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8"/>
    <s v="Steam Pipelines"/>
    <m/>
    <x v="0"/>
    <s v="SR09401-SR09402"/>
    <s v="0-94"/>
    <s v="INTERCONNECTING UTILITY LINES. AREA 4"/>
    <m/>
    <m/>
  </r>
  <r>
    <s v="НД"/>
    <n v="4"/>
    <n v="4"/>
    <n v="1"/>
    <n v="1"/>
    <n v="455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5"/>
    <s v="Трубопроводы конденсата водяного пара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09"/>
    <s v="Steam Condensate Pipelines"/>
    <m/>
    <x v="0"/>
    <s v="SR09401-SR09402"/>
    <s v="0-94"/>
    <s v="INTERCONNECTING UTILITY LINES. AREA 4"/>
    <m/>
    <m/>
  </r>
  <r>
    <s v="НД"/>
    <n v="4"/>
    <n v="4"/>
    <n v="1"/>
    <n v="1"/>
    <n v="456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6"/>
    <s v="Трубопроводы ГРЦ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0"/>
    <s v="Regeneration Gas Pipelines"/>
    <m/>
    <x v="0"/>
    <s v="SR09401-SR09402"/>
    <s v="0-94"/>
    <s v="INTERCONNECTING UTILITY LINES. AREA 4"/>
    <m/>
    <m/>
  </r>
  <r>
    <s v="НД"/>
    <n v="4"/>
    <n v="4"/>
    <n v="1"/>
    <n v="1"/>
    <n v="457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7"/>
    <s v="Трубопроводы оборотного водоснабжения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1"/>
    <s v="Cooling Water Pipelines"/>
    <m/>
    <x v="0"/>
    <s v="SR09401-SR09402"/>
    <s v="0-94"/>
    <s v="INTERCONNECTING UTILITY LINES. AREA 4"/>
    <m/>
    <m/>
  </r>
  <r>
    <s v="НД"/>
    <n v="4"/>
    <n v="4"/>
    <n v="1"/>
    <n v="1"/>
    <n v="458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8"/>
    <s v="Трубопроводы утилизации тепла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2"/>
    <s v="Heat Recovery Pipelines"/>
    <m/>
    <x v="0"/>
    <s v="SR09401-SR09402"/>
    <s v="0-94"/>
    <s v="INTERCONNECTING UTILITY LINES. AREA 4"/>
    <m/>
    <m/>
  </r>
  <r>
    <s v="332/4"/>
    <n v="4"/>
    <n v="4"/>
    <n v="1"/>
    <n v="1"/>
    <n v="459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59"/>
    <s v="Электрообогрев межцеховых технологических трубопроводов"/>
    <m/>
    <s v="ОЗХ"/>
    <n v="0"/>
    <x v="2"/>
    <s v="332/4"/>
    <x v="15"/>
    <s v="Process Line No.5 UIO facilities"/>
    <x v="62"/>
    <s v="Interconnecting Utility Pipelines. Section 4"/>
    <x v="120"/>
    <s v="Interconnecting Utility Pipelines. Section 4"/>
    <x v="1013"/>
    <s v="Interconnecting Process Pipelines Trace Heating"/>
    <m/>
    <x v="0"/>
    <s v="SR09401-SR09402"/>
    <s v="0-94"/>
    <s v="INTERCONNECTING UTILITY LINES. AREA 4"/>
    <m/>
    <m/>
  </r>
  <r>
    <s v="333/4"/>
    <n v="4"/>
    <n v="4"/>
    <n v="1"/>
    <n v="1"/>
    <n v="460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0"/>
    <s v="Наружные сети противопожарного водоснабжения "/>
    <m/>
    <s v="ОЗХ"/>
    <n v="0"/>
    <x v="2"/>
    <s v="333/4"/>
    <x v="15"/>
    <s v="Process Line No.5 UIO facilities"/>
    <x v="62"/>
    <s v="Interconnecting Utility Pipelines. Section 4"/>
    <x v="120"/>
    <s v="Interconnecting Utility Pipelines. Section 4"/>
    <x v="1014"/>
    <s v="Fire Water Supply Pipelines "/>
    <m/>
    <x v="0"/>
    <s v="SR09401-SR09402"/>
    <s v="0-94"/>
    <s v="INTERCONNECTING UTILITY LINES. AREA 4"/>
    <m/>
    <m/>
  </r>
  <r>
    <s v="НД"/>
    <n v="4"/>
    <n v="4"/>
    <n v="1"/>
    <n v="1"/>
    <n v="461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1"/>
    <s v="Наружные сети хозяйственно-питьевого водоснабжения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5"/>
    <s v="Utility and Drinking Water Supply Pipelines"/>
    <m/>
    <x v="0"/>
    <s v="SR09401-SR09402"/>
    <s v="0-94"/>
    <s v="INTERCONNECTING UTILITY LINES. AREA 4"/>
    <m/>
    <m/>
  </r>
  <r>
    <s v="НД"/>
    <n v="4"/>
    <n v="4"/>
    <n v="1"/>
    <n v="1"/>
    <n v="462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2"/>
    <s v="Наружные сети производственного водоснабжения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6"/>
    <s v="Industrial Water Supply Pipelines"/>
    <m/>
    <x v="0"/>
    <s v="SR09401-SR09402"/>
    <s v="0-94"/>
    <s v="INTERCONNECTING UTILITY LINES. AREA 4"/>
    <m/>
    <m/>
  </r>
  <r>
    <s v="НД"/>
    <n v="4"/>
    <n v="4"/>
    <n v="1"/>
    <n v="1"/>
    <n v="463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3"/>
    <s v="Наружные сети теплоснабжения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7"/>
    <s v="Heat Supply Pipelines"/>
    <m/>
    <x v="0"/>
    <s v="SR09401-SR09402"/>
    <s v="0-94"/>
    <s v="INTERCONNECTING UTILITY LINES. AREA 4"/>
    <m/>
    <m/>
  </r>
  <r>
    <s v="НД"/>
    <n v="4"/>
    <n v="4"/>
    <n v="1"/>
    <n v="1"/>
    <n v="464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4"/>
    <s v="Наружные сети бытовой канализа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8"/>
    <s v="Outdoor Sanitary Sewerage"/>
    <m/>
    <x v="0"/>
    <s v="SR09401-SR09402"/>
    <s v="0-94"/>
    <s v="INTERCONNECTING UTILITY LINES. AREA 4"/>
    <m/>
    <m/>
  </r>
  <r>
    <s v="НД"/>
    <n v="4"/>
    <n v="4"/>
    <n v="1"/>
    <n v="1"/>
    <n v="465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5"/>
    <s v="Наружные сети производственно-дождевой канализа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19"/>
    <s v="Outdoor Industrial / Storm Water Drainage"/>
    <m/>
    <x v="0"/>
    <s v="SR09401-SR09402"/>
    <s v="0-94"/>
    <s v="INTERCONNECTING UTILITY LINES. AREA 4"/>
    <m/>
    <m/>
  </r>
  <r>
    <s v="НД"/>
    <n v="4"/>
    <n v="4"/>
    <n v="1"/>
    <n v="1"/>
    <n v="466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6"/>
    <s v="Наружные сети дождевой канализации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20"/>
    <s v="Outdoor Storm Water Drainage"/>
    <m/>
    <x v="0"/>
    <s v="SR09401-SR09402"/>
    <s v="0-94"/>
    <s v="INTERCONNECTING UTILITY LINES. AREA 4"/>
    <m/>
    <m/>
  </r>
  <r>
    <s v="НД"/>
    <n v="4"/>
    <n v="4"/>
    <n v="1"/>
    <n v="1"/>
    <n v="467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7"/>
    <s v="Наружные сети электроснабжения 10кВ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21"/>
    <s v="Electrical Supply Network 10 kV"/>
    <m/>
    <x v="0"/>
    <s v="TBD"/>
    <m/>
    <m/>
    <m/>
    <m/>
  </r>
  <r>
    <s v="НД"/>
    <n v="4"/>
    <n v="4"/>
    <n v="1"/>
    <n v="1"/>
    <n v="468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8"/>
    <s v="Наружные сети электроснабжения 0.4кВ"/>
    <m/>
    <s v="ОЗХ"/>
    <n v="0"/>
    <x v="2"/>
    <s v="ND"/>
    <x v="15"/>
    <s v="Process Line No.5 UIO facilities"/>
    <x v="62"/>
    <s v="Interconnecting Utility Pipelines. Section 4"/>
    <x v="120"/>
    <s v="Interconnecting Utility Pipelines. Section 4"/>
    <x v="1022"/>
    <s v="Electrical Supply Network 0.4 kV"/>
    <m/>
    <x v="0"/>
    <s v="TBD"/>
    <m/>
    <m/>
    <m/>
    <m/>
  </r>
  <r>
    <s v="НД"/>
    <n v="4"/>
    <n v="4"/>
    <n v="1"/>
    <n v="1"/>
    <n v="469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69"/>
    <s v="Автоматизированная система управления технологическими процессами (АСУ ТП)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23"/>
    <s v="Automated Process Control System (APCS)"/>
    <m/>
    <x v="9"/>
    <m/>
    <m/>
    <m/>
    <m/>
    <m/>
  </r>
  <r>
    <s v="НД"/>
    <n v="4"/>
    <n v="4"/>
    <n v="1"/>
    <n v="1"/>
    <n v="470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0"/>
    <s v="Автоматизированная система управления электроснабжением (АСУ Э)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24"/>
    <s v="Automated Power Supply Control System (APCS)"/>
    <m/>
    <x v="9"/>
    <m/>
    <m/>
    <m/>
    <m/>
    <m/>
  </r>
  <r>
    <s v="НД"/>
    <n v="4"/>
    <n v="4"/>
    <n v="1"/>
    <n v="1"/>
    <n v="471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1"/>
    <s v="Автоматизированная система управления энергоресурсами (АСУ ЭР)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25"/>
    <s v="Automated Energy Source Control System (AESCS)"/>
    <m/>
    <x v="9"/>
    <m/>
    <m/>
    <m/>
    <m/>
    <m/>
  </r>
  <r>
    <s v="НД"/>
    <n v="4"/>
    <n v="4"/>
    <n v="1"/>
    <n v="1"/>
    <n v="472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2"/>
    <s v="Система пожарной сигнализации и пожаротушения (АСПС и ПТ)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26"/>
    <s v="Fire Alarm and Fire Suppression System (FAFSS)"/>
    <m/>
    <x v="9"/>
    <m/>
    <m/>
    <m/>
    <m/>
    <m/>
  </r>
  <r>
    <s v="НД"/>
    <n v="4"/>
    <n v="4"/>
    <n v="1"/>
    <n v="1"/>
    <n v="473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3"/>
    <s v="Система оповещения и управления эвакуацией (СОУЭ)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27"/>
    <s v="Public Address / General Alarm (PA/GA)"/>
    <m/>
    <x v="9"/>
    <m/>
    <m/>
    <m/>
    <m/>
    <m/>
  </r>
  <r>
    <s v="НД"/>
    <n v="4"/>
    <n v="4"/>
    <n v="1"/>
    <n v="1"/>
    <n v="474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4"/>
    <s v="Система контроля и управления доступом (СКУД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4"/>
    <n v="1"/>
    <n v="1"/>
    <n v="475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5"/>
    <s v="Система охранного телевидения (СОТ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4"/>
    <n v="1"/>
    <n v="1"/>
    <n v="476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6"/>
    <s v="Система радиофикации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28"/>
    <s v="Radio Broadcast System"/>
    <m/>
    <x v="9"/>
    <m/>
    <m/>
    <m/>
    <m/>
    <m/>
  </r>
  <r>
    <s v="НД"/>
    <n v="4"/>
    <n v="4"/>
    <n v="1"/>
    <n v="1"/>
    <n v="477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7"/>
    <s v="Локальная вычислительная сеть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29"/>
    <s v="Local Area Network (LAN)"/>
    <m/>
    <x v="9"/>
    <m/>
    <m/>
    <m/>
    <m/>
    <m/>
  </r>
  <r>
    <s v="НД"/>
    <n v="4"/>
    <n v="4"/>
    <n v="1"/>
    <n v="1"/>
    <n v="478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78"/>
    <s v="Сети связи"/>
    <m/>
    <s v="ОЗХ"/>
    <n v="2"/>
    <x v="2"/>
    <s v="ND"/>
    <x v="15"/>
    <s v="Process Line No.5 UIO facilities"/>
    <x v="62"/>
    <s v="Interconnecting Utility Pipelines. Section 4"/>
    <x v="120"/>
    <s v="Interconnecting Utility Pipelines. Section 4"/>
    <x v="1030"/>
    <s v="Communication Networks"/>
    <m/>
    <x v="9"/>
    <m/>
    <m/>
    <m/>
    <m/>
    <m/>
  </r>
  <r>
    <s v="НД"/>
    <n v="4"/>
    <n v="4"/>
    <n v="1"/>
    <n v="1"/>
    <n v="499"/>
    <s v="4.4.1.00.000"/>
    <s v="Технологическая линия №5. Объекты общезаводского хозяйства"/>
    <s v="4.4.1.01.000"/>
    <s v="Межцеховые инженерные коммуникации. Участок 4"/>
    <s v="4.4.1.01.400"/>
    <s v="Межцеховые инженерные коммуникации. Участок 4"/>
    <s v="4.4.1.01.499"/>
    <s v="Межцеховые инженерные коммуникации. Участок 4 - Общие Услуги"/>
    <m/>
    <s v="ОЗХ"/>
    <n v="1"/>
    <x v="2"/>
    <s v="ND"/>
    <x v="15"/>
    <s v="Process Line No.5 UIO facilities"/>
    <x v="62"/>
    <s v="Interconnecting Utility Pipelines. Section 4"/>
    <x v="120"/>
    <s v="Interconnecting Utility Pipelines. Section 4"/>
    <x v="1031"/>
    <s v="Interconnecting Utility Pipelines. Section 4 - Common Facilities"/>
    <m/>
    <x v="1"/>
    <s v="x"/>
    <s v="x"/>
    <m/>
    <s v="New 99"/>
    <s v="4.4.1.01.499"/>
  </r>
  <r>
    <s v="НД"/>
    <n v="4"/>
    <n v="4"/>
    <n v="2"/>
    <n v="0"/>
    <n v="0"/>
    <s v="4.4.2.00.000"/>
    <s v="Технологическая линия №5. Лицензионные установки"/>
    <m/>
    <m/>
    <m/>
    <m/>
    <m/>
    <m/>
    <m/>
    <s v="Л"/>
    <n v="0"/>
    <x v="5"/>
    <s v="OC"/>
    <x v="16"/>
    <s v="Process Line No.5 NGL/NRU and Helium Concentrate Production UI&amp;O"/>
    <x v="0"/>
    <m/>
    <x v="0"/>
    <m/>
    <x v="0"/>
    <m/>
    <m/>
    <x v="0"/>
    <m/>
    <m/>
    <m/>
    <m/>
    <m/>
  </r>
  <r>
    <s v="НД"/>
    <n v="4"/>
    <n v="4"/>
    <n v="2"/>
    <n v="40"/>
    <n v="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5-40"/>
    <n v="4"/>
    <n v="4"/>
    <n v="2"/>
    <n v="40"/>
    <n v="50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m/>
    <m/>
    <s v="4948.4078 тыс. т/г"/>
    <s v="Л"/>
    <n v="0"/>
    <x v="5"/>
    <s v="TO"/>
    <x v="0"/>
    <m/>
    <x v="0"/>
    <m/>
    <x v="0"/>
    <m/>
    <x v="0"/>
    <m/>
    <m/>
    <x v="0"/>
    <m/>
    <m/>
    <m/>
    <m/>
    <m/>
  </r>
  <r>
    <s v="НД"/>
    <n v="4"/>
    <n v="4"/>
    <n v="2"/>
    <n v="40"/>
    <n v="45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045"/>
    <s v="Котлованы для устройства фундаментных оснований лицензионной части АГПЗ. Четвертая очередь строительства"/>
    <m/>
    <s v="Л"/>
    <n v="0"/>
    <x v="5"/>
    <m/>
    <x v="0"/>
    <m/>
    <x v="0"/>
    <m/>
    <x v="0"/>
    <m/>
    <x v="0"/>
    <m/>
    <m/>
    <x v="0"/>
    <m/>
    <m/>
    <m/>
    <m/>
    <m/>
  </r>
  <r>
    <s v="5-40-10"/>
    <n v="4"/>
    <n v="4"/>
    <n v="2"/>
    <n v="40"/>
    <n v="51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10"/>
    <s v="Отделение выделения этана и ШФЛУ и отделение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5-40-20"/>
    <n v="4"/>
    <n v="4"/>
    <n v="2"/>
    <n v="40"/>
    <n v="52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20"/>
    <s v="Отделение деэтанизации и площадка факельного сепаратора и дренажных емкостей"/>
    <m/>
    <s v="Л"/>
    <n v="0"/>
    <x v="5"/>
    <m/>
    <x v="0"/>
    <m/>
    <x v="0"/>
    <m/>
    <x v="0"/>
    <m/>
    <x v="0"/>
    <m/>
    <m/>
    <x v="0"/>
    <m/>
    <m/>
    <m/>
    <m/>
    <m/>
  </r>
  <r>
    <s v="5-40-30"/>
    <n v="4"/>
    <n v="4"/>
    <n v="2"/>
    <n v="40"/>
    <n v="53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30"/>
    <s v="Здание детандеров и компрессоро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5-40-31"/>
    <n v="4"/>
    <n v="4"/>
    <n v="2"/>
    <n v="40"/>
    <n v="531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31"/>
    <s v="АВО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5-40-40"/>
    <n v="4"/>
    <n v="4"/>
    <n v="2"/>
    <n v="40"/>
    <n v="54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40"/>
    <s v="Холодный бокс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5-40-50"/>
    <n v="4"/>
    <n v="4"/>
    <n v="2"/>
    <n v="40"/>
    <n v="55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50"/>
    <s v="Закрытое распределительное устройство ЗРУ-10 кВ с трансформаторной подстанцией ТП 10/0.4 к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5-40-51"/>
    <n v="4"/>
    <n v="4"/>
    <n v="2"/>
    <n v="40"/>
    <n v="551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51"/>
    <s v="Дизельная электростанция (ДЭС) 0.4кВ"/>
    <s v="150 кВт"/>
    <s v="Л"/>
    <n v="0"/>
    <x v="5"/>
    <m/>
    <x v="0"/>
    <m/>
    <x v="0"/>
    <m/>
    <x v="0"/>
    <m/>
    <x v="0"/>
    <m/>
    <m/>
    <x v="0"/>
    <m/>
    <m/>
    <m/>
    <m/>
    <m/>
  </r>
  <r>
    <s v="5-40-70"/>
    <n v="4"/>
    <n v="4"/>
    <n v="2"/>
    <n v="40"/>
    <n v="57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5-40-71"/>
    <n v="4"/>
    <n v="4"/>
    <n v="2"/>
    <n v="40"/>
    <n v="571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5-40-72"/>
    <n v="4"/>
    <n v="4"/>
    <n v="2"/>
    <n v="40"/>
    <n v="572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72"/>
    <s v="Внутрицеховая эстакада №3"/>
    <m/>
    <s v="Л"/>
    <n v="0"/>
    <x v="5"/>
    <m/>
    <x v="0"/>
    <m/>
    <x v="0"/>
    <m/>
    <x v="0"/>
    <m/>
    <x v="0"/>
    <m/>
    <m/>
    <x v="0"/>
    <m/>
    <m/>
    <m/>
    <m/>
    <m/>
  </r>
  <r>
    <s v="5-40-80"/>
    <n v="4"/>
    <n v="4"/>
    <n v="2"/>
    <n v="40"/>
    <n v="58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80"/>
    <s v="Межцеховая эстакада"/>
    <m/>
    <s v="Л"/>
    <n v="0"/>
    <x v="5"/>
    <m/>
    <x v="0"/>
    <m/>
    <x v="0"/>
    <m/>
    <x v="0"/>
    <m/>
    <x v="0"/>
    <m/>
    <m/>
    <x v="0"/>
    <m/>
    <m/>
    <m/>
    <m/>
    <m/>
  </r>
  <r>
    <s v="5-40-90"/>
    <n v="4"/>
    <n v="4"/>
    <n v="2"/>
    <n v="40"/>
    <n v="590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5-40-91"/>
    <n v="4"/>
    <n v="4"/>
    <n v="2"/>
    <n v="40"/>
    <n v="591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5-40-92"/>
    <n v="4"/>
    <n v="4"/>
    <n v="2"/>
    <n v="40"/>
    <n v="592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5-40-93"/>
    <n v="4"/>
    <n v="4"/>
    <n v="2"/>
    <n v="40"/>
    <n v="593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5-40-94"/>
    <n v="4"/>
    <n v="4"/>
    <n v="2"/>
    <n v="40"/>
    <n v="594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5-40-95"/>
    <n v="4"/>
    <n v="4"/>
    <n v="2"/>
    <n v="40"/>
    <n v="595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5-40-85"/>
    <n v="4"/>
    <n v="4"/>
    <n v="2"/>
    <n v="40"/>
    <n v="585"/>
    <s v="4.4.2.00.000"/>
    <s v="Технологическая линия №5. Лицензионные установки"/>
    <s v="4.4.2.40.000"/>
    <s v="Установка выделения этана и ШФЛУ, удаления азота и получения азотно-гелиевой смеси №5"/>
    <s v="4.4.2.40.500"/>
    <s v="Установка выделения этана и ШФЛУ, удаления азота и получения азотно-гелиевой смеси №5"/>
    <s v="4.4.2.40.585"/>
    <s v="Коллектор азота-гелия"/>
    <m/>
    <s v="Л"/>
    <n v="0"/>
    <x v="5"/>
    <m/>
    <x v="0"/>
    <m/>
    <x v="0"/>
    <m/>
    <x v="0"/>
    <m/>
    <x v="0"/>
    <m/>
    <m/>
    <x v="0"/>
    <m/>
    <m/>
    <m/>
    <m/>
    <m/>
  </r>
  <r>
    <s v="НД"/>
    <n v="4"/>
    <n v="4"/>
    <n v="3"/>
    <n v="0"/>
    <n v="0"/>
    <s v="4.4.3.00.000"/>
    <s v="Технологическая линия №5. Нелицензионные установки"/>
    <m/>
    <m/>
    <m/>
    <m/>
    <m/>
    <m/>
    <m/>
    <s v="НЛ"/>
    <n v="0"/>
    <x v="6"/>
    <s v="OC"/>
    <x v="17"/>
    <s v="Process Line No.5 Unlicensed Installations"/>
    <x v="0"/>
    <m/>
    <x v="0"/>
    <m/>
    <x v="0"/>
    <m/>
    <m/>
    <x v="0"/>
    <m/>
    <m/>
    <m/>
    <m/>
    <m/>
  </r>
  <r>
    <s v="НД"/>
    <n v="4"/>
    <n v="4"/>
    <n v="3"/>
    <n v="1"/>
    <n v="0"/>
    <s v="4.4.3.00.000"/>
    <s v="Технологическая линия №5. Нелицензионные установки"/>
    <s v="4.4.3.01.000"/>
    <s v="Энергетический блок с ДЭС №5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НД"/>
    <n v="4"/>
    <n v="4"/>
    <n v="3"/>
    <n v="1"/>
    <n v="400"/>
    <s v="4.4.3.00.000"/>
    <s v="Технологическая линия №5. Нелицензионные установки"/>
    <s v="4.4.3.01.000"/>
    <s v="Энергетический блок с ДЭС №5"/>
    <s v="4.4.3.01.400"/>
    <s v="Энергетический блок с ДЭС №5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5-200"/>
    <n v="4"/>
    <n v="4"/>
    <n v="3"/>
    <n v="1"/>
    <n v="500"/>
    <s v="4.4.3.00.000"/>
    <s v="Технологическая линия №5. Нелицензионные установки"/>
    <s v="4.4.3.01.000"/>
    <s v="Энергетический блок с ДЭС №5"/>
    <s v="4.4.3.01.400"/>
    <s v="Энергетический блок с ДЭС №5"/>
    <s v="4.4.3.01.500"/>
    <s v="Энергетический блок"/>
    <m/>
    <s v="НЛ"/>
    <n v="0"/>
    <x v="6"/>
    <m/>
    <x v="0"/>
    <m/>
    <x v="0"/>
    <m/>
    <x v="0"/>
    <m/>
    <x v="0"/>
    <m/>
    <m/>
    <x v="0"/>
    <m/>
    <m/>
    <m/>
    <m/>
    <m/>
  </r>
  <r>
    <s v="5-205"/>
    <n v="4"/>
    <n v="4"/>
    <n v="3"/>
    <n v="1"/>
    <n v="505"/>
    <s v="4.4.3.00.000"/>
    <s v="Технологическая линия №5. Нелицензионные установки"/>
    <s v="4.4.3.01.000"/>
    <s v="Энергетический блок с ДЭС №5"/>
    <s v="4.4.3.01.400"/>
    <s v="Энергетический блок с ДЭС №5"/>
    <s v="4.4.3.01.505"/>
    <s v="ДЭС Энергетического блока №1"/>
    <s v="1 МВА"/>
    <s v="НЛ"/>
    <n v="0"/>
    <x v="6"/>
    <m/>
    <x v="0"/>
    <m/>
    <x v="0"/>
    <m/>
    <x v="0"/>
    <m/>
    <x v="0"/>
    <m/>
    <m/>
    <x v="0"/>
    <m/>
    <m/>
    <m/>
    <m/>
    <m/>
  </r>
  <r>
    <s v="5-206"/>
    <n v="4"/>
    <n v="4"/>
    <n v="3"/>
    <n v="1"/>
    <n v="506"/>
    <s v="4.4.3.00.000"/>
    <s v="Технологическая линия №5. Нелицензионные установки"/>
    <s v="4.4.3.01.000"/>
    <s v="Энергетический блок с ДЭС №5"/>
    <s v="4.4.3.01.400"/>
    <s v="Энергетический блок с ДЭС №5"/>
    <s v="4.4.3.01.506"/>
    <s v="ДЭС Энергетического блока №2"/>
    <s v="1 МВА"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0"/>
    <s v="4.4.3.00.000"/>
    <s v="Технологическая линия №5. Нелицензионные установки"/>
    <s v="4.4.3.30.000"/>
    <s v="Установка осушки и удаления ртути №5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5-30"/>
    <n v="4"/>
    <n v="4"/>
    <n v="3"/>
    <n v="30"/>
    <n v="500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m/>
    <m/>
    <s v="7 млрд. ст. м3/г"/>
    <s v="НЛ"/>
    <n v="0"/>
    <x v="6"/>
    <s v="TO"/>
    <x v="0"/>
    <m/>
    <x v="0"/>
    <m/>
    <x v="0"/>
    <m/>
    <x v="0"/>
    <m/>
    <m/>
    <x v="0"/>
    <m/>
    <m/>
    <m/>
    <m/>
    <m/>
  </r>
  <r>
    <s v="5-30-1"/>
    <n v="4"/>
    <n v="4"/>
    <n v="3"/>
    <n v="30"/>
    <n v="501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1"/>
    <s v="Здание аппаратной АСУ ТП"/>
    <s v="272.8 м2"/>
    <s v="НЛ"/>
    <n v="0"/>
    <x v="6"/>
    <m/>
    <x v="0"/>
    <m/>
    <x v="0"/>
    <m/>
    <x v="0"/>
    <m/>
    <x v="0"/>
    <m/>
    <m/>
    <x v="0"/>
    <m/>
    <m/>
    <m/>
    <m/>
    <m/>
  </r>
  <r>
    <s v="5-30-2"/>
    <n v="4"/>
    <n v="4"/>
    <n v="3"/>
    <n v="30"/>
    <n v="502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2"/>
    <s v="Узел хозрасчетного замера газа"/>
    <m/>
    <s v="НЛ"/>
    <n v="0"/>
    <x v="6"/>
    <m/>
    <x v="0"/>
    <m/>
    <x v="0"/>
    <m/>
    <x v="0"/>
    <m/>
    <x v="0"/>
    <m/>
    <m/>
    <x v="0"/>
    <m/>
    <m/>
    <m/>
    <m/>
    <m/>
  </r>
  <r>
    <s v="5-30-3"/>
    <n v="4"/>
    <n v="4"/>
    <n v="3"/>
    <n v="30"/>
    <n v="503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3"/>
    <s v="Шкаф анализатора"/>
    <m/>
    <s v="НЛ"/>
    <n v="0"/>
    <x v="6"/>
    <m/>
    <x v="0"/>
    <m/>
    <x v="0"/>
    <m/>
    <x v="0"/>
    <m/>
    <x v="0"/>
    <m/>
    <m/>
    <x v="0"/>
    <m/>
    <m/>
    <m/>
    <m/>
    <m/>
  </r>
  <r>
    <s v="5-30-7а"/>
    <n v="4"/>
    <n v="4"/>
    <n v="3"/>
    <n v="30"/>
    <n v="504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4"/>
    <s v="Прожекторная мачта №1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5-30-7б"/>
    <n v="4"/>
    <n v="4"/>
    <n v="3"/>
    <n v="30"/>
    <n v="505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5"/>
    <s v="Прожекторная мачта №2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5-30-7в"/>
    <n v="4"/>
    <n v="4"/>
    <n v="3"/>
    <n v="30"/>
    <n v="506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6"/>
    <s v="Прожекторная мачта №3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5-30-8"/>
    <n v="4"/>
    <n v="4"/>
    <n v="3"/>
    <n v="30"/>
    <n v="508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8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5-30-9"/>
    <n v="4"/>
    <n v="4"/>
    <n v="3"/>
    <n v="30"/>
    <n v="509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09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5-30-10"/>
    <n v="4"/>
    <n v="4"/>
    <n v="3"/>
    <n v="30"/>
    <n v="510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10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5-30-11"/>
    <n v="4"/>
    <n v="4"/>
    <n v="3"/>
    <n v="30"/>
    <n v="511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11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5-30-20"/>
    <n v="4"/>
    <n v="4"/>
    <n v="3"/>
    <n v="30"/>
    <n v="520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0"/>
    <s v="Сепаратор факельный"/>
    <m/>
    <s v="НЛ"/>
    <n v="0"/>
    <x v="6"/>
    <m/>
    <x v="0"/>
    <m/>
    <x v="0"/>
    <m/>
    <x v="0"/>
    <m/>
    <x v="0"/>
    <m/>
    <m/>
    <x v="0"/>
    <m/>
    <m/>
    <m/>
    <m/>
    <m/>
  </r>
  <r>
    <s v="5-30-21"/>
    <n v="4"/>
    <n v="4"/>
    <n v="3"/>
    <n v="30"/>
    <n v="521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1"/>
    <s v="Адсорбер удаления ртути, адсорберы осушки"/>
    <m/>
    <s v="НЛ"/>
    <n v="0"/>
    <x v="6"/>
    <m/>
    <x v="0"/>
    <m/>
    <x v="0"/>
    <m/>
    <x v="0"/>
    <m/>
    <x v="0"/>
    <m/>
    <m/>
    <x v="0"/>
    <m/>
    <m/>
    <m/>
    <m/>
    <m/>
  </r>
  <r>
    <s v="5-30-22"/>
    <n v="4"/>
    <n v="4"/>
    <n v="3"/>
    <n v="30"/>
    <n v="522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2"/>
    <s v="Этажерка теплообменников и фильтров газа"/>
    <m/>
    <s v="НЛ"/>
    <n v="0"/>
    <x v="6"/>
    <m/>
    <x v="0"/>
    <m/>
    <x v="0"/>
    <m/>
    <x v="0"/>
    <m/>
    <x v="0"/>
    <m/>
    <m/>
    <x v="0"/>
    <m/>
    <m/>
    <m/>
    <m/>
    <m/>
  </r>
  <r>
    <s v="5-30-23"/>
    <n v="4"/>
    <n v="4"/>
    <n v="3"/>
    <n v="30"/>
    <n v="523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3"/>
    <s v="Ресивер воздуха КИП"/>
    <m/>
    <s v="НЛ"/>
    <n v="0"/>
    <x v="6"/>
    <m/>
    <x v="0"/>
    <m/>
    <x v="0"/>
    <m/>
    <x v="0"/>
    <m/>
    <x v="0"/>
    <m/>
    <m/>
    <x v="0"/>
    <m/>
    <m/>
    <m/>
    <m/>
    <m/>
  </r>
  <r>
    <s v="5-30-24"/>
    <n v="4"/>
    <n v="4"/>
    <n v="3"/>
    <n v="30"/>
    <n v="524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4"/>
    <s v="Фильтры газа регенерации и охлаждения"/>
    <m/>
    <s v="НЛ"/>
    <n v="0"/>
    <x v="6"/>
    <m/>
    <x v="0"/>
    <m/>
    <x v="0"/>
    <m/>
    <x v="0"/>
    <m/>
    <x v="0"/>
    <m/>
    <m/>
    <x v="0"/>
    <m/>
    <m/>
    <m/>
    <m/>
    <m/>
  </r>
  <r>
    <s v="5-30-25"/>
    <n v="4"/>
    <n v="4"/>
    <n v="3"/>
    <n v="30"/>
    <n v="525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5"/>
    <s v="Этажерка сепарации газов регенерации"/>
    <m/>
    <s v="НЛ"/>
    <n v="0"/>
    <x v="6"/>
    <m/>
    <x v="0"/>
    <m/>
    <x v="0"/>
    <m/>
    <x v="0"/>
    <m/>
    <x v="0"/>
    <m/>
    <m/>
    <x v="0"/>
    <m/>
    <m/>
    <m/>
    <m/>
    <m/>
  </r>
  <r>
    <s v="5-30-26"/>
    <n v="4"/>
    <n v="4"/>
    <n v="3"/>
    <n v="30"/>
    <n v="526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6"/>
    <s v="Огневой подогреватель газа"/>
    <m/>
    <s v="НЛ"/>
    <n v="0"/>
    <x v="6"/>
    <m/>
    <x v="0"/>
    <m/>
    <x v="0"/>
    <m/>
    <x v="0"/>
    <m/>
    <x v="0"/>
    <m/>
    <m/>
    <x v="0"/>
    <m/>
    <m/>
    <m/>
    <m/>
    <m/>
  </r>
  <r>
    <s v="5-30-27"/>
    <n v="4"/>
    <n v="4"/>
    <n v="3"/>
    <n v="30"/>
    <n v="527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7"/>
    <s v="Емкость дренажная V=12,5м3 (ВМР)"/>
    <m/>
    <s v="НЛ"/>
    <n v="0"/>
    <x v="6"/>
    <m/>
    <x v="0"/>
    <m/>
    <x v="0"/>
    <m/>
    <x v="0"/>
    <m/>
    <x v="0"/>
    <m/>
    <m/>
    <x v="0"/>
    <m/>
    <m/>
    <m/>
    <m/>
    <m/>
  </r>
  <r>
    <s v="5-30-28"/>
    <n v="4"/>
    <n v="4"/>
    <n v="3"/>
    <n v="30"/>
    <n v="528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8"/>
    <s v="Блок-бокс насосной конденсата"/>
    <m/>
    <s v="НЛ"/>
    <n v="0"/>
    <x v="6"/>
    <m/>
    <x v="0"/>
    <m/>
    <x v="0"/>
    <m/>
    <x v="0"/>
    <m/>
    <x v="0"/>
    <m/>
    <m/>
    <x v="0"/>
    <m/>
    <m/>
    <m/>
    <m/>
    <m/>
  </r>
  <r>
    <s v="5-30-29"/>
    <n v="4"/>
    <n v="4"/>
    <n v="3"/>
    <n v="30"/>
    <n v="529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29"/>
    <s v="Насосная станция перекачки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5-30-30"/>
    <n v="4"/>
    <n v="4"/>
    <n v="3"/>
    <n v="30"/>
    <n v="530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0"/>
    <s v="Узел сбора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5-30-31"/>
    <n v="4"/>
    <n v="4"/>
    <n v="3"/>
    <n v="30"/>
    <n v="531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1"/>
    <s v="Фильтры-сепараторы сырьевого газа"/>
    <m/>
    <s v="НЛ"/>
    <n v="0"/>
    <x v="6"/>
    <m/>
    <x v="0"/>
    <m/>
    <x v="0"/>
    <m/>
    <x v="0"/>
    <m/>
    <x v="0"/>
    <m/>
    <m/>
    <x v="0"/>
    <m/>
    <m/>
    <m/>
    <m/>
    <m/>
  </r>
  <r>
    <s v="5-30-32"/>
    <n v="4"/>
    <n v="4"/>
    <n v="3"/>
    <n v="30"/>
    <n v="532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2"/>
    <s v="Отключающая арматура печей"/>
    <m/>
    <s v="НЛ"/>
    <n v="0"/>
    <x v="6"/>
    <m/>
    <x v="0"/>
    <m/>
    <x v="0"/>
    <m/>
    <x v="0"/>
    <m/>
    <x v="0"/>
    <m/>
    <m/>
    <x v="0"/>
    <m/>
    <m/>
    <m/>
    <m/>
    <m/>
  </r>
  <r>
    <s v="5-30-33"/>
    <n v="4"/>
    <n v="4"/>
    <n v="3"/>
    <n v="30"/>
    <n v="533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3"/>
    <s v="Емкость дренажная (конденсат пара)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534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4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535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5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536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6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537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7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538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8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539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39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30"/>
    <n v="540"/>
    <s v="4.4.3.00.000"/>
    <s v="Технологическая линия №5. Нелицензионные установки"/>
    <s v="4.4.3.30.000"/>
    <s v="Установка осушки и удаления ртути №5"/>
    <s v="4.4.3.30.500"/>
    <s v="Установка осушки и удаления ртути №5"/>
    <s v="4.4.3.30.540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3"/>
    <n v="11"/>
    <n v="0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5-110"/>
    <n v="4"/>
    <n v="4"/>
    <n v="3"/>
    <n v="11"/>
    <n v="500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5-110-1"/>
    <n v="4"/>
    <n v="4"/>
    <n v="3"/>
    <n v="11"/>
    <n v="501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1"/>
    <s v="Газоперекачивающий агрегат ГПА-32МВт №1"/>
    <m/>
    <s v="НЛ"/>
    <n v="0"/>
    <x v="6"/>
    <m/>
    <x v="0"/>
    <m/>
    <x v="0"/>
    <m/>
    <x v="0"/>
    <m/>
    <x v="0"/>
    <m/>
    <m/>
    <x v="0"/>
    <m/>
    <m/>
    <m/>
    <m/>
    <m/>
  </r>
  <r>
    <s v="5-110-2"/>
    <n v="4"/>
    <n v="4"/>
    <n v="3"/>
    <n v="11"/>
    <n v="502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2"/>
    <s v="Газоперекачивающий агрегат ГПА-32МВт №2"/>
    <m/>
    <s v="НЛ"/>
    <n v="0"/>
    <x v="6"/>
    <m/>
    <x v="0"/>
    <m/>
    <x v="0"/>
    <m/>
    <x v="0"/>
    <m/>
    <x v="0"/>
    <m/>
    <m/>
    <x v="0"/>
    <m/>
    <m/>
    <m/>
    <m/>
    <m/>
  </r>
  <r>
    <s v="5-110-3"/>
    <n v="4"/>
    <n v="4"/>
    <n v="3"/>
    <n v="11"/>
    <n v="503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3"/>
    <s v="Аппарат воздушного охлаждения газа №1"/>
    <m/>
    <s v="НЛ"/>
    <n v="0"/>
    <x v="6"/>
    <m/>
    <x v="0"/>
    <m/>
    <x v="0"/>
    <m/>
    <x v="0"/>
    <m/>
    <x v="0"/>
    <m/>
    <m/>
    <x v="0"/>
    <m/>
    <m/>
    <m/>
    <m/>
    <m/>
  </r>
  <r>
    <s v="5-110-4"/>
    <n v="4"/>
    <n v="4"/>
    <n v="3"/>
    <n v="11"/>
    <n v="504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4"/>
    <s v="Аппарат воздушного охлаждения газа №2"/>
    <m/>
    <s v="НЛ"/>
    <n v="0"/>
    <x v="6"/>
    <m/>
    <x v="0"/>
    <m/>
    <x v="0"/>
    <m/>
    <x v="0"/>
    <m/>
    <x v="0"/>
    <m/>
    <m/>
    <x v="0"/>
    <m/>
    <m/>
    <m/>
    <m/>
    <m/>
  </r>
  <r>
    <s v="5-110-5"/>
    <n v="4"/>
    <n v="4"/>
    <n v="3"/>
    <n v="11"/>
    <n v="505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5"/>
    <s v="Фильтр-сепаратор №1"/>
    <m/>
    <s v="НЛ"/>
    <n v="0"/>
    <x v="6"/>
    <m/>
    <x v="0"/>
    <m/>
    <x v="0"/>
    <m/>
    <x v="0"/>
    <m/>
    <x v="0"/>
    <m/>
    <m/>
    <x v="0"/>
    <m/>
    <m/>
    <m/>
    <m/>
    <m/>
  </r>
  <r>
    <s v="5-110-6"/>
    <n v="4"/>
    <n v="4"/>
    <n v="3"/>
    <n v="11"/>
    <n v="506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6"/>
    <s v="Фильтр-сепаратор №2"/>
    <m/>
    <s v="НЛ"/>
    <n v="0"/>
    <x v="6"/>
    <m/>
    <x v="0"/>
    <m/>
    <x v="0"/>
    <m/>
    <x v="0"/>
    <m/>
    <x v="0"/>
    <m/>
    <m/>
    <x v="0"/>
    <m/>
    <m/>
    <m/>
    <m/>
    <m/>
  </r>
  <r>
    <s v="5-110-7"/>
    <n v="4"/>
    <n v="4"/>
    <n v="3"/>
    <n v="11"/>
    <n v="507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7"/>
    <s v="Молниеотвод №1 H=43м"/>
    <m/>
    <s v="НЛ"/>
    <n v="0"/>
    <x v="6"/>
    <m/>
    <x v="0"/>
    <m/>
    <x v="0"/>
    <m/>
    <x v="0"/>
    <m/>
    <x v="0"/>
    <m/>
    <m/>
    <x v="0"/>
    <m/>
    <m/>
    <m/>
    <m/>
    <m/>
  </r>
  <r>
    <s v="5-110-8"/>
    <n v="4"/>
    <n v="4"/>
    <n v="3"/>
    <n v="11"/>
    <n v="508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8"/>
    <s v="Молниеотвод №2 H=43м"/>
    <m/>
    <s v="НЛ"/>
    <n v="0"/>
    <x v="6"/>
    <m/>
    <x v="0"/>
    <m/>
    <x v="0"/>
    <m/>
    <x v="0"/>
    <m/>
    <x v="0"/>
    <m/>
    <m/>
    <x v="0"/>
    <m/>
    <m/>
    <m/>
    <m/>
    <m/>
  </r>
  <r>
    <s v="5-110-9"/>
    <n v="4"/>
    <n v="4"/>
    <n v="3"/>
    <n v="11"/>
    <n v="509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09"/>
    <s v="Молниеотвод №3 H=43м"/>
    <m/>
    <s v="НЛ"/>
    <n v="0"/>
    <x v="6"/>
    <m/>
    <x v="0"/>
    <m/>
    <x v="0"/>
    <m/>
    <x v="0"/>
    <m/>
    <x v="0"/>
    <m/>
    <m/>
    <x v="0"/>
    <m/>
    <m/>
    <m/>
    <m/>
    <m/>
  </r>
  <r>
    <s v="5-110-10"/>
    <n v="4"/>
    <n v="4"/>
    <n v="3"/>
    <n v="11"/>
    <n v="510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0"/>
    <s v="Прожекторная мачта №1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5-110-11"/>
    <n v="4"/>
    <n v="4"/>
    <n v="3"/>
    <n v="11"/>
    <n v="511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1"/>
    <s v="Прожекторная мачта №2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5-110-12"/>
    <n v="4"/>
    <n v="4"/>
    <n v="3"/>
    <n v="11"/>
    <n v="512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2"/>
    <s v="Прожекторная мачта №3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5-110-13"/>
    <n v="4"/>
    <n v="4"/>
    <n v="3"/>
    <n v="11"/>
    <n v="513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3"/>
    <s v="Прожекторная мачта №4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5-110-15"/>
    <n v="4"/>
    <n v="4"/>
    <n v="3"/>
    <n v="11"/>
    <n v="515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5-110-16"/>
    <n v="4"/>
    <n v="4"/>
    <n v="3"/>
    <n v="11"/>
    <n v="516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5-110-17"/>
    <n v="4"/>
    <n v="4"/>
    <n v="3"/>
    <n v="11"/>
    <n v="517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5-110-18"/>
    <n v="4"/>
    <n v="4"/>
    <n v="3"/>
    <n v="11"/>
    <n v="518"/>
    <s v="4.4.3.00.000"/>
    <s v="Технологическая линия №5. Нелицензионные установки"/>
    <s v="4.4.3.11.000"/>
    <s v="Дожимная компрессорная станция метановой фракции (ДКС) №5"/>
    <s v="4.4.3.11.500"/>
    <s v="Дожимная компрессорная станция метановой фракции (ДКС) №5"/>
    <s v="4.4.3.11.51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0"/>
    <n v="0"/>
    <s v="4.4.4.00.000"/>
    <s v="Технологическая линия №5. Очистка ШФЛУ и газофракционирование"/>
    <m/>
    <m/>
    <m/>
    <m/>
    <m/>
    <m/>
    <m/>
    <s v="НЛ"/>
    <n v="0"/>
    <x v="6"/>
    <s v="OC"/>
    <x v="18"/>
    <s v="Process Line No.5 Purification of NGL and gas fractionation"/>
    <x v="0"/>
    <m/>
    <x v="0"/>
    <m/>
    <x v="0"/>
    <m/>
    <m/>
    <x v="0"/>
    <m/>
    <m/>
    <m/>
    <m/>
    <m/>
  </r>
  <r>
    <s v="НД"/>
    <n v="4"/>
    <n v="4"/>
    <n v="4"/>
    <n v="70"/>
    <n v="0"/>
    <s v="4.4.4.00.000"/>
    <s v="Технологическая линия №5. Очистка ШФЛУ и газофракционирование"/>
    <s v="4.4.4.70.000"/>
    <s v="Установка очистки ШФЛУ №3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3-70"/>
    <n v="4"/>
    <n v="4"/>
    <n v="4"/>
    <n v="70"/>
    <n v="300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m/>
    <m/>
    <s v="750 тыс. т/год"/>
    <s v="НЛ"/>
    <n v="0"/>
    <x v="6"/>
    <s v="TO"/>
    <x v="0"/>
    <m/>
    <x v="0"/>
    <m/>
    <x v="0"/>
    <m/>
    <x v="0"/>
    <m/>
    <m/>
    <x v="0"/>
    <m/>
    <m/>
    <m/>
    <m/>
    <m/>
  </r>
  <r>
    <s v="3-70-1"/>
    <n v="4"/>
    <n v="4"/>
    <n v="4"/>
    <n v="70"/>
    <n v="101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1"/>
    <s v="Фильтры очищенного ШФЛУ"/>
    <s v="3х3.5 м3"/>
    <s v="НЛ"/>
    <n v="0"/>
    <x v="6"/>
    <m/>
    <x v="0"/>
    <m/>
    <x v="0"/>
    <m/>
    <x v="0"/>
    <m/>
    <x v="0"/>
    <m/>
    <m/>
    <x v="0"/>
    <m/>
    <m/>
    <m/>
    <m/>
    <m/>
  </r>
  <r>
    <s v="3-70-2"/>
    <n v="4"/>
    <n v="4"/>
    <n v="4"/>
    <n v="70"/>
    <n v="102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2"/>
    <s v="Адсорберы очистки ШФЛУ"/>
    <s v="3х91 м3"/>
    <s v="НЛ"/>
    <n v="0"/>
    <x v="6"/>
    <m/>
    <x v="0"/>
    <m/>
    <x v="0"/>
    <m/>
    <x v="0"/>
    <m/>
    <x v="0"/>
    <m/>
    <m/>
    <x v="0"/>
    <m/>
    <m/>
    <m/>
    <m/>
    <m/>
  </r>
  <r>
    <s v="3-70-3"/>
    <n v="4"/>
    <n v="4"/>
    <n v="4"/>
    <n v="70"/>
    <n v="103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3"/>
    <s v="Узел фильтрации и рекуперации тепла газов"/>
    <m/>
    <s v="НЛ"/>
    <n v="0"/>
    <x v="6"/>
    <m/>
    <x v="0"/>
    <m/>
    <x v="0"/>
    <m/>
    <x v="0"/>
    <m/>
    <x v="0"/>
    <m/>
    <m/>
    <x v="0"/>
    <m/>
    <m/>
    <m/>
    <m/>
    <m/>
  </r>
  <r>
    <s v="3-70-4"/>
    <n v="4"/>
    <n v="4"/>
    <n v="4"/>
    <n v="70"/>
    <n v="104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4"/>
    <s v="Ресивер воздуха КИП"/>
    <s v="6.3 м3"/>
    <s v="НЛ"/>
    <n v="0"/>
    <x v="6"/>
    <m/>
    <x v="0"/>
    <m/>
    <x v="0"/>
    <m/>
    <x v="0"/>
    <m/>
    <x v="0"/>
    <m/>
    <m/>
    <x v="0"/>
    <m/>
    <m/>
    <m/>
    <m/>
    <m/>
  </r>
  <r>
    <s v="3-70-5"/>
    <n v="4"/>
    <n v="4"/>
    <n v="4"/>
    <n v="70"/>
    <n v="105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5"/>
    <s v="Факельный сепаратор"/>
    <s v="20 м3"/>
    <s v="НЛ"/>
    <n v="0"/>
    <x v="6"/>
    <m/>
    <x v="0"/>
    <m/>
    <x v="0"/>
    <m/>
    <x v="0"/>
    <m/>
    <x v="0"/>
    <m/>
    <m/>
    <x v="0"/>
    <m/>
    <m/>
    <m/>
    <m/>
    <m/>
  </r>
  <r>
    <s v="3-70-6"/>
    <n v="4"/>
    <n v="4"/>
    <n v="4"/>
    <n v="70"/>
    <n v="106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6"/>
    <s v="Загрузочно-разгрузоч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3-70-7"/>
    <n v="4"/>
    <n v="4"/>
    <n v="4"/>
    <n v="70"/>
    <n v="107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7"/>
    <s v="Дренаж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3-70-8"/>
    <n v="4"/>
    <n v="4"/>
    <n v="4"/>
    <n v="70"/>
    <n v="108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8"/>
    <s v="Узел подготовки топливного газа"/>
    <m/>
    <s v="НЛ"/>
    <n v="0"/>
    <x v="6"/>
    <m/>
    <x v="0"/>
    <m/>
    <x v="0"/>
    <m/>
    <x v="0"/>
    <m/>
    <x v="0"/>
    <m/>
    <m/>
    <x v="0"/>
    <m/>
    <m/>
    <m/>
    <m/>
    <m/>
  </r>
  <r>
    <s v="3-70-9"/>
    <n v="4"/>
    <n v="4"/>
    <n v="4"/>
    <n v="70"/>
    <n v="109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09"/>
    <s v="Печь подогрева метановой фракции"/>
    <m/>
    <s v="НЛ"/>
    <n v="0"/>
    <x v="6"/>
    <m/>
    <x v="0"/>
    <m/>
    <x v="0"/>
    <m/>
    <x v="0"/>
    <m/>
    <x v="0"/>
    <m/>
    <m/>
    <x v="0"/>
    <m/>
    <m/>
    <m/>
    <m/>
    <m/>
  </r>
  <r>
    <s v="3-70-10"/>
    <n v="4"/>
    <n v="4"/>
    <n v="4"/>
    <n v="70"/>
    <n v="110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0"/>
    <s v="Узел учета"/>
    <m/>
    <s v="НЛ"/>
    <n v="0"/>
    <x v="6"/>
    <m/>
    <x v="0"/>
    <m/>
    <x v="0"/>
    <m/>
    <x v="0"/>
    <m/>
    <x v="0"/>
    <m/>
    <m/>
    <x v="0"/>
    <m/>
    <m/>
    <m/>
    <m/>
    <m/>
  </r>
  <r>
    <s v="3-70-13"/>
    <n v="4"/>
    <n v="4"/>
    <n v="4"/>
    <n v="70"/>
    <n v="113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3"/>
    <s v="Прожекторная мачта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3-70-14"/>
    <n v="4"/>
    <n v="4"/>
    <n v="4"/>
    <n v="70"/>
    <n v="114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4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3-70-15"/>
    <n v="4"/>
    <n v="4"/>
    <n v="4"/>
    <n v="70"/>
    <n v="115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5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3-70-16"/>
    <n v="4"/>
    <n v="4"/>
    <n v="4"/>
    <n v="70"/>
    <n v="116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6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70"/>
    <n v="117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7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70"/>
    <n v="118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8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70"/>
    <n v="119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19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70"/>
    <n v="120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20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70"/>
    <n v="121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21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70"/>
    <n v="122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22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70"/>
    <n v="123"/>
    <s v="4.4.4.00.000"/>
    <s v="Технологическая линия №5. Очистка ШФЛУ и газофракционирование"/>
    <s v="4.4.4.70.000"/>
    <s v="Установка очистки ШФЛУ №3"/>
    <s v="4.4.4.70.300"/>
    <s v="Установка очистки ШФЛУ №3"/>
    <s v="4.4.4.70.123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0"/>
    <s v="4.4.4.00.000"/>
    <s v="Технологическая линия №5. Очистка ШФЛУ и газофракционирование"/>
    <s v="4.4.4.60.000"/>
    <s v="Установка газофракционирования №3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3-60"/>
    <n v="4"/>
    <n v="4"/>
    <n v="4"/>
    <n v="60"/>
    <n v="300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m/>
    <m/>
    <s v="750 тыс. т/год"/>
    <s v="НЛ"/>
    <n v="0"/>
    <x v="6"/>
    <s v="TO"/>
    <x v="0"/>
    <m/>
    <x v="0"/>
    <m/>
    <x v="0"/>
    <m/>
    <x v="0"/>
    <m/>
    <m/>
    <x v="0"/>
    <m/>
    <m/>
    <m/>
    <m/>
    <m/>
  </r>
  <r>
    <s v="3-60-1"/>
    <n v="4"/>
    <n v="4"/>
    <n v="4"/>
    <n v="60"/>
    <n v="301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01"/>
    <s v="Узел учета"/>
    <m/>
    <s v="НЛ"/>
    <n v="0"/>
    <x v="6"/>
    <m/>
    <x v="0"/>
    <m/>
    <x v="0"/>
    <m/>
    <x v="0"/>
    <m/>
    <x v="0"/>
    <m/>
    <m/>
    <x v="0"/>
    <m/>
    <m/>
    <m/>
    <m/>
    <m/>
  </r>
  <r>
    <s v="3-60-2"/>
    <n v="4"/>
    <n v="4"/>
    <n v="4"/>
    <n v="60"/>
    <n v="302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02"/>
    <s v="Блочно-комплектная трансформаторная подстанция 2БКТП-1600/10/0,4 кВ"/>
    <s v="2х1.6 МВА"/>
    <s v="НЛ"/>
    <n v="0"/>
    <x v="6"/>
    <m/>
    <x v="0"/>
    <m/>
    <x v="0"/>
    <m/>
    <x v="0"/>
    <m/>
    <x v="0"/>
    <m/>
    <m/>
    <x v="0"/>
    <m/>
    <m/>
    <m/>
    <m/>
    <m/>
  </r>
  <r>
    <s v="3-60-3"/>
    <n v="4"/>
    <n v="4"/>
    <n v="4"/>
    <n v="60"/>
    <n v="303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03"/>
    <s v="Прожекторная мачта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3-60-5"/>
    <n v="4"/>
    <n v="4"/>
    <n v="4"/>
    <n v="60"/>
    <n v="305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0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3-60-6"/>
    <n v="4"/>
    <n v="4"/>
    <n v="4"/>
    <n v="60"/>
    <n v="306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0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3-60-7"/>
    <n v="4"/>
    <n v="4"/>
    <n v="4"/>
    <n v="60"/>
    <n v="307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0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3-60-8"/>
    <n v="4"/>
    <n v="4"/>
    <n v="4"/>
    <n v="60"/>
    <n v="308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0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3-60-20"/>
    <n v="4"/>
    <n v="4"/>
    <n v="4"/>
    <n v="60"/>
    <n v="320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0"/>
    <s v="Этажерка аппаратов воздушного охлаждения"/>
    <m/>
    <s v="НЛ"/>
    <n v="0"/>
    <x v="6"/>
    <m/>
    <x v="0"/>
    <m/>
    <x v="0"/>
    <m/>
    <x v="0"/>
    <m/>
    <x v="0"/>
    <m/>
    <m/>
    <x v="0"/>
    <m/>
    <m/>
    <m/>
    <m/>
    <m/>
  </r>
  <r>
    <s v="3-60-21"/>
    <n v="4"/>
    <n v="4"/>
    <n v="4"/>
    <n v="60"/>
    <n v="321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1"/>
    <s v="Здание аппаратной"/>
    <m/>
    <s v="НЛ"/>
    <n v="0"/>
    <x v="6"/>
    <m/>
    <x v="0"/>
    <m/>
    <x v="0"/>
    <m/>
    <x v="0"/>
    <m/>
    <x v="0"/>
    <m/>
    <m/>
    <x v="0"/>
    <m/>
    <m/>
    <m/>
    <m/>
    <m/>
  </r>
  <r>
    <s v="3-60-22"/>
    <n v="4"/>
    <n v="4"/>
    <n v="4"/>
    <n v="60"/>
    <n v="322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2"/>
    <s v="Дренажная емкость"/>
    <s v="100 м3"/>
    <s v="НЛ"/>
    <n v="0"/>
    <x v="6"/>
    <m/>
    <x v="0"/>
    <m/>
    <x v="0"/>
    <m/>
    <x v="0"/>
    <m/>
    <x v="0"/>
    <m/>
    <m/>
    <x v="0"/>
    <m/>
    <m/>
    <m/>
    <m/>
    <m/>
  </r>
  <r>
    <s v="3-60-23"/>
    <n v="4"/>
    <n v="4"/>
    <n v="4"/>
    <n v="60"/>
    <n v="323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3"/>
    <s v="Сырьевая емкость"/>
    <s v="50 м3"/>
    <s v="НЛ"/>
    <n v="0"/>
    <x v="6"/>
    <m/>
    <x v="0"/>
    <m/>
    <x v="0"/>
    <m/>
    <x v="0"/>
    <m/>
    <x v="0"/>
    <m/>
    <m/>
    <x v="0"/>
    <m/>
    <m/>
    <m/>
    <m/>
    <m/>
  </r>
  <r>
    <s v="3-60-24"/>
    <n v="4"/>
    <n v="4"/>
    <n v="4"/>
    <n v="60"/>
    <n v="324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4"/>
    <s v="Аппарат воздушного охлаждения пентан-гексановой фракции"/>
    <m/>
    <s v="НЛ"/>
    <n v="0"/>
    <x v="6"/>
    <m/>
    <x v="0"/>
    <m/>
    <x v="0"/>
    <m/>
    <x v="0"/>
    <m/>
    <x v="0"/>
    <m/>
    <m/>
    <x v="0"/>
    <m/>
    <m/>
    <m/>
    <m/>
    <m/>
  </r>
  <r>
    <s v="3-60-25"/>
    <n v="4"/>
    <n v="4"/>
    <n v="4"/>
    <n v="60"/>
    <n v="325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5"/>
    <s v="Узел колонн газофракционирования"/>
    <m/>
    <s v="НЛ"/>
    <n v="0"/>
    <x v="6"/>
    <m/>
    <x v="0"/>
    <m/>
    <x v="0"/>
    <m/>
    <x v="0"/>
    <m/>
    <x v="0"/>
    <m/>
    <m/>
    <x v="0"/>
    <m/>
    <m/>
    <m/>
    <m/>
    <m/>
  </r>
  <r>
    <s v="3-60-26"/>
    <n v="4"/>
    <n v="4"/>
    <n v="4"/>
    <n v="60"/>
    <n v="326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6"/>
    <s v="Газоуловитель"/>
    <m/>
    <s v="НЛ"/>
    <n v="0"/>
    <x v="6"/>
    <m/>
    <x v="0"/>
    <m/>
    <x v="0"/>
    <m/>
    <x v="0"/>
    <m/>
    <x v="0"/>
    <m/>
    <m/>
    <x v="0"/>
    <m/>
    <m/>
    <m/>
    <m/>
    <m/>
  </r>
  <r>
    <s v="3-60-27"/>
    <n v="4"/>
    <n v="4"/>
    <n v="4"/>
    <n v="60"/>
    <n v="327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7"/>
    <s v="Ресивер воздуха КИП"/>
    <s v="6.3 м3"/>
    <s v="НЛ"/>
    <n v="0"/>
    <x v="6"/>
    <m/>
    <x v="0"/>
    <m/>
    <x v="0"/>
    <m/>
    <x v="0"/>
    <m/>
    <x v="0"/>
    <m/>
    <m/>
    <x v="0"/>
    <m/>
    <m/>
    <m/>
    <m/>
    <m/>
  </r>
  <r>
    <s v="3-60-28"/>
    <n v="4"/>
    <n v="4"/>
    <n v="4"/>
    <n v="60"/>
    <n v="328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8"/>
    <s v="Факельная сепаратор высокого давления"/>
    <s v="20 м3"/>
    <s v="НЛ"/>
    <n v="0"/>
    <x v="6"/>
    <m/>
    <x v="0"/>
    <m/>
    <x v="0"/>
    <m/>
    <x v="0"/>
    <m/>
    <x v="0"/>
    <m/>
    <m/>
    <x v="0"/>
    <m/>
    <m/>
    <m/>
    <m/>
    <m/>
  </r>
  <r>
    <s v="3-60-29"/>
    <n v="4"/>
    <n v="4"/>
    <n v="4"/>
    <n v="60"/>
    <n v="329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29"/>
    <s v="Станция сбора и возврата парового конденсата"/>
    <m/>
    <s v="НЛ"/>
    <n v="0"/>
    <x v="6"/>
    <m/>
    <x v="0"/>
    <m/>
    <x v="0"/>
    <m/>
    <x v="0"/>
    <m/>
    <x v="0"/>
    <m/>
    <m/>
    <x v="0"/>
    <m/>
    <m/>
    <m/>
    <m/>
    <m/>
  </r>
  <r>
    <s v="3-60-30"/>
    <n v="4"/>
    <n v="4"/>
    <n v="4"/>
    <n v="60"/>
    <n v="330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0"/>
    <s v="Аппараты воздушного охлаждения пароконденсата"/>
    <m/>
    <s v="НЛ"/>
    <n v="0"/>
    <x v="6"/>
    <m/>
    <x v="0"/>
    <m/>
    <x v="0"/>
    <m/>
    <x v="0"/>
    <m/>
    <x v="0"/>
    <m/>
    <m/>
    <x v="0"/>
    <m/>
    <m/>
    <m/>
    <m/>
    <m/>
  </r>
  <r>
    <s v="3-60-31"/>
    <n v="4"/>
    <n v="4"/>
    <n v="4"/>
    <n v="60"/>
    <n v="331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1"/>
    <s v="Фильтры оборотной во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332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2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333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3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334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4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335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5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336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6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337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7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4"/>
    <n v="60"/>
    <n v="338"/>
    <s v="4.4.4.00.000"/>
    <s v="Технологическая линия №5. Очистка ШФЛУ и газофракционирование"/>
    <s v="4.4.4.60.000"/>
    <s v="Установка газофракционирования №3"/>
    <s v="4.4.4.60.300"/>
    <s v="Установка газофракционирования №3"/>
    <s v="4.4.4.60.338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4"/>
    <n v="5"/>
    <n v="0"/>
    <n v="0"/>
    <s v="4.4.5.00.000"/>
    <s v="Технологическая линия №5 Производство гелия"/>
    <m/>
    <m/>
    <m/>
    <m/>
    <m/>
    <m/>
    <m/>
    <s v="Л"/>
    <n v="0"/>
    <x v="5"/>
    <s v="OC"/>
    <x v="19"/>
    <s v="Process Line No.5 Production of Helium"/>
    <x v="0"/>
    <m/>
    <x v="0"/>
    <m/>
    <x v="0"/>
    <m/>
    <m/>
    <x v="0"/>
    <m/>
    <m/>
    <m/>
    <m/>
    <m/>
  </r>
  <r>
    <s v="НД"/>
    <n v="4"/>
    <n v="4"/>
    <n v="5"/>
    <n v="50"/>
    <n v="0"/>
    <s v="4.4.5.00.000"/>
    <s v="Технологическая линия №5 Производство гелия"/>
    <s v="4.4.5.50.000"/>
    <s v=" Установка тонкой очистки, сжижения и затаривания гелия №3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3-50"/>
    <n v="4"/>
    <n v="4"/>
    <n v="5"/>
    <n v="50"/>
    <n v="30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m/>
    <m/>
    <s v="60 млн. м3/год"/>
    <s v="Л"/>
    <n v="0"/>
    <x v="5"/>
    <s v="TO"/>
    <x v="0"/>
    <m/>
    <x v="0"/>
    <m/>
    <x v="0"/>
    <m/>
    <x v="0"/>
    <m/>
    <m/>
    <x v="0"/>
    <m/>
    <m/>
    <m/>
    <m/>
    <m/>
  </r>
  <r>
    <s v="3-50-10"/>
    <n v="4"/>
    <n v="4"/>
    <n v="5"/>
    <n v="50"/>
    <n v="31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10"/>
    <s v="Отделение удаления водорода"/>
    <m/>
    <s v="Л"/>
    <n v="0"/>
    <x v="5"/>
    <m/>
    <x v="0"/>
    <m/>
    <x v="0"/>
    <m/>
    <x v="0"/>
    <m/>
    <x v="0"/>
    <m/>
    <m/>
    <x v="0"/>
    <m/>
    <m/>
    <m/>
    <m/>
    <m/>
  </r>
  <r>
    <s v="3-50-11"/>
    <n v="4"/>
    <n v="4"/>
    <n v="5"/>
    <n v="50"/>
    <n v="311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11"/>
    <s v="Компрессорная и АВО установки тонкой очистки, сжижения и затаривания гелия"/>
    <m/>
    <s v="Л"/>
    <n v="0"/>
    <x v="5"/>
    <m/>
    <x v="0"/>
    <m/>
    <x v="0"/>
    <m/>
    <x v="0"/>
    <m/>
    <x v="0"/>
    <m/>
    <m/>
    <x v="0"/>
    <m/>
    <m/>
    <m/>
    <m/>
    <m/>
  </r>
  <r>
    <s v="3-50-20"/>
    <n v="4"/>
    <n v="4"/>
    <n v="5"/>
    <n v="50"/>
    <n v="32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20"/>
    <s v="Отделение удаления водорода, отделение извлечения гелия, отделение компримирования гелия, отделение сжижения гелия, отделение хранения и затаривания жидкого гелия, отделение хранения жидкого азота"/>
    <m/>
    <s v="Л"/>
    <n v="0"/>
    <x v="5"/>
    <m/>
    <x v="0"/>
    <m/>
    <x v="0"/>
    <m/>
    <x v="0"/>
    <m/>
    <x v="0"/>
    <m/>
    <m/>
    <x v="0"/>
    <m/>
    <m/>
    <m/>
    <m/>
    <m/>
  </r>
  <r>
    <s v="3-50-40"/>
    <n v="4"/>
    <n v="4"/>
    <n v="5"/>
    <n v="50"/>
    <n v="34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40"/>
    <s v="Холодный бокс отделения извлечения гелия"/>
    <m/>
    <s v="Л"/>
    <n v="0"/>
    <x v="5"/>
    <m/>
    <x v="0"/>
    <m/>
    <x v="0"/>
    <m/>
    <x v="0"/>
    <m/>
    <x v="0"/>
    <m/>
    <m/>
    <x v="0"/>
    <m/>
    <m/>
    <m/>
    <m/>
    <m/>
  </r>
  <r>
    <s v="3-50-50"/>
    <n v="4"/>
    <n v="4"/>
    <n v="5"/>
    <n v="50"/>
    <n v="35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50"/>
    <s v="Закрытое распределительное устройство ЗРУ-10 кВ с трансформаторной подстанцией ТП 10/0.4 кВ установки тонкой очистки, сжижения и затаривания гелия"/>
    <m/>
    <s v="Л"/>
    <n v="0"/>
    <x v="5"/>
    <m/>
    <x v="0"/>
    <m/>
    <x v="0"/>
    <m/>
    <x v="0"/>
    <m/>
    <x v="0"/>
    <m/>
    <m/>
    <x v="0"/>
    <m/>
    <m/>
    <m/>
    <m/>
    <m/>
  </r>
  <r>
    <s v="3-50-51"/>
    <n v="4"/>
    <n v="4"/>
    <n v="5"/>
    <n v="50"/>
    <n v="351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51"/>
    <s v="Дизельная электростанция (ДЭС) 0.4кВ"/>
    <s v="120 кВт"/>
    <s v="Л"/>
    <n v="0"/>
    <x v="5"/>
    <m/>
    <x v="0"/>
    <m/>
    <x v="0"/>
    <m/>
    <x v="0"/>
    <m/>
    <x v="0"/>
    <m/>
    <m/>
    <x v="0"/>
    <m/>
    <m/>
    <m/>
    <m/>
    <m/>
  </r>
  <r>
    <s v="3-50-60"/>
    <n v="4"/>
    <n v="4"/>
    <n v="5"/>
    <n v="50"/>
    <n v="36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60"/>
    <s v="Здание временного пребывания персонала"/>
    <m/>
    <s v="Л"/>
    <n v="0"/>
    <x v="5"/>
    <m/>
    <x v="0"/>
    <m/>
    <x v="0"/>
    <m/>
    <x v="0"/>
    <m/>
    <x v="0"/>
    <m/>
    <m/>
    <x v="0"/>
    <m/>
    <m/>
    <m/>
    <m/>
    <m/>
  </r>
  <r>
    <s v="3-50-70"/>
    <n v="4"/>
    <n v="4"/>
    <n v="5"/>
    <n v="50"/>
    <n v="37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3-50-71"/>
    <n v="4"/>
    <n v="4"/>
    <n v="5"/>
    <n v="50"/>
    <n v="371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3-50-80"/>
    <n v="4"/>
    <n v="4"/>
    <n v="5"/>
    <n v="50"/>
    <n v="38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80"/>
    <s v="Меж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3-50-81"/>
    <n v="4"/>
    <n v="4"/>
    <n v="5"/>
    <n v="50"/>
    <n v="381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81"/>
    <s v="Меж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3-50-90"/>
    <n v="4"/>
    <n v="4"/>
    <n v="5"/>
    <n v="50"/>
    <n v="390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3-50-91"/>
    <n v="4"/>
    <n v="4"/>
    <n v="5"/>
    <n v="50"/>
    <n v="391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3-50-92"/>
    <n v="4"/>
    <n v="4"/>
    <n v="5"/>
    <n v="50"/>
    <n v="392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3-50-93"/>
    <n v="4"/>
    <n v="4"/>
    <n v="5"/>
    <n v="50"/>
    <n v="393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3-50-94"/>
    <n v="4"/>
    <n v="4"/>
    <n v="5"/>
    <n v="50"/>
    <n v="394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3-50-95"/>
    <n v="4"/>
    <n v="4"/>
    <n v="5"/>
    <n v="50"/>
    <n v="395"/>
    <s v="4.4.5.00.000"/>
    <s v="Технологическая линия №5 Производство гелия"/>
    <s v="4.4.5.50.000"/>
    <s v=" Установка тонкой очистки, сжижения и затаривания гелия №3"/>
    <s v="4.4.5.50.300"/>
    <s v=" Установка тонкой очистки, сжижения и затаривания гелия №3"/>
    <s v="4.4.5.50.3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ФАЗА 4.5"/>
    <m/>
    <m/>
    <m/>
    <m/>
    <m/>
    <m/>
    <m/>
    <m/>
    <m/>
    <m/>
    <m/>
    <m/>
    <m/>
    <m/>
    <s v="НД"/>
    <n v="0"/>
    <x v="0"/>
    <s v="PHASE 4.5"/>
    <x v="0"/>
    <m/>
    <x v="0"/>
    <m/>
    <x v="0"/>
    <m/>
    <x v="0"/>
    <m/>
    <m/>
    <x v="0"/>
    <m/>
    <m/>
    <m/>
    <m/>
    <m/>
  </r>
  <r>
    <s v="НД"/>
    <n v="4"/>
    <n v="5"/>
    <n v="1"/>
    <n v="0"/>
    <n v="0"/>
    <s v="4.5.1.00.000"/>
    <s v="Технологическая линия №6. Объекты общезаводского хозяйства"/>
    <m/>
    <m/>
    <m/>
    <m/>
    <m/>
    <m/>
    <m/>
    <s v="ОЗХ"/>
    <n v="0"/>
    <x v="2"/>
    <s v="OC"/>
    <x v="20"/>
    <s v="Process Line No.6 UIO facilities"/>
    <x v="0"/>
    <m/>
    <x v="0"/>
    <m/>
    <x v="0"/>
    <m/>
    <m/>
    <x v="0"/>
    <m/>
    <m/>
    <m/>
    <m/>
    <m/>
  </r>
  <r>
    <s v="НД"/>
    <n v="4"/>
    <n v="5"/>
    <n v="1"/>
    <n v="1"/>
    <n v="0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m/>
    <m/>
    <m/>
    <m/>
    <m/>
    <s v="ОЗХ"/>
    <n v="0"/>
    <x v="2"/>
    <s v="SC"/>
    <x v="20"/>
    <s v="Process Line No.6 UIO facilities"/>
    <x v="63"/>
    <s v="Interconnecting Utility Pipelines. Section 5"/>
    <x v="0"/>
    <m/>
    <x v="0"/>
    <m/>
    <m/>
    <x v="0"/>
    <m/>
    <m/>
    <m/>
    <m/>
    <m/>
  </r>
  <r>
    <s v="НД"/>
    <n v="4"/>
    <n v="5"/>
    <n v="1"/>
    <n v="1"/>
    <n v="500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m/>
    <m/>
    <m/>
    <s v="ОЗХ"/>
    <n v="0"/>
    <x v="2"/>
    <s v="TO"/>
    <x v="20"/>
    <s v="Process Line No.6 UIO facilities"/>
    <x v="63"/>
    <s v="Interconnecting Utility Pipelines. Section 5"/>
    <x v="121"/>
    <s v="Interconnecting Utility Pipelines. Section 5"/>
    <x v="0"/>
    <m/>
    <m/>
    <x v="0"/>
    <s v="x"/>
    <s v="x"/>
    <m/>
    <m/>
    <m/>
  </r>
  <r>
    <s v="331/5"/>
    <n v="4"/>
    <n v="5"/>
    <n v="1"/>
    <n v="1"/>
    <n v="531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1"/>
    <s v="Межцеховые эстакады"/>
    <m/>
    <s v="ОЗХ"/>
    <n v="0"/>
    <x v="2"/>
    <s v="331/5"/>
    <x v="20"/>
    <s v="Process Line No.6 UIO facilities"/>
    <x v="63"/>
    <s v="Interconnecting Utility Pipelines. Section 5"/>
    <x v="121"/>
    <s v="Interconnecting Utility Pipelines. Section 5"/>
    <x v="1032"/>
    <s v="Interconnecting Pipe Racks"/>
    <m/>
    <x v="0"/>
    <s v="SR09501-SR09502"/>
    <s v="0-95"/>
    <s v="INTERCONNECTING UTILITY LINES. AREA 5"/>
    <m/>
    <m/>
  </r>
  <r>
    <s v="НД"/>
    <n v="4"/>
    <n v="5"/>
    <n v="1"/>
    <n v="1"/>
    <n v="532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2"/>
    <s v="Трубопроводы сырьевого газа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33"/>
    <s v="Feed Gas Pipelines"/>
    <m/>
    <x v="0"/>
    <s v="SR09501-SR09502"/>
    <s v="0-95"/>
    <s v="INTERCONNECTING UTILITY LINES. AREA 5"/>
    <m/>
    <m/>
  </r>
  <r>
    <s v="НД"/>
    <n v="4"/>
    <n v="5"/>
    <n v="1"/>
    <n v="1"/>
    <n v="533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3"/>
    <s v="Трубопроводы товарного газа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34"/>
    <s v="Sales Gas Pipelines"/>
    <m/>
    <x v="0"/>
    <s v="SR09501-SR09502"/>
    <s v="0-95"/>
    <s v="INTERCONNECTING UTILITY LINES. AREA 5"/>
    <m/>
    <m/>
  </r>
  <r>
    <s v="НД"/>
    <n v="4"/>
    <n v="5"/>
    <n v="1"/>
    <n v="1"/>
    <n v="534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4"/>
    <s v="Трубопроводы топливного газа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35"/>
    <s v="Fuel Gas Pipelines"/>
    <m/>
    <x v="0"/>
    <s v="SR09501-SR09502"/>
    <s v="0-95"/>
    <s v="INTERCONNECTING UTILITY LINES. AREA 5"/>
    <m/>
    <m/>
  </r>
  <r>
    <s v="НД"/>
    <n v="4"/>
    <n v="5"/>
    <n v="1"/>
    <n v="1"/>
    <n v="535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5"/>
    <s v="Трубопроводы метановой фрак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36"/>
    <s v="Methane Fraction Pipelines"/>
    <m/>
    <x v="0"/>
    <s v="SR09501-SR09502"/>
    <s v="0-95"/>
    <s v="INTERCONNECTING UTILITY LINES. AREA 5"/>
    <m/>
    <m/>
  </r>
  <r>
    <s v="НД"/>
    <n v="4"/>
    <n v="5"/>
    <n v="1"/>
    <n v="1"/>
    <n v="536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6"/>
    <s v="Трубопроводы этановой фрак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37"/>
    <s v="Ethane Fraction Pipelines"/>
    <m/>
    <x v="0"/>
    <s v="SR09501-SR09502"/>
    <s v="0-95"/>
    <s v="INTERCONNECTING UTILITY LINES. AREA 5"/>
    <m/>
    <m/>
  </r>
  <r>
    <s v="НД"/>
    <n v="4"/>
    <n v="5"/>
    <n v="1"/>
    <n v="1"/>
    <n v="537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7"/>
    <s v="Трубопроводы пропановой фрак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38"/>
    <s v="Propane Fraction Pipelines"/>
    <m/>
    <x v="0"/>
    <s v="SR09501-SR09502"/>
    <s v="0-95"/>
    <s v="INTERCONNECTING UTILITY LINES. AREA 5"/>
    <m/>
    <m/>
  </r>
  <r>
    <s v="НД"/>
    <n v="4"/>
    <n v="5"/>
    <n v="1"/>
    <n v="1"/>
    <n v="538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8"/>
    <s v="Трубопроводы бутановой фрак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39"/>
    <s v="Butane Fraction Pipelines"/>
    <m/>
    <x v="0"/>
    <s v="SR09501-SR09502"/>
    <s v="0-95"/>
    <s v="INTERCONNECTING UTILITY LINES. AREA 5"/>
    <m/>
    <m/>
  </r>
  <r>
    <s v="НД"/>
    <n v="4"/>
    <n v="5"/>
    <n v="1"/>
    <n v="1"/>
    <n v="539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39"/>
    <s v="Трубопроводы пентан-гексановой фрак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0"/>
    <s v="Pentane-Hexane Fraction Pipelines"/>
    <m/>
    <x v="0"/>
    <s v="SR09501-SR09502"/>
    <s v="0-95"/>
    <s v="INTERCONNECTING UTILITY LINES. AREA 5"/>
    <m/>
    <m/>
  </r>
  <r>
    <s v="НД"/>
    <n v="4"/>
    <n v="5"/>
    <n v="1"/>
    <n v="1"/>
    <n v="540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0"/>
    <s v="Трубопроводы ШФЛУ не очищенной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1"/>
    <s v="Uncleaned NGL Pipelines"/>
    <m/>
    <x v="0"/>
    <s v="SR09501-SR09502"/>
    <s v="0-95"/>
    <s v="INTERCONNECTING UTILITY LINES. AREA 5"/>
    <m/>
    <m/>
  </r>
  <r>
    <s v="НД"/>
    <n v="4"/>
    <n v="5"/>
    <n v="1"/>
    <n v="1"/>
    <n v="541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1"/>
    <s v="Трубопроводы неконди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2"/>
    <s v="Off-Spec Product Pipelines"/>
    <m/>
    <x v="0"/>
    <s v="SR09501-SR09502"/>
    <s v="0-95"/>
    <s v="INTERCONNECTING UTILITY LINES. AREA 5"/>
    <m/>
    <m/>
  </r>
  <r>
    <s v="НД"/>
    <n v="4"/>
    <n v="5"/>
    <n v="1"/>
    <n v="1"/>
    <n v="542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2"/>
    <s v="Трубопроводы водометанольных стоков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3"/>
    <s v="Water-Methanol Sewage Pipelines"/>
    <m/>
    <x v="0"/>
    <s v="SR09501-SR09502"/>
    <s v="0-95"/>
    <s v="INTERCONNECTING UTILITY LINES. AREA 5"/>
    <m/>
    <m/>
  </r>
  <r>
    <s v="НД"/>
    <n v="4"/>
    <n v="5"/>
    <n v="1"/>
    <n v="1"/>
    <n v="543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3"/>
    <s v="Трубопроводы сброса на факел (общая система)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4"/>
    <s v="Discharge to Flare Pipelines (Common System)"/>
    <m/>
    <x v="0"/>
    <s v="SR09501-SR09502"/>
    <s v="0-95"/>
    <s v="INTERCONNECTING UTILITY LINES. AREA 5"/>
    <m/>
    <m/>
  </r>
  <r>
    <s v="НД"/>
    <n v="4"/>
    <n v="5"/>
    <n v="1"/>
    <n v="1"/>
    <n v="544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4"/>
    <s v="Трубопроводы сброса на факел (специальная система)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5"/>
    <s v="Discharge to Flare Pipelines (Special System)"/>
    <m/>
    <x v="0"/>
    <s v="SR09501-SR09502"/>
    <s v="0-95"/>
    <s v="INTERCONNECTING UTILITY LINES. AREA 5"/>
    <m/>
    <m/>
  </r>
  <r>
    <s v="НД"/>
    <n v="4"/>
    <n v="5"/>
    <n v="1"/>
    <n v="1"/>
    <n v="545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5"/>
    <s v="Трубопроводы газа осушенного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6"/>
    <s v="Dried Gas Pipelines"/>
    <m/>
    <x v="0"/>
    <s v="SR09501-SR09502"/>
    <s v="0-95"/>
    <s v="INTERCONNECTING UTILITY LINES. AREA 5"/>
    <m/>
    <m/>
  </r>
  <r>
    <s v="НД"/>
    <n v="4"/>
    <n v="5"/>
    <n v="1"/>
    <n v="1"/>
    <n v="546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6"/>
    <s v="Трубопроводы газа регенера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7"/>
    <s v="Regeneration Gas Pipelines"/>
    <m/>
    <x v="0"/>
    <s v="SR09501-SR09502"/>
    <s v="0-95"/>
    <s v="INTERCONNECTING UTILITY LINES. AREA 5"/>
    <m/>
    <m/>
  </r>
  <r>
    <s v="НД"/>
    <n v="4"/>
    <n v="5"/>
    <n v="1"/>
    <n v="1"/>
    <n v="547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7"/>
    <s v="Трубопроводы азота низкого давления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8"/>
    <s v="LP Nitrogen Pipelines"/>
    <m/>
    <x v="0"/>
    <s v="SR09501-SR09502"/>
    <s v="0-95"/>
    <s v="INTERCONNECTING UTILITY LINES. AREA 5"/>
    <m/>
    <m/>
  </r>
  <r>
    <s v="НД"/>
    <n v="4"/>
    <n v="5"/>
    <n v="1"/>
    <n v="1"/>
    <n v="548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8"/>
    <s v="Трубопроводы азота среднего давления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49"/>
    <s v="MP Nitrogen Pipelines"/>
    <m/>
    <x v="0"/>
    <s v="SR09501-SR09502"/>
    <s v="0-95"/>
    <s v="INTERCONNECTING UTILITY LINES. AREA 5"/>
    <m/>
    <m/>
  </r>
  <r>
    <s v="НД"/>
    <n v="4"/>
    <n v="5"/>
    <n v="1"/>
    <n v="1"/>
    <n v="549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49"/>
    <s v="Трубопроводы азота низкого давления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0"/>
    <s v="LP Nitrogen Pipelines"/>
    <m/>
    <x v="0"/>
    <s v="SR09501-SR09502"/>
    <s v="0-95"/>
    <s v="INTERCONNECTING UTILITY LINES. AREA 5"/>
    <m/>
    <m/>
  </r>
  <r>
    <s v="НД"/>
    <n v="4"/>
    <n v="5"/>
    <n v="1"/>
    <n v="1"/>
    <n v="550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0"/>
    <s v="Трубопроводы азотно-гелиевой смес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1"/>
    <s v="Crude Helium Pipelines"/>
    <m/>
    <x v="0"/>
    <s v="SR09501-SR09502"/>
    <s v="0-95"/>
    <s v="INTERCONNECTING UTILITY LINES. AREA 5"/>
    <m/>
    <m/>
  </r>
  <r>
    <s v="НД"/>
    <n v="4"/>
    <n v="5"/>
    <n v="1"/>
    <n v="1"/>
    <n v="551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1"/>
    <s v="Трубопроводы метано-азотной смес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2"/>
    <s v="Methane-Nitrogen Mixture Pipelines"/>
    <m/>
    <x v="0"/>
    <s v="SR09501-SR09502"/>
    <s v="0-95"/>
    <s v="INTERCONNECTING UTILITY LINES. AREA 5"/>
    <m/>
    <m/>
  </r>
  <r>
    <s v="НД"/>
    <n v="4"/>
    <n v="5"/>
    <n v="1"/>
    <n v="1"/>
    <n v="552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2"/>
    <s v="Трубопроводы технического воздуха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3"/>
    <s v="Process Air Pipelines"/>
    <m/>
    <x v="0"/>
    <s v="SR09501-SR09502"/>
    <s v="0-95"/>
    <s v="INTERCONNECTING UTILITY LINES. AREA 5"/>
    <m/>
    <m/>
  </r>
  <r>
    <s v="НД"/>
    <n v="4"/>
    <n v="5"/>
    <n v="1"/>
    <n v="1"/>
    <n v="553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3"/>
    <s v="Трубопроводы воздуха КИП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4"/>
    <s v="Instrument Air Pipelines"/>
    <m/>
    <x v="0"/>
    <s v="SR09501-SR09502"/>
    <s v="0-95"/>
    <s v="INTERCONNECTING UTILITY LINES. AREA 5"/>
    <m/>
    <m/>
  </r>
  <r>
    <s v="НД"/>
    <n v="4"/>
    <n v="5"/>
    <n v="1"/>
    <n v="1"/>
    <n v="554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4"/>
    <s v="Трубопроводы водяного пара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5"/>
    <s v="Steam Pipelines"/>
    <m/>
    <x v="0"/>
    <s v="SR09501-SR09502"/>
    <s v="0-95"/>
    <s v="INTERCONNECTING UTILITY LINES. AREA 5"/>
    <m/>
    <m/>
  </r>
  <r>
    <s v="НД"/>
    <n v="4"/>
    <n v="5"/>
    <n v="1"/>
    <n v="1"/>
    <n v="555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5"/>
    <s v="Трубопроводы конденсата водяного пара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6"/>
    <s v="Steam Condensate Pipelines"/>
    <m/>
    <x v="0"/>
    <s v="SR09501-SR09502"/>
    <s v="0-95"/>
    <s v="INTERCONNECTING UTILITY LINES. AREA 5"/>
    <m/>
    <m/>
  </r>
  <r>
    <s v="НД"/>
    <n v="4"/>
    <n v="5"/>
    <n v="1"/>
    <n v="1"/>
    <n v="556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6"/>
    <s v="Трубопроводы ГРЦ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7"/>
    <s v="Regeneration Gas Pipelines"/>
    <m/>
    <x v="0"/>
    <s v="SR09501-SR09502"/>
    <s v="0-95"/>
    <s v="INTERCONNECTING UTILITY LINES. AREA 5"/>
    <m/>
    <m/>
  </r>
  <r>
    <s v="НД"/>
    <n v="4"/>
    <n v="5"/>
    <n v="1"/>
    <n v="1"/>
    <n v="557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7"/>
    <s v="Трубопроводы оборотного водоснабжения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8"/>
    <s v="Cooling Water Pipelines"/>
    <m/>
    <x v="0"/>
    <s v="SR09501-SR09502"/>
    <s v="0-95"/>
    <s v="INTERCONNECTING UTILITY LINES. AREA 5"/>
    <m/>
    <m/>
  </r>
  <r>
    <s v="НД"/>
    <n v="4"/>
    <n v="5"/>
    <n v="1"/>
    <n v="1"/>
    <n v="558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8"/>
    <s v="Трубопроводы утилизации тепла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59"/>
    <s v="Heat Recovery Pipelines"/>
    <m/>
    <x v="0"/>
    <s v="SR09501-SR09502"/>
    <s v="0-95"/>
    <s v="INTERCONNECTING UTILITY LINES. AREA 5"/>
    <m/>
    <m/>
  </r>
  <r>
    <s v="332/5"/>
    <n v="4"/>
    <n v="5"/>
    <n v="1"/>
    <n v="1"/>
    <n v="559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59"/>
    <s v="Электрообогрев межцеховых технологических трубопроводов"/>
    <m/>
    <s v="ОЗХ"/>
    <n v="0"/>
    <x v="2"/>
    <s v="332/5"/>
    <x v="20"/>
    <s v="Process Line No.6 UIO facilities"/>
    <x v="63"/>
    <s v="Interconnecting Utility Pipelines. Section 5"/>
    <x v="121"/>
    <s v="Interconnecting Utility Pipelines. Section 5"/>
    <x v="1060"/>
    <s v="Interconnecting Process Pipelines Trace Heating"/>
    <m/>
    <x v="0"/>
    <s v="SR09501-SR09502"/>
    <s v="0-95"/>
    <s v="INTERCONNECTING UTILITY LINES. AREA 5"/>
    <m/>
    <m/>
  </r>
  <r>
    <s v="333/5"/>
    <n v="4"/>
    <n v="5"/>
    <n v="1"/>
    <n v="1"/>
    <n v="560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0"/>
    <s v="Наружные сети противопожарного водоснабжения "/>
    <m/>
    <s v="ОЗХ"/>
    <n v="0"/>
    <x v="2"/>
    <s v="333/5"/>
    <x v="20"/>
    <s v="Process Line No.6 UIO facilities"/>
    <x v="63"/>
    <s v="Interconnecting Utility Pipelines. Section 5"/>
    <x v="121"/>
    <s v="Interconnecting Utility Pipelines. Section 5"/>
    <x v="1061"/>
    <s v="Fire Water Supply Pipelines "/>
    <m/>
    <x v="0"/>
    <s v="SR09501-SR09502"/>
    <s v="0-95"/>
    <s v="INTERCONNECTING UTILITY LINES. AREA 5"/>
    <m/>
    <m/>
  </r>
  <r>
    <s v="НД"/>
    <n v="4"/>
    <n v="5"/>
    <n v="1"/>
    <n v="1"/>
    <n v="561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1"/>
    <s v="Наружные сети хозяйственно-питьевого водоснабжения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2"/>
    <s v="Utility and Drinking Water Supply Pipelines"/>
    <m/>
    <x v="0"/>
    <s v="SR09501-SR09502"/>
    <s v="0-95"/>
    <s v="INTERCONNECTING UTILITY LINES. AREA 5"/>
    <m/>
    <m/>
  </r>
  <r>
    <s v="НД"/>
    <n v="4"/>
    <n v="5"/>
    <n v="1"/>
    <n v="1"/>
    <n v="562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2"/>
    <s v="Наружные сети производственного водоснабжения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3"/>
    <s v="Industrial Water Supply Pipelines"/>
    <m/>
    <x v="0"/>
    <s v="SR09501-SR09502"/>
    <s v="0-95"/>
    <s v="INTERCONNECTING UTILITY LINES. AREA 5"/>
    <m/>
    <m/>
  </r>
  <r>
    <s v="НД"/>
    <n v="4"/>
    <n v="5"/>
    <n v="1"/>
    <n v="1"/>
    <n v="563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3"/>
    <s v="Наружные сети теплоснабжения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4"/>
    <s v="Heat Supply Pipelines"/>
    <m/>
    <x v="0"/>
    <s v="SR09501-SR09502"/>
    <s v="0-95"/>
    <s v="INTERCONNECTING UTILITY LINES. AREA 5"/>
    <m/>
    <m/>
  </r>
  <r>
    <s v="НД"/>
    <n v="4"/>
    <n v="5"/>
    <n v="1"/>
    <n v="1"/>
    <n v="564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4"/>
    <s v="Наружные сети бытовой канализа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5"/>
    <s v="Outdoor Sanitary Sewerage"/>
    <m/>
    <x v="0"/>
    <s v="SR09501-SR09502"/>
    <s v="0-95"/>
    <s v="INTERCONNECTING UTILITY LINES. AREA 5"/>
    <m/>
    <m/>
  </r>
  <r>
    <s v="НД"/>
    <n v="4"/>
    <n v="5"/>
    <n v="1"/>
    <n v="1"/>
    <n v="565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5"/>
    <s v="Наружные сети производственно-дождевой канализа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6"/>
    <s v="Outdoor Industrial / Storm Water Drainage"/>
    <m/>
    <x v="0"/>
    <s v="SR09501-SR09502"/>
    <s v="0-95"/>
    <s v="INTERCONNECTING UTILITY LINES. AREA 5"/>
    <m/>
    <m/>
  </r>
  <r>
    <s v="НД"/>
    <n v="4"/>
    <n v="5"/>
    <n v="1"/>
    <n v="1"/>
    <n v="566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6"/>
    <s v="Наружные сети дождевой канализации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7"/>
    <s v="Outdoor Storm Water Drainage"/>
    <m/>
    <x v="0"/>
    <s v="SR09501-SR09502"/>
    <s v="0-95"/>
    <s v="INTERCONNECTING UTILITY LINES. AREA 5"/>
    <m/>
    <m/>
  </r>
  <r>
    <s v="НД"/>
    <n v="4"/>
    <n v="5"/>
    <n v="1"/>
    <n v="1"/>
    <n v="567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7"/>
    <s v="Наружные сети электроснабжения 10кВ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8"/>
    <s v="Electrical Supply Network 10 kV"/>
    <m/>
    <x v="0"/>
    <s v="TBD"/>
    <m/>
    <m/>
    <m/>
    <m/>
  </r>
  <r>
    <s v="НД"/>
    <n v="4"/>
    <n v="5"/>
    <n v="1"/>
    <n v="1"/>
    <n v="568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8"/>
    <s v="Наружные сети электроснабжения 0.4кВ"/>
    <m/>
    <s v="ОЗХ"/>
    <n v="0"/>
    <x v="2"/>
    <s v="ND"/>
    <x v="20"/>
    <s v="Process Line No.6 UIO facilities"/>
    <x v="63"/>
    <s v="Interconnecting Utility Pipelines. Section 5"/>
    <x v="121"/>
    <s v="Interconnecting Utility Pipelines. Section 5"/>
    <x v="1069"/>
    <s v="Electrical Supply Network 0.4 kV"/>
    <m/>
    <x v="0"/>
    <s v="TBD"/>
    <m/>
    <m/>
    <m/>
    <m/>
  </r>
  <r>
    <s v="НД"/>
    <n v="4"/>
    <n v="5"/>
    <n v="1"/>
    <n v="1"/>
    <n v="569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69"/>
    <s v="Автоматизированная система управления технологическими процессами (АСУ ТП)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0"/>
    <s v="Automated Process Control System (APCS)"/>
    <m/>
    <x v="9"/>
    <m/>
    <m/>
    <m/>
    <m/>
    <m/>
  </r>
  <r>
    <s v="НД"/>
    <n v="4"/>
    <n v="5"/>
    <n v="1"/>
    <n v="1"/>
    <n v="570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0"/>
    <s v="Автоматизированная система управления электроснабжением (АСУ Э)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1"/>
    <s v="Automated Power Supply Control System (APCS)"/>
    <m/>
    <x v="9"/>
    <m/>
    <m/>
    <m/>
    <m/>
    <m/>
  </r>
  <r>
    <s v="НД"/>
    <n v="4"/>
    <n v="5"/>
    <n v="1"/>
    <n v="1"/>
    <n v="571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1"/>
    <s v="Автоматизированная система управления энергоресурсами (АСУ ЭР)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2"/>
    <s v="Automated Energy Source Control System (AESCS)"/>
    <m/>
    <x v="9"/>
    <m/>
    <m/>
    <m/>
    <m/>
    <m/>
  </r>
  <r>
    <s v="НД"/>
    <n v="4"/>
    <n v="5"/>
    <n v="1"/>
    <n v="1"/>
    <n v="572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2"/>
    <s v="Система пожарной сигнализации и пожаротушения (АСПС и ПТ)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3"/>
    <s v="Fire Alarm and Fire Suppression System (FAFSS)"/>
    <m/>
    <x v="9"/>
    <m/>
    <m/>
    <m/>
    <m/>
    <m/>
  </r>
  <r>
    <s v="НД"/>
    <n v="4"/>
    <n v="5"/>
    <n v="1"/>
    <n v="1"/>
    <n v="573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3"/>
    <s v="Система оповещения и управления эвакуацией (СОУЭ)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4"/>
    <s v="Public Address / General Alarm (PA/GA)"/>
    <m/>
    <x v="9"/>
    <m/>
    <m/>
    <m/>
    <m/>
    <m/>
  </r>
  <r>
    <s v="НД"/>
    <n v="4"/>
    <n v="5"/>
    <n v="1"/>
    <n v="1"/>
    <n v="574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4"/>
    <s v="Система контроля и управления доступом (СКУД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5"/>
    <n v="1"/>
    <n v="1"/>
    <n v="575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5"/>
    <s v="Система охранного телевидения (СОТ)"/>
    <m/>
    <s v="OUT"/>
    <n v="0"/>
    <x v="4"/>
    <m/>
    <x v="0"/>
    <m/>
    <x v="0"/>
    <m/>
    <x v="0"/>
    <m/>
    <x v="0"/>
    <m/>
    <m/>
    <x v="0"/>
    <m/>
    <m/>
    <m/>
    <m/>
    <m/>
  </r>
  <r>
    <s v="НД"/>
    <n v="4"/>
    <n v="5"/>
    <n v="1"/>
    <n v="1"/>
    <n v="576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6"/>
    <s v="Система радиофикации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5"/>
    <s v="Radio Broadcast System"/>
    <m/>
    <x v="9"/>
    <m/>
    <m/>
    <m/>
    <m/>
    <m/>
  </r>
  <r>
    <s v="НД"/>
    <n v="4"/>
    <n v="5"/>
    <n v="1"/>
    <n v="1"/>
    <n v="577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7"/>
    <s v="Локальная вычислительная сеть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6"/>
    <s v="Local Area Network (LAN)"/>
    <m/>
    <x v="9"/>
    <m/>
    <m/>
    <m/>
    <m/>
    <m/>
  </r>
  <r>
    <s v="НД"/>
    <n v="4"/>
    <n v="5"/>
    <n v="1"/>
    <n v="1"/>
    <n v="578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78"/>
    <s v="Сети связи"/>
    <m/>
    <s v="ОЗХ"/>
    <n v="2"/>
    <x v="2"/>
    <s v="ND"/>
    <x v="20"/>
    <s v="Process Line No.6 UIO facilities"/>
    <x v="63"/>
    <s v="Interconnecting Utility Pipelines. Section 5"/>
    <x v="121"/>
    <s v="Interconnecting Utility Pipelines. Section 5"/>
    <x v="1077"/>
    <s v="Communication Networks"/>
    <m/>
    <x v="9"/>
    <m/>
    <m/>
    <m/>
    <m/>
    <m/>
  </r>
  <r>
    <s v="НД"/>
    <n v="4"/>
    <n v="5"/>
    <n v="1"/>
    <n v="1"/>
    <n v="599"/>
    <s v="4.5.1.00.000"/>
    <s v="Технологическая линия №6. Объекты общезаводского хозяйства"/>
    <s v="4.5.1.01.000"/>
    <s v="Межцеховые инженерные коммуникации. Участок 5"/>
    <s v="4.5.1.01.500"/>
    <s v="Межцеховые инженерные коммуникации. Участок 5"/>
    <s v="4.5.1.01.599"/>
    <s v="Межцеховые инженерные коммуникации. Участок 5 - Общие Услуги"/>
    <m/>
    <s v="ОЗХ"/>
    <n v="1"/>
    <x v="2"/>
    <s v="ND"/>
    <x v="20"/>
    <s v="Process Line No.6 UIO facilities"/>
    <x v="63"/>
    <s v="Interconnecting Utility Pipelines. Section 5"/>
    <x v="121"/>
    <s v="Interconnecting Utility Pipelines. Section 5"/>
    <x v="1078"/>
    <s v="Interconnecting Utility Pipelines. Section 5 - Common Facilities"/>
    <m/>
    <x v="1"/>
    <s v="x"/>
    <s v="x"/>
    <m/>
    <s v="New 99"/>
    <s v="4.5.1.01.599"/>
  </r>
  <r>
    <s v="НД"/>
    <n v="4"/>
    <n v="5"/>
    <n v="2"/>
    <n v="0"/>
    <n v="0"/>
    <s v="4.5.2.00.000"/>
    <s v="Технологическая линия №6. Лицензионные установки"/>
    <m/>
    <m/>
    <m/>
    <m/>
    <m/>
    <m/>
    <m/>
    <s v="Л"/>
    <n v="0"/>
    <x v="5"/>
    <s v="OC"/>
    <x v="21"/>
    <s v="Process Line No.6 NGL/NRU and Helium Concentrate Production UI&amp;O"/>
    <x v="0"/>
    <m/>
    <x v="0"/>
    <m/>
    <x v="0"/>
    <m/>
    <m/>
    <x v="0"/>
    <m/>
    <m/>
    <m/>
    <m/>
    <m/>
  </r>
  <r>
    <s v="НД"/>
    <n v="4"/>
    <n v="5"/>
    <n v="2"/>
    <n v="40"/>
    <n v="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m/>
    <m/>
    <m/>
    <m/>
    <m/>
    <s v="Л"/>
    <n v="0"/>
    <x v="5"/>
    <s v="SC"/>
    <x v="0"/>
    <m/>
    <x v="0"/>
    <m/>
    <x v="0"/>
    <m/>
    <x v="0"/>
    <m/>
    <m/>
    <x v="0"/>
    <m/>
    <m/>
    <m/>
    <m/>
    <m/>
  </r>
  <r>
    <s v="6-40"/>
    <n v="4"/>
    <n v="5"/>
    <n v="2"/>
    <n v="40"/>
    <n v="60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m/>
    <m/>
    <s v="4948.4078 тыс. т/г"/>
    <s v="Л"/>
    <n v="0"/>
    <x v="5"/>
    <s v="TO"/>
    <x v="0"/>
    <m/>
    <x v="0"/>
    <m/>
    <x v="0"/>
    <m/>
    <x v="0"/>
    <m/>
    <m/>
    <x v="0"/>
    <m/>
    <m/>
    <m/>
    <m/>
    <m/>
  </r>
  <r>
    <s v="НД"/>
    <n v="4"/>
    <n v="5"/>
    <n v="2"/>
    <n v="40"/>
    <n v="46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046"/>
    <s v="Котлованы для устройства фундаментных оснований лицензионной части АГПЗ. Четвертая очередь строительства"/>
    <m/>
    <s v="Л"/>
    <n v="0"/>
    <x v="5"/>
    <m/>
    <x v="0"/>
    <m/>
    <x v="0"/>
    <m/>
    <x v="0"/>
    <m/>
    <x v="0"/>
    <m/>
    <m/>
    <x v="0"/>
    <m/>
    <m/>
    <m/>
    <m/>
    <m/>
  </r>
  <r>
    <s v="6-40-10"/>
    <n v="4"/>
    <n v="5"/>
    <n v="2"/>
    <n v="40"/>
    <n v="61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10"/>
    <s v="Отделение выделения этана и ШФЛУ и отделение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6-40-20"/>
    <n v="4"/>
    <n v="5"/>
    <n v="2"/>
    <n v="40"/>
    <n v="62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20"/>
    <s v="Отделение деэтанизации и площадка факельного сепаратора и дренажных емкостей"/>
    <m/>
    <s v="Л"/>
    <n v="0"/>
    <x v="5"/>
    <m/>
    <x v="0"/>
    <m/>
    <x v="0"/>
    <m/>
    <x v="0"/>
    <m/>
    <x v="0"/>
    <m/>
    <m/>
    <x v="0"/>
    <m/>
    <m/>
    <m/>
    <m/>
    <m/>
  </r>
  <r>
    <s v="6-40-30"/>
    <n v="4"/>
    <n v="5"/>
    <n v="2"/>
    <n v="40"/>
    <n v="63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30"/>
    <s v="Здание детандеров и компрессоро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6-40-31"/>
    <n v="4"/>
    <n v="5"/>
    <n v="2"/>
    <n v="40"/>
    <n v="631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31"/>
    <s v="АВО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6-40-40"/>
    <n v="4"/>
    <n v="5"/>
    <n v="2"/>
    <n v="40"/>
    <n v="64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40"/>
    <s v="Холодный бокс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6-40-50"/>
    <n v="4"/>
    <n v="5"/>
    <n v="2"/>
    <n v="40"/>
    <n v="65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50"/>
    <s v="Закрытое распределительное устройство ЗРУ-10 кВ с трансформаторной подстанцией ТП 10/0.4 кВ установки выделения этана и ШФЛУ, удаления азота и получения азотно-гелиевой смеси"/>
    <m/>
    <s v="Л"/>
    <n v="0"/>
    <x v="5"/>
    <m/>
    <x v="0"/>
    <m/>
    <x v="0"/>
    <m/>
    <x v="0"/>
    <m/>
    <x v="0"/>
    <m/>
    <m/>
    <x v="0"/>
    <m/>
    <m/>
    <m/>
    <m/>
    <m/>
  </r>
  <r>
    <s v="6-40-51"/>
    <n v="4"/>
    <n v="5"/>
    <n v="2"/>
    <n v="40"/>
    <n v="651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51"/>
    <s v="Дизельная электростанция (ДЭС) 0.4кВ"/>
    <s v="150 кВт"/>
    <s v="Л"/>
    <n v="0"/>
    <x v="5"/>
    <m/>
    <x v="0"/>
    <m/>
    <x v="0"/>
    <m/>
    <x v="0"/>
    <m/>
    <x v="0"/>
    <m/>
    <m/>
    <x v="0"/>
    <m/>
    <m/>
    <m/>
    <m/>
    <m/>
  </r>
  <r>
    <s v="6-40-70"/>
    <n v="4"/>
    <n v="5"/>
    <n v="2"/>
    <n v="40"/>
    <n v="67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70"/>
    <s v="Внутрицеховая эстакада №1"/>
    <m/>
    <s v="Л"/>
    <n v="0"/>
    <x v="5"/>
    <m/>
    <x v="0"/>
    <m/>
    <x v="0"/>
    <m/>
    <x v="0"/>
    <m/>
    <x v="0"/>
    <m/>
    <m/>
    <x v="0"/>
    <m/>
    <m/>
    <m/>
    <m/>
    <m/>
  </r>
  <r>
    <s v="6-40-71"/>
    <n v="4"/>
    <n v="5"/>
    <n v="2"/>
    <n v="40"/>
    <n v="671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71"/>
    <s v="Внутрицеховая эстакада №2"/>
    <m/>
    <s v="Л"/>
    <n v="0"/>
    <x v="5"/>
    <m/>
    <x v="0"/>
    <m/>
    <x v="0"/>
    <m/>
    <x v="0"/>
    <m/>
    <x v="0"/>
    <m/>
    <m/>
    <x v="0"/>
    <m/>
    <m/>
    <m/>
    <m/>
    <m/>
  </r>
  <r>
    <s v="6-40-72"/>
    <n v="4"/>
    <n v="5"/>
    <n v="2"/>
    <n v="40"/>
    <n v="672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72"/>
    <s v="Внутрицеховая эстакада №3"/>
    <m/>
    <s v="Л"/>
    <n v="0"/>
    <x v="5"/>
    <m/>
    <x v="0"/>
    <m/>
    <x v="0"/>
    <m/>
    <x v="0"/>
    <m/>
    <x v="0"/>
    <m/>
    <m/>
    <x v="0"/>
    <m/>
    <m/>
    <m/>
    <m/>
    <m/>
  </r>
  <r>
    <s v="6-40-80"/>
    <n v="4"/>
    <n v="5"/>
    <n v="2"/>
    <n v="40"/>
    <n v="68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80"/>
    <s v="Межцеховая эстакада"/>
    <m/>
    <s v="Л"/>
    <n v="0"/>
    <x v="5"/>
    <m/>
    <x v="0"/>
    <m/>
    <x v="0"/>
    <m/>
    <x v="0"/>
    <m/>
    <x v="0"/>
    <m/>
    <m/>
    <x v="0"/>
    <m/>
    <m/>
    <m/>
    <m/>
    <m/>
  </r>
  <r>
    <s v="6-40-90"/>
    <n v="4"/>
    <n v="5"/>
    <n v="2"/>
    <n v="40"/>
    <n v="690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90"/>
    <s v="Система канализации"/>
    <m/>
    <s v="Л"/>
    <n v="0"/>
    <x v="5"/>
    <m/>
    <x v="0"/>
    <m/>
    <x v="0"/>
    <m/>
    <x v="0"/>
    <m/>
    <x v="0"/>
    <m/>
    <m/>
    <x v="0"/>
    <m/>
    <m/>
    <m/>
    <m/>
    <m/>
  </r>
  <r>
    <s v="6-40-91"/>
    <n v="4"/>
    <n v="5"/>
    <n v="2"/>
    <n v="40"/>
    <n v="691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91"/>
    <s v="Система противопожарного водоснабжения"/>
    <m/>
    <s v="Л"/>
    <n v="0"/>
    <x v="5"/>
    <m/>
    <x v="0"/>
    <m/>
    <x v="0"/>
    <m/>
    <x v="0"/>
    <m/>
    <x v="0"/>
    <m/>
    <m/>
    <x v="0"/>
    <m/>
    <m/>
    <m/>
    <m/>
    <m/>
  </r>
  <r>
    <s v="6-40-92"/>
    <n v="4"/>
    <n v="5"/>
    <n v="2"/>
    <n v="40"/>
    <n v="692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92"/>
    <s v="Автоматизация комплексная"/>
    <m/>
    <s v="Л"/>
    <n v="0"/>
    <x v="5"/>
    <m/>
    <x v="0"/>
    <m/>
    <x v="0"/>
    <m/>
    <x v="0"/>
    <m/>
    <x v="0"/>
    <m/>
    <m/>
    <x v="0"/>
    <m/>
    <m/>
    <m/>
    <m/>
    <m/>
  </r>
  <r>
    <s v="6-40-93"/>
    <n v="4"/>
    <n v="5"/>
    <n v="2"/>
    <n v="40"/>
    <n v="693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93"/>
    <s v="Системы электроснабжения"/>
    <m/>
    <s v="Л"/>
    <n v="0"/>
    <x v="5"/>
    <m/>
    <x v="0"/>
    <m/>
    <x v="0"/>
    <m/>
    <x v="0"/>
    <m/>
    <x v="0"/>
    <m/>
    <m/>
    <x v="0"/>
    <m/>
    <m/>
    <m/>
    <m/>
    <m/>
  </r>
  <r>
    <s v="6-40-94"/>
    <n v="4"/>
    <n v="5"/>
    <n v="2"/>
    <n v="40"/>
    <n v="694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94"/>
    <s v="Системы связи и вспомогательные системы"/>
    <m/>
    <s v="Л"/>
    <n v="0"/>
    <x v="5"/>
    <m/>
    <x v="0"/>
    <m/>
    <x v="0"/>
    <m/>
    <x v="0"/>
    <m/>
    <x v="0"/>
    <m/>
    <m/>
    <x v="0"/>
    <m/>
    <m/>
    <m/>
    <m/>
    <m/>
  </r>
  <r>
    <s v="6-40-95"/>
    <n v="4"/>
    <n v="5"/>
    <n v="2"/>
    <n v="40"/>
    <n v="695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95"/>
    <s v="Внутриплощадочные проезды"/>
    <m/>
    <s v="Л"/>
    <n v="0"/>
    <x v="5"/>
    <m/>
    <x v="0"/>
    <m/>
    <x v="0"/>
    <m/>
    <x v="0"/>
    <m/>
    <x v="0"/>
    <m/>
    <m/>
    <x v="0"/>
    <m/>
    <m/>
    <m/>
    <m/>
    <m/>
  </r>
  <r>
    <s v="6-40-85"/>
    <n v="4"/>
    <n v="5"/>
    <n v="2"/>
    <n v="40"/>
    <n v="685"/>
    <s v="4.5.2.00.000"/>
    <s v="Технологическая линия №6. Лицензионные установки"/>
    <s v="4.5.2.40.000"/>
    <s v="Установка выделения этана и ШФЛУ, удаления азота и получения азотно-гелиевой смеси №6"/>
    <s v="4.5.2.40.600"/>
    <s v="Установка выделения этана и ШФЛУ, удаления азота и получения азотно-гелиевой смеси №6"/>
    <s v="4.5.2.40.685"/>
    <s v="Коллектор азота-гелия"/>
    <m/>
    <s v="Л"/>
    <n v="0"/>
    <x v="5"/>
    <m/>
    <x v="0"/>
    <m/>
    <x v="0"/>
    <m/>
    <x v="0"/>
    <m/>
    <x v="0"/>
    <m/>
    <m/>
    <x v="0"/>
    <m/>
    <m/>
    <m/>
    <m/>
    <m/>
  </r>
  <r>
    <s v="НД"/>
    <n v="4"/>
    <n v="5"/>
    <n v="3"/>
    <n v="0"/>
    <n v="0"/>
    <s v="4.5.3.00.000"/>
    <s v="Технологическая линия №6. Нелицензионные установки"/>
    <m/>
    <m/>
    <m/>
    <m/>
    <m/>
    <m/>
    <m/>
    <s v="НЛ"/>
    <n v="0"/>
    <x v="6"/>
    <s v="OC"/>
    <x v="22"/>
    <s v="Process Line No.6 Unlicensed Installations"/>
    <x v="0"/>
    <m/>
    <x v="0"/>
    <m/>
    <x v="0"/>
    <m/>
    <m/>
    <x v="0"/>
    <m/>
    <m/>
    <m/>
    <m/>
    <m/>
  </r>
  <r>
    <s v="НД"/>
    <n v="4"/>
    <n v="5"/>
    <n v="3"/>
    <n v="1"/>
    <n v="600"/>
    <s v="4.5.3.00.000"/>
    <s v="Технологическая линия №6. Нелицензионные установки"/>
    <s v="4.5.3.01.600"/>
    <s v="Энергетический блок с ДЭС №6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НД"/>
    <n v="4"/>
    <n v="5"/>
    <n v="3"/>
    <n v="20"/>
    <n v="500"/>
    <s v="4.5.3.00.000"/>
    <s v="Технологическая линия №6. Нелицензионные установки"/>
    <s v="4.5.3.01.600"/>
    <s v="Энергетический блок с ДЭС №6"/>
    <s v="4.5.3.20.500"/>
    <s v="Энергетический блок с ДЭС №6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6-200"/>
    <n v="4"/>
    <n v="5"/>
    <n v="3"/>
    <n v="20"/>
    <n v="600"/>
    <s v="4.5.3.00.000"/>
    <s v="Технологическая линия №6. Нелицензионные установки"/>
    <s v="4.5.3.01.600"/>
    <s v="Энергетический блок с ДЭС №6"/>
    <s v="4.5.3.20.500"/>
    <s v="Энергетический блок с ДЭС №6"/>
    <s v="4.5.3.20.600"/>
    <s v="Энергетический блок"/>
    <m/>
    <s v="НЛ"/>
    <n v="0"/>
    <x v="6"/>
    <m/>
    <x v="0"/>
    <m/>
    <x v="0"/>
    <m/>
    <x v="0"/>
    <m/>
    <x v="0"/>
    <m/>
    <m/>
    <x v="0"/>
    <m/>
    <m/>
    <m/>
    <m/>
    <m/>
  </r>
  <r>
    <s v="6-205"/>
    <n v="4"/>
    <n v="5"/>
    <n v="3"/>
    <n v="20"/>
    <n v="605"/>
    <s v="4.5.3.00.000"/>
    <s v="Технологическая линия №6. Нелицензионные установки"/>
    <s v="4.5.3.01.600"/>
    <s v="Энергетический блок с ДЭС №6"/>
    <s v="4.5.3.20.500"/>
    <s v="Энергетический блок с ДЭС №6"/>
    <s v="4.5.3.20.605"/>
    <s v="ДЭС Энергетического блока №1"/>
    <s v="1 МВА"/>
    <s v="НЛ"/>
    <n v="0"/>
    <x v="6"/>
    <m/>
    <x v="0"/>
    <m/>
    <x v="0"/>
    <m/>
    <x v="0"/>
    <m/>
    <x v="0"/>
    <m/>
    <m/>
    <x v="0"/>
    <m/>
    <m/>
    <m/>
    <m/>
    <m/>
  </r>
  <r>
    <s v="6-206"/>
    <n v="4"/>
    <n v="5"/>
    <n v="3"/>
    <n v="20"/>
    <n v="606"/>
    <s v="4.5.3.00.000"/>
    <s v="Технологическая линия №6. Нелицензионные установки"/>
    <s v="4.5.3.01.600"/>
    <s v="Энергетический блок с ДЭС №6"/>
    <s v="4.5.3.20.500"/>
    <s v="Энергетический блок с ДЭС №6"/>
    <s v="4.5.3.20.606"/>
    <s v="ДЭС Энергетического блока №2"/>
    <s v="1 МВА"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0"/>
    <s v="4.5.3.00.000"/>
    <s v="Технологическая линия №6. Нелицензионные установки"/>
    <s v="4.5.3.30.000"/>
    <s v="Установка осушки и удаления ртути №6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6-30"/>
    <n v="4"/>
    <n v="5"/>
    <n v="3"/>
    <n v="30"/>
    <n v="600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m/>
    <m/>
    <s v="7 млрд. ст. м3/г"/>
    <s v="НЛ"/>
    <n v="0"/>
    <x v="6"/>
    <s v="TO"/>
    <x v="0"/>
    <m/>
    <x v="0"/>
    <m/>
    <x v="0"/>
    <m/>
    <x v="0"/>
    <m/>
    <m/>
    <x v="0"/>
    <m/>
    <m/>
    <m/>
    <m/>
    <m/>
  </r>
  <r>
    <s v="6-30-1"/>
    <n v="4"/>
    <n v="5"/>
    <n v="3"/>
    <n v="30"/>
    <n v="601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1"/>
    <s v="Здание аппаратной АСУ ТП"/>
    <s v="272.8 м2"/>
    <s v="НЛ"/>
    <n v="0"/>
    <x v="6"/>
    <m/>
    <x v="0"/>
    <m/>
    <x v="0"/>
    <m/>
    <x v="0"/>
    <m/>
    <x v="0"/>
    <m/>
    <m/>
    <x v="0"/>
    <m/>
    <m/>
    <m/>
    <m/>
    <m/>
  </r>
  <r>
    <s v="6-30-2"/>
    <n v="4"/>
    <n v="5"/>
    <n v="3"/>
    <n v="30"/>
    <n v="602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2"/>
    <s v="Узел хозрасчетного замера газа"/>
    <m/>
    <s v="НЛ"/>
    <n v="0"/>
    <x v="6"/>
    <m/>
    <x v="0"/>
    <m/>
    <x v="0"/>
    <m/>
    <x v="0"/>
    <m/>
    <x v="0"/>
    <m/>
    <m/>
    <x v="0"/>
    <m/>
    <m/>
    <m/>
    <m/>
    <m/>
  </r>
  <r>
    <s v="6-30-3"/>
    <n v="4"/>
    <n v="5"/>
    <n v="3"/>
    <n v="30"/>
    <n v="603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3"/>
    <s v="Шкаф анализатора"/>
    <m/>
    <s v="НЛ"/>
    <n v="0"/>
    <x v="6"/>
    <m/>
    <x v="0"/>
    <m/>
    <x v="0"/>
    <m/>
    <x v="0"/>
    <m/>
    <x v="0"/>
    <m/>
    <m/>
    <x v="0"/>
    <m/>
    <m/>
    <m/>
    <m/>
    <m/>
  </r>
  <r>
    <s v="6-30-7а"/>
    <n v="4"/>
    <n v="5"/>
    <n v="3"/>
    <n v="30"/>
    <n v="604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4"/>
    <s v="Прожекторная мачта №1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6-30-7б"/>
    <n v="4"/>
    <n v="5"/>
    <n v="3"/>
    <n v="30"/>
    <n v="605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5"/>
    <s v="Прожекторная мачта №2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6-30-7в"/>
    <n v="4"/>
    <n v="5"/>
    <n v="3"/>
    <n v="30"/>
    <n v="606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6"/>
    <s v="Прожекторная мачта №3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6-30-7г"/>
    <n v="4"/>
    <n v="5"/>
    <n v="3"/>
    <n v="30"/>
    <n v="607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7"/>
    <s v="Прожекторная мачта №4 с молниеотводом"/>
    <m/>
    <s v="НЛ"/>
    <n v="0"/>
    <x v="6"/>
    <m/>
    <x v="0"/>
    <m/>
    <x v="0"/>
    <m/>
    <x v="0"/>
    <m/>
    <x v="0"/>
    <m/>
    <m/>
    <x v="0"/>
    <m/>
    <m/>
    <m/>
    <m/>
    <m/>
  </r>
  <r>
    <s v="6-30-8"/>
    <n v="4"/>
    <n v="5"/>
    <n v="3"/>
    <n v="30"/>
    <n v="608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8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6-30-9"/>
    <n v="4"/>
    <n v="5"/>
    <n v="3"/>
    <n v="30"/>
    <n v="609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09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6-30-10"/>
    <n v="4"/>
    <n v="5"/>
    <n v="3"/>
    <n v="30"/>
    <n v="610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10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6-30-11"/>
    <n v="4"/>
    <n v="5"/>
    <n v="3"/>
    <n v="30"/>
    <n v="611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11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  <r>
    <s v="6-30-20"/>
    <n v="4"/>
    <n v="5"/>
    <n v="3"/>
    <n v="30"/>
    <n v="620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0"/>
    <s v="Сепаратор факельный"/>
    <m/>
    <s v="НЛ"/>
    <n v="0"/>
    <x v="6"/>
    <m/>
    <x v="0"/>
    <m/>
    <x v="0"/>
    <m/>
    <x v="0"/>
    <m/>
    <x v="0"/>
    <m/>
    <m/>
    <x v="0"/>
    <m/>
    <m/>
    <m/>
    <m/>
    <m/>
  </r>
  <r>
    <s v="6-30-21"/>
    <n v="4"/>
    <n v="5"/>
    <n v="3"/>
    <n v="30"/>
    <n v="621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1"/>
    <s v="Адсорбер удаления ртути, адсорберы осушки"/>
    <m/>
    <s v="НЛ"/>
    <n v="0"/>
    <x v="6"/>
    <m/>
    <x v="0"/>
    <m/>
    <x v="0"/>
    <m/>
    <x v="0"/>
    <m/>
    <x v="0"/>
    <m/>
    <m/>
    <x v="0"/>
    <m/>
    <m/>
    <m/>
    <m/>
    <m/>
  </r>
  <r>
    <s v="6-30-22"/>
    <n v="4"/>
    <n v="5"/>
    <n v="3"/>
    <n v="30"/>
    <n v="622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2"/>
    <s v="Этажерка теплообменников и фильтров газа"/>
    <m/>
    <s v="НЛ"/>
    <n v="0"/>
    <x v="6"/>
    <m/>
    <x v="0"/>
    <m/>
    <x v="0"/>
    <m/>
    <x v="0"/>
    <m/>
    <x v="0"/>
    <m/>
    <m/>
    <x v="0"/>
    <m/>
    <m/>
    <m/>
    <m/>
    <m/>
  </r>
  <r>
    <s v="6-30-23"/>
    <n v="4"/>
    <n v="5"/>
    <n v="3"/>
    <n v="30"/>
    <n v="623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3"/>
    <s v="Ресивер воздуха КИП"/>
    <m/>
    <s v="НЛ"/>
    <n v="0"/>
    <x v="6"/>
    <m/>
    <x v="0"/>
    <m/>
    <x v="0"/>
    <m/>
    <x v="0"/>
    <m/>
    <x v="0"/>
    <m/>
    <m/>
    <x v="0"/>
    <m/>
    <m/>
    <m/>
    <m/>
    <m/>
  </r>
  <r>
    <s v="6-30-24"/>
    <n v="4"/>
    <n v="5"/>
    <n v="3"/>
    <n v="30"/>
    <n v="624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4"/>
    <s v="Фильтры газа регенерации и охлаждения"/>
    <m/>
    <s v="НЛ"/>
    <n v="0"/>
    <x v="6"/>
    <m/>
    <x v="0"/>
    <m/>
    <x v="0"/>
    <m/>
    <x v="0"/>
    <m/>
    <x v="0"/>
    <m/>
    <m/>
    <x v="0"/>
    <m/>
    <m/>
    <m/>
    <m/>
    <m/>
  </r>
  <r>
    <s v="6-30-25"/>
    <n v="4"/>
    <n v="5"/>
    <n v="3"/>
    <n v="30"/>
    <n v="625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5"/>
    <s v="Этажерка сепарации газов регенерации"/>
    <m/>
    <s v="НЛ"/>
    <n v="0"/>
    <x v="6"/>
    <m/>
    <x v="0"/>
    <m/>
    <x v="0"/>
    <m/>
    <x v="0"/>
    <m/>
    <x v="0"/>
    <m/>
    <m/>
    <x v="0"/>
    <m/>
    <m/>
    <m/>
    <m/>
    <m/>
  </r>
  <r>
    <s v="6-30-26"/>
    <n v="4"/>
    <n v="5"/>
    <n v="3"/>
    <n v="30"/>
    <n v="626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6"/>
    <s v="Огневой подогреватель газа"/>
    <m/>
    <s v="НЛ"/>
    <n v="0"/>
    <x v="6"/>
    <m/>
    <x v="0"/>
    <m/>
    <x v="0"/>
    <m/>
    <x v="0"/>
    <m/>
    <x v="0"/>
    <m/>
    <m/>
    <x v="0"/>
    <m/>
    <m/>
    <m/>
    <m/>
    <m/>
  </r>
  <r>
    <s v="6-30-27"/>
    <n v="4"/>
    <n v="5"/>
    <n v="3"/>
    <n v="30"/>
    <n v="627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7"/>
    <s v="Емкость дренажная V=12,5м3 (ВМР)"/>
    <m/>
    <s v="НЛ"/>
    <n v="0"/>
    <x v="6"/>
    <m/>
    <x v="0"/>
    <m/>
    <x v="0"/>
    <m/>
    <x v="0"/>
    <m/>
    <x v="0"/>
    <m/>
    <m/>
    <x v="0"/>
    <m/>
    <m/>
    <m/>
    <m/>
    <m/>
  </r>
  <r>
    <s v="6-30-28"/>
    <n v="4"/>
    <n v="5"/>
    <n v="3"/>
    <n v="30"/>
    <n v="628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8"/>
    <s v="Блок-бокс насосной конденсата"/>
    <m/>
    <s v="НЛ"/>
    <n v="0"/>
    <x v="6"/>
    <m/>
    <x v="0"/>
    <m/>
    <x v="0"/>
    <m/>
    <x v="0"/>
    <m/>
    <x v="0"/>
    <m/>
    <m/>
    <x v="0"/>
    <m/>
    <m/>
    <m/>
    <m/>
    <m/>
  </r>
  <r>
    <s v="6-30-29"/>
    <n v="4"/>
    <n v="5"/>
    <n v="3"/>
    <n v="30"/>
    <n v="629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29"/>
    <s v="Насосная станция перекачки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6-30-30"/>
    <n v="4"/>
    <n v="5"/>
    <n v="3"/>
    <n v="30"/>
    <n v="630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0"/>
    <s v="Узел сбора конденсата пара"/>
    <m/>
    <s v="НЛ"/>
    <n v="0"/>
    <x v="6"/>
    <m/>
    <x v="0"/>
    <m/>
    <x v="0"/>
    <m/>
    <x v="0"/>
    <m/>
    <x v="0"/>
    <m/>
    <m/>
    <x v="0"/>
    <m/>
    <m/>
    <m/>
    <m/>
    <m/>
  </r>
  <r>
    <s v="6-30-31"/>
    <n v="4"/>
    <n v="5"/>
    <n v="3"/>
    <n v="30"/>
    <n v="631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1"/>
    <s v="Фильтры-сепараторы сырьевого газа"/>
    <m/>
    <s v="НЛ"/>
    <n v="0"/>
    <x v="6"/>
    <m/>
    <x v="0"/>
    <m/>
    <x v="0"/>
    <m/>
    <x v="0"/>
    <m/>
    <x v="0"/>
    <m/>
    <m/>
    <x v="0"/>
    <m/>
    <m/>
    <m/>
    <m/>
    <m/>
  </r>
  <r>
    <s v="6-30-32"/>
    <n v="4"/>
    <n v="5"/>
    <n v="3"/>
    <n v="30"/>
    <n v="632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2"/>
    <s v="Отключающая арматура печей"/>
    <m/>
    <s v="НЛ"/>
    <n v="0"/>
    <x v="6"/>
    <m/>
    <x v="0"/>
    <m/>
    <x v="0"/>
    <m/>
    <x v="0"/>
    <m/>
    <x v="0"/>
    <m/>
    <m/>
    <x v="0"/>
    <m/>
    <m/>
    <m/>
    <m/>
    <m/>
  </r>
  <r>
    <s v="6-30-33"/>
    <n v="4"/>
    <n v="5"/>
    <n v="3"/>
    <n v="30"/>
    <n v="633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3"/>
    <s v="Емкость дренажная (конденсат пара)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634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4"/>
    <s v="Внутрицеховая эстакада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635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5"/>
    <s v="Система канализации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636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6"/>
    <s v="Система противопожарного вод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637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7"/>
    <s v="Автоматизация комплексна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638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8"/>
    <s v="Системы электроснабжения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639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39"/>
    <s v="Системы связи и вспомогательные систем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30"/>
    <n v="640"/>
    <s v="4.5.3.00.000"/>
    <s v="Технологическая линия №6. Нелицензионные установки"/>
    <s v="4.5.3.30.000"/>
    <s v="Установка осушки и удаления ртути №6"/>
    <s v="4.5.3.30.600"/>
    <s v="Установка осушки и удаления ртути №6"/>
    <s v="4.5.3.30.640"/>
    <s v="Внутриплощадочные проезды"/>
    <m/>
    <s v="НЛ"/>
    <n v="0"/>
    <x v="6"/>
    <m/>
    <x v="0"/>
    <m/>
    <x v="0"/>
    <m/>
    <x v="0"/>
    <m/>
    <x v="0"/>
    <m/>
    <m/>
    <x v="0"/>
    <m/>
    <m/>
    <m/>
    <m/>
    <m/>
  </r>
  <r>
    <s v="НД"/>
    <n v="4"/>
    <n v="5"/>
    <n v="3"/>
    <n v="11"/>
    <n v="0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m/>
    <m/>
    <m/>
    <m/>
    <m/>
    <s v="НЛ"/>
    <n v="0"/>
    <x v="6"/>
    <s v="SC"/>
    <x v="0"/>
    <m/>
    <x v="0"/>
    <m/>
    <x v="0"/>
    <m/>
    <x v="0"/>
    <m/>
    <m/>
    <x v="0"/>
    <m/>
    <m/>
    <m/>
    <m/>
    <m/>
  </r>
  <r>
    <s v="6-110"/>
    <n v="4"/>
    <n v="5"/>
    <n v="3"/>
    <n v="11"/>
    <n v="600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m/>
    <m/>
    <m/>
    <s v="НЛ"/>
    <n v="0"/>
    <x v="6"/>
    <s v="TO"/>
    <x v="0"/>
    <m/>
    <x v="0"/>
    <m/>
    <x v="0"/>
    <m/>
    <x v="0"/>
    <m/>
    <m/>
    <x v="0"/>
    <m/>
    <m/>
    <m/>
    <m/>
    <m/>
  </r>
  <r>
    <s v="6-110-1"/>
    <n v="4"/>
    <n v="5"/>
    <n v="3"/>
    <n v="11"/>
    <n v="601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1"/>
    <s v="Газоперекачивающий агрегат ГПА-32МВт №1"/>
    <m/>
    <s v="НЛ"/>
    <n v="0"/>
    <x v="6"/>
    <m/>
    <x v="0"/>
    <m/>
    <x v="0"/>
    <m/>
    <x v="0"/>
    <m/>
    <x v="0"/>
    <m/>
    <m/>
    <x v="0"/>
    <m/>
    <m/>
    <m/>
    <m/>
    <m/>
  </r>
  <r>
    <s v="6-110-2"/>
    <n v="4"/>
    <n v="5"/>
    <n v="3"/>
    <n v="11"/>
    <n v="602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2"/>
    <s v="Газоперекачивающий агрегат ГПА-32МВт №2"/>
    <m/>
    <s v="НЛ"/>
    <n v="0"/>
    <x v="6"/>
    <m/>
    <x v="0"/>
    <m/>
    <x v="0"/>
    <m/>
    <x v="0"/>
    <m/>
    <x v="0"/>
    <m/>
    <m/>
    <x v="0"/>
    <m/>
    <m/>
    <m/>
    <m/>
    <m/>
  </r>
  <r>
    <s v="6-110-3"/>
    <n v="4"/>
    <n v="5"/>
    <n v="3"/>
    <n v="11"/>
    <n v="603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3"/>
    <s v="Аппарат воздушного охлаждения газа №1"/>
    <m/>
    <s v="НЛ"/>
    <n v="0"/>
    <x v="6"/>
    <m/>
    <x v="0"/>
    <m/>
    <x v="0"/>
    <m/>
    <x v="0"/>
    <m/>
    <x v="0"/>
    <m/>
    <m/>
    <x v="0"/>
    <m/>
    <m/>
    <m/>
    <m/>
    <m/>
  </r>
  <r>
    <s v="6-110-4"/>
    <n v="4"/>
    <n v="5"/>
    <n v="3"/>
    <n v="11"/>
    <n v="604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4"/>
    <s v="Аппарат воздушного охлаждения газа №2"/>
    <m/>
    <s v="НЛ"/>
    <n v="0"/>
    <x v="6"/>
    <m/>
    <x v="0"/>
    <m/>
    <x v="0"/>
    <m/>
    <x v="0"/>
    <m/>
    <x v="0"/>
    <m/>
    <m/>
    <x v="0"/>
    <m/>
    <m/>
    <m/>
    <m/>
    <m/>
  </r>
  <r>
    <s v="6-110-5"/>
    <n v="4"/>
    <n v="5"/>
    <n v="3"/>
    <n v="11"/>
    <n v="605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5"/>
    <s v="Фильтр-сепаратор №1"/>
    <m/>
    <s v="НЛ"/>
    <n v="0"/>
    <x v="6"/>
    <m/>
    <x v="0"/>
    <m/>
    <x v="0"/>
    <m/>
    <x v="0"/>
    <m/>
    <x v="0"/>
    <m/>
    <m/>
    <x v="0"/>
    <m/>
    <m/>
    <m/>
    <m/>
    <m/>
  </r>
  <r>
    <s v="6-110-6"/>
    <n v="4"/>
    <n v="5"/>
    <n v="3"/>
    <n v="11"/>
    <n v="606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6"/>
    <s v="Фильтр-сепаратор №2"/>
    <m/>
    <s v="НЛ"/>
    <n v="0"/>
    <x v="6"/>
    <m/>
    <x v="0"/>
    <m/>
    <x v="0"/>
    <m/>
    <x v="0"/>
    <m/>
    <x v="0"/>
    <m/>
    <m/>
    <x v="0"/>
    <m/>
    <m/>
    <m/>
    <m/>
    <m/>
  </r>
  <r>
    <s v="6-110-7"/>
    <n v="4"/>
    <n v="5"/>
    <n v="3"/>
    <n v="11"/>
    <n v="607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7"/>
    <s v="Молниеотвод №1 H=43м"/>
    <m/>
    <s v="НЛ"/>
    <n v="0"/>
    <x v="6"/>
    <m/>
    <x v="0"/>
    <m/>
    <x v="0"/>
    <m/>
    <x v="0"/>
    <m/>
    <x v="0"/>
    <m/>
    <m/>
    <x v="0"/>
    <m/>
    <m/>
    <m/>
    <m/>
    <m/>
  </r>
  <r>
    <s v="6-110-8"/>
    <n v="4"/>
    <n v="5"/>
    <n v="3"/>
    <n v="11"/>
    <n v="608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8"/>
    <s v="Молниеотвод №2 H=43м"/>
    <m/>
    <s v="НЛ"/>
    <n v="0"/>
    <x v="6"/>
    <m/>
    <x v="0"/>
    <m/>
    <x v="0"/>
    <m/>
    <x v="0"/>
    <m/>
    <x v="0"/>
    <m/>
    <m/>
    <x v="0"/>
    <m/>
    <m/>
    <m/>
    <m/>
    <m/>
  </r>
  <r>
    <s v="6-110-9"/>
    <n v="4"/>
    <n v="5"/>
    <n v="3"/>
    <n v="11"/>
    <n v="609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09"/>
    <s v="Молниеотвод №3 H=43м"/>
    <m/>
    <s v="НЛ"/>
    <n v="0"/>
    <x v="6"/>
    <m/>
    <x v="0"/>
    <m/>
    <x v="0"/>
    <m/>
    <x v="0"/>
    <m/>
    <x v="0"/>
    <m/>
    <m/>
    <x v="0"/>
    <m/>
    <m/>
    <m/>
    <m/>
    <m/>
  </r>
  <r>
    <s v="6-110-10"/>
    <n v="4"/>
    <n v="5"/>
    <n v="3"/>
    <n v="11"/>
    <n v="610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0"/>
    <s v="Прожекторная мачта №1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6-110-11"/>
    <n v="4"/>
    <n v="5"/>
    <n v="3"/>
    <n v="11"/>
    <n v="611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1"/>
    <s v="Прожекторная мачта №2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6-110-12"/>
    <n v="4"/>
    <n v="5"/>
    <n v="3"/>
    <n v="11"/>
    <n v="612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2"/>
    <s v="Прожекторная мачта №3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6-110-13"/>
    <n v="4"/>
    <n v="5"/>
    <n v="3"/>
    <n v="11"/>
    <n v="613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3"/>
    <s v="Прожекторная мачта №4 H=28м с молниеотводом Н=36м"/>
    <m/>
    <s v="НЛ"/>
    <n v="0"/>
    <x v="6"/>
    <m/>
    <x v="0"/>
    <m/>
    <x v="0"/>
    <m/>
    <x v="0"/>
    <m/>
    <x v="0"/>
    <m/>
    <m/>
    <x v="0"/>
    <m/>
    <m/>
    <m/>
    <m/>
    <m/>
  </r>
  <r>
    <s v="6-110-15"/>
    <n v="4"/>
    <n v="5"/>
    <n v="3"/>
    <n v="11"/>
    <n v="615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5"/>
    <s v="Лафетная установка №1"/>
    <m/>
    <s v="НЛ"/>
    <n v="0"/>
    <x v="6"/>
    <m/>
    <x v="0"/>
    <m/>
    <x v="0"/>
    <m/>
    <x v="0"/>
    <m/>
    <x v="0"/>
    <m/>
    <m/>
    <x v="0"/>
    <m/>
    <m/>
    <m/>
    <m/>
    <m/>
  </r>
  <r>
    <s v="6-110-16"/>
    <n v="4"/>
    <n v="5"/>
    <n v="3"/>
    <n v="11"/>
    <n v="616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6"/>
    <s v="Лафетная установка №2"/>
    <m/>
    <s v="НЛ"/>
    <n v="0"/>
    <x v="6"/>
    <m/>
    <x v="0"/>
    <m/>
    <x v="0"/>
    <m/>
    <x v="0"/>
    <m/>
    <x v="0"/>
    <m/>
    <m/>
    <x v="0"/>
    <m/>
    <m/>
    <m/>
    <m/>
    <m/>
  </r>
  <r>
    <s v="6-110-17"/>
    <n v="4"/>
    <n v="5"/>
    <n v="3"/>
    <n v="11"/>
    <n v="617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7"/>
    <s v="Лафетная установка №3"/>
    <m/>
    <s v="НЛ"/>
    <n v="0"/>
    <x v="6"/>
    <m/>
    <x v="0"/>
    <m/>
    <x v="0"/>
    <m/>
    <x v="0"/>
    <m/>
    <x v="0"/>
    <m/>
    <m/>
    <x v="0"/>
    <m/>
    <m/>
    <m/>
    <m/>
    <m/>
  </r>
  <r>
    <s v="6-110-18"/>
    <n v="4"/>
    <n v="5"/>
    <n v="3"/>
    <n v="11"/>
    <n v="618"/>
    <s v="4.5.3.00.000"/>
    <s v="Технологическая линия №6. Нелицензионные установки"/>
    <s v="4.5.3.11.000"/>
    <s v="Дожимная компрессорная станция метановой фракции (ДКС) №6"/>
    <s v="4.5.3.11.600"/>
    <s v="Дожимная компрессорная станция метановой фракции (ДКС) №6"/>
    <s v="4.5.3.11.618"/>
    <s v="Лафетная установка №4"/>
    <m/>
    <s v="НЛ"/>
    <n v="0"/>
    <x v="6"/>
    <m/>
    <x v="0"/>
    <m/>
    <x v="0"/>
    <m/>
    <x v="0"/>
    <m/>
    <x v="0"/>
    <m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4:E1275" firstHeaderRow="2" firstDataRow="2" firstDataCol="4" rowPageCount="1" colPageCount="1"/>
  <pivotFields count="34">
    <pivotField compact="0" outline="0" subtotalTop="0" showAll="0"/>
    <pivotField compact="0" outline="0" subtotalTop="0" showAll="0" defaultSubtota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axis="axisPage" compact="0" outline="0" subtotalTop="0" multipleItemSelectionAllowed="1" showAll="0">
      <items count="10">
        <item h="1" m="1" x="8"/>
        <item h="1" m="1" x="7"/>
        <item x="3"/>
        <item h="1" x="4"/>
        <item h="1" x="5"/>
        <item h="1" x="6"/>
        <item x="1"/>
        <item x="2"/>
        <item h="1" x="0"/>
        <item t="default"/>
      </items>
    </pivotField>
    <pivotField compact="0" outline="0" subtotalTop="0" showAll="0"/>
    <pivotField axis="axisRow" dataField="1" compact="0" outline="0" subtotalTop="0" showAll="0" defaultSubtotal="0">
      <items count="27">
        <item x="1"/>
        <item x="2"/>
        <item m="1" x="26"/>
        <item m="1" x="25"/>
        <item m="1" x="24"/>
        <item m="1" x="23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0"/>
      </items>
    </pivotField>
    <pivotField compact="0" outline="0" subtotalTop="0" showAll="0"/>
    <pivotField axis="axisRow" compact="0" outline="0" subtotalTop="0" showAll="0" defaultSubtotal="0">
      <items count="6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0"/>
      </items>
    </pivotField>
    <pivotField compact="0" outline="0" subtotalTop="0" showAll="0"/>
    <pivotField axis="axisRow" compact="0" outline="0" subtotalTop="0" showAll="0" defaultSubtotal="0">
      <items count="12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2"/>
        <item x="81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0"/>
      </items>
    </pivotField>
    <pivotField compact="0" outline="0" subtotalTop="0" showAll="0" defaultSubtotal="0"/>
    <pivotField axis="axisRow" compact="0" outline="0" subtotalTop="0" showAll="0">
      <items count="1086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14"/>
        <item x="115"/>
        <item x="116"/>
        <item x="117"/>
        <item x="118"/>
        <item x="119"/>
        <item x="120"/>
        <item x="121"/>
        <item x="122"/>
        <item x="132"/>
        <item x="133"/>
        <item x="127"/>
        <item x="129"/>
        <item x="128"/>
        <item x="130"/>
        <item x="123"/>
        <item x="124"/>
        <item x="125"/>
        <item x="126"/>
        <item x="131"/>
        <item x="134"/>
        <item x="135"/>
        <item x="136"/>
        <item x="137"/>
        <item x="138"/>
        <item x="139"/>
        <item x="140"/>
        <item x="146"/>
        <item x="147"/>
        <item x="141"/>
        <item x="142"/>
        <item x="143"/>
        <item x="148"/>
        <item x="149"/>
        <item x="144"/>
        <item x="145"/>
        <item x="150"/>
        <item x="151"/>
        <item x="152"/>
        <item x="153"/>
        <item x="154"/>
        <item x="155"/>
        <item x="156"/>
        <item x="157"/>
        <item x="158"/>
        <item m="1" x="1080"/>
        <item m="1" x="1082"/>
        <item x="159"/>
        <item x="160"/>
        <item x="161"/>
        <item x="162"/>
        <item x="172"/>
        <item x="173"/>
        <item x="174"/>
        <item x="179"/>
        <item x="180"/>
        <item x="181"/>
        <item m="1" x="1083"/>
        <item x="168"/>
        <item x="169"/>
        <item x="163"/>
        <item x="164"/>
        <item x="165"/>
        <item x="167"/>
        <item x="166"/>
        <item x="170"/>
        <item x="171"/>
        <item x="175"/>
        <item x="176"/>
        <item x="177"/>
        <item x="178"/>
        <item x="183"/>
        <item x="184"/>
        <item x="182"/>
        <item x="186"/>
        <item x="187"/>
        <item x="198"/>
        <item x="202"/>
        <item x="203"/>
        <item x="204"/>
        <item m="1" x="1084"/>
        <item x="205"/>
        <item x="206"/>
        <item x="207"/>
        <item x="208"/>
        <item x="209"/>
        <item x="210"/>
        <item x="211"/>
        <item x="185"/>
        <item x="188"/>
        <item x="199"/>
        <item x="200"/>
        <item x="201"/>
        <item x="189"/>
        <item x="190"/>
        <item x="191"/>
        <item x="192"/>
        <item x="193"/>
        <item x="194"/>
        <item x="195"/>
        <item x="196"/>
        <item x="197"/>
        <item x="216"/>
        <item x="220"/>
        <item x="221"/>
        <item x="212"/>
        <item x="213"/>
        <item x="217"/>
        <item x="218"/>
        <item x="219"/>
        <item x="214"/>
        <item x="215"/>
        <item x="226"/>
        <item x="227"/>
        <item x="228"/>
        <item x="232"/>
        <item x="229"/>
        <item x="222"/>
        <item x="223"/>
        <item x="224"/>
        <item x="225"/>
        <item x="230"/>
        <item x="231"/>
        <item x="234"/>
        <item m="1" x="1079"/>
        <item x="237"/>
        <item x="240"/>
        <item x="244"/>
        <item x="233"/>
        <item x="235"/>
        <item x="236"/>
        <item x="238"/>
        <item x="239"/>
        <item x="241"/>
        <item x="242"/>
        <item x="243"/>
        <item x="246"/>
        <item x="245"/>
        <item x="247"/>
        <item x="249"/>
        <item x="251"/>
        <item x="253"/>
        <item x="255"/>
        <item x="257"/>
        <item x="259"/>
        <item x="248"/>
        <item x="250"/>
        <item x="252"/>
        <item x="254"/>
        <item x="256"/>
        <item x="258"/>
        <item x="262"/>
        <item x="260"/>
        <item x="261"/>
        <item x="263"/>
        <item x="268"/>
        <item x="264"/>
        <item x="265"/>
        <item x="266"/>
        <item x="267"/>
        <item x="272"/>
        <item x="269"/>
        <item x="270"/>
        <item x="271"/>
        <item x="274"/>
        <item x="275"/>
        <item m="1" x="1081"/>
        <item x="277"/>
        <item x="273"/>
        <item x="276"/>
        <item x="278"/>
        <item x="280"/>
        <item x="281"/>
        <item x="279"/>
        <item x="282"/>
        <item x="283"/>
        <item x="284"/>
        <item x="295"/>
        <item x="285"/>
        <item x="288"/>
        <item x="286"/>
        <item x="287"/>
        <item x="290"/>
        <item x="291"/>
        <item x="293"/>
        <item x="292"/>
        <item x="294"/>
        <item x="296"/>
        <item x="297"/>
        <item x="299"/>
        <item x="300"/>
        <item x="298"/>
        <item x="301"/>
        <item x="302"/>
        <item x="303"/>
        <item x="304"/>
        <item x="305"/>
        <item x="306"/>
        <item x="307"/>
        <item x="313"/>
        <item x="308"/>
        <item x="311"/>
        <item x="312"/>
        <item x="309"/>
        <item x="310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6"/>
        <item x="337"/>
        <item x="338"/>
        <item x="339"/>
        <item x="335"/>
        <item x="340"/>
        <item x="341"/>
        <item x="342"/>
        <item x="343"/>
        <item x="344"/>
        <item x="347"/>
        <item x="348"/>
        <item x="349"/>
        <item x="345"/>
        <item x="350"/>
        <item x="346"/>
        <item x="351"/>
        <item x="352"/>
        <item x="353"/>
        <item x="354"/>
        <item x="355"/>
        <item x="356"/>
        <item x="360"/>
        <item x="357"/>
        <item x="358"/>
        <item x="359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7"/>
        <item x="459"/>
        <item x="460"/>
        <item x="461"/>
        <item x="462"/>
        <item x="458"/>
        <item x="463"/>
        <item x="453"/>
        <item x="454"/>
        <item x="455"/>
        <item x="456"/>
        <item x="464"/>
        <item x="465"/>
        <item x="468"/>
        <item x="469"/>
        <item x="466"/>
        <item x="467"/>
        <item x="470"/>
        <item x="471"/>
        <item x="474"/>
        <item x="472"/>
        <item x="473"/>
        <item x="475"/>
        <item x="485"/>
        <item x="476"/>
        <item x="477"/>
        <item x="478"/>
        <item x="479"/>
        <item x="481"/>
        <item x="482"/>
        <item x="483"/>
        <item x="484"/>
        <item x="490"/>
        <item x="486"/>
        <item x="487"/>
        <item x="488"/>
        <item x="489"/>
        <item x="480"/>
        <item x="491"/>
        <item x="492"/>
        <item x="493"/>
        <item x="494"/>
        <item x="495"/>
        <item x="496"/>
        <item x="500"/>
        <item x="501"/>
        <item x="497"/>
        <item x="498"/>
        <item x="499"/>
        <item x="503"/>
        <item x="502"/>
        <item x="504"/>
        <item x="505"/>
        <item x="506"/>
        <item x="507"/>
        <item x="508"/>
        <item x="539"/>
        <item x="540"/>
        <item x="541"/>
        <item x="542"/>
        <item x="543"/>
        <item x="544"/>
        <item x="555"/>
        <item x="556"/>
        <item x="561"/>
        <item x="562"/>
        <item x="563"/>
        <item x="58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89"/>
        <item x="590"/>
        <item x="591"/>
        <item x="592"/>
        <item x="564"/>
        <item x="565"/>
        <item x="566"/>
        <item x="567"/>
        <item x="568"/>
        <item x="569"/>
        <item x="570"/>
        <item x="571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545"/>
        <item x="546"/>
        <item x="547"/>
        <item x="548"/>
        <item x="549"/>
        <item x="550"/>
        <item x="551"/>
        <item x="552"/>
        <item x="553"/>
        <item x="554"/>
        <item x="609"/>
        <item x="610"/>
        <item x="611"/>
        <item x="612"/>
        <item x="582"/>
        <item x="583"/>
        <item x="584"/>
        <item x="585"/>
        <item x="586"/>
        <item x="587"/>
        <item x="613"/>
        <item x="557"/>
        <item x="558"/>
        <item x="559"/>
        <item x="560"/>
        <item x="572"/>
        <item x="573"/>
        <item x="574"/>
        <item x="575"/>
        <item x="576"/>
        <item x="577"/>
        <item x="578"/>
        <item x="579"/>
        <item x="580"/>
        <item x="581"/>
        <item x="629"/>
        <item x="712"/>
        <item x="614"/>
        <item x="615"/>
        <item x="616"/>
        <item x="617"/>
        <item x="619"/>
        <item x="620"/>
        <item x="621"/>
        <item x="622"/>
        <item x="623"/>
        <item x="624"/>
        <item x="625"/>
        <item x="626"/>
        <item x="627"/>
        <item x="628"/>
        <item x="618"/>
        <item x="718"/>
        <item x="713"/>
        <item x="714"/>
        <item x="715"/>
        <item x="716"/>
        <item x="717"/>
        <item x="719"/>
        <item x="720"/>
        <item x="721"/>
        <item x="722"/>
        <item x="723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24"/>
        <item x="725"/>
        <item x="727"/>
        <item x="726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41"/>
        <item x="742"/>
        <item x="744"/>
        <item x="739"/>
        <item x="745"/>
        <item x="746"/>
        <item x="740"/>
        <item x="743"/>
        <item x="747"/>
        <item x="749"/>
        <item x="748"/>
        <item x="750"/>
        <item x="751"/>
        <item x="752"/>
        <item x="753"/>
        <item x="754"/>
        <item x="755"/>
        <item x="756"/>
        <item x="765"/>
        <item x="766"/>
        <item x="767"/>
        <item x="811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757"/>
        <item x="758"/>
        <item x="759"/>
        <item x="760"/>
        <item x="761"/>
        <item x="762"/>
        <item x="763"/>
        <item x="764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8"/>
        <item x="889"/>
        <item x="891"/>
        <item x="890"/>
        <item x="893"/>
        <item x="892"/>
        <item x="937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880"/>
        <item x="881"/>
        <item x="882"/>
        <item x="883"/>
        <item x="884"/>
        <item x="885"/>
        <item x="886"/>
        <item x="88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0"/>
        <item x="106"/>
        <item x="107"/>
        <item x="108"/>
        <item x="109"/>
        <item x="110"/>
        <item x="111"/>
        <item x="112"/>
        <item x="113"/>
        <item x="289"/>
        <item x="400"/>
        <item x="401"/>
        <item x="435"/>
        <item x="436"/>
        <item x="437"/>
        <item x="438"/>
        <item t="default"/>
      </items>
    </pivotField>
    <pivotField compact="0" outline="0" subtotalTop="0" showAll="0"/>
    <pivotField compact="0" outline="0" subtotalTop="0" showAll="0"/>
    <pivotField compact="0" outline="0" subtotalTop="0" multipleItemSelectionAllowed="1" showAl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/>
  </pivotFields>
  <rowFields count="4">
    <field x="19"/>
    <field x="21"/>
    <field x="23"/>
    <field x="25"/>
  </rowFields>
  <rowItems count="1270">
    <i>
      <x/>
      <x/>
      <x/>
      <x/>
    </i>
    <i r="3">
      <x v="1"/>
    </i>
    <i r="3">
      <x v="2"/>
    </i>
    <i r="3">
      <x v="1069"/>
    </i>
    <i r="2">
      <x v="1"/>
      <x v="3"/>
    </i>
    <i r="3">
      <x v="4"/>
    </i>
    <i r="3">
      <x v="1069"/>
    </i>
    <i r="2">
      <x v="2"/>
      <x v="5"/>
    </i>
    <i r="3">
      <x v="6"/>
    </i>
    <i r="3">
      <x v="1069"/>
    </i>
    <i r="2">
      <x v="3"/>
      <x v="7"/>
    </i>
    <i r="3">
      <x v="8"/>
    </i>
    <i r="3">
      <x v="1069"/>
    </i>
    <i r="2">
      <x v="4"/>
      <x v="9"/>
    </i>
    <i r="3">
      <x v="10"/>
    </i>
    <i r="3">
      <x v="1069"/>
    </i>
    <i r="2">
      <x v="121"/>
      <x v="1069"/>
    </i>
    <i r="1">
      <x v="1"/>
      <x v="5"/>
      <x v="11"/>
    </i>
    <i r="3">
      <x v="12"/>
    </i>
    <i r="3">
      <x v="1069"/>
    </i>
    <i r="2">
      <x v="121"/>
      <x v="1069"/>
    </i>
    <i r="1">
      <x v="2"/>
      <x v="6"/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1069"/>
    </i>
    <i r="2">
      <x v="7"/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39"/>
    </i>
    <i r="3">
      <x v="40"/>
    </i>
    <i r="3">
      <x v="41"/>
    </i>
    <i r="3">
      <x v="42"/>
    </i>
    <i r="3">
      <x v="43"/>
    </i>
    <i r="3">
      <x v="44"/>
    </i>
    <i r="3">
      <x v="45"/>
    </i>
    <i r="3">
      <x v="46"/>
    </i>
    <i r="3">
      <x v="47"/>
    </i>
    <i r="3">
      <x v="48"/>
    </i>
    <i r="3">
      <x v="49"/>
    </i>
    <i r="3">
      <x v="50"/>
    </i>
    <i r="3">
      <x v="51"/>
    </i>
    <i r="3">
      <x v="52"/>
    </i>
    <i r="3">
      <x v="53"/>
    </i>
    <i r="3">
      <x v="54"/>
    </i>
    <i r="3">
      <x v="55"/>
    </i>
    <i r="3">
      <x v="56"/>
    </i>
    <i r="3">
      <x v="57"/>
    </i>
    <i r="3">
      <x v="58"/>
    </i>
    <i r="3">
      <x v="59"/>
    </i>
    <i r="3">
      <x v="60"/>
    </i>
    <i r="3">
      <x v="61"/>
    </i>
    <i r="3">
      <x v="62"/>
    </i>
    <i r="3">
      <x v="63"/>
    </i>
    <i r="3">
      <x v="64"/>
    </i>
    <i r="3">
      <x v="65"/>
    </i>
    <i r="3">
      <x v="66"/>
    </i>
    <i r="3">
      <x v="67"/>
    </i>
    <i r="3">
      <x v="68"/>
    </i>
    <i r="3">
      <x v="69"/>
    </i>
    <i r="3">
      <x v="70"/>
    </i>
    <i r="3">
      <x v="71"/>
    </i>
    <i r="3">
      <x v="72"/>
    </i>
    <i r="3">
      <x v="73"/>
    </i>
    <i r="3">
      <x v="74"/>
    </i>
    <i r="3">
      <x v="75"/>
    </i>
    <i r="3">
      <x v="76"/>
    </i>
    <i r="3">
      <x v="77"/>
    </i>
    <i r="3">
      <x v="78"/>
    </i>
    <i r="3">
      <x v="79"/>
    </i>
    <i r="3">
      <x v="80"/>
    </i>
    <i r="3">
      <x v="81"/>
    </i>
    <i r="3">
      <x v="82"/>
    </i>
    <i r="3">
      <x v="83"/>
    </i>
    <i r="3">
      <x v="84"/>
    </i>
    <i r="3">
      <x v="85"/>
    </i>
    <i r="3">
      <x v="86"/>
    </i>
    <i r="3">
      <x v="87"/>
    </i>
    <i r="3">
      <x v="88"/>
    </i>
    <i r="3">
      <x v="1069"/>
    </i>
    <i r="2">
      <x v="8"/>
      <x v="89"/>
    </i>
    <i r="3">
      <x v="90"/>
    </i>
    <i r="3">
      <x v="1069"/>
    </i>
    <i r="2">
      <x v="9"/>
      <x v="91"/>
    </i>
    <i r="3">
      <x v="92"/>
    </i>
    <i r="3">
      <x v="1069"/>
    </i>
    <i r="2">
      <x v="10"/>
      <x v="93"/>
    </i>
    <i r="3">
      <x v="94"/>
    </i>
    <i r="3">
      <x v="95"/>
    </i>
    <i r="3">
      <x v="1069"/>
    </i>
    <i r="2">
      <x v="11"/>
      <x v="96"/>
    </i>
    <i r="3">
      <x v="97"/>
    </i>
    <i r="3">
      <x v="98"/>
    </i>
    <i r="3">
      <x v="99"/>
    </i>
    <i r="3">
      <x v="100"/>
    </i>
    <i r="3">
      <x v="1069"/>
    </i>
    <i r="2">
      <x v="12"/>
      <x v="101"/>
    </i>
    <i r="3">
      <x v="102"/>
    </i>
    <i r="3">
      <x v="103"/>
    </i>
    <i r="3">
      <x v="104"/>
    </i>
    <i r="3">
      <x v="105"/>
    </i>
    <i r="3">
      <x v="1069"/>
    </i>
    <i r="3">
      <x v="1070"/>
    </i>
    <i r="3">
      <x v="1071"/>
    </i>
    <i r="3">
      <x v="1072"/>
    </i>
    <i r="3">
      <x v="1073"/>
    </i>
    <i r="3">
      <x v="1074"/>
    </i>
    <i r="3">
      <x v="1075"/>
    </i>
    <i r="3">
      <x v="1076"/>
    </i>
    <i r="3">
      <x v="1077"/>
    </i>
    <i r="2">
      <x v="13"/>
      <x v="106"/>
    </i>
    <i r="3">
      <x v="107"/>
    </i>
    <i r="3">
      <x v="108"/>
    </i>
    <i r="3">
      <x v="109"/>
    </i>
    <i r="3">
      <x v="110"/>
    </i>
    <i r="3">
      <x v="111"/>
    </i>
    <i r="3">
      <x v="1069"/>
    </i>
    <i r="2">
      <x v="121"/>
      <x v="1069"/>
    </i>
    <i r="1">
      <x v="3"/>
      <x v="14"/>
      <x v="112"/>
    </i>
    <i r="3">
      <x v="113"/>
    </i>
    <i r="3">
      <x v="1069"/>
    </i>
    <i r="2">
      <x v="15"/>
      <x v="116"/>
    </i>
    <i r="3">
      <x v="120"/>
    </i>
    <i r="3">
      <x v="121"/>
    </i>
    <i r="3">
      <x v="122"/>
    </i>
    <i r="3">
      <x v="123"/>
    </i>
    <i r="3">
      <x v="1069"/>
    </i>
    <i r="2">
      <x v="16"/>
      <x v="117"/>
    </i>
    <i r="3">
      <x v="118"/>
    </i>
    <i r="3">
      <x v="119"/>
    </i>
    <i r="3">
      <x v="124"/>
    </i>
    <i r="3">
      <x v="1069"/>
    </i>
    <i r="2">
      <x v="17"/>
      <x v="114"/>
    </i>
    <i r="3">
      <x v="115"/>
    </i>
    <i r="3">
      <x v="125"/>
    </i>
    <i r="3">
      <x v="1069"/>
    </i>
    <i r="2">
      <x v="121"/>
      <x v="1069"/>
    </i>
    <i r="1">
      <x v="4"/>
      <x v="18"/>
      <x v="126"/>
    </i>
    <i r="3">
      <x v="127"/>
    </i>
    <i r="3">
      <x v="128"/>
    </i>
    <i r="3">
      <x v="129"/>
    </i>
    <i r="3">
      <x v="130"/>
    </i>
    <i r="3">
      <x v="1069"/>
    </i>
    <i r="2">
      <x v="19"/>
      <x v="131"/>
    </i>
    <i r="3">
      <x v="132"/>
    </i>
    <i r="3">
      <x v="133"/>
    </i>
    <i r="3">
      <x v="134"/>
    </i>
    <i r="3">
      <x v="135"/>
    </i>
    <i r="3">
      <x v="136"/>
    </i>
    <i r="3">
      <x v="137"/>
    </i>
    <i r="3">
      <x v="138"/>
    </i>
    <i r="3">
      <x v="139"/>
    </i>
    <i r="3">
      <x v="140"/>
    </i>
    <i r="3">
      <x v="141"/>
    </i>
    <i r="3">
      <x v="142"/>
    </i>
    <i r="3">
      <x v="1069"/>
    </i>
    <i r="2">
      <x v="20"/>
      <x v="143"/>
    </i>
    <i r="3">
      <x v="144"/>
    </i>
    <i r="3">
      <x v="145"/>
    </i>
    <i r="3">
      <x v="146"/>
    </i>
    <i r="3">
      <x v="147"/>
    </i>
    <i r="3">
      <x v="148"/>
    </i>
    <i r="3">
      <x v="1069"/>
    </i>
    <i r="2">
      <x v="21"/>
      <x v="149"/>
    </i>
    <i r="3">
      <x v="1069"/>
    </i>
    <i r="2">
      <x v="22"/>
      <x v="152"/>
    </i>
    <i r="3">
      <x v="153"/>
    </i>
    <i r="3">
      <x v="154"/>
    </i>
    <i r="3">
      <x v="155"/>
    </i>
    <i r="3">
      <x v="1069"/>
    </i>
    <i r="2">
      <x v="121"/>
      <x v="1069"/>
    </i>
    <i r="1">
      <x v="5"/>
      <x v="23"/>
      <x v="156"/>
    </i>
    <i r="3">
      <x v="157"/>
    </i>
    <i r="3">
      <x v="158"/>
    </i>
    <i r="3">
      <x v="163"/>
    </i>
    <i r="3">
      <x v="164"/>
    </i>
    <i r="3">
      <x v="165"/>
    </i>
    <i r="3">
      <x v="166"/>
    </i>
    <i r="3">
      <x v="167"/>
    </i>
    <i r="3">
      <x v="168"/>
    </i>
    <i r="3">
      <x v="169"/>
    </i>
    <i r="3">
      <x v="170"/>
    </i>
    <i r="3">
      <x v="171"/>
    </i>
    <i r="3">
      <x v="1069"/>
    </i>
    <i r="2">
      <x v="24"/>
      <x v="159"/>
    </i>
    <i r="3">
      <x v="160"/>
    </i>
    <i r="3">
      <x v="172"/>
    </i>
    <i r="3">
      <x v="173"/>
    </i>
    <i r="3">
      <x v="174"/>
    </i>
    <i r="3">
      <x v="175"/>
    </i>
    <i r="3">
      <x v="1069"/>
    </i>
    <i r="2">
      <x v="25"/>
      <x v="161"/>
    </i>
    <i r="3">
      <x v="1069"/>
    </i>
    <i r="2">
      <x v="121"/>
      <x v="1069"/>
    </i>
    <i r="1">
      <x v="6"/>
      <x v="26"/>
      <x v="176"/>
    </i>
    <i r="3">
      <x v="177"/>
    </i>
    <i r="3">
      <x v="178"/>
    </i>
    <i r="3">
      <x v="1069"/>
    </i>
    <i r="2">
      <x v="121"/>
      <x v="1069"/>
    </i>
    <i r="1">
      <x v="7"/>
      <x v="27"/>
      <x v="179"/>
    </i>
    <i r="3">
      <x v="180"/>
    </i>
    <i r="3">
      <x v="193"/>
    </i>
    <i r="3">
      <x v="1069"/>
    </i>
    <i r="2">
      <x v="28"/>
      <x v="181"/>
    </i>
    <i r="3">
      <x v="194"/>
    </i>
    <i r="3">
      <x v="198"/>
    </i>
    <i r="3">
      <x v="199"/>
    </i>
    <i r="3">
      <x v="200"/>
    </i>
    <i r="3">
      <x v="201"/>
    </i>
    <i r="3">
      <x v="202"/>
    </i>
    <i r="3">
      <x v="203"/>
    </i>
    <i r="3">
      <x v="204"/>
    </i>
    <i r="3">
      <x v="205"/>
    </i>
    <i r="3">
      <x v="206"/>
    </i>
    <i r="3">
      <x v="1069"/>
    </i>
    <i r="2">
      <x v="29"/>
      <x v="182"/>
    </i>
    <i r="3">
      <x v="183"/>
    </i>
    <i r="3">
      <x v="195"/>
    </i>
    <i r="3">
      <x v="196"/>
    </i>
    <i r="3">
      <x v="197"/>
    </i>
    <i r="3">
      <x v="1069"/>
    </i>
    <i r="2">
      <x v="30"/>
      <x v="184"/>
    </i>
    <i r="3">
      <x v="1069"/>
    </i>
    <i r="2">
      <x v="31"/>
      <x v="186"/>
    </i>
    <i r="3">
      <x v="187"/>
    </i>
    <i r="3">
      <x v="188"/>
    </i>
    <i r="3">
      <x v="189"/>
    </i>
    <i r="3">
      <x v="190"/>
    </i>
    <i r="3">
      <x v="191"/>
    </i>
    <i r="3">
      <x v="192"/>
    </i>
    <i r="3">
      <x v="1069"/>
    </i>
    <i r="2">
      <x v="121"/>
      <x v="1069"/>
    </i>
    <i r="1">
      <x v="8"/>
      <x v="32"/>
      <x v="207"/>
    </i>
    <i r="3">
      <x v="210"/>
    </i>
    <i r="3">
      <x v="211"/>
    </i>
    <i r="3">
      <x v="215"/>
    </i>
    <i r="3">
      <x v="216"/>
    </i>
    <i r="3">
      <x v="1069"/>
    </i>
    <i r="2">
      <x v="33"/>
      <x v="208"/>
    </i>
    <i r="3">
      <x v="209"/>
    </i>
    <i r="3">
      <x v="212"/>
    </i>
    <i r="3">
      <x v="213"/>
    </i>
    <i r="3">
      <x v="214"/>
    </i>
    <i r="3">
      <x v="1069"/>
    </i>
    <i r="2">
      <x v="121"/>
      <x v="1069"/>
    </i>
    <i r="1">
      <x v="9"/>
      <x v="34"/>
      <x v="217"/>
    </i>
    <i r="3">
      <x v="218"/>
    </i>
    <i r="3">
      <x v="219"/>
    </i>
    <i r="3">
      <x v="222"/>
    </i>
    <i r="3">
      <x v="223"/>
    </i>
    <i r="3">
      <x v="224"/>
    </i>
    <i r="3">
      <x v="225"/>
    </i>
    <i r="3">
      <x v="1069"/>
    </i>
    <i r="2">
      <x v="35"/>
      <x v="220"/>
    </i>
    <i r="3">
      <x v="221"/>
    </i>
    <i r="3">
      <x v="226"/>
    </i>
    <i r="3">
      <x v="227"/>
    </i>
    <i r="3">
      <x v="1069"/>
    </i>
    <i r="2">
      <x v="121"/>
      <x v="1069"/>
    </i>
    <i r="1">
      <x v="10"/>
      <x v="36"/>
      <x v="228"/>
    </i>
    <i r="3">
      <x v="233"/>
    </i>
    <i r="3">
      <x v="1069"/>
    </i>
    <i r="2">
      <x v="37"/>
      <x v="230"/>
    </i>
    <i r="3">
      <x v="234"/>
    </i>
    <i r="3">
      <x v="235"/>
    </i>
    <i r="3">
      <x v="1069"/>
    </i>
    <i r="2">
      <x v="38"/>
      <x v="231"/>
    </i>
    <i r="3">
      <x v="236"/>
    </i>
    <i r="3">
      <x v="237"/>
    </i>
    <i r="3">
      <x v="1069"/>
    </i>
    <i r="2">
      <x v="39"/>
      <x v="232"/>
    </i>
    <i r="3">
      <x v="238"/>
    </i>
    <i r="3">
      <x v="239"/>
    </i>
    <i r="3">
      <x v="240"/>
    </i>
    <i r="3">
      <x v="1069"/>
    </i>
    <i r="2">
      <x v="121"/>
      <x v="1069"/>
    </i>
    <i r="1">
      <x v="11"/>
      <x v="40"/>
      <x v="241"/>
    </i>
    <i r="3">
      <x v="242"/>
    </i>
    <i r="3">
      <x v="1069"/>
    </i>
    <i r="2">
      <x v="121"/>
      <x v="1069"/>
    </i>
    <i r="1">
      <x v="12"/>
      <x v="41"/>
      <x v="243"/>
    </i>
    <i r="3">
      <x v="244"/>
    </i>
    <i r="3">
      <x v="250"/>
    </i>
    <i r="3">
      <x v="1069"/>
    </i>
    <i r="2">
      <x v="42"/>
      <x v="245"/>
    </i>
    <i r="3">
      <x v="251"/>
    </i>
    <i r="3">
      <x v="1069"/>
    </i>
    <i r="2">
      <x v="43"/>
      <x v="246"/>
    </i>
    <i r="3">
      <x v="252"/>
    </i>
    <i r="3">
      <x v="1069"/>
    </i>
    <i r="2">
      <x v="44"/>
      <x v="247"/>
    </i>
    <i r="3">
      <x v="253"/>
    </i>
    <i r="3">
      <x v="1069"/>
    </i>
    <i r="2">
      <x v="45"/>
      <x v="248"/>
    </i>
    <i r="3">
      <x v="254"/>
    </i>
    <i r="3">
      <x v="1069"/>
    </i>
    <i r="2">
      <x v="46"/>
      <x v="249"/>
    </i>
    <i r="3">
      <x v="255"/>
    </i>
    <i r="3">
      <x v="1069"/>
    </i>
    <i r="2">
      <x v="47"/>
      <x v="257"/>
    </i>
    <i r="3">
      <x v="258"/>
    </i>
    <i r="3">
      <x v="1069"/>
    </i>
    <i r="2">
      <x v="48"/>
      <x v="256"/>
    </i>
    <i r="3">
      <x v="259"/>
    </i>
    <i r="3">
      <x v="1069"/>
    </i>
    <i r="2">
      <x v="121"/>
      <x v="1069"/>
    </i>
    <i r="1">
      <x v="13"/>
      <x v="49"/>
      <x v="260"/>
    </i>
    <i r="3">
      <x v="261"/>
    </i>
    <i r="3">
      <x v="262"/>
    </i>
    <i r="3">
      <x v="263"/>
    </i>
    <i r="3">
      <x v="264"/>
    </i>
    <i r="3">
      <x v="1069"/>
    </i>
    <i r="2">
      <x v="121"/>
      <x v="1069"/>
    </i>
    <i r="1">
      <x v="14"/>
      <x v="50"/>
      <x v="265"/>
    </i>
    <i r="3">
      <x v="266"/>
    </i>
    <i r="3">
      <x v="267"/>
    </i>
    <i r="3">
      <x v="268"/>
    </i>
    <i r="3">
      <x v="1069"/>
    </i>
    <i r="2">
      <x v="121"/>
      <x v="1069"/>
    </i>
    <i r="1">
      <x v="15"/>
      <x v="51"/>
      <x v="269"/>
    </i>
    <i r="3">
      <x v="270"/>
    </i>
    <i r="3">
      <x v="273"/>
    </i>
    <i r="3">
      <x v="1069"/>
    </i>
    <i r="2">
      <x v="52"/>
      <x v="272"/>
    </i>
    <i r="3">
      <x v="274"/>
    </i>
    <i r="3">
      <x v="1069"/>
    </i>
    <i r="2">
      <x v="121"/>
      <x v="1069"/>
    </i>
    <i r="1">
      <x v="16"/>
      <x v="53"/>
      <x v="275"/>
    </i>
    <i r="3">
      <x v="1069"/>
    </i>
    <i r="2">
      <x v="121"/>
      <x v="1069"/>
    </i>
    <i r="1">
      <x v="17"/>
      <x v="54"/>
      <x v="276"/>
    </i>
    <i r="3">
      <x v="277"/>
    </i>
    <i r="3">
      <x v="278"/>
    </i>
    <i r="3">
      <x v="1069"/>
    </i>
    <i r="2">
      <x v="121"/>
      <x v="1069"/>
    </i>
    <i r="1">
      <x v="63"/>
      <x v="121"/>
      <x v="1069"/>
    </i>
    <i>
      <x v="1"/>
      <x v="18"/>
      <x v="55"/>
      <x v="279"/>
    </i>
    <i r="3">
      <x v="280"/>
    </i>
    <i r="3">
      <x v="281"/>
    </i>
    <i r="3">
      <x v="1069"/>
    </i>
    <i r="2">
      <x v="121"/>
      <x v="1069"/>
    </i>
    <i r="1">
      <x v="19"/>
      <x v="56"/>
      <x v="283"/>
    </i>
    <i r="3">
      <x v="284"/>
    </i>
    <i r="3">
      <x v="285"/>
    </i>
    <i r="3">
      <x v="286"/>
    </i>
    <i r="3">
      <x v="287"/>
    </i>
    <i r="3">
      <x v="1069"/>
    </i>
    <i r="3">
      <x v="1078"/>
    </i>
    <i r="2">
      <x v="57"/>
      <x v="282"/>
    </i>
    <i r="3">
      <x v="288"/>
    </i>
    <i r="3">
      <x v="289"/>
    </i>
    <i r="3">
      <x v="290"/>
    </i>
    <i r="3">
      <x v="291"/>
    </i>
    <i r="3">
      <x v="292"/>
    </i>
    <i r="3">
      <x v="1069"/>
    </i>
    <i r="2">
      <x v="58"/>
      <x v="293"/>
    </i>
    <i r="3">
      <x v="294"/>
    </i>
    <i r="3">
      <x v="295"/>
    </i>
    <i r="3">
      <x v="296"/>
    </i>
    <i r="3">
      <x v="297"/>
    </i>
    <i r="3">
      <x v="1069"/>
    </i>
    <i r="2">
      <x v="121"/>
      <x v="1069"/>
    </i>
    <i r="1">
      <x v="20"/>
      <x v="59"/>
      <x v="298"/>
    </i>
    <i r="3">
      <x v="299"/>
    </i>
    <i r="3">
      <x v="1069"/>
    </i>
    <i r="2">
      <x v="121"/>
      <x v="1069"/>
    </i>
    <i r="1">
      <x v="21"/>
      <x v="60"/>
      <x v="300"/>
    </i>
    <i r="3">
      <x v="301"/>
    </i>
    <i r="3">
      <x v="302"/>
    </i>
    <i r="3">
      <x v="303"/>
    </i>
    <i r="3">
      <x v="1069"/>
    </i>
    <i r="2">
      <x v="121"/>
      <x v="1069"/>
    </i>
    <i r="1">
      <x v="22"/>
      <x v="61"/>
      <x v="304"/>
    </i>
    <i r="3">
      <x v="305"/>
    </i>
    <i r="3">
      <x v="306"/>
    </i>
    <i r="3">
      <x v="307"/>
    </i>
    <i r="3">
      <x v="308"/>
    </i>
    <i r="3">
      <x v="309"/>
    </i>
    <i r="3">
      <x v="1069"/>
    </i>
    <i r="2">
      <x v="121"/>
      <x v="1069"/>
    </i>
    <i r="1">
      <x v="23"/>
      <x v="62"/>
      <x v="310"/>
    </i>
    <i r="3">
      <x v="311"/>
    </i>
    <i r="3">
      <x v="312"/>
    </i>
    <i r="3">
      <x v="313"/>
    </i>
    <i r="3">
      <x v="314"/>
    </i>
    <i r="3">
      <x v="315"/>
    </i>
    <i r="3">
      <x v="316"/>
    </i>
    <i r="3">
      <x v="317"/>
    </i>
    <i r="3">
      <x v="318"/>
    </i>
    <i r="3">
      <x v="319"/>
    </i>
    <i r="3">
      <x v="320"/>
    </i>
    <i r="3">
      <x v="321"/>
    </i>
    <i r="3">
      <x v="322"/>
    </i>
    <i r="3">
      <x v="323"/>
    </i>
    <i r="3">
      <x v="1069"/>
    </i>
    <i r="2">
      <x v="121"/>
      <x v="1069"/>
    </i>
    <i r="1">
      <x v="24"/>
      <x v="63"/>
      <x v="324"/>
    </i>
    <i r="3">
      <x v="325"/>
    </i>
    <i r="3">
      <x v="326"/>
    </i>
    <i r="3">
      <x v="327"/>
    </i>
    <i r="3">
      <x v="1069"/>
    </i>
    <i r="2">
      <x v="121"/>
      <x v="1069"/>
    </i>
    <i r="1">
      <x v="25"/>
      <x v="64"/>
      <x v="328"/>
    </i>
    <i r="3">
      <x v="329"/>
    </i>
    <i r="3">
      <x v="330"/>
    </i>
    <i r="3">
      <x v="335"/>
    </i>
    <i r="3">
      <x v="1069"/>
    </i>
    <i r="2">
      <x v="65"/>
      <x v="331"/>
    </i>
    <i r="3">
      <x v="332"/>
    </i>
    <i r="3">
      <x v="333"/>
    </i>
    <i r="3">
      <x v="334"/>
    </i>
    <i r="3">
      <x v="336"/>
    </i>
    <i r="3">
      <x v="1069"/>
    </i>
    <i r="2">
      <x v="121"/>
      <x v="1069"/>
    </i>
    <i r="1">
      <x v="26"/>
      <x v="66"/>
      <x v="337"/>
    </i>
    <i r="3">
      <x v="338"/>
    </i>
    <i r="3">
      <x v="339"/>
    </i>
    <i r="3">
      <x v="1069"/>
    </i>
    <i r="2">
      <x v="121"/>
      <x v="1069"/>
    </i>
    <i r="1">
      <x v="27"/>
      <x v="67"/>
      <x v="340"/>
    </i>
    <i r="3">
      <x v="1069"/>
    </i>
    <i r="2">
      <x v="121"/>
      <x v="1069"/>
    </i>
    <i r="1">
      <x v="28"/>
      <x v="68"/>
      <x v="341"/>
    </i>
    <i r="3">
      <x v="342"/>
    </i>
    <i r="3">
      <x v="343"/>
    </i>
    <i r="3">
      <x v="344"/>
    </i>
    <i r="3">
      <x v="345"/>
    </i>
    <i r="3">
      <x v="346"/>
    </i>
    <i r="3">
      <x v="1069"/>
    </i>
    <i r="2">
      <x v="121"/>
      <x v="1069"/>
    </i>
    <i r="1">
      <x v="29"/>
      <x v="69"/>
      <x v="347"/>
    </i>
    <i r="3">
      <x v="348"/>
    </i>
    <i r="3">
      <x v="349"/>
    </i>
    <i r="3">
      <x v="350"/>
    </i>
    <i r="3">
      <x v="1069"/>
    </i>
    <i r="2">
      <x v="121"/>
      <x v="1069"/>
    </i>
    <i r="1">
      <x v="30"/>
      <x v="70"/>
      <x v="351"/>
    </i>
    <i r="3">
      <x v="352"/>
    </i>
    <i r="3">
      <x v="353"/>
    </i>
    <i r="3">
      <x v="354"/>
    </i>
    <i r="3">
      <x v="355"/>
    </i>
    <i r="3">
      <x v="356"/>
    </i>
    <i r="3">
      <x v="1069"/>
    </i>
    <i r="2">
      <x v="121"/>
      <x v="1069"/>
    </i>
    <i r="1">
      <x v="31"/>
      <x v="71"/>
      <x v="357"/>
    </i>
    <i r="3">
      <x v="358"/>
    </i>
    <i r="3">
      <x v="359"/>
    </i>
    <i r="3">
      <x v="360"/>
    </i>
    <i r="3">
      <x v="361"/>
    </i>
    <i r="3">
      <x v="362"/>
    </i>
    <i r="3">
      <x v="363"/>
    </i>
    <i r="3">
      <x v="364"/>
    </i>
    <i r="3">
      <x v="365"/>
    </i>
    <i r="3">
      <x v="366"/>
    </i>
    <i r="3">
      <x v="367"/>
    </i>
    <i r="3">
      <x v="368"/>
    </i>
    <i r="3">
      <x v="369"/>
    </i>
    <i r="3">
      <x v="370"/>
    </i>
    <i r="3">
      <x v="371"/>
    </i>
    <i r="3">
      <x v="372"/>
    </i>
    <i r="3">
      <x v="373"/>
    </i>
    <i r="3">
      <x v="374"/>
    </i>
    <i r="3">
      <x v="375"/>
    </i>
    <i r="3">
      <x v="376"/>
    </i>
    <i r="3">
      <x v="377"/>
    </i>
    <i r="3">
      <x v="378"/>
    </i>
    <i r="3">
      <x v="379"/>
    </i>
    <i r="3">
      <x v="380"/>
    </i>
    <i r="3">
      <x v="381"/>
    </i>
    <i r="3">
      <x v="382"/>
    </i>
    <i r="3">
      <x v="383"/>
    </i>
    <i r="3">
      <x v="384"/>
    </i>
    <i r="3">
      <x v="385"/>
    </i>
    <i r="3">
      <x v="386"/>
    </i>
    <i r="3">
      <x v="387"/>
    </i>
    <i r="3">
      <x v="388"/>
    </i>
    <i r="3">
      <x v="389"/>
    </i>
    <i r="3">
      <x v="390"/>
    </i>
    <i r="3">
      <x v="391"/>
    </i>
    <i r="3">
      <x v="392"/>
    </i>
    <i r="3">
      <x v="393"/>
    </i>
    <i r="3">
      <x v="394"/>
    </i>
    <i r="3">
      <x v="395"/>
    </i>
    <i r="3">
      <x v="396"/>
    </i>
    <i r="3">
      <x v="397"/>
    </i>
    <i r="3">
      <x v="398"/>
    </i>
    <i r="3">
      <x v="399"/>
    </i>
    <i r="3">
      <x v="400"/>
    </i>
    <i r="3">
      <x v="401"/>
    </i>
    <i r="3">
      <x v="402"/>
    </i>
    <i r="3">
      <x v="403"/>
    </i>
    <i r="3">
      <x v="404"/>
    </i>
    <i r="3">
      <x v="1069"/>
    </i>
    <i r="3">
      <x v="1079"/>
    </i>
    <i r="3">
      <x v="1080"/>
    </i>
    <i r="2">
      <x v="72"/>
      <x v="405"/>
    </i>
    <i r="3">
      <x v="406"/>
    </i>
    <i r="3">
      <x v="1069"/>
    </i>
    <i r="2">
      <x v="121"/>
      <x v="1069"/>
    </i>
    <i r="1">
      <x v="32"/>
      <x v="73"/>
      <x v="407"/>
    </i>
    <i r="3">
      <x v="408"/>
    </i>
    <i r="3">
      <x v="409"/>
    </i>
    <i r="3">
      <x v="410"/>
    </i>
    <i r="3">
      <x v="1069"/>
    </i>
    <i r="2">
      <x v="74"/>
      <x v="411"/>
    </i>
    <i r="3">
      <x v="412"/>
    </i>
    <i r="3">
      <x v="413"/>
    </i>
    <i r="3">
      <x v="1069"/>
    </i>
    <i r="2">
      <x v="121"/>
      <x v="1069"/>
    </i>
    <i r="1">
      <x v="33"/>
      <x v="75"/>
      <x v="414"/>
    </i>
    <i r="3">
      <x v="415"/>
    </i>
    <i r="3">
      <x v="416"/>
    </i>
    <i r="3">
      <x v="417"/>
    </i>
    <i r="3">
      <x v="1069"/>
    </i>
    <i r="2">
      <x v="121"/>
      <x v="1069"/>
    </i>
    <i r="1">
      <x v="34"/>
      <x v="76"/>
      <x v="418"/>
    </i>
    <i r="3">
      <x v="419"/>
    </i>
    <i r="3">
      <x v="420"/>
    </i>
    <i r="3">
      <x v="1069"/>
    </i>
    <i r="2">
      <x v="121"/>
      <x v="1069"/>
    </i>
    <i r="1">
      <x v="35"/>
      <x v="77"/>
      <x v="421"/>
    </i>
    <i r="3">
      <x v="422"/>
    </i>
    <i r="3">
      <x v="423"/>
    </i>
    <i r="3">
      <x v="424"/>
    </i>
    <i r="3">
      <x v="425"/>
    </i>
    <i r="3">
      <x v="426"/>
    </i>
    <i r="3">
      <x v="427"/>
    </i>
    <i r="3">
      <x v="428"/>
    </i>
    <i r="3">
      <x v="429"/>
    </i>
    <i r="3">
      <x v="1069"/>
    </i>
    <i r="3">
      <x v="1081"/>
    </i>
    <i r="3">
      <x v="1082"/>
    </i>
    <i r="3">
      <x v="1083"/>
    </i>
    <i r="3">
      <x v="1084"/>
    </i>
    <i r="2">
      <x v="121"/>
      <x v="1069"/>
    </i>
    <i r="1">
      <x v="36"/>
      <x v="78"/>
      <x v="430"/>
    </i>
    <i r="3">
      <x v="431"/>
    </i>
    <i r="3">
      <x v="432"/>
    </i>
    <i r="3">
      <x v="433"/>
    </i>
    <i r="3">
      <x v="1069"/>
    </i>
    <i r="2">
      <x v="79"/>
      <x v="434"/>
    </i>
    <i r="3">
      <x v="435"/>
    </i>
    <i r="3">
      <x v="436"/>
    </i>
    <i r="3">
      <x v="437"/>
    </i>
    <i r="3">
      <x v="438"/>
    </i>
    <i r="3">
      <x v="439"/>
    </i>
    <i r="3">
      <x v="440"/>
    </i>
    <i r="3">
      <x v="441"/>
    </i>
    <i r="3">
      <x v="442"/>
    </i>
    <i r="3">
      <x v="1069"/>
    </i>
    <i r="2">
      <x v="121"/>
      <x v="1069"/>
    </i>
    <i r="1">
      <x v="37"/>
      <x v="80"/>
      <x v="443"/>
    </i>
    <i r="3">
      <x v="444"/>
    </i>
    <i r="3">
      <x v="445"/>
    </i>
    <i r="3">
      <x v="446"/>
    </i>
    <i r="3">
      <x v="447"/>
    </i>
    <i r="3">
      <x v="448"/>
    </i>
    <i r="3">
      <x v="449"/>
    </i>
    <i r="3">
      <x v="1069"/>
    </i>
    <i r="2">
      <x v="81"/>
      <x v="450"/>
    </i>
    <i r="3">
      <x v="451"/>
    </i>
    <i r="3">
      <x v="452"/>
    </i>
    <i r="3">
      <x v="453"/>
    </i>
    <i r="3">
      <x v="1069"/>
    </i>
    <i r="2">
      <x v="121"/>
      <x v="1069"/>
    </i>
    <i r="1">
      <x v="38"/>
      <x v="82"/>
      <x v="454"/>
    </i>
    <i r="3">
      <x v="455"/>
    </i>
    <i r="3">
      <x v="1069"/>
    </i>
    <i r="2">
      <x v="83"/>
      <x v="456"/>
    </i>
    <i r="3">
      <x v="457"/>
    </i>
    <i r="3">
      <x v="458"/>
    </i>
    <i r="3">
      <x v="459"/>
    </i>
    <i r="3">
      <x v="460"/>
    </i>
    <i r="3">
      <x v="1069"/>
    </i>
    <i r="2">
      <x v="121"/>
      <x v="1069"/>
    </i>
    <i r="1">
      <x v="39"/>
      <x v="84"/>
      <x v="461"/>
    </i>
    <i r="3">
      <x v="462"/>
    </i>
    <i r="3">
      <x v="463"/>
    </i>
    <i r="3">
      <x v="464"/>
    </i>
    <i r="3">
      <x v="465"/>
    </i>
    <i r="3">
      <x v="1069"/>
    </i>
    <i r="2">
      <x v="121"/>
      <x v="1069"/>
    </i>
    <i r="1">
      <x v="40"/>
      <x v="85"/>
      <x v="466"/>
    </i>
    <i r="3">
      <x v="467"/>
    </i>
    <i r="3">
      <x v="468"/>
    </i>
    <i r="3">
      <x v="469"/>
    </i>
    <i r="3">
      <x v="470"/>
    </i>
    <i r="3">
      <x v="471"/>
    </i>
    <i r="3">
      <x v="472"/>
    </i>
    <i r="3">
      <x v="473"/>
    </i>
    <i r="3">
      <x v="474"/>
    </i>
    <i r="3">
      <x v="475"/>
    </i>
    <i r="3">
      <x v="476"/>
    </i>
    <i r="3">
      <x v="477"/>
    </i>
    <i r="3">
      <x v="478"/>
    </i>
    <i r="3">
      <x v="479"/>
    </i>
    <i r="3">
      <x v="480"/>
    </i>
    <i r="3">
      <x v="1069"/>
    </i>
    <i r="2">
      <x v="121"/>
      <x v="1069"/>
    </i>
    <i r="1">
      <x v="41"/>
      <x v="86"/>
      <x v="481"/>
    </i>
    <i r="3">
      <x v="482"/>
    </i>
    <i r="3">
      <x v="483"/>
    </i>
    <i r="3">
      <x v="1069"/>
    </i>
    <i r="2">
      <x v="87"/>
      <x v="484"/>
    </i>
    <i r="3">
      <x v="485"/>
    </i>
    <i r="3">
      <x v="486"/>
    </i>
    <i r="3">
      <x v="1069"/>
    </i>
    <i r="2">
      <x v="121"/>
      <x v="1069"/>
    </i>
    <i r="1">
      <x v="42"/>
      <x v="88"/>
      <x v="487"/>
    </i>
    <i r="3">
      <x v="488"/>
    </i>
    <i r="3">
      <x v="489"/>
    </i>
    <i r="3">
      <x v="490"/>
    </i>
    <i r="3">
      <x v="491"/>
    </i>
    <i r="3">
      <x v="493"/>
    </i>
    <i r="3">
      <x v="1069"/>
    </i>
    <i r="2">
      <x v="89"/>
      <x v="492"/>
    </i>
    <i r="3">
      <x v="494"/>
    </i>
    <i r="3">
      <x v="495"/>
    </i>
    <i r="3">
      <x v="1069"/>
    </i>
    <i r="2">
      <x v="121"/>
      <x v="1069"/>
    </i>
    <i r="1">
      <x v="43"/>
      <x v="90"/>
      <x v="496"/>
    </i>
    <i r="3">
      <x v="497"/>
    </i>
    <i r="3">
      <x v="498"/>
    </i>
    <i r="3">
      <x v="1069"/>
    </i>
    <i r="2">
      <x v="121"/>
      <x v="1069"/>
    </i>
    <i r="1">
      <x v="44"/>
      <x v="91"/>
      <x v="499"/>
    </i>
    <i r="3">
      <x v="500"/>
    </i>
    <i r="3">
      <x v="501"/>
    </i>
    <i r="3">
      <x v="502"/>
    </i>
    <i r="3">
      <x v="503"/>
    </i>
    <i r="3">
      <x v="504"/>
    </i>
    <i r="3">
      <x v="505"/>
    </i>
    <i r="3">
      <x v="511"/>
    </i>
    <i r="3">
      <x v="512"/>
    </i>
    <i r="3">
      <x v="513"/>
    </i>
    <i r="3">
      <x v="514"/>
    </i>
    <i r="3">
      <x v="515"/>
    </i>
    <i r="3">
      <x v="516"/>
    </i>
    <i r="3">
      <x v="517"/>
    </i>
    <i r="3">
      <x v="518"/>
    </i>
    <i r="3">
      <x v="519"/>
    </i>
    <i r="3">
      <x v="520"/>
    </i>
    <i r="3">
      <x v="521"/>
    </i>
    <i r="3">
      <x v="522"/>
    </i>
    <i r="3">
      <x v="523"/>
    </i>
    <i r="3">
      <x v="524"/>
    </i>
    <i r="3">
      <x v="525"/>
    </i>
    <i r="3">
      <x v="526"/>
    </i>
    <i r="3">
      <x v="527"/>
    </i>
    <i r="3">
      <x v="528"/>
    </i>
    <i r="3">
      <x v="529"/>
    </i>
    <i r="3">
      <x v="530"/>
    </i>
    <i r="3">
      <x v="531"/>
    </i>
    <i r="3">
      <x v="532"/>
    </i>
    <i r="3">
      <x v="533"/>
    </i>
    <i r="3">
      <x v="534"/>
    </i>
    <i r="3">
      <x v="535"/>
    </i>
    <i r="3">
      <x v="536"/>
    </i>
    <i r="3">
      <x v="537"/>
    </i>
    <i r="3">
      <x v="538"/>
    </i>
    <i r="3">
      <x v="539"/>
    </i>
    <i r="3">
      <x v="540"/>
    </i>
    <i r="3">
      <x v="569"/>
    </i>
    <i r="3">
      <x v="570"/>
    </i>
    <i r="3">
      <x v="571"/>
    </i>
    <i r="3">
      <x v="572"/>
    </i>
    <i r="3">
      <x v="573"/>
    </i>
    <i r="3">
      <x v="574"/>
    </i>
    <i r="3">
      <x v="575"/>
    </i>
    <i r="3">
      <x v="576"/>
    </i>
    <i r="3">
      <x v="577"/>
    </i>
    <i r="3">
      <x v="578"/>
    </i>
    <i r="3">
      <x v="1069"/>
    </i>
    <i r="2">
      <x v="92"/>
      <x v="506"/>
    </i>
    <i r="3">
      <x v="507"/>
    </i>
    <i r="3">
      <x v="508"/>
    </i>
    <i r="3">
      <x v="509"/>
    </i>
    <i r="3">
      <x v="510"/>
    </i>
    <i r="3">
      <x v="545"/>
    </i>
    <i r="3">
      <x v="546"/>
    </i>
    <i r="3">
      <x v="547"/>
    </i>
    <i r="3">
      <x v="548"/>
    </i>
    <i r="3">
      <x v="549"/>
    </i>
    <i r="3">
      <x v="550"/>
    </i>
    <i r="3">
      <x v="551"/>
    </i>
    <i r="3">
      <x v="552"/>
    </i>
    <i r="3">
      <x v="583"/>
    </i>
    <i r="3">
      <x v="584"/>
    </i>
    <i r="3">
      <x v="585"/>
    </i>
    <i r="3">
      <x v="586"/>
    </i>
    <i r="3">
      <x v="587"/>
    </i>
    <i r="3">
      <x v="588"/>
    </i>
    <i r="3">
      <x v="590"/>
    </i>
    <i r="3">
      <x v="591"/>
    </i>
    <i r="3">
      <x v="592"/>
    </i>
    <i r="3">
      <x v="593"/>
    </i>
    <i r="3">
      <x v="594"/>
    </i>
    <i r="3">
      <x v="595"/>
    </i>
    <i r="3">
      <x v="596"/>
    </i>
    <i r="3">
      <x v="597"/>
    </i>
    <i r="3">
      <x v="598"/>
    </i>
    <i r="3">
      <x v="599"/>
    </i>
    <i r="3">
      <x v="600"/>
    </i>
    <i r="3">
      <x v="601"/>
    </i>
    <i r="3">
      <x v="602"/>
    </i>
    <i r="3">
      <x v="603"/>
    </i>
    <i r="3">
      <x v="1069"/>
    </i>
    <i r="2">
      <x v="93"/>
      <x v="541"/>
    </i>
    <i r="3">
      <x v="542"/>
    </i>
    <i r="3">
      <x v="543"/>
    </i>
    <i r="3">
      <x v="544"/>
    </i>
    <i r="3">
      <x v="1069"/>
    </i>
    <i r="2">
      <x v="94"/>
      <x v="553"/>
    </i>
    <i r="3">
      <x v="554"/>
    </i>
    <i r="3">
      <x v="555"/>
    </i>
    <i r="3">
      <x v="556"/>
    </i>
    <i r="3">
      <x v="557"/>
    </i>
    <i r="3">
      <x v="558"/>
    </i>
    <i r="3">
      <x v="559"/>
    </i>
    <i r="3">
      <x v="560"/>
    </i>
    <i r="3">
      <x v="561"/>
    </i>
    <i r="3">
      <x v="562"/>
    </i>
    <i r="3">
      <x v="563"/>
    </i>
    <i r="3">
      <x v="564"/>
    </i>
    <i r="3">
      <x v="1069"/>
    </i>
    <i r="2">
      <x v="95"/>
      <x v="565"/>
    </i>
    <i r="3">
      <x v="566"/>
    </i>
    <i r="3">
      <x v="567"/>
    </i>
    <i r="3">
      <x v="568"/>
    </i>
    <i r="3">
      <x v="579"/>
    </i>
    <i r="3">
      <x v="1069"/>
    </i>
    <i r="2">
      <x v="96"/>
      <x v="580"/>
    </i>
    <i r="3">
      <x v="581"/>
    </i>
    <i r="3">
      <x v="582"/>
    </i>
    <i r="3">
      <x v="589"/>
    </i>
    <i r="3">
      <x v="1069"/>
    </i>
    <i r="2">
      <x v="121"/>
      <x v="1069"/>
    </i>
    <i r="1">
      <x v="45"/>
      <x v="97"/>
      <x v="604"/>
    </i>
    <i r="3">
      <x v="605"/>
    </i>
    <i r="3">
      <x v="606"/>
    </i>
    <i r="3">
      <x v="607"/>
    </i>
    <i r="3">
      <x v="608"/>
    </i>
    <i r="3">
      <x v="609"/>
    </i>
    <i r="3">
      <x v="610"/>
    </i>
    <i r="3">
      <x v="611"/>
    </i>
    <i r="3">
      <x v="612"/>
    </i>
    <i r="3">
      <x v="613"/>
    </i>
    <i r="3">
      <x v="614"/>
    </i>
    <i r="3">
      <x v="615"/>
    </i>
    <i r="3">
      <x v="616"/>
    </i>
    <i r="3">
      <x v="617"/>
    </i>
    <i r="3">
      <x v="618"/>
    </i>
    <i r="3">
      <x v="619"/>
    </i>
    <i r="3">
      <x v="620"/>
    </i>
    <i r="3">
      <x v="632"/>
    </i>
    <i r="3">
      <x v="633"/>
    </i>
    <i r="3">
      <x v="634"/>
    </i>
    <i r="3">
      <x v="635"/>
    </i>
    <i r="3">
      <x v="636"/>
    </i>
    <i r="3">
      <x v="637"/>
    </i>
    <i r="3">
      <x v="638"/>
    </i>
    <i r="3">
      <x v="639"/>
    </i>
    <i r="3">
      <x v="640"/>
    </i>
    <i r="3">
      <x v="641"/>
    </i>
    <i r="3">
      <x v="642"/>
    </i>
    <i r="3">
      <x v="643"/>
    </i>
    <i r="3">
      <x v="644"/>
    </i>
    <i r="3">
      <x v="645"/>
    </i>
    <i r="3">
      <x v="646"/>
    </i>
    <i r="3">
      <x v="647"/>
    </i>
    <i r="3">
      <x v="648"/>
    </i>
    <i r="3">
      <x v="649"/>
    </i>
    <i r="3">
      <x v="650"/>
    </i>
    <i r="3">
      <x v="651"/>
    </i>
    <i r="3">
      <x v="652"/>
    </i>
    <i r="3">
      <x v="653"/>
    </i>
    <i r="3">
      <x v="654"/>
    </i>
    <i r="3">
      <x v="655"/>
    </i>
    <i r="3">
      <x v="656"/>
    </i>
    <i r="3">
      <x v="657"/>
    </i>
    <i r="3">
      <x v="658"/>
    </i>
    <i r="3">
      <x v="659"/>
    </i>
    <i r="3">
      <x v="660"/>
    </i>
    <i r="3">
      <x v="661"/>
    </i>
    <i r="3">
      <x v="662"/>
    </i>
    <i r="3">
      <x v="663"/>
    </i>
    <i r="3">
      <x v="664"/>
    </i>
    <i r="3">
      <x v="665"/>
    </i>
    <i r="3">
      <x v="666"/>
    </i>
    <i r="3">
      <x v="667"/>
    </i>
    <i r="3">
      <x v="668"/>
    </i>
    <i r="3">
      <x v="669"/>
    </i>
    <i r="3">
      <x v="670"/>
    </i>
    <i r="3">
      <x v="671"/>
    </i>
    <i r="3">
      <x v="672"/>
    </i>
    <i r="3">
      <x v="673"/>
    </i>
    <i r="3">
      <x v="674"/>
    </i>
    <i r="3">
      <x v="675"/>
    </i>
    <i r="3">
      <x v="676"/>
    </i>
    <i r="3">
      <x v="677"/>
    </i>
    <i r="3">
      <x v="678"/>
    </i>
    <i r="3">
      <x v="679"/>
    </i>
    <i r="3">
      <x v="680"/>
    </i>
    <i r="3">
      <x v="681"/>
    </i>
    <i r="3">
      <x v="682"/>
    </i>
    <i r="3">
      <x v="683"/>
    </i>
    <i r="3">
      <x v="684"/>
    </i>
    <i r="3">
      <x v="685"/>
    </i>
    <i r="3">
      <x v="686"/>
    </i>
    <i r="3">
      <x v="687"/>
    </i>
    <i r="3">
      <x v="688"/>
    </i>
    <i r="3">
      <x v="689"/>
    </i>
    <i r="3">
      <x v="690"/>
    </i>
    <i r="3">
      <x v="691"/>
    </i>
    <i r="3">
      <x v="692"/>
    </i>
    <i r="3">
      <x v="693"/>
    </i>
    <i r="3">
      <x v="694"/>
    </i>
    <i r="3">
      <x v="695"/>
    </i>
    <i r="3">
      <x v="696"/>
    </i>
    <i r="3">
      <x v="697"/>
    </i>
    <i r="3">
      <x v="698"/>
    </i>
    <i r="3">
      <x v="699"/>
    </i>
    <i r="3">
      <x v="700"/>
    </i>
    <i r="3">
      <x v="701"/>
    </i>
    <i r="3">
      <x v="702"/>
    </i>
    <i r="3">
      <x v="703"/>
    </i>
    <i r="3">
      <x v="704"/>
    </i>
    <i r="3">
      <x v="705"/>
    </i>
    <i r="3">
      <x v="706"/>
    </i>
    <i r="3">
      <x v="707"/>
    </i>
    <i r="3">
      <x v="708"/>
    </i>
    <i r="3">
      <x v="709"/>
    </i>
    <i r="3">
      <x v="710"/>
    </i>
    <i r="3">
      <x v="711"/>
    </i>
    <i r="3">
      <x v="712"/>
    </i>
    <i r="3">
      <x v="713"/>
    </i>
    <i r="3">
      <x v="1069"/>
    </i>
    <i r="2">
      <x v="98"/>
      <x v="621"/>
    </i>
    <i r="3">
      <x v="622"/>
    </i>
    <i r="3">
      <x v="623"/>
    </i>
    <i r="3">
      <x v="624"/>
    </i>
    <i r="3">
      <x v="625"/>
    </i>
    <i r="3">
      <x v="626"/>
    </i>
    <i r="3">
      <x v="627"/>
    </i>
    <i r="3">
      <x v="628"/>
    </i>
    <i r="3">
      <x v="629"/>
    </i>
    <i r="3">
      <x v="630"/>
    </i>
    <i r="3">
      <x v="631"/>
    </i>
    <i r="3">
      <x v="1069"/>
    </i>
    <i r="2">
      <x v="121"/>
      <x v="1069"/>
    </i>
    <i r="1">
      <x v="46"/>
      <x v="99"/>
      <x v="714"/>
    </i>
    <i r="3">
      <x v="715"/>
    </i>
    <i r="3">
      <x v="717"/>
    </i>
    <i r="3">
      <x v="1069"/>
    </i>
    <i r="2">
      <x v="100"/>
      <x v="716"/>
    </i>
    <i r="3">
      <x v="718"/>
    </i>
    <i r="3">
      <x v="1069"/>
    </i>
    <i r="2">
      <x v="121"/>
      <x v="1069"/>
    </i>
    <i r="1">
      <x v="47"/>
      <x v="101"/>
      <x v="719"/>
    </i>
    <i r="3">
      <x v="720"/>
    </i>
    <i r="3">
      <x v="1069"/>
    </i>
    <i r="2">
      <x v="102"/>
      <x v="721"/>
    </i>
    <i r="3">
      <x v="722"/>
    </i>
    <i r="3">
      <x v="723"/>
    </i>
    <i r="3">
      <x v="1069"/>
    </i>
    <i r="2">
      <x v="121"/>
      <x v="1069"/>
    </i>
    <i r="1">
      <x v="48"/>
      <x v="103"/>
      <x v="724"/>
    </i>
    <i r="3">
      <x v="725"/>
    </i>
    <i r="3">
      <x v="726"/>
    </i>
    <i r="3">
      <x v="727"/>
    </i>
    <i r="3">
      <x v="728"/>
    </i>
    <i r="3">
      <x v="1069"/>
    </i>
    <i r="2">
      <x v="121"/>
      <x v="1069"/>
    </i>
    <i r="1">
      <x v="49"/>
      <x v="104"/>
      <x v="729"/>
    </i>
    <i r="3">
      <x v="730"/>
    </i>
    <i r="3">
      <x v="732"/>
    </i>
    <i r="3">
      <x v="735"/>
    </i>
    <i r="3">
      <x v="736"/>
    </i>
    <i r="3">
      <x v="1069"/>
    </i>
    <i r="2">
      <x v="105"/>
      <x v="731"/>
    </i>
    <i r="3">
      <x v="733"/>
    </i>
    <i r="3">
      <x v="734"/>
    </i>
    <i r="3">
      <x v="737"/>
    </i>
    <i r="3">
      <x v="1069"/>
    </i>
    <i r="2">
      <x v="121"/>
      <x v="1069"/>
    </i>
    <i r="1">
      <x v="50"/>
      <x v="106"/>
      <x v="738"/>
    </i>
    <i r="3">
      <x v="739"/>
    </i>
    <i r="3">
      <x v="1069"/>
    </i>
    <i r="2">
      <x v="121"/>
      <x v="1069"/>
    </i>
    <i r="1">
      <x v="51"/>
      <x v="107"/>
      <x v="740"/>
    </i>
    <i r="3">
      <x v="741"/>
    </i>
    <i r="3">
      <x v="742"/>
    </i>
    <i r="3">
      <x v="743"/>
    </i>
    <i r="3">
      <x v="1069"/>
    </i>
    <i r="2">
      <x v="108"/>
      <x v="744"/>
    </i>
    <i r="3">
      <x v="745"/>
    </i>
    <i r="3">
      <x v="1069"/>
    </i>
    <i r="2">
      <x v="121"/>
      <x v="1069"/>
    </i>
    <i r="1">
      <x v="52"/>
      <x v="109"/>
      <x v="746"/>
    </i>
    <i r="3">
      <x v="747"/>
    </i>
    <i r="3">
      <x v="748"/>
    </i>
    <i r="3">
      <x v="749"/>
    </i>
    <i r="3">
      <x v="750"/>
    </i>
    <i r="3">
      <x v="751"/>
    </i>
    <i r="3">
      <x v="752"/>
    </i>
    <i r="3">
      <x v="753"/>
    </i>
    <i r="3">
      <x v="754"/>
    </i>
    <i r="3">
      <x v="755"/>
    </i>
    <i r="3">
      <x v="756"/>
    </i>
    <i r="3">
      <x v="757"/>
    </i>
    <i r="3">
      <x v="758"/>
    </i>
    <i r="3">
      <x v="759"/>
    </i>
    <i r="3">
      <x v="760"/>
    </i>
    <i r="3">
      <x v="761"/>
    </i>
    <i r="3">
      <x v="762"/>
    </i>
    <i r="3">
      <x v="763"/>
    </i>
    <i r="3">
      <x v="764"/>
    </i>
    <i r="3">
      <x v="765"/>
    </i>
    <i r="3">
      <x v="766"/>
    </i>
    <i r="3">
      <x v="767"/>
    </i>
    <i r="3">
      <x v="768"/>
    </i>
    <i r="3">
      <x v="769"/>
    </i>
    <i r="3">
      <x v="770"/>
    </i>
    <i r="3">
      <x v="771"/>
    </i>
    <i r="3">
      <x v="772"/>
    </i>
    <i r="3">
      <x v="773"/>
    </i>
    <i r="3">
      <x v="774"/>
    </i>
    <i r="3">
      <x v="775"/>
    </i>
    <i r="3">
      <x v="776"/>
    </i>
    <i r="3">
      <x v="777"/>
    </i>
    <i r="3">
      <x v="778"/>
    </i>
    <i r="3">
      <x v="779"/>
    </i>
    <i r="3">
      <x v="780"/>
    </i>
    <i r="3">
      <x v="781"/>
    </i>
    <i r="3">
      <x v="782"/>
    </i>
    <i r="3">
      <x v="783"/>
    </i>
    <i r="3">
      <x v="784"/>
    </i>
    <i r="3">
      <x v="785"/>
    </i>
    <i r="3">
      <x v="786"/>
    </i>
    <i r="3">
      <x v="787"/>
    </i>
    <i r="3">
      <x v="788"/>
    </i>
    <i r="3">
      <x v="789"/>
    </i>
    <i r="3">
      <x v="790"/>
    </i>
    <i r="3">
      <x v="791"/>
    </i>
    <i r="3">
      <x v="792"/>
    </i>
    <i r="3">
      <x v="793"/>
    </i>
    <i r="3">
      <x v="794"/>
    </i>
    <i r="3">
      <x v="795"/>
    </i>
    <i r="3">
      <x v="796"/>
    </i>
    <i r="3">
      <x v="797"/>
    </i>
    <i r="3">
      <x v="798"/>
    </i>
    <i r="3">
      <x v="799"/>
    </i>
    <i r="3">
      <x v="800"/>
    </i>
    <i r="3">
      <x v="801"/>
    </i>
    <i r="3">
      <x v="1069"/>
    </i>
    <i r="2">
      <x v="121"/>
      <x v="1069"/>
    </i>
    <i r="1">
      <x v="63"/>
      <x v="121"/>
      <x v="1069"/>
    </i>
    <i>
      <x v="9"/>
      <x v="53"/>
      <x v="110"/>
      <x v="802"/>
    </i>
    <i r="3">
      <x v="803"/>
    </i>
    <i r="3">
      <x v="804"/>
    </i>
    <i r="3">
      <x v="1069"/>
    </i>
    <i r="2">
      <x v="111"/>
      <x v="805"/>
    </i>
    <i r="3">
      <x v="806"/>
    </i>
    <i r="3">
      <x v="807"/>
    </i>
    <i r="3">
      <x v="1069"/>
    </i>
    <i r="2">
      <x v="121"/>
      <x v="1069"/>
    </i>
    <i r="1">
      <x v="54"/>
      <x v="112"/>
      <x v="808"/>
    </i>
    <i r="3">
      <x v="809"/>
    </i>
    <i r="3">
      <x v="810"/>
    </i>
    <i r="3">
      <x v="811"/>
    </i>
    <i r="3">
      <x v="1069"/>
    </i>
    <i r="2">
      <x v="121"/>
      <x v="1069"/>
    </i>
    <i r="1">
      <x v="63"/>
      <x v="121"/>
      <x v="1069"/>
    </i>
    <i>
      <x v="10"/>
      <x v="55"/>
      <x v="113"/>
      <x v="812"/>
    </i>
    <i r="3">
      <x v="813"/>
    </i>
    <i r="3">
      <x v="814"/>
    </i>
    <i r="3">
      <x v="1069"/>
    </i>
    <i r="2">
      <x v="121"/>
      <x v="1069"/>
    </i>
    <i r="1">
      <x v="56"/>
      <x v="114"/>
      <x v="815"/>
    </i>
    <i r="3">
      <x v="816"/>
    </i>
    <i r="3">
      <x v="817"/>
    </i>
    <i r="3">
      <x v="1069"/>
    </i>
    <i r="2">
      <x v="121"/>
      <x v="1069"/>
    </i>
    <i r="1">
      <x v="57"/>
      <x v="115"/>
      <x v="818"/>
    </i>
    <i r="3">
      <x v="819"/>
    </i>
    <i r="3">
      <x v="820"/>
    </i>
    <i r="3">
      <x v="821"/>
    </i>
    <i r="3">
      <x v="1069"/>
    </i>
    <i r="2">
      <x v="121"/>
      <x v="1069"/>
    </i>
    <i r="1">
      <x v="58"/>
      <x v="116"/>
      <x v="822"/>
    </i>
    <i r="3">
      <x v="823"/>
    </i>
    <i r="3">
      <x v="824"/>
    </i>
    <i r="3">
      <x v="825"/>
    </i>
    <i r="3">
      <x v="826"/>
    </i>
    <i r="3">
      <x v="827"/>
    </i>
    <i r="3">
      <x v="828"/>
    </i>
    <i r="3">
      <x v="829"/>
    </i>
    <i r="3">
      <x v="830"/>
    </i>
    <i r="3">
      <x v="831"/>
    </i>
    <i r="3">
      <x v="832"/>
    </i>
    <i r="3">
      <x v="833"/>
    </i>
    <i r="3">
      <x v="834"/>
    </i>
    <i r="3">
      <x v="835"/>
    </i>
    <i r="3">
      <x v="836"/>
    </i>
    <i r="3">
      <x v="837"/>
    </i>
    <i r="3">
      <x v="838"/>
    </i>
    <i r="3">
      <x v="839"/>
    </i>
    <i r="3">
      <x v="840"/>
    </i>
    <i r="3">
      <x v="841"/>
    </i>
    <i r="3">
      <x v="842"/>
    </i>
    <i r="3">
      <x v="843"/>
    </i>
    <i r="3">
      <x v="844"/>
    </i>
    <i r="3">
      <x v="845"/>
    </i>
    <i r="3">
      <x v="846"/>
    </i>
    <i r="3">
      <x v="847"/>
    </i>
    <i r="3">
      <x v="848"/>
    </i>
    <i r="3">
      <x v="849"/>
    </i>
    <i r="3">
      <x v="850"/>
    </i>
    <i r="3">
      <x v="851"/>
    </i>
    <i r="3">
      <x v="852"/>
    </i>
    <i r="3">
      <x v="853"/>
    </i>
    <i r="3">
      <x v="854"/>
    </i>
    <i r="3">
      <x v="855"/>
    </i>
    <i r="3">
      <x v="856"/>
    </i>
    <i r="3">
      <x v="857"/>
    </i>
    <i r="3">
      <x v="858"/>
    </i>
    <i r="3">
      <x v="859"/>
    </i>
    <i r="3">
      <x v="860"/>
    </i>
    <i r="3">
      <x v="861"/>
    </i>
    <i r="3">
      <x v="862"/>
    </i>
    <i r="3">
      <x v="863"/>
    </i>
    <i r="3">
      <x v="864"/>
    </i>
    <i r="3">
      <x v="865"/>
    </i>
    <i r="3">
      <x v="866"/>
    </i>
    <i r="3">
      <x v="867"/>
    </i>
    <i r="3">
      <x v="868"/>
    </i>
    <i r="3">
      <x v="1069"/>
    </i>
    <i r="2">
      <x v="121"/>
      <x v="1069"/>
    </i>
    <i r="1">
      <x v="59"/>
      <x v="117"/>
      <x v="869"/>
    </i>
    <i r="3">
      <x v="870"/>
    </i>
    <i r="3">
      <x v="871"/>
    </i>
    <i r="3">
      <x v="872"/>
    </i>
    <i r="3">
      <x v="873"/>
    </i>
    <i r="3">
      <x v="874"/>
    </i>
    <i r="3">
      <x v="875"/>
    </i>
    <i r="3">
      <x v="876"/>
    </i>
    <i r="3">
      <x v="877"/>
    </i>
    <i r="3">
      <x v="878"/>
    </i>
    <i r="3">
      <x v="879"/>
    </i>
    <i r="3">
      <x v="880"/>
    </i>
    <i r="3">
      <x v="881"/>
    </i>
    <i r="3">
      <x v="882"/>
    </i>
    <i r="3">
      <x v="883"/>
    </i>
    <i r="3">
      <x v="884"/>
    </i>
    <i r="3">
      <x v="885"/>
    </i>
    <i r="3">
      <x v="886"/>
    </i>
    <i r="3">
      <x v="887"/>
    </i>
    <i r="3">
      <x v="888"/>
    </i>
    <i r="3">
      <x v="889"/>
    </i>
    <i r="3">
      <x v="890"/>
    </i>
    <i r="3">
      <x v="891"/>
    </i>
    <i r="3">
      <x v="892"/>
    </i>
    <i r="3">
      <x v="893"/>
    </i>
    <i r="3">
      <x v="894"/>
    </i>
    <i r="3">
      <x v="895"/>
    </i>
    <i r="3">
      <x v="896"/>
    </i>
    <i r="3">
      <x v="897"/>
    </i>
    <i r="3">
      <x v="898"/>
    </i>
    <i r="3">
      <x v="899"/>
    </i>
    <i r="3">
      <x v="900"/>
    </i>
    <i r="3">
      <x v="901"/>
    </i>
    <i r="3">
      <x v="902"/>
    </i>
    <i r="3">
      <x v="903"/>
    </i>
    <i r="3">
      <x v="904"/>
    </i>
    <i r="3">
      <x v="905"/>
    </i>
    <i r="3">
      <x v="906"/>
    </i>
    <i r="3">
      <x v="907"/>
    </i>
    <i r="3">
      <x v="908"/>
    </i>
    <i r="3">
      <x v="909"/>
    </i>
    <i r="3">
      <x v="910"/>
    </i>
    <i r="3">
      <x v="911"/>
    </i>
    <i r="3">
      <x v="912"/>
    </i>
    <i r="3">
      <x v="913"/>
    </i>
    <i r="3">
      <x v="914"/>
    </i>
    <i r="3">
      <x v="915"/>
    </i>
    <i r="3">
      <x v="916"/>
    </i>
    <i r="3">
      <x v="917"/>
    </i>
    <i r="3">
      <x v="918"/>
    </i>
    <i r="3">
      <x v="919"/>
    </i>
    <i r="3">
      <x v="920"/>
    </i>
    <i r="3">
      <x v="921"/>
    </i>
    <i r="3">
      <x v="922"/>
    </i>
    <i r="3">
      <x v="923"/>
    </i>
    <i r="3">
      <x v="924"/>
    </i>
    <i r="3">
      <x v="925"/>
    </i>
    <i r="3">
      <x v="926"/>
    </i>
    <i r="3">
      <x v="927"/>
    </i>
    <i r="3">
      <x v="1069"/>
    </i>
    <i r="2">
      <x v="121"/>
      <x v="1069"/>
    </i>
    <i r="1">
      <x v="63"/>
      <x v="121"/>
      <x v="1069"/>
    </i>
    <i>
      <x v="15"/>
      <x v="60"/>
      <x v="118"/>
      <x v="928"/>
    </i>
    <i r="3">
      <x v="929"/>
    </i>
    <i r="3">
      <x v="930"/>
    </i>
    <i r="3">
      <x v="931"/>
    </i>
    <i r="3">
      <x v="932"/>
    </i>
    <i r="3">
      <x v="933"/>
    </i>
    <i r="3">
      <x v="934"/>
    </i>
    <i r="3">
      <x v="935"/>
    </i>
    <i r="3">
      <x v="936"/>
    </i>
    <i r="3">
      <x v="937"/>
    </i>
    <i r="3">
      <x v="938"/>
    </i>
    <i r="3">
      <x v="939"/>
    </i>
    <i r="3">
      <x v="940"/>
    </i>
    <i r="3">
      <x v="941"/>
    </i>
    <i r="3">
      <x v="942"/>
    </i>
    <i r="3">
      <x v="943"/>
    </i>
    <i r="3">
      <x v="944"/>
    </i>
    <i r="3">
      <x v="945"/>
    </i>
    <i r="3">
      <x v="946"/>
    </i>
    <i r="3">
      <x v="947"/>
    </i>
    <i r="3">
      <x v="948"/>
    </i>
    <i r="3">
      <x v="949"/>
    </i>
    <i r="3">
      <x v="950"/>
    </i>
    <i r="3">
      <x v="951"/>
    </i>
    <i r="3">
      <x v="952"/>
    </i>
    <i r="3">
      <x v="953"/>
    </i>
    <i r="3">
      <x v="954"/>
    </i>
    <i r="3">
      <x v="955"/>
    </i>
    <i r="3">
      <x v="956"/>
    </i>
    <i r="3">
      <x v="957"/>
    </i>
    <i r="3">
      <x v="958"/>
    </i>
    <i r="3">
      <x v="959"/>
    </i>
    <i r="3">
      <x v="960"/>
    </i>
    <i r="3">
      <x v="961"/>
    </i>
    <i r="3">
      <x v="962"/>
    </i>
    <i r="3">
      <x v="963"/>
    </i>
    <i r="3">
      <x v="964"/>
    </i>
    <i r="3">
      <x v="965"/>
    </i>
    <i r="3">
      <x v="966"/>
    </i>
    <i r="3">
      <x v="967"/>
    </i>
    <i r="3">
      <x v="968"/>
    </i>
    <i r="3">
      <x v="969"/>
    </i>
    <i r="3">
      <x v="970"/>
    </i>
    <i r="3">
      <x v="971"/>
    </i>
    <i r="3">
      <x v="972"/>
    </i>
    <i r="3">
      <x v="973"/>
    </i>
    <i r="3">
      <x v="974"/>
    </i>
    <i r="3">
      <x v="1069"/>
    </i>
    <i r="2">
      <x v="121"/>
      <x v="1069"/>
    </i>
    <i r="1">
      <x v="63"/>
      <x v="121"/>
      <x v="1069"/>
    </i>
    <i>
      <x v="18"/>
      <x v="61"/>
      <x v="119"/>
      <x v="975"/>
    </i>
    <i r="3">
      <x v="976"/>
    </i>
    <i r="3">
      <x v="977"/>
    </i>
    <i r="3">
      <x v="978"/>
    </i>
    <i r="3">
      <x v="979"/>
    </i>
    <i r="3">
      <x v="980"/>
    </i>
    <i r="3">
      <x v="981"/>
    </i>
    <i r="3">
      <x v="982"/>
    </i>
    <i r="3">
      <x v="983"/>
    </i>
    <i r="3">
      <x v="984"/>
    </i>
    <i r="3">
      <x v="985"/>
    </i>
    <i r="3">
      <x v="986"/>
    </i>
    <i r="3">
      <x v="987"/>
    </i>
    <i r="3">
      <x v="988"/>
    </i>
    <i r="3">
      <x v="989"/>
    </i>
    <i r="3">
      <x v="990"/>
    </i>
    <i r="3">
      <x v="991"/>
    </i>
    <i r="3">
      <x v="992"/>
    </i>
    <i r="3">
      <x v="993"/>
    </i>
    <i r="3">
      <x v="994"/>
    </i>
    <i r="3">
      <x v="995"/>
    </i>
    <i r="3">
      <x v="996"/>
    </i>
    <i r="3">
      <x v="997"/>
    </i>
    <i r="3">
      <x v="998"/>
    </i>
    <i r="3">
      <x v="999"/>
    </i>
    <i r="3">
      <x v="1000"/>
    </i>
    <i r="3">
      <x v="1001"/>
    </i>
    <i r="3">
      <x v="1002"/>
    </i>
    <i r="3">
      <x v="1003"/>
    </i>
    <i r="3">
      <x v="1004"/>
    </i>
    <i r="3">
      <x v="1005"/>
    </i>
    <i r="3">
      <x v="1006"/>
    </i>
    <i r="3">
      <x v="1007"/>
    </i>
    <i r="3">
      <x v="1008"/>
    </i>
    <i r="3">
      <x v="1009"/>
    </i>
    <i r="3">
      <x v="1010"/>
    </i>
    <i r="3">
      <x v="1011"/>
    </i>
    <i r="3">
      <x v="1012"/>
    </i>
    <i r="3">
      <x v="1013"/>
    </i>
    <i r="3">
      <x v="1014"/>
    </i>
    <i r="3">
      <x v="1015"/>
    </i>
    <i r="3">
      <x v="1016"/>
    </i>
    <i r="3">
      <x v="1017"/>
    </i>
    <i r="3">
      <x v="1018"/>
    </i>
    <i r="3">
      <x v="1019"/>
    </i>
    <i r="3">
      <x v="1020"/>
    </i>
    <i r="3">
      <x v="1021"/>
    </i>
    <i r="3">
      <x v="1069"/>
    </i>
    <i r="2">
      <x v="121"/>
      <x v="1069"/>
    </i>
    <i r="1">
      <x v="63"/>
      <x v="121"/>
      <x v="1069"/>
    </i>
    <i>
      <x v="23"/>
      <x v="62"/>
      <x v="120"/>
      <x v="1022"/>
    </i>
    <i r="3">
      <x v="1023"/>
    </i>
    <i r="3">
      <x v="1024"/>
    </i>
    <i r="3">
      <x v="1025"/>
    </i>
    <i r="3">
      <x v="1026"/>
    </i>
    <i r="3">
      <x v="1027"/>
    </i>
    <i r="3">
      <x v="1028"/>
    </i>
    <i r="3">
      <x v="1029"/>
    </i>
    <i r="3">
      <x v="1030"/>
    </i>
    <i r="3">
      <x v="1031"/>
    </i>
    <i r="3">
      <x v="1032"/>
    </i>
    <i r="3">
      <x v="1033"/>
    </i>
    <i r="3">
      <x v="1034"/>
    </i>
    <i r="3">
      <x v="1035"/>
    </i>
    <i r="3">
      <x v="1036"/>
    </i>
    <i r="3">
      <x v="1037"/>
    </i>
    <i r="3">
      <x v="1038"/>
    </i>
    <i r="3">
      <x v="1039"/>
    </i>
    <i r="3">
      <x v="1040"/>
    </i>
    <i r="3">
      <x v="1041"/>
    </i>
    <i r="3">
      <x v="1042"/>
    </i>
    <i r="3">
      <x v="1043"/>
    </i>
    <i r="3">
      <x v="1044"/>
    </i>
    <i r="3">
      <x v="1045"/>
    </i>
    <i r="3">
      <x v="1046"/>
    </i>
    <i r="3">
      <x v="1047"/>
    </i>
    <i r="3">
      <x v="1048"/>
    </i>
    <i r="3">
      <x v="1049"/>
    </i>
    <i r="3">
      <x v="1050"/>
    </i>
    <i r="3">
      <x v="1051"/>
    </i>
    <i r="3">
      <x v="1052"/>
    </i>
    <i r="3">
      <x v="1053"/>
    </i>
    <i r="3">
      <x v="1054"/>
    </i>
    <i r="3">
      <x v="1055"/>
    </i>
    <i r="3">
      <x v="1056"/>
    </i>
    <i r="3">
      <x v="1057"/>
    </i>
    <i r="3">
      <x v="1058"/>
    </i>
    <i r="3">
      <x v="1059"/>
    </i>
    <i r="3">
      <x v="1060"/>
    </i>
    <i r="3">
      <x v="1061"/>
    </i>
    <i r="3">
      <x v="1062"/>
    </i>
    <i r="3">
      <x v="1063"/>
    </i>
    <i r="3">
      <x v="1064"/>
    </i>
    <i r="3">
      <x v="1065"/>
    </i>
    <i r="3">
      <x v="1066"/>
    </i>
    <i r="3">
      <x v="1067"/>
    </i>
    <i r="3">
      <x v="1068"/>
    </i>
    <i r="3">
      <x v="1069"/>
    </i>
    <i r="2">
      <x v="121"/>
      <x v="1069"/>
    </i>
    <i r="1">
      <x v="63"/>
      <x v="121"/>
      <x v="1069"/>
    </i>
    <i t="grand">
      <x/>
    </i>
  </rowItems>
  <colItems count="1">
    <i/>
  </colItems>
  <pageFields count="1">
    <pageField fld="17" hier="-1"/>
  </pageFields>
  <dataFields count="1">
    <dataField name="Count of 22" fld="19" subtotal="count" baseField="2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name="PivotTable1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5" firstHeaderRow="1" firstDataRow="1" firstDataCol="1"/>
  <pivotFields count="34">
    <pivotField dataField="1" subtotalTop="0" showAll="0"/>
    <pivotField subtotalTop="0" showAll="0" defaultSubtota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axis="axisRow" subtotalTop="0" multipleItemSelectionAllowed="1" showAll="0" sortType="descending">
      <items count="24">
        <item x="1"/>
        <item x="7"/>
        <item x="3"/>
        <item m="1" x="22"/>
        <item m="1" x="21"/>
        <item x="12"/>
        <item x="15"/>
        <item m="1" x="18"/>
        <item x="17"/>
        <item x="13"/>
        <item x="2"/>
        <item h="1" x="0"/>
        <item x="11"/>
        <item x="8"/>
        <item m="1" x="20"/>
        <item h="1" x="10"/>
        <item h="1" x="14"/>
        <item h="1" m="1" x="19"/>
        <item h="1" x="5"/>
        <item h="1" x="16"/>
        <item h="1" x="4"/>
        <item h="1" x="6"/>
        <item h="1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ubtotalTop="0" showAll="0" defaultSubtotal="0"/>
    <pivotField subtotalTop="0" showAll="0"/>
    <pivotField subtotalTop="0" showAll="0"/>
    <pivotField subtotalTop="0" showAll="0" defaultSubtotal="0"/>
    <pivotField subtotalTop="0" showAll="0"/>
  </pivotFields>
  <rowFields count="1">
    <field x="28"/>
  </rowFields>
  <rowItems count="11">
    <i>
      <x/>
    </i>
    <i>
      <x v="2"/>
    </i>
    <i>
      <x v="1"/>
    </i>
    <i>
      <x v="10"/>
    </i>
    <i>
      <x v="13"/>
    </i>
    <i>
      <x v="9"/>
    </i>
    <i>
      <x v="12"/>
    </i>
    <i>
      <x v="8"/>
    </i>
    <i>
      <x v="5"/>
    </i>
    <i>
      <x v="6"/>
    </i>
    <i t="grand">
      <x/>
    </i>
  </rowItems>
  <colItems count="1">
    <i/>
  </colItems>
  <dataFields count="1">
    <dataField name="Count of 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2:E1275"/>
  <sheetViews>
    <sheetView zoomScale="85" zoomScaleNormal="85" zoomScaleSheetLayoutView="85" workbookViewId="0">
      <selection activeCell="C16" sqref="C16:C18 E16:E18"/>
      <pivotSelection pane="bottomRight" showHeader="1" extendable="1" dimension="2" start="10" max="17" activeRow="15" activeCol="2" click="1" r:id="rId1">
        <pivotArea dataOnly="0" outline="0" fieldPosition="0">
          <references count="1">
            <reference field="23" count="1">
              <x v="3"/>
            </reference>
          </references>
        </pivotArea>
      </pivotSelection>
    </sheetView>
  </sheetViews>
  <sheetFormatPr defaultRowHeight="15" x14ac:dyDescent="0.25"/>
  <cols>
    <col min="1" max="1" width="11.28515625" customWidth="1"/>
    <col min="2" max="2" width="19" customWidth="1"/>
    <col min="3" max="4" width="11.28515625" bestFit="1" customWidth="1"/>
    <col min="5" max="6" width="5.42578125" bestFit="1" customWidth="1"/>
  </cols>
  <sheetData>
    <row r="2" spans="1:5" x14ac:dyDescent="0.25">
      <c r="A2" s="168" t="s">
        <v>2207</v>
      </c>
      <c r="B2" t="s">
        <v>3799</v>
      </c>
    </row>
    <row r="4" spans="1:5" x14ac:dyDescent="0.25">
      <c r="A4" s="168" t="s">
        <v>3800</v>
      </c>
    </row>
    <row r="5" spans="1:5" x14ac:dyDescent="0.25">
      <c r="A5" s="168" t="s">
        <v>3848</v>
      </c>
      <c r="B5" s="168" t="s">
        <v>3885</v>
      </c>
      <c r="C5" s="168" t="s">
        <v>3948</v>
      </c>
      <c r="D5" s="168" t="s">
        <v>4054</v>
      </c>
      <c r="E5" t="s">
        <v>3673</v>
      </c>
    </row>
    <row r="6" spans="1:5" x14ac:dyDescent="0.25">
      <c r="A6" t="s">
        <v>3849</v>
      </c>
      <c r="B6" t="s">
        <v>3883</v>
      </c>
      <c r="C6" t="s">
        <v>3949</v>
      </c>
      <c r="D6" t="s">
        <v>4055</v>
      </c>
      <c r="E6" s="175">
        <v>1</v>
      </c>
    </row>
    <row r="7" spans="1:5" x14ac:dyDescent="0.25">
      <c r="D7" t="s">
        <v>4056</v>
      </c>
      <c r="E7" s="175">
        <v>1</v>
      </c>
    </row>
    <row r="8" spans="1:5" x14ac:dyDescent="0.25">
      <c r="D8" t="s">
        <v>3364</v>
      </c>
      <c r="E8" s="175">
        <v>1</v>
      </c>
    </row>
    <row r="9" spans="1:5" x14ac:dyDescent="0.25">
      <c r="D9" t="s">
        <v>3902</v>
      </c>
      <c r="E9" s="175">
        <v>1</v>
      </c>
    </row>
    <row r="10" spans="1:5" x14ac:dyDescent="0.25">
      <c r="C10" t="s">
        <v>3950</v>
      </c>
      <c r="D10" t="s">
        <v>4057</v>
      </c>
      <c r="E10" s="175">
        <v>1</v>
      </c>
    </row>
    <row r="11" spans="1:5" x14ac:dyDescent="0.25">
      <c r="D11" t="s">
        <v>3365</v>
      </c>
      <c r="E11" s="175">
        <v>1</v>
      </c>
    </row>
    <row r="12" spans="1:5" x14ac:dyDescent="0.25">
      <c r="D12" t="s">
        <v>3902</v>
      </c>
      <c r="E12" s="175">
        <v>1</v>
      </c>
    </row>
    <row r="13" spans="1:5" x14ac:dyDescent="0.25">
      <c r="C13" t="s">
        <v>3049</v>
      </c>
      <c r="D13" t="s">
        <v>3056</v>
      </c>
      <c r="E13" s="175">
        <v>1</v>
      </c>
    </row>
    <row r="14" spans="1:5" x14ac:dyDescent="0.25">
      <c r="D14" t="s">
        <v>3366</v>
      </c>
      <c r="E14" s="175">
        <v>1</v>
      </c>
    </row>
    <row r="15" spans="1:5" x14ac:dyDescent="0.25">
      <c r="D15" t="s">
        <v>3902</v>
      </c>
      <c r="E15" s="175">
        <v>1</v>
      </c>
    </row>
    <row r="16" spans="1:5" x14ac:dyDescent="0.25">
      <c r="C16" t="s">
        <v>3054</v>
      </c>
      <c r="D16" t="s">
        <v>3058</v>
      </c>
      <c r="E16" s="175">
        <v>1</v>
      </c>
    </row>
    <row r="17" spans="2:5" x14ac:dyDescent="0.25">
      <c r="D17" t="s">
        <v>3367</v>
      </c>
      <c r="E17" s="175">
        <v>1</v>
      </c>
    </row>
    <row r="18" spans="2:5" x14ac:dyDescent="0.25">
      <c r="D18" t="s">
        <v>3902</v>
      </c>
      <c r="E18" s="175">
        <v>1</v>
      </c>
    </row>
    <row r="19" spans="2:5" x14ac:dyDescent="0.25">
      <c r="C19" t="s">
        <v>3496</v>
      </c>
      <c r="D19" t="s">
        <v>3495</v>
      </c>
      <c r="E19" s="175">
        <v>1</v>
      </c>
    </row>
    <row r="20" spans="2:5" x14ac:dyDescent="0.25">
      <c r="D20" t="s">
        <v>3493</v>
      </c>
      <c r="E20" s="175">
        <v>1</v>
      </c>
    </row>
    <row r="21" spans="2:5" x14ac:dyDescent="0.25">
      <c r="D21" t="s">
        <v>3902</v>
      </c>
      <c r="E21" s="175">
        <v>1</v>
      </c>
    </row>
    <row r="22" spans="2:5" x14ac:dyDescent="0.25">
      <c r="C22" t="s">
        <v>3902</v>
      </c>
      <c r="D22" t="s">
        <v>3902</v>
      </c>
      <c r="E22" s="175">
        <v>1</v>
      </c>
    </row>
    <row r="23" spans="2:5" x14ac:dyDescent="0.25">
      <c r="B23" t="s">
        <v>3886</v>
      </c>
      <c r="C23" t="s">
        <v>3951</v>
      </c>
      <c r="D23" t="s">
        <v>4058</v>
      </c>
      <c r="E23" s="175">
        <v>1</v>
      </c>
    </row>
    <row r="24" spans="2:5" x14ac:dyDescent="0.25">
      <c r="D24" t="s">
        <v>3368</v>
      </c>
      <c r="E24" s="175">
        <v>1</v>
      </c>
    </row>
    <row r="25" spans="2:5" x14ac:dyDescent="0.25">
      <c r="D25" t="s">
        <v>3902</v>
      </c>
      <c r="E25" s="175">
        <v>1</v>
      </c>
    </row>
    <row r="26" spans="2:5" x14ac:dyDescent="0.25">
      <c r="C26" t="s">
        <v>3902</v>
      </c>
      <c r="D26" t="s">
        <v>3902</v>
      </c>
      <c r="E26" s="175">
        <v>1</v>
      </c>
    </row>
    <row r="27" spans="2:5" x14ac:dyDescent="0.25">
      <c r="B27" t="s">
        <v>3884</v>
      </c>
      <c r="C27" t="s">
        <v>3952</v>
      </c>
      <c r="D27" t="s">
        <v>4059</v>
      </c>
      <c r="E27" s="175">
        <v>1</v>
      </c>
    </row>
    <row r="28" spans="2:5" x14ac:dyDescent="0.25">
      <c r="D28" t="s">
        <v>4060</v>
      </c>
      <c r="E28" s="175">
        <v>1</v>
      </c>
    </row>
    <row r="29" spans="2:5" x14ac:dyDescent="0.25">
      <c r="D29" t="s">
        <v>4061</v>
      </c>
      <c r="E29" s="175">
        <v>1</v>
      </c>
    </row>
    <row r="30" spans="2:5" x14ac:dyDescent="0.25">
      <c r="D30" t="s">
        <v>4062</v>
      </c>
      <c r="E30" s="175">
        <v>1</v>
      </c>
    </row>
    <row r="31" spans="2:5" x14ac:dyDescent="0.25">
      <c r="D31" t="s">
        <v>4063</v>
      </c>
      <c r="E31" s="175">
        <v>1</v>
      </c>
    </row>
    <row r="32" spans="2:5" x14ac:dyDescent="0.25">
      <c r="D32" t="s">
        <v>4064</v>
      </c>
      <c r="E32" s="175">
        <v>1</v>
      </c>
    </row>
    <row r="33" spans="3:5" x14ac:dyDescent="0.25">
      <c r="D33" t="s">
        <v>4065</v>
      </c>
      <c r="E33" s="175">
        <v>1</v>
      </c>
    </row>
    <row r="34" spans="3:5" x14ac:dyDescent="0.25">
      <c r="D34" t="s">
        <v>4066</v>
      </c>
      <c r="E34" s="175">
        <v>1</v>
      </c>
    </row>
    <row r="35" spans="3:5" x14ac:dyDescent="0.25">
      <c r="D35" t="s">
        <v>3369</v>
      </c>
      <c r="E35" s="175">
        <v>1</v>
      </c>
    </row>
    <row r="36" spans="3:5" x14ac:dyDescent="0.25">
      <c r="D36" t="s">
        <v>3902</v>
      </c>
      <c r="E36" s="175">
        <v>1</v>
      </c>
    </row>
    <row r="37" spans="3:5" x14ac:dyDescent="0.25">
      <c r="C37" t="s">
        <v>3953</v>
      </c>
      <c r="D37" t="s">
        <v>4067</v>
      </c>
      <c r="E37" s="175">
        <v>1</v>
      </c>
    </row>
    <row r="38" spans="3:5" x14ac:dyDescent="0.25">
      <c r="D38" t="s">
        <v>4068</v>
      </c>
      <c r="E38" s="175">
        <v>1</v>
      </c>
    </row>
    <row r="39" spans="3:5" x14ac:dyDescent="0.25">
      <c r="D39" t="s">
        <v>4069</v>
      </c>
      <c r="E39" s="175">
        <v>1</v>
      </c>
    </row>
    <row r="40" spans="3:5" x14ac:dyDescent="0.25">
      <c r="D40" t="s">
        <v>4070</v>
      </c>
      <c r="E40" s="175">
        <v>1</v>
      </c>
    </row>
    <row r="41" spans="3:5" x14ac:dyDescent="0.25">
      <c r="D41" t="s">
        <v>4071</v>
      </c>
      <c r="E41" s="175">
        <v>1</v>
      </c>
    </row>
    <row r="42" spans="3:5" x14ac:dyDescent="0.25">
      <c r="D42" t="s">
        <v>4072</v>
      </c>
      <c r="E42" s="175">
        <v>1</v>
      </c>
    </row>
    <row r="43" spans="3:5" x14ac:dyDescent="0.25">
      <c r="D43" t="s">
        <v>4073</v>
      </c>
      <c r="E43" s="175">
        <v>1</v>
      </c>
    </row>
    <row r="44" spans="3:5" x14ac:dyDescent="0.25">
      <c r="D44" t="s">
        <v>4074</v>
      </c>
      <c r="E44" s="175">
        <v>1</v>
      </c>
    </row>
    <row r="45" spans="3:5" x14ac:dyDescent="0.25">
      <c r="D45" t="s">
        <v>4075</v>
      </c>
      <c r="E45" s="175">
        <v>1</v>
      </c>
    </row>
    <row r="46" spans="3:5" x14ac:dyDescent="0.25">
      <c r="D46" t="s">
        <v>4076</v>
      </c>
      <c r="E46" s="175">
        <v>1</v>
      </c>
    </row>
    <row r="47" spans="3:5" x14ac:dyDescent="0.25">
      <c r="D47" t="s">
        <v>4077</v>
      </c>
      <c r="E47" s="175">
        <v>1</v>
      </c>
    </row>
    <row r="48" spans="3:5" x14ac:dyDescent="0.25">
      <c r="D48" t="s">
        <v>4078</v>
      </c>
      <c r="E48" s="175">
        <v>1</v>
      </c>
    </row>
    <row r="49" spans="4:5" x14ac:dyDescent="0.25">
      <c r="D49" t="s">
        <v>4079</v>
      </c>
      <c r="E49" s="175">
        <v>1</v>
      </c>
    </row>
    <row r="50" spans="4:5" x14ac:dyDescent="0.25">
      <c r="D50" t="s">
        <v>4080</v>
      </c>
      <c r="E50" s="175">
        <v>1</v>
      </c>
    </row>
    <row r="51" spans="4:5" x14ac:dyDescent="0.25">
      <c r="D51" t="s">
        <v>4081</v>
      </c>
      <c r="E51" s="175">
        <v>1</v>
      </c>
    </row>
    <row r="52" spans="4:5" x14ac:dyDescent="0.25">
      <c r="D52" t="s">
        <v>4082</v>
      </c>
      <c r="E52" s="175">
        <v>1</v>
      </c>
    </row>
    <row r="53" spans="4:5" x14ac:dyDescent="0.25">
      <c r="D53" t="s">
        <v>4083</v>
      </c>
      <c r="E53" s="175">
        <v>1</v>
      </c>
    </row>
    <row r="54" spans="4:5" x14ac:dyDescent="0.25">
      <c r="D54" t="s">
        <v>4084</v>
      </c>
      <c r="E54" s="175">
        <v>1</v>
      </c>
    </row>
    <row r="55" spans="4:5" x14ac:dyDescent="0.25">
      <c r="D55" t="s">
        <v>4085</v>
      </c>
      <c r="E55" s="175">
        <v>1</v>
      </c>
    </row>
    <row r="56" spans="4:5" x14ac:dyDescent="0.25">
      <c r="D56" t="s">
        <v>4086</v>
      </c>
      <c r="E56" s="175">
        <v>1</v>
      </c>
    </row>
    <row r="57" spans="4:5" x14ac:dyDescent="0.25">
      <c r="D57" t="s">
        <v>4087</v>
      </c>
      <c r="E57" s="175">
        <v>1</v>
      </c>
    </row>
    <row r="58" spans="4:5" x14ac:dyDescent="0.25">
      <c r="D58" t="s">
        <v>4088</v>
      </c>
      <c r="E58" s="175">
        <v>1</v>
      </c>
    </row>
    <row r="59" spans="4:5" x14ac:dyDescent="0.25">
      <c r="D59" t="s">
        <v>4089</v>
      </c>
      <c r="E59" s="175">
        <v>1</v>
      </c>
    </row>
    <row r="60" spans="4:5" x14ac:dyDescent="0.25">
      <c r="D60" t="s">
        <v>4090</v>
      </c>
      <c r="E60" s="175">
        <v>1</v>
      </c>
    </row>
    <row r="61" spans="4:5" x14ac:dyDescent="0.25">
      <c r="D61" t="s">
        <v>4091</v>
      </c>
      <c r="E61" s="175">
        <v>1</v>
      </c>
    </row>
    <row r="62" spans="4:5" x14ac:dyDescent="0.25">
      <c r="D62" t="s">
        <v>4092</v>
      </c>
      <c r="E62" s="175">
        <v>1</v>
      </c>
    </row>
    <row r="63" spans="4:5" x14ac:dyDescent="0.25">
      <c r="D63" t="s">
        <v>4093</v>
      </c>
      <c r="E63" s="175">
        <v>1</v>
      </c>
    </row>
    <row r="64" spans="4:5" x14ac:dyDescent="0.25">
      <c r="D64" t="s">
        <v>4094</v>
      </c>
      <c r="E64" s="175">
        <v>1</v>
      </c>
    </row>
    <row r="65" spans="4:5" x14ac:dyDescent="0.25">
      <c r="D65" t="s">
        <v>4095</v>
      </c>
      <c r="E65" s="175">
        <v>1</v>
      </c>
    </row>
    <row r="66" spans="4:5" x14ac:dyDescent="0.25">
      <c r="D66" t="s">
        <v>4096</v>
      </c>
      <c r="E66" s="175">
        <v>1</v>
      </c>
    </row>
    <row r="67" spans="4:5" x14ac:dyDescent="0.25">
      <c r="D67" t="s">
        <v>4097</v>
      </c>
      <c r="E67" s="175">
        <v>1</v>
      </c>
    </row>
    <row r="68" spans="4:5" x14ac:dyDescent="0.25">
      <c r="D68" t="s">
        <v>4098</v>
      </c>
      <c r="E68" s="175">
        <v>1</v>
      </c>
    </row>
    <row r="69" spans="4:5" x14ac:dyDescent="0.25">
      <c r="D69" t="s">
        <v>4099</v>
      </c>
      <c r="E69" s="175">
        <v>1</v>
      </c>
    </row>
    <row r="70" spans="4:5" x14ac:dyDescent="0.25">
      <c r="D70" t="s">
        <v>4100</v>
      </c>
      <c r="E70" s="175">
        <v>1</v>
      </c>
    </row>
    <row r="71" spans="4:5" x14ac:dyDescent="0.25">
      <c r="D71" t="s">
        <v>4101</v>
      </c>
      <c r="E71" s="175">
        <v>1</v>
      </c>
    </row>
    <row r="72" spans="4:5" x14ac:dyDescent="0.25">
      <c r="D72" t="s">
        <v>4102</v>
      </c>
      <c r="E72" s="175">
        <v>1</v>
      </c>
    </row>
    <row r="73" spans="4:5" x14ac:dyDescent="0.25">
      <c r="D73" t="s">
        <v>4103</v>
      </c>
      <c r="E73" s="175">
        <v>1</v>
      </c>
    </row>
    <row r="74" spans="4:5" x14ac:dyDescent="0.25">
      <c r="D74" t="s">
        <v>4104</v>
      </c>
      <c r="E74" s="175">
        <v>1</v>
      </c>
    </row>
    <row r="75" spans="4:5" x14ac:dyDescent="0.25">
      <c r="D75" t="s">
        <v>4105</v>
      </c>
      <c r="E75" s="175">
        <v>1</v>
      </c>
    </row>
    <row r="76" spans="4:5" x14ac:dyDescent="0.25">
      <c r="D76" t="s">
        <v>4106</v>
      </c>
      <c r="E76" s="175">
        <v>1</v>
      </c>
    </row>
    <row r="77" spans="4:5" x14ac:dyDescent="0.25">
      <c r="D77" t="s">
        <v>4107</v>
      </c>
      <c r="E77" s="175">
        <v>1</v>
      </c>
    </row>
    <row r="78" spans="4:5" x14ac:dyDescent="0.25">
      <c r="D78" t="s">
        <v>4108</v>
      </c>
      <c r="E78" s="175">
        <v>1</v>
      </c>
    </row>
    <row r="79" spans="4:5" x14ac:dyDescent="0.25">
      <c r="D79" t="s">
        <v>4109</v>
      </c>
      <c r="E79" s="175">
        <v>1</v>
      </c>
    </row>
    <row r="80" spans="4:5" x14ac:dyDescent="0.25">
      <c r="D80" t="s">
        <v>4110</v>
      </c>
      <c r="E80" s="175">
        <v>1</v>
      </c>
    </row>
    <row r="81" spans="4:5" x14ac:dyDescent="0.25">
      <c r="D81" t="s">
        <v>4111</v>
      </c>
      <c r="E81" s="175">
        <v>1</v>
      </c>
    </row>
    <row r="82" spans="4:5" x14ac:dyDescent="0.25">
      <c r="D82" t="s">
        <v>4112</v>
      </c>
      <c r="E82" s="175">
        <v>1</v>
      </c>
    </row>
    <row r="83" spans="4:5" x14ac:dyDescent="0.25">
      <c r="D83" t="s">
        <v>4113</v>
      </c>
      <c r="E83" s="175">
        <v>1</v>
      </c>
    </row>
    <row r="84" spans="4:5" x14ac:dyDescent="0.25">
      <c r="D84" t="s">
        <v>4114</v>
      </c>
      <c r="E84" s="175">
        <v>1</v>
      </c>
    </row>
    <row r="85" spans="4:5" x14ac:dyDescent="0.25">
      <c r="D85" t="s">
        <v>4115</v>
      </c>
      <c r="E85" s="175">
        <v>1</v>
      </c>
    </row>
    <row r="86" spans="4:5" x14ac:dyDescent="0.25">
      <c r="D86" t="s">
        <v>4116</v>
      </c>
      <c r="E86" s="175">
        <v>1</v>
      </c>
    </row>
    <row r="87" spans="4:5" x14ac:dyDescent="0.25">
      <c r="D87" t="s">
        <v>4117</v>
      </c>
      <c r="E87" s="175">
        <v>1</v>
      </c>
    </row>
    <row r="88" spans="4:5" x14ac:dyDescent="0.25">
      <c r="D88" t="s">
        <v>4118</v>
      </c>
      <c r="E88" s="175">
        <v>1</v>
      </c>
    </row>
    <row r="89" spans="4:5" x14ac:dyDescent="0.25">
      <c r="D89" t="s">
        <v>4119</v>
      </c>
      <c r="E89" s="175">
        <v>1</v>
      </c>
    </row>
    <row r="90" spans="4:5" x14ac:dyDescent="0.25">
      <c r="D90" t="s">
        <v>4120</v>
      </c>
      <c r="E90" s="175">
        <v>1</v>
      </c>
    </row>
    <row r="91" spans="4:5" x14ac:dyDescent="0.25">
      <c r="D91" t="s">
        <v>4121</v>
      </c>
      <c r="E91" s="175">
        <v>1</v>
      </c>
    </row>
    <row r="92" spans="4:5" x14ac:dyDescent="0.25">
      <c r="D92" t="s">
        <v>4122</v>
      </c>
      <c r="E92" s="175">
        <v>1</v>
      </c>
    </row>
    <row r="93" spans="4:5" x14ac:dyDescent="0.25">
      <c r="D93" t="s">
        <v>4123</v>
      </c>
      <c r="E93" s="175">
        <v>1</v>
      </c>
    </row>
    <row r="94" spans="4:5" x14ac:dyDescent="0.25">
      <c r="D94" t="s">
        <v>4124</v>
      </c>
      <c r="E94" s="175">
        <v>1</v>
      </c>
    </row>
    <row r="95" spans="4:5" x14ac:dyDescent="0.25">
      <c r="D95" t="s">
        <v>4125</v>
      </c>
      <c r="E95" s="175">
        <v>1</v>
      </c>
    </row>
    <row r="96" spans="4:5" x14ac:dyDescent="0.25">
      <c r="D96" t="s">
        <v>4126</v>
      </c>
      <c r="E96" s="175">
        <v>1</v>
      </c>
    </row>
    <row r="97" spans="3:5" x14ac:dyDescent="0.25">
      <c r="D97" t="s">
        <v>4127</v>
      </c>
      <c r="E97" s="175">
        <v>1</v>
      </c>
    </row>
    <row r="98" spans="3:5" x14ac:dyDescent="0.25">
      <c r="D98" t="s">
        <v>4128</v>
      </c>
      <c r="E98" s="175">
        <v>1</v>
      </c>
    </row>
    <row r="99" spans="3:5" x14ac:dyDescent="0.25">
      <c r="D99" t="s">
        <v>4129</v>
      </c>
      <c r="E99" s="175">
        <v>1</v>
      </c>
    </row>
    <row r="100" spans="3:5" x14ac:dyDescent="0.25">
      <c r="D100" t="s">
        <v>4130</v>
      </c>
      <c r="E100" s="175">
        <v>1</v>
      </c>
    </row>
    <row r="101" spans="3:5" x14ac:dyDescent="0.25">
      <c r="D101" t="s">
        <v>4131</v>
      </c>
      <c r="E101" s="175">
        <v>1</v>
      </c>
    </row>
    <row r="102" spans="3:5" x14ac:dyDescent="0.25">
      <c r="D102" t="s">
        <v>4132</v>
      </c>
      <c r="E102" s="175">
        <v>1</v>
      </c>
    </row>
    <row r="103" spans="3:5" x14ac:dyDescent="0.25">
      <c r="D103" t="s">
        <v>3836</v>
      </c>
      <c r="E103" s="175">
        <v>1</v>
      </c>
    </row>
    <row r="104" spans="3:5" x14ac:dyDescent="0.25">
      <c r="D104" t="s">
        <v>3902</v>
      </c>
      <c r="E104" s="175">
        <v>1</v>
      </c>
    </row>
    <row r="105" spans="3:5" x14ac:dyDescent="0.25">
      <c r="C105" t="s">
        <v>3954</v>
      </c>
      <c r="D105" t="s">
        <v>3954</v>
      </c>
      <c r="E105" s="175">
        <v>1</v>
      </c>
    </row>
    <row r="106" spans="3:5" x14ac:dyDescent="0.25">
      <c r="D106" t="s">
        <v>3370</v>
      </c>
      <c r="E106" s="175">
        <v>1</v>
      </c>
    </row>
    <row r="107" spans="3:5" x14ac:dyDescent="0.25">
      <c r="D107" t="s">
        <v>3902</v>
      </c>
      <c r="E107" s="175">
        <v>1</v>
      </c>
    </row>
    <row r="108" spans="3:5" x14ac:dyDescent="0.25">
      <c r="C108" t="s">
        <v>3955</v>
      </c>
      <c r="D108" t="s">
        <v>4133</v>
      </c>
      <c r="E108" s="175">
        <v>1</v>
      </c>
    </row>
    <row r="109" spans="3:5" x14ac:dyDescent="0.25">
      <c r="D109" t="s">
        <v>3371</v>
      </c>
      <c r="E109" s="175">
        <v>1</v>
      </c>
    </row>
    <row r="110" spans="3:5" x14ac:dyDescent="0.25">
      <c r="D110" t="s">
        <v>3902</v>
      </c>
      <c r="E110" s="175">
        <v>1</v>
      </c>
    </row>
    <row r="111" spans="3:5" x14ac:dyDescent="0.25">
      <c r="C111" t="s">
        <v>3956</v>
      </c>
      <c r="D111" t="s">
        <v>4134</v>
      </c>
      <c r="E111" s="175">
        <v>1</v>
      </c>
    </row>
    <row r="112" spans="3:5" x14ac:dyDescent="0.25">
      <c r="D112" t="s">
        <v>4135</v>
      </c>
      <c r="E112" s="175">
        <v>1</v>
      </c>
    </row>
    <row r="113" spans="3:5" x14ac:dyDescent="0.25">
      <c r="D113" t="s">
        <v>3372</v>
      </c>
      <c r="E113" s="175">
        <v>1</v>
      </c>
    </row>
    <row r="114" spans="3:5" x14ac:dyDescent="0.25">
      <c r="D114" t="s">
        <v>3902</v>
      </c>
      <c r="E114" s="175">
        <v>1</v>
      </c>
    </row>
    <row r="115" spans="3:5" x14ac:dyDescent="0.25">
      <c r="C115" t="s">
        <v>3957</v>
      </c>
      <c r="D115" t="s">
        <v>4136</v>
      </c>
      <c r="E115" s="175">
        <v>1</v>
      </c>
    </row>
    <row r="116" spans="3:5" x14ac:dyDescent="0.25">
      <c r="D116" t="s">
        <v>4137</v>
      </c>
      <c r="E116" s="175">
        <v>1</v>
      </c>
    </row>
    <row r="117" spans="3:5" x14ac:dyDescent="0.25">
      <c r="D117" t="s">
        <v>4138</v>
      </c>
      <c r="E117" s="175">
        <v>1</v>
      </c>
    </row>
    <row r="118" spans="3:5" x14ac:dyDescent="0.25">
      <c r="D118" t="s">
        <v>4139</v>
      </c>
      <c r="E118" s="175">
        <v>1</v>
      </c>
    </row>
    <row r="119" spans="3:5" x14ac:dyDescent="0.25">
      <c r="D119" t="s">
        <v>4140</v>
      </c>
      <c r="E119" s="175">
        <v>1</v>
      </c>
    </row>
    <row r="120" spans="3:5" x14ac:dyDescent="0.25">
      <c r="D120" t="s">
        <v>3902</v>
      </c>
      <c r="E120" s="175">
        <v>1</v>
      </c>
    </row>
    <row r="121" spans="3:5" x14ac:dyDescent="0.25">
      <c r="C121" t="s">
        <v>3958</v>
      </c>
      <c r="D121" t="s">
        <v>4141</v>
      </c>
      <c r="E121" s="175">
        <v>1</v>
      </c>
    </row>
    <row r="122" spans="3:5" x14ac:dyDescent="0.25">
      <c r="D122" t="s">
        <v>4142</v>
      </c>
      <c r="E122" s="175">
        <v>1</v>
      </c>
    </row>
    <row r="123" spans="3:5" x14ac:dyDescent="0.25">
      <c r="D123" t="s">
        <v>4143</v>
      </c>
      <c r="E123" s="175">
        <v>1</v>
      </c>
    </row>
    <row r="124" spans="3:5" x14ac:dyDescent="0.25">
      <c r="D124" t="s">
        <v>4144</v>
      </c>
      <c r="E124" s="175">
        <v>1</v>
      </c>
    </row>
    <row r="125" spans="3:5" x14ac:dyDescent="0.25">
      <c r="D125" t="s">
        <v>3373</v>
      </c>
      <c r="E125" s="175">
        <v>1</v>
      </c>
    </row>
    <row r="126" spans="3:5" x14ac:dyDescent="0.25">
      <c r="D126" t="s">
        <v>3902</v>
      </c>
      <c r="E126" s="175">
        <v>1</v>
      </c>
    </row>
    <row r="127" spans="3:5" x14ac:dyDescent="0.25">
      <c r="D127" t="s">
        <v>4937</v>
      </c>
      <c r="E127" s="175">
        <v>1</v>
      </c>
    </row>
    <row r="128" spans="3:5" x14ac:dyDescent="0.25">
      <c r="D128" t="s">
        <v>4938</v>
      </c>
      <c r="E128" s="175">
        <v>1</v>
      </c>
    </row>
    <row r="129" spans="2:5" x14ac:dyDescent="0.25">
      <c r="D129" t="s">
        <v>4939</v>
      </c>
      <c r="E129" s="175">
        <v>1</v>
      </c>
    </row>
    <row r="130" spans="2:5" x14ac:dyDescent="0.25">
      <c r="D130" t="s">
        <v>4940</v>
      </c>
      <c r="E130" s="175">
        <v>1</v>
      </c>
    </row>
    <row r="131" spans="2:5" x14ac:dyDescent="0.25">
      <c r="D131" t="s">
        <v>4941</v>
      </c>
      <c r="E131" s="175">
        <v>1</v>
      </c>
    </row>
    <row r="132" spans="2:5" x14ac:dyDescent="0.25">
      <c r="D132" t="s">
        <v>4942</v>
      </c>
      <c r="E132" s="175">
        <v>1</v>
      </c>
    </row>
    <row r="133" spans="2:5" x14ac:dyDescent="0.25">
      <c r="D133" t="s">
        <v>4943</v>
      </c>
      <c r="E133" s="175">
        <v>1</v>
      </c>
    </row>
    <row r="134" spans="2:5" x14ac:dyDescent="0.25">
      <c r="D134" t="s">
        <v>4944</v>
      </c>
      <c r="E134" s="175">
        <v>1</v>
      </c>
    </row>
    <row r="135" spans="2:5" x14ac:dyDescent="0.25">
      <c r="C135" t="s">
        <v>3959</v>
      </c>
      <c r="D135" t="s">
        <v>4145</v>
      </c>
      <c r="E135" s="175">
        <v>1</v>
      </c>
    </row>
    <row r="136" spans="2:5" x14ac:dyDescent="0.25">
      <c r="D136" t="s">
        <v>4146</v>
      </c>
      <c r="E136" s="175">
        <v>1</v>
      </c>
    </row>
    <row r="137" spans="2:5" x14ac:dyDescent="0.25">
      <c r="D137" t="s">
        <v>4147</v>
      </c>
      <c r="E137" s="175">
        <v>1</v>
      </c>
    </row>
    <row r="138" spans="2:5" x14ac:dyDescent="0.25">
      <c r="D138" t="s">
        <v>4148</v>
      </c>
      <c r="E138" s="175">
        <v>1</v>
      </c>
    </row>
    <row r="139" spans="2:5" x14ac:dyDescent="0.25">
      <c r="D139" t="s">
        <v>4149</v>
      </c>
      <c r="E139" s="175">
        <v>1</v>
      </c>
    </row>
    <row r="140" spans="2:5" x14ac:dyDescent="0.25">
      <c r="D140" t="s">
        <v>3374</v>
      </c>
      <c r="E140" s="175">
        <v>1</v>
      </c>
    </row>
    <row r="141" spans="2:5" x14ac:dyDescent="0.25">
      <c r="D141" t="s">
        <v>3902</v>
      </c>
      <c r="E141" s="175">
        <v>1</v>
      </c>
    </row>
    <row r="142" spans="2:5" x14ac:dyDescent="0.25">
      <c r="C142" t="s">
        <v>3902</v>
      </c>
      <c r="D142" t="s">
        <v>3902</v>
      </c>
      <c r="E142" s="175">
        <v>1</v>
      </c>
    </row>
    <row r="143" spans="2:5" x14ac:dyDescent="0.25">
      <c r="B143" t="s">
        <v>3887</v>
      </c>
      <c r="C143" t="s">
        <v>3960</v>
      </c>
      <c r="D143" t="s">
        <v>4150</v>
      </c>
      <c r="E143" s="175">
        <v>1</v>
      </c>
    </row>
    <row r="144" spans="2:5" x14ac:dyDescent="0.25">
      <c r="D144" t="s">
        <v>3375</v>
      </c>
      <c r="E144" s="175">
        <v>1</v>
      </c>
    </row>
    <row r="145" spans="3:5" x14ac:dyDescent="0.25">
      <c r="D145" t="s">
        <v>3902</v>
      </c>
      <c r="E145" s="175">
        <v>1</v>
      </c>
    </row>
    <row r="146" spans="3:5" x14ac:dyDescent="0.25">
      <c r="C146" t="s">
        <v>3961</v>
      </c>
      <c r="D146" t="s">
        <v>3376</v>
      </c>
      <c r="E146" s="175">
        <v>1</v>
      </c>
    </row>
    <row r="147" spans="3:5" x14ac:dyDescent="0.25">
      <c r="D147" t="s">
        <v>4151</v>
      </c>
      <c r="E147" s="175">
        <v>1</v>
      </c>
    </row>
    <row r="148" spans="3:5" x14ac:dyDescent="0.25">
      <c r="D148" t="s">
        <v>4152</v>
      </c>
      <c r="E148" s="175">
        <v>1</v>
      </c>
    </row>
    <row r="149" spans="3:5" x14ac:dyDescent="0.25">
      <c r="D149" t="s">
        <v>4153</v>
      </c>
      <c r="E149" s="175">
        <v>1</v>
      </c>
    </row>
    <row r="150" spans="3:5" x14ac:dyDescent="0.25">
      <c r="D150" t="s">
        <v>4154</v>
      </c>
      <c r="E150" s="175">
        <v>1</v>
      </c>
    </row>
    <row r="151" spans="3:5" x14ac:dyDescent="0.25">
      <c r="D151" t="s">
        <v>3902</v>
      </c>
      <c r="E151" s="175">
        <v>1</v>
      </c>
    </row>
    <row r="152" spans="3:5" x14ac:dyDescent="0.25">
      <c r="C152" t="s">
        <v>3962</v>
      </c>
      <c r="D152" t="s">
        <v>3075</v>
      </c>
      <c r="E152" s="175">
        <v>1</v>
      </c>
    </row>
    <row r="153" spans="3:5" x14ac:dyDescent="0.25">
      <c r="D153" t="s">
        <v>4155</v>
      </c>
      <c r="E153" s="175">
        <v>1</v>
      </c>
    </row>
    <row r="154" spans="3:5" x14ac:dyDescent="0.25">
      <c r="D154" t="s">
        <v>4156</v>
      </c>
      <c r="E154" s="175">
        <v>1</v>
      </c>
    </row>
    <row r="155" spans="3:5" x14ac:dyDescent="0.25">
      <c r="D155" t="s">
        <v>3377</v>
      </c>
      <c r="E155" s="175">
        <v>1</v>
      </c>
    </row>
    <row r="156" spans="3:5" x14ac:dyDescent="0.25">
      <c r="D156" t="s">
        <v>3902</v>
      </c>
      <c r="E156" s="175">
        <v>1</v>
      </c>
    </row>
    <row r="157" spans="3:5" x14ac:dyDescent="0.25">
      <c r="C157" t="s">
        <v>3963</v>
      </c>
      <c r="D157" t="s">
        <v>4157</v>
      </c>
      <c r="E157" s="175">
        <v>1</v>
      </c>
    </row>
    <row r="158" spans="3:5" x14ac:dyDescent="0.25">
      <c r="D158" t="s">
        <v>4158</v>
      </c>
      <c r="E158" s="175">
        <v>1</v>
      </c>
    </row>
    <row r="159" spans="3:5" x14ac:dyDescent="0.25">
      <c r="D159" t="s">
        <v>3378</v>
      </c>
      <c r="E159" s="175">
        <v>1</v>
      </c>
    </row>
    <row r="160" spans="3:5" x14ac:dyDescent="0.25">
      <c r="D160" t="s">
        <v>3902</v>
      </c>
      <c r="E160" s="175">
        <v>1</v>
      </c>
    </row>
    <row r="161" spans="2:5" x14ac:dyDescent="0.25">
      <c r="C161" t="s">
        <v>3902</v>
      </c>
      <c r="D161" t="s">
        <v>3902</v>
      </c>
      <c r="E161" s="175">
        <v>1</v>
      </c>
    </row>
    <row r="162" spans="2:5" x14ac:dyDescent="0.25">
      <c r="B162" t="s">
        <v>3888</v>
      </c>
      <c r="C162" t="s">
        <v>3964</v>
      </c>
      <c r="D162" t="s">
        <v>4159</v>
      </c>
      <c r="E162" s="175">
        <v>1</v>
      </c>
    </row>
    <row r="163" spans="2:5" x14ac:dyDescent="0.25">
      <c r="D163" t="s">
        <v>4160</v>
      </c>
      <c r="E163" s="175">
        <v>1</v>
      </c>
    </row>
    <row r="164" spans="2:5" x14ac:dyDescent="0.25">
      <c r="D164" t="s">
        <v>4161</v>
      </c>
      <c r="E164" s="175">
        <v>1</v>
      </c>
    </row>
    <row r="165" spans="2:5" x14ac:dyDescent="0.25">
      <c r="D165" t="s">
        <v>3649</v>
      </c>
      <c r="E165" s="175">
        <v>1</v>
      </c>
    </row>
    <row r="166" spans="2:5" x14ac:dyDescent="0.25">
      <c r="D166" t="s">
        <v>3379</v>
      </c>
      <c r="E166" s="175">
        <v>1</v>
      </c>
    </row>
    <row r="167" spans="2:5" x14ac:dyDescent="0.25">
      <c r="D167" t="s">
        <v>3902</v>
      </c>
      <c r="E167" s="175">
        <v>1</v>
      </c>
    </row>
    <row r="168" spans="2:5" x14ac:dyDescent="0.25">
      <c r="C168" t="s">
        <v>3965</v>
      </c>
      <c r="D168" t="s">
        <v>4162</v>
      </c>
      <c r="E168" s="175">
        <v>1</v>
      </c>
    </row>
    <row r="169" spans="2:5" x14ac:dyDescent="0.25">
      <c r="D169" t="s">
        <v>3064</v>
      </c>
      <c r="E169" s="175">
        <v>1</v>
      </c>
    </row>
    <row r="170" spans="2:5" x14ac:dyDescent="0.25">
      <c r="D170" t="s">
        <v>3065</v>
      </c>
      <c r="E170" s="175">
        <v>1</v>
      </c>
    </row>
    <row r="171" spans="2:5" x14ac:dyDescent="0.25">
      <c r="D171" t="s">
        <v>4163</v>
      </c>
      <c r="E171" s="175">
        <v>1</v>
      </c>
    </row>
    <row r="172" spans="2:5" x14ac:dyDescent="0.25">
      <c r="D172" t="s">
        <v>4164</v>
      </c>
      <c r="E172" s="175">
        <v>1</v>
      </c>
    </row>
    <row r="173" spans="2:5" x14ac:dyDescent="0.25">
      <c r="D173" t="s">
        <v>4165</v>
      </c>
      <c r="E173" s="175">
        <v>1</v>
      </c>
    </row>
    <row r="174" spans="2:5" x14ac:dyDescent="0.25">
      <c r="D174" t="s">
        <v>3071</v>
      </c>
      <c r="E174" s="175">
        <v>1</v>
      </c>
    </row>
    <row r="175" spans="2:5" x14ac:dyDescent="0.25">
      <c r="D175" t="s">
        <v>3072</v>
      </c>
      <c r="E175" s="175">
        <v>1</v>
      </c>
    </row>
    <row r="176" spans="2:5" x14ac:dyDescent="0.25">
      <c r="D176" t="s">
        <v>4166</v>
      </c>
      <c r="E176" s="175">
        <v>1</v>
      </c>
    </row>
    <row r="177" spans="3:5" x14ac:dyDescent="0.25">
      <c r="D177" t="s">
        <v>4167</v>
      </c>
      <c r="E177" s="175">
        <v>1</v>
      </c>
    </row>
    <row r="178" spans="3:5" x14ac:dyDescent="0.25">
      <c r="D178" t="s">
        <v>3648</v>
      </c>
      <c r="E178" s="175">
        <v>1</v>
      </c>
    </row>
    <row r="179" spans="3:5" x14ac:dyDescent="0.25">
      <c r="D179" t="s">
        <v>3380</v>
      </c>
      <c r="E179" s="175">
        <v>1</v>
      </c>
    </row>
    <row r="180" spans="3:5" x14ac:dyDescent="0.25">
      <c r="D180" t="s">
        <v>3902</v>
      </c>
      <c r="E180" s="175">
        <v>1</v>
      </c>
    </row>
    <row r="181" spans="3:5" x14ac:dyDescent="0.25">
      <c r="C181" t="s">
        <v>3966</v>
      </c>
      <c r="D181" t="s">
        <v>4168</v>
      </c>
      <c r="E181" s="175">
        <v>1</v>
      </c>
    </row>
    <row r="182" spans="3:5" x14ac:dyDescent="0.25">
      <c r="D182" t="s">
        <v>4169</v>
      </c>
      <c r="E182" s="175">
        <v>1</v>
      </c>
    </row>
    <row r="183" spans="3:5" x14ac:dyDescent="0.25">
      <c r="D183" t="s">
        <v>4170</v>
      </c>
      <c r="E183" s="175">
        <v>1</v>
      </c>
    </row>
    <row r="184" spans="3:5" x14ac:dyDescent="0.25">
      <c r="D184" t="s">
        <v>4171</v>
      </c>
      <c r="E184" s="175">
        <v>1</v>
      </c>
    </row>
    <row r="185" spans="3:5" x14ac:dyDescent="0.25">
      <c r="D185" t="s">
        <v>3652</v>
      </c>
      <c r="E185" s="175">
        <v>1</v>
      </c>
    </row>
    <row r="186" spans="3:5" x14ac:dyDescent="0.25">
      <c r="D186" t="s">
        <v>3381</v>
      </c>
      <c r="E186" s="175">
        <v>1</v>
      </c>
    </row>
    <row r="187" spans="3:5" x14ac:dyDescent="0.25">
      <c r="D187" t="s">
        <v>3902</v>
      </c>
      <c r="E187" s="175">
        <v>1</v>
      </c>
    </row>
    <row r="188" spans="3:5" x14ac:dyDescent="0.25">
      <c r="C188" t="s">
        <v>3967</v>
      </c>
      <c r="D188" t="s">
        <v>4172</v>
      </c>
      <c r="E188" s="175">
        <v>1</v>
      </c>
    </row>
    <row r="189" spans="3:5" x14ac:dyDescent="0.25">
      <c r="D189" t="s">
        <v>3902</v>
      </c>
      <c r="E189" s="175">
        <v>1</v>
      </c>
    </row>
    <row r="190" spans="3:5" x14ac:dyDescent="0.25">
      <c r="C190" t="s">
        <v>3509</v>
      </c>
      <c r="D190" t="s">
        <v>3503</v>
      </c>
      <c r="E190" s="175">
        <v>1</v>
      </c>
    </row>
    <row r="191" spans="3:5" x14ac:dyDescent="0.25">
      <c r="D191" t="s">
        <v>3504</v>
      </c>
      <c r="E191" s="175">
        <v>1</v>
      </c>
    </row>
    <row r="192" spans="3:5" x14ac:dyDescent="0.25">
      <c r="D192" t="s">
        <v>3782</v>
      </c>
      <c r="E192" s="175">
        <v>1</v>
      </c>
    </row>
    <row r="193" spans="2:5" x14ac:dyDescent="0.25">
      <c r="D193" t="s">
        <v>3500</v>
      </c>
      <c r="E193" s="175">
        <v>1</v>
      </c>
    </row>
    <row r="194" spans="2:5" x14ac:dyDescent="0.25">
      <c r="D194" t="s">
        <v>3902</v>
      </c>
      <c r="E194" s="175">
        <v>1</v>
      </c>
    </row>
    <row r="195" spans="2:5" x14ac:dyDescent="0.25">
      <c r="C195" t="s">
        <v>3902</v>
      </c>
      <c r="D195" t="s">
        <v>3902</v>
      </c>
      <c r="E195" s="175">
        <v>1</v>
      </c>
    </row>
    <row r="196" spans="2:5" x14ac:dyDescent="0.25">
      <c r="B196" t="s">
        <v>3889</v>
      </c>
      <c r="C196" t="s">
        <v>3968</v>
      </c>
      <c r="D196" t="s">
        <v>3078</v>
      </c>
      <c r="E196" s="175">
        <v>1</v>
      </c>
    </row>
    <row r="197" spans="2:5" x14ac:dyDescent="0.25">
      <c r="D197" t="s">
        <v>3655</v>
      </c>
      <c r="E197" s="175">
        <v>1</v>
      </c>
    </row>
    <row r="198" spans="2:5" x14ac:dyDescent="0.25">
      <c r="D198" t="s">
        <v>3382</v>
      </c>
      <c r="E198" s="175">
        <v>1</v>
      </c>
    </row>
    <row r="199" spans="2:5" x14ac:dyDescent="0.25">
      <c r="D199" t="s">
        <v>4173</v>
      </c>
      <c r="E199" s="175">
        <v>1</v>
      </c>
    </row>
    <row r="200" spans="2:5" x14ac:dyDescent="0.25">
      <c r="D200" t="s">
        <v>4174</v>
      </c>
      <c r="E200" s="175">
        <v>1</v>
      </c>
    </row>
    <row r="201" spans="2:5" x14ac:dyDescent="0.25">
      <c r="D201" t="s">
        <v>4175</v>
      </c>
      <c r="E201" s="175">
        <v>1</v>
      </c>
    </row>
    <row r="202" spans="2:5" x14ac:dyDescent="0.25">
      <c r="D202" t="s">
        <v>4176</v>
      </c>
      <c r="E202" s="175">
        <v>1</v>
      </c>
    </row>
    <row r="203" spans="2:5" x14ac:dyDescent="0.25">
      <c r="D203" t="s">
        <v>4177</v>
      </c>
      <c r="E203" s="175">
        <v>1</v>
      </c>
    </row>
    <row r="204" spans="2:5" x14ac:dyDescent="0.25">
      <c r="D204" t="s">
        <v>4178</v>
      </c>
      <c r="E204" s="175">
        <v>1</v>
      </c>
    </row>
    <row r="205" spans="2:5" x14ac:dyDescent="0.25">
      <c r="D205" t="s">
        <v>4179</v>
      </c>
      <c r="E205" s="175">
        <v>1</v>
      </c>
    </row>
    <row r="206" spans="2:5" x14ac:dyDescent="0.25">
      <c r="D206" t="s">
        <v>4180</v>
      </c>
      <c r="E206" s="175">
        <v>1</v>
      </c>
    </row>
    <row r="207" spans="2:5" x14ac:dyDescent="0.25">
      <c r="D207" t="s">
        <v>4181</v>
      </c>
      <c r="E207" s="175">
        <v>1</v>
      </c>
    </row>
    <row r="208" spans="2:5" x14ac:dyDescent="0.25">
      <c r="D208" t="s">
        <v>3902</v>
      </c>
      <c r="E208" s="175">
        <v>1</v>
      </c>
    </row>
    <row r="209" spans="2:5" x14ac:dyDescent="0.25">
      <c r="C209" t="s">
        <v>3969</v>
      </c>
      <c r="D209" t="s">
        <v>3658</v>
      </c>
      <c r="E209" s="175">
        <v>1</v>
      </c>
    </row>
    <row r="210" spans="2:5" x14ac:dyDescent="0.25">
      <c r="D210" t="s">
        <v>3383</v>
      </c>
      <c r="E210" s="175">
        <v>1</v>
      </c>
    </row>
    <row r="211" spans="2:5" x14ac:dyDescent="0.25">
      <c r="D211" t="s">
        <v>4182</v>
      </c>
      <c r="E211" s="175">
        <v>1</v>
      </c>
    </row>
    <row r="212" spans="2:5" x14ac:dyDescent="0.25">
      <c r="D212" t="s">
        <v>4183</v>
      </c>
      <c r="E212" s="175">
        <v>1</v>
      </c>
    </row>
    <row r="213" spans="2:5" x14ac:dyDescent="0.25">
      <c r="D213" t="s">
        <v>4184</v>
      </c>
      <c r="E213" s="175">
        <v>1</v>
      </c>
    </row>
    <row r="214" spans="2:5" x14ac:dyDescent="0.25">
      <c r="D214" t="s">
        <v>4185</v>
      </c>
      <c r="E214" s="175">
        <v>1</v>
      </c>
    </row>
    <row r="215" spans="2:5" x14ac:dyDescent="0.25">
      <c r="D215" t="s">
        <v>3902</v>
      </c>
      <c r="E215" s="175">
        <v>1</v>
      </c>
    </row>
    <row r="216" spans="2:5" x14ac:dyDescent="0.25">
      <c r="C216" t="s">
        <v>3970</v>
      </c>
      <c r="D216" t="s">
        <v>4186</v>
      </c>
      <c r="E216" s="175">
        <v>1</v>
      </c>
    </row>
    <row r="217" spans="2:5" x14ac:dyDescent="0.25">
      <c r="D217" t="s">
        <v>3902</v>
      </c>
      <c r="E217" s="175">
        <v>1</v>
      </c>
    </row>
    <row r="218" spans="2:5" x14ac:dyDescent="0.25">
      <c r="C218" t="s">
        <v>3902</v>
      </c>
      <c r="D218" t="s">
        <v>3902</v>
      </c>
      <c r="E218" s="175">
        <v>1</v>
      </c>
    </row>
    <row r="219" spans="2:5" x14ac:dyDescent="0.25">
      <c r="B219" t="s">
        <v>3890</v>
      </c>
      <c r="C219" t="s">
        <v>3971</v>
      </c>
      <c r="D219" t="s">
        <v>3661</v>
      </c>
      <c r="E219" s="175">
        <v>1</v>
      </c>
    </row>
    <row r="220" spans="2:5" x14ac:dyDescent="0.25">
      <c r="D220" t="s">
        <v>3384</v>
      </c>
      <c r="E220" s="175">
        <v>1</v>
      </c>
    </row>
    <row r="221" spans="2:5" x14ac:dyDescent="0.25">
      <c r="D221" t="s">
        <v>4187</v>
      </c>
      <c r="E221" s="175">
        <v>1</v>
      </c>
    </row>
    <row r="222" spans="2:5" x14ac:dyDescent="0.25">
      <c r="D222" t="s">
        <v>3902</v>
      </c>
      <c r="E222" s="175">
        <v>1</v>
      </c>
    </row>
    <row r="223" spans="2:5" x14ac:dyDescent="0.25">
      <c r="C223" t="s">
        <v>3902</v>
      </c>
      <c r="D223" t="s">
        <v>3902</v>
      </c>
      <c r="E223" s="175">
        <v>1</v>
      </c>
    </row>
    <row r="224" spans="2:5" x14ac:dyDescent="0.25">
      <c r="B224" t="s">
        <v>3891</v>
      </c>
      <c r="C224" t="s">
        <v>3972</v>
      </c>
      <c r="D224" t="s">
        <v>3076</v>
      </c>
      <c r="E224" s="175">
        <v>1</v>
      </c>
    </row>
    <row r="225" spans="3:5" x14ac:dyDescent="0.25">
      <c r="D225" t="s">
        <v>3385</v>
      </c>
      <c r="E225" s="175">
        <v>1</v>
      </c>
    </row>
    <row r="226" spans="3:5" x14ac:dyDescent="0.25">
      <c r="D226" t="s">
        <v>4188</v>
      </c>
      <c r="E226" s="175">
        <v>1</v>
      </c>
    </row>
    <row r="227" spans="3:5" x14ac:dyDescent="0.25">
      <c r="D227" t="s">
        <v>3902</v>
      </c>
      <c r="E227" s="175">
        <v>1</v>
      </c>
    </row>
    <row r="228" spans="3:5" x14ac:dyDescent="0.25">
      <c r="C228" t="s">
        <v>3973</v>
      </c>
      <c r="D228" t="s">
        <v>3386</v>
      </c>
      <c r="E228" s="175">
        <v>1</v>
      </c>
    </row>
    <row r="229" spans="3:5" x14ac:dyDescent="0.25">
      <c r="D229" t="s">
        <v>4189</v>
      </c>
      <c r="E229" s="175">
        <v>1</v>
      </c>
    </row>
    <row r="230" spans="3:5" x14ac:dyDescent="0.25">
      <c r="D230" t="s">
        <v>4190</v>
      </c>
      <c r="E230" s="175">
        <v>1</v>
      </c>
    </row>
    <row r="231" spans="3:5" x14ac:dyDescent="0.25">
      <c r="D231" t="s">
        <v>4191</v>
      </c>
      <c r="E231" s="175">
        <v>1</v>
      </c>
    </row>
    <row r="232" spans="3:5" x14ac:dyDescent="0.25">
      <c r="D232" t="s">
        <v>4192</v>
      </c>
      <c r="E232" s="175">
        <v>1</v>
      </c>
    </row>
    <row r="233" spans="3:5" x14ac:dyDescent="0.25">
      <c r="D233" t="s">
        <v>4193</v>
      </c>
      <c r="E233" s="175">
        <v>1</v>
      </c>
    </row>
    <row r="234" spans="3:5" x14ac:dyDescent="0.25">
      <c r="D234" t="s">
        <v>4194</v>
      </c>
      <c r="E234" s="175">
        <v>1</v>
      </c>
    </row>
    <row r="235" spans="3:5" x14ac:dyDescent="0.25">
      <c r="D235" t="s">
        <v>3632</v>
      </c>
      <c r="E235" s="175">
        <v>1</v>
      </c>
    </row>
    <row r="236" spans="3:5" x14ac:dyDescent="0.25">
      <c r="D236" t="s">
        <v>4195</v>
      </c>
      <c r="E236" s="175">
        <v>1</v>
      </c>
    </row>
    <row r="237" spans="3:5" x14ac:dyDescent="0.25">
      <c r="D237" t="s">
        <v>4196</v>
      </c>
      <c r="E237" s="175">
        <v>1</v>
      </c>
    </row>
    <row r="238" spans="3:5" x14ac:dyDescent="0.25">
      <c r="D238" t="s">
        <v>4197</v>
      </c>
      <c r="E238" s="175">
        <v>1</v>
      </c>
    </row>
    <row r="239" spans="3:5" x14ac:dyDescent="0.25">
      <c r="D239" t="s">
        <v>3902</v>
      </c>
      <c r="E239" s="175">
        <v>1</v>
      </c>
    </row>
    <row r="240" spans="3:5" x14ac:dyDescent="0.25">
      <c r="C240" t="s">
        <v>3974</v>
      </c>
      <c r="D240" t="s">
        <v>3633</v>
      </c>
      <c r="E240" s="175">
        <v>1</v>
      </c>
    </row>
    <row r="241" spans="3:5" x14ac:dyDescent="0.25">
      <c r="D241" t="s">
        <v>3387</v>
      </c>
      <c r="E241" s="175">
        <v>1</v>
      </c>
    </row>
    <row r="242" spans="3:5" x14ac:dyDescent="0.25">
      <c r="D242" t="s">
        <v>4198</v>
      </c>
      <c r="E242" s="175">
        <v>1</v>
      </c>
    </row>
    <row r="243" spans="3:5" x14ac:dyDescent="0.25">
      <c r="D243" t="s">
        <v>4199</v>
      </c>
      <c r="E243" s="175">
        <v>1</v>
      </c>
    </row>
    <row r="244" spans="3:5" x14ac:dyDescent="0.25">
      <c r="D244" t="s">
        <v>4200</v>
      </c>
      <c r="E244" s="175">
        <v>1</v>
      </c>
    </row>
    <row r="245" spans="3:5" x14ac:dyDescent="0.25">
      <c r="D245" t="s">
        <v>3902</v>
      </c>
      <c r="E245" s="175">
        <v>1</v>
      </c>
    </row>
    <row r="246" spans="3:5" x14ac:dyDescent="0.25">
      <c r="C246" t="s">
        <v>3975</v>
      </c>
      <c r="D246" t="s">
        <v>4201</v>
      </c>
      <c r="E246" s="175">
        <v>1</v>
      </c>
    </row>
    <row r="247" spans="3:5" x14ac:dyDescent="0.25">
      <c r="D247" t="s">
        <v>3902</v>
      </c>
      <c r="E247" s="175">
        <v>1</v>
      </c>
    </row>
    <row r="248" spans="3:5" x14ac:dyDescent="0.25">
      <c r="C248" t="s">
        <v>3092</v>
      </c>
      <c r="D248" t="s">
        <v>3081</v>
      </c>
      <c r="E248" s="175">
        <v>1</v>
      </c>
    </row>
    <row r="249" spans="3:5" x14ac:dyDescent="0.25">
      <c r="D249" t="s">
        <v>3082</v>
      </c>
      <c r="E249" s="175">
        <v>1</v>
      </c>
    </row>
    <row r="250" spans="3:5" x14ac:dyDescent="0.25">
      <c r="D250" t="s">
        <v>3083</v>
      </c>
      <c r="E250" s="175">
        <v>1</v>
      </c>
    </row>
    <row r="251" spans="3:5" x14ac:dyDescent="0.25">
      <c r="D251" t="s">
        <v>3084</v>
      </c>
      <c r="E251" s="175">
        <v>1</v>
      </c>
    </row>
    <row r="252" spans="3:5" x14ac:dyDescent="0.25">
      <c r="D252" t="s">
        <v>3085</v>
      </c>
      <c r="E252" s="175">
        <v>1</v>
      </c>
    </row>
    <row r="253" spans="3:5" x14ac:dyDescent="0.25">
      <c r="D253" t="s">
        <v>3086</v>
      </c>
      <c r="E253" s="175">
        <v>1</v>
      </c>
    </row>
    <row r="254" spans="3:5" x14ac:dyDescent="0.25">
      <c r="D254" t="s">
        <v>3388</v>
      </c>
      <c r="E254" s="175">
        <v>1</v>
      </c>
    </row>
    <row r="255" spans="3:5" x14ac:dyDescent="0.25">
      <c r="D255" t="s">
        <v>3902</v>
      </c>
      <c r="E255" s="175">
        <v>1</v>
      </c>
    </row>
    <row r="256" spans="3:5" x14ac:dyDescent="0.25">
      <c r="C256" t="s">
        <v>3902</v>
      </c>
      <c r="D256" t="s">
        <v>3902</v>
      </c>
      <c r="E256" s="175">
        <v>1</v>
      </c>
    </row>
    <row r="257" spans="2:5" x14ac:dyDescent="0.25">
      <c r="B257" t="s">
        <v>3892</v>
      </c>
      <c r="C257" t="s">
        <v>3976</v>
      </c>
      <c r="D257" t="s">
        <v>3389</v>
      </c>
      <c r="E257" s="175">
        <v>1</v>
      </c>
    </row>
    <row r="258" spans="2:5" x14ac:dyDescent="0.25">
      <c r="D258" t="s">
        <v>4202</v>
      </c>
      <c r="E258" s="175">
        <v>1</v>
      </c>
    </row>
    <row r="259" spans="2:5" x14ac:dyDescent="0.25">
      <c r="D259" t="s">
        <v>4203</v>
      </c>
      <c r="E259" s="175">
        <v>1</v>
      </c>
    </row>
    <row r="260" spans="2:5" x14ac:dyDescent="0.25">
      <c r="D260" t="s">
        <v>4204</v>
      </c>
      <c r="E260" s="175">
        <v>1</v>
      </c>
    </row>
    <row r="261" spans="2:5" x14ac:dyDescent="0.25">
      <c r="D261" t="s">
        <v>4205</v>
      </c>
      <c r="E261" s="175">
        <v>1</v>
      </c>
    </row>
    <row r="262" spans="2:5" x14ac:dyDescent="0.25">
      <c r="D262" t="s">
        <v>3902</v>
      </c>
      <c r="E262" s="175">
        <v>1</v>
      </c>
    </row>
    <row r="263" spans="2:5" x14ac:dyDescent="0.25">
      <c r="C263" t="s">
        <v>3977</v>
      </c>
      <c r="D263" t="s">
        <v>4206</v>
      </c>
      <c r="E263" s="175">
        <v>1</v>
      </c>
    </row>
    <row r="264" spans="2:5" x14ac:dyDescent="0.25">
      <c r="D264" t="s">
        <v>3390</v>
      </c>
      <c r="E264" s="175">
        <v>1</v>
      </c>
    </row>
    <row r="265" spans="2:5" x14ac:dyDescent="0.25">
      <c r="D265" t="s">
        <v>4207</v>
      </c>
      <c r="E265" s="175">
        <v>1</v>
      </c>
    </row>
    <row r="266" spans="2:5" x14ac:dyDescent="0.25">
      <c r="D266" t="s">
        <v>4208</v>
      </c>
      <c r="E266" s="175">
        <v>1</v>
      </c>
    </row>
    <row r="267" spans="2:5" x14ac:dyDescent="0.25">
      <c r="D267" t="s">
        <v>4209</v>
      </c>
      <c r="E267" s="175">
        <v>1</v>
      </c>
    </row>
    <row r="268" spans="2:5" x14ac:dyDescent="0.25">
      <c r="D268" t="s">
        <v>3902</v>
      </c>
      <c r="E268" s="175">
        <v>1</v>
      </c>
    </row>
    <row r="269" spans="2:5" x14ac:dyDescent="0.25">
      <c r="C269" t="s">
        <v>3902</v>
      </c>
      <c r="D269" t="s">
        <v>3902</v>
      </c>
      <c r="E269" s="175">
        <v>1</v>
      </c>
    </row>
    <row r="270" spans="2:5" x14ac:dyDescent="0.25">
      <c r="B270" t="s">
        <v>3893</v>
      </c>
      <c r="C270" t="s">
        <v>3978</v>
      </c>
      <c r="D270" t="s">
        <v>3637</v>
      </c>
      <c r="E270" s="175">
        <v>1</v>
      </c>
    </row>
    <row r="271" spans="2:5" x14ac:dyDescent="0.25">
      <c r="D271" t="s">
        <v>3638</v>
      </c>
      <c r="E271" s="175">
        <v>1</v>
      </c>
    </row>
    <row r="272" spans="2:5" x14ac:dyDescent="0.25">
      <c r="D272" t="s">
        <v>3391</v>
      </c>
      <c r="E272" s="175">
        <v>1</v>
      </c>
    </row>
    <row r="273" spans="2:5" x14ac:dyDescent="0.25">
      <c r="D273" t="s">
        <v>4210</v>
      </c>
      <c r="E273" s="175">
        <v>1</v>
      </c>
    </row>
    <row r="274" spans="2:5" x14ac:dyDescent="0.25">
      <c r="D274" t="s">
        <v>4211</v>
      </c>
      <c r="E274" s="175">
        <v>1</v>
      </c>
    </row>
    <row r="275" spans="2:5" x14ac:dyDescent="0.25">
      <c r="D275" t="s">
        <v>3635</v>
      </c>
      <c r="E275" s="175">
        <v>1</v>
      </c>
    </row>
    <row r="276" spans="2:5" x14ac:dyDescent="0.25">
      <c r="D276" t="s">
        <v>3636</v>
      </c>
      <c r="E276" s="175">
        <v>1</v>
      </c>
    </row>
    <row r="277" spans="2:5" x14ac:dyDescent="0.25">
      <c r="D277" t="s">
        <v>3902</v>
      </c>
      <c r="E277" s="175">
        <v>1</v>
      </c>
    </row>
    <row r="278" spans="2:5" x14ac:dyDescent="0.25">
      <c r="C278" t="s">
        <v>3979</v>
      </c>
      <c r="D278" t="s">
        <v>3392</v>
      </c>
      <c r="E278" s="175">
        <v>1</v>
      </c>
    </row>
    <row r="279" spans="2:5" x14ac:dyDescent="0.25">
      <c r="D279" t="s">
        <v>4212</v>
      </c>
      <c r="E279" s="175">
        <v>1</v>
      </c>
    </row>
    <row r="280" spans="2:5" x14ac:dyDescent="0.25">
      <c r="D280" t="s">
        <v>4213</v>
      </c>
      <c r="E280" s="175">
        <v>1</v>
      </c>
    </row>
    <row r="281" spans="2:5" x14ac:dyDescent="0.25">
      <c r="D281" t="s">
        <v>4214</v>
      </c>
      <c r="E281" s="175">
        <v>1</v>
      </c>
    </row>
    <row r="282" spans="2:5" x14ac:dyDescent="0.25">
      <c r="D282" t="s">
        <v>3902</v>
      </c>
      <c r="E282" s="175">
        <v>1</v>
      </c>
    </row>
    <row r="283" spans="2:5" x14ac:dyDescent="0.25">
      <c r="C283" t="s">
        <v>3902</v>
      </c>
      <c r="D283" t="s">
        <v>3902</v>
      </c>
      <c r="E283" s="175">
        <v>1</v>
      </c>
    </row>
    <row r="284" spans="2:5" x14ac:dyDescent="0.25">
      <c r="B284" t="s">
        <v>3894</v>
      </c>
      <c r="C284" t="s">
        <v>3980</v>
      </c>
      <c r="D284" t="s">
        <v>3393</v>
      </c>
      <c r="E284" s="175">
        <v>1</v>
      </c>
    </row>
    <row r="285" spans="2:5" x14ac:dyDescent="0.25">
      <c r="D285" t="s">
        <v>4215</v>
      </c>
      <c r="E285" s="175">
        <v>1</v>
      </c>
    </row>
    <row r="286" spans="2:5" x14ac:dyDescent="0.25">
      <c r="D286" t="s">
        <v>3902</v>
      </c>
      <c r="E286" s="175">
        <v>1</v>
      </c>
    </row>
    <row r="287" spans="2:5" x14ac:dyDescent="0.25">
      <c r="C287" t="s">
        <v>3981</v>
      </c>
      <c r="D287" t="s">
        <v>3394</v>
      </c>
      <c r="E287" s="175">
        <v>1</v>
      </c>
    </row>
    <row r="288" spans="2:5" x14ac:dyDescent="0.25">
      <c r="D288" t="s">
        <v>4216</v>
      </c>
      <c r="E288" s="175">
        <v>1</v>
      </c>
    </row>
    <row r="289" spans="2:5" x14ac:dyDescent="0.25">
      <c r="D289" t="s">
        <v>4217</v>
      </c>
      <c r="E289" s="175">
        <v>1</v>
      </c>
    </row>
    <row r="290" spans="2:5" x14ac:dyDescent="0.25">
      <c r="D290" t="s">
        <v>3902</v>
      </c>
      <c r="E290" s="175">
        <v>1</v>
      </c>
    </row>
    <row r="291" spans="2:5" x14ac:dyDescent="0.25">
      <c r="C291" t="s">
        <v>3982</v>
      </c>
      <c r="D291" t="s">
        <v>3395</v>
      </c>
      <c r="E291" s="175">
        <v>1</v>
      </c>
    </row>
    <row r="292" spans="2:5" x14ac:dyDescent="0.25">
      <c r="D292" t="s">
        <v>4218</v>
      </c>
      <c r="E292" s="175">
        <v>1</v>
      </c>
    </row>
    <row r="293" spans="2:5" x14ac:dyDescent="0.25">
      <c r="D293" t="s">
        <v>4219</v>
      </c>
      <c r="E293" s="175">
        <v>1</v>
      </c>
    </row>
    <row r="294" spans="2:5" x14ac:dyDescent="0.25">
      <c r="D294" t="s">
        <v>3902</v>
      </c>
      <c r="E294" s="175">
        <v>1</v>
      </c>
    </row>
    <row r="295" spans="2:5" x14ac:dyDescent="0.25">
      <c r="C295" t="s">
        <v>3983</v>
      </c>
      <c r="D295" t="s">
        <v>3396</v>
      </c>
      <c r="E295" s="175">
        <v>1</v>
      </c>
    </row>
    <row r="296" spans="2:5" x14ac:dyDescent="0.25">
      <c r="D296" t="s">
        <v>4220</v>
      </c>
      <c r="E296" s="175">
        <v>1</v>
      </c>
    </row>
    <row r="297" spans="2:5" x14ac:dyDescent="0.25">
      <c r="D297" t="s">
        <v>4221</v>
      </c>
      <c r="E297" s="175">
        <v>1</v>
      </c>
    </row>
    <row r="298" spans="2:5" x14ac:dyDescent="0.25">
      <c r="D298" t="s">
        <v>4222</v>
      </c>
      <c r="E298" s="175">
        <v>1</v>
      </c>
    </row>
    <row r="299" spans="2:5" x14ac:dyDescent="0.25">
      <c r="D299" t="s">
        <v>3902</v>
      </c>
      <c r="E299" s="175">
        <v>1</v>
      </c>
    </row>
    <row r="300" spans="2:5" x14ac:dyDescent="0.25">
      <c r="C300" t="s">
        <v>3902</v>
      </c>
      <c r="D300" t="s">
        <v>3902</v>
      </c>
      <c r="E300" s="175">
        <v>1</v>
      </c>
    </row>
    <row r="301" spans="2:5" x14ac:dyDescent="0.25">
      <c r="B301" t="s">
        <v>3895</v>
      </c>
      <c r="C301" t="s">
        <v>3984</v>
      </c>
      <c r="D301" t="s">
        <v>3397</v>
      </c>
      <c r="E301" s="175">
        <v>1</v>
      </c>
    </row>
    <row r="302" spans="2:5" x14ac:dyDescent="0.25">
      <c r="D302" t="s">
        <v>4223</v>
      </c>
      <c r="E302" s="175">
        <v>1</v>
      </c>
    </row>
    <row r="303" spans="2:5" x14ac:dyDescent="0.25">
      <c r="D303" t="s">
        <v>3902</v>
      </c>
      <c r="E303" s="175">
        <v>1</v>
      </c>
    </row>
    <row r="304" spans="2:5" x14ac:dyDescent="0.25">
      <c r="C304" t="s">
        <v>3902</v>
      </c>
      <c r="D304" t="s">
        <v>3902</v>
      </c>
      <c r="E304" s="175">
        <v>1</v>
      </c>
    </row>
    <row r="305" spans="2:5" x14ac:dyDescent="0.25">
      <c r="B305" t="s">
        <v>3896</v>
      </c>
      <c r="C305" t="s">
        <v>3985</v>
      </c>
      <c r="D305" t="s">
        <v>3073</v>
      </c>
      <c r="E305" s="175">
        <v>1</v>
      </c>
    </row>
    <row r="306" spans="2:5" x14ac:dyDescent="0.25">
      <c r="D306" t="s">
        <v>3398</v>
      </c>
      <c r="E306" s="175">
        <v>1</v>
      </c>
    </row>
    <row r="307" spans="2:5" x14ac:dyDescent="0.25">
      <c r="D307" t="s">
        <v>4224</v>
      </c>
      <c r="E307" s="175">
        <v>1</v>
      </c>
    </row>
    <row r="308" spans="2:5" x14ac:dyDescent="0.25">
      <c r="D308" t="s">
        <v>3902</v>
      </c>
      <c r="E308" s="175">
        <v>1</v>
      </c>
    </row>
    <row r="309" spans="2:5" x14ac:dyDescent="0.25">
      <c r="C309" t="s">
        <v>3986</v>
      </c>
      <c r="D309" t="s">
        <v>3399</v>
      </c>
      <c r="E309" s="175">
        <v>1</v>
      </c>
    </row>
    <row r="310" spans="2:5" x14ac:dyDescent="0.25">
      <c r="D310" t="s">
        <v>4225</v>
      </c>
      <c r="E310" s="175">
        <v>1</v>
      </c>
    </row>
    <row r="311" spans="2:5" x14ac:dyDescent="0.25">
      <c r="D311" t="s">
        <v>3902</v>
      </c>
      <c r="E311" s="175">
        <v>1</v>
      </c>
    </row>
    <row r="312" spans="2:5" x14ac:dyDescent="0.25">
      <c r="C312" t="s">
        <v>3987</v>
      </c>
      <c r="D312" t="s">
        <v>3400</v>
      </c>
      <c r="E312" s="175">
        <v>1</v>
      </c>
    </row>
    <row r="313" spans="2:5" x14ac:dyDescent="0.25">
      <c r="D313" t="s">
        <v>4226</v>
      </c>
      <c r="E313" s="175">
        <v>1</v>
      </c>
    </row>
    <row r="314" spans="2:5" x14ac:dyDescent="0.25">
      <c r="D314" t="s">
        <v>3902</v>
      </c>
      <c r="E314" s="175">
        <v>1</v>
      </c>
    </row>
    <row r="315" spans="2:5" x14ac:dyDescent="0.25">
      <c r="C315" t="s">
        <v>3988</v>
      </c>
      <c r="D315" t="s">
        <v>3401</v>
      </c>
      <c r="E315" s="175">
        <v>1</v>
      </c>
    </row>
    <row r="316" spans="2:5" x14ac:dyDescent="0.25">
      <c r="D316" t="s">
        <v>4227</v>
      </c>
      <c r="E316" s="175">
        <v>1</v>
      </c>
    </row>
    <row r="317" spans="2:5" x14ac:dyDescent="0.25">
      <c r="D317" t="s">
        <v>3902</v>
      </c>
      <c r="E317" s="175">
        <v>1</v>
      </c>
    </row>
    <row r="318" spans="2:5" x14ac:dyDescent="0.25">
      <c r="C318" t="s">
        <v>3989</v>
      </c>
      <c r="D318" t="s">
        <v>3402</v>
      </c>
      <c r="E318" s="175">
        <v>1</v>
      </c>
    </row>
    <row r="319" spans="2:5" x14ac:dyDescent="0.25">
      <c r="D319" t="s">
        <v>4228</v>
      </c>
      <c r="E319" s="175">
        <v>1</v>
      </c>
    </row>
    <row r="320" spans="2:5" x14ac:dyDescent="0.25">
      <c r="D320" t="s">
        <v>3902</v>
      </c>
      <c r="E320" s="175">
        <v>1</v>
      </c>
    </row>
    <row r="321" spans="2:5" x14ac:dyDescent="0.25">
      <c r="C321" t="s">
        <v>3990</v>
      </c>
      <c r="D321" t="s">
        <v>3403</v>
      </c>
      <c r="E321" s="175">
        <v>1</v>
      </c>
    </row>
    <row r="322" spans="2:5" x14ac:dyDescent="0.25">
      <c r="D322" t="s">
        <v>4229</v>
      </c>
      <c r="E322" s="175">
        <v>1</v>
      </c>
    </row>
    <row r="323" spans="2:5" x14ac:dyDescent="0.25">
      <c r="D323" t="s">
        <v>3902</v>
      </c>
      <c r="E323" s="175">
        <v>1</v>
      </c>
    </row>
    <row r="324" spans="2:5" x14ac:dyDescent="0.25">
      <c r="C324" t="s">
        <v>3598</v>
      </c>
      <c r="D324" t="s">
        <v>3617</v>
      </c>
      <c r="E324" s="175">
        <v>1</v>
      </c>
    </row>
    <row r="325" spans="2:5" x14ac:dyDescent="0.25">
      <c r="D325" t="s">
        <v>3599</v>
      </c>
      <c r="E325" s="175">
        <v>1</v>
      </c>
    </row>
    <row r="326" spans="2:5" x14ac:dyDescent="0.25">
      <c r="D326" t="s">
        <v>3902</v>
      </c>
      <c r="E326" s="175">
        <v>1</v>
      </c>
    </row>
    <row r="327" spans="2:5" x14ac:dyDescent="0.25">
      <c r="C327" t="s">
        <v>3991</v>
      </c>
      <c r="D327" t="s">
        <v>4230</v>
      </c>
      <c r="E327" s="175">
        <v>1</v>
      </c>
    </row>
    <row r="328" spans="2:5" x14ac:dyDescent="0.25">
      <c r="D328" t="s">
        <v>3404</v>
      </c>
      <c r="E328" s="175">
        <v>1</v>
      </c>
    </row>
    <row r="329" spans="2:5" x14ac:dyDescent="0.25">
      <c r="D329" t="s">
        <v>3902</v>
      </c>
      <c r="E329" s="175">
        <v>1</v>
      </c>
    </row>
    <row r="330" spans="2:5" x14ac:dyDescent="0.25">
      <c r="C330" t="s">
        <v>3902</v>
      </c>
      <c r="D330" t="s">
        <v>3902</v>
      </c>
      <c r="E330" s="175">
        <v>1</v>
      </c>
    </row>
    <row r="331" spans="2:5" x14ac:dyDescent="0.25">
      <c r="B331" t="s">
        <v>3897</v>
      </c>
      <c r="C331" t="s">
        <v>3992</v>
      </c>
      <c r="D331" t="s">
        <v>3640</v>
      </c>
      <c r="E331" s="175">
        <v>1</v>
      </c>
    </row>
    <row r="332" spans="2:5" x14ac:dyDescent="0.25">
      <c r="D332" t="s">
        <v>4231</v>
      </c>
      <c r="E332" s="175">
        <v>1</v>
      </c>
    </row>
    <row r="333" spans="2:5" x14ac:dyDescent="0.25">
      <c r="D333" t="s">
        <v>4232</v>
      </c>
      <c r="E333" s="175">
        <v>1</v>
      </c>
    </row>
    <row r="334" spans="2:5" x14ac:dyDescent="0.25">
      <c r="D334" t="s">
        <v>4233</v>
      </c>
      <c r="E334" s="175">
        <v>1</v>
      </c>
    </row>
    <row r="335" spans="2:5" x14ac:dyDescent="0.25">
      <c r="D335" t="s">
        <v>4234</v>
      </c>
      <c r="E335" s="175">
        <v>1</v>
      </c>
    </row>
    <row r="336" spans="2:5" x14ac:dyDescent="0.25">
      <c r="D336" t="s">
        <v>3902</v>
      </c>
      <c r="E336" s="175">
        <v>1</v>
      </c>
    </row>
    <row r="337" spans="2:5" x14ac:dyDescent="0.25">
      <c r="C337" t="s">
        <v>3902</v>
      </c>
      <c r="D337" t="s">
        <v>3902</v>
      </c>
      <c r="E337" s="175">
        <v>1</v>
      </c>
    </row>
    <row r="338" spans="2:5" x14ac:dyDescent="0.25">
      <c r="B338" t="s">
        <v>3898</v>
      </c>
      <c r="C338" t="s">
        <v>3993</v>
      </c>
      <c r="D338" t="s">
        <v>3405</v>
      </c>
      <c r="E338" s="175">
        <v>1</v>
      </c>
    </row>
    <row r="339" spans="2:5" x14ac:dyDescent="0.25">
      <c r="D339" t="s">
        <v>4235</v>
      </c>
      <c r="E339" s="175">
        <v>1</v>
      </c>
    </row>
    <row r="340" spans="2:5" x14ac:dyDescent="0.25">
      <c r="D340" t="s">
        <v>4236</v>
      </c>
      <c r="E340" s="175">
        <v>1</v>
      </c>
    </row>
    <row r="341" spans="2:5" x14ac:dyDescent="0.25">
      <c r="D341" t="s">
        <v>4237</v>
      </c>
      <c r="E341" s="175">
        <v>1</v>
      </c>
    </row>
    <row r="342" spans="2:5" x14ac:dyDescent="0.25">
      <c r="D342" t="s">
        <v>3902</v>
      </c>
      <c r="E342" s="175">
        <v>1</v>
      </c>
    </row>
    <row r="343" spans="2:5" x14ac:dyDescent="0.25">
      <c r="C343" t="s">
        <v>3902</v>
      </c>
      <c r="D343" t="s">
        <v>3902</v>
      </c>
      <c r="E343" s="175">
        <v>1</v>
      </c>
    </row>
    <row r="344" spans="2:5" x14ac:dyDescent="0.25">
      <c r="B344" t="s">
        <v>3899</v>
      </c>
      <c r="C344" t="s">
        <v>3994</v>
      </c>
      <c r="D344" t="s">
        <v>3466</v>
      </c>
      <c r="E344" s="175">
        <v>1</v>
      </c>
    </row>
    <row r="345" spans="2:5" x14ac:dyDescent="0.25">
      <c r="D345" t="s">
        <v>3406</v>
      </c>
      <c r="E345" s="175">
        <v>1</v>
      </c>
    </row>
    <row r="346" spans="2:5" x14ac:dyDescent="0.25">
      <c r="D346" t="s">
        <v>4238</v>
      </c>
      <c r="E346" s="175">
        <v>1</v>
      </c>
    </row>
    <row r="347" spans="2:5" x14ac:dyDescent="0.25">
      <c r="D347" t="s">
        <v>3902</v>
      </c>
      <c r="E347" s="175">
        <v>1</v>
      </c>
    </row>
    <row r="348" spans="2:5" x14ac:dyDescent="0.25">
      <c r="C348" t="s">
        <v>3995</v>
      </c>
      <c r="D348" t="s">
        <v>3407</v>
      </c>
      <c r="E348" s="175">
        <v>1</v>
      </c>
    </row>
    <row r="349" spans="2:5" x14ac:dyDescent="0.25">
      <c r="D349" t="s">
        <v>4239</v>
      </c>
      <c r="E349" s="175">
        <v>1</v>
      </c>
    </row>
    <row r="350" spans="2:5" x14ac:dyDescent="0.25">
      <c r="D350" t="s">
        <v>3902</v>
      </c>
      <c r="E350" s="175">
        <v>1</v>
      </c>
    </row>
    <row r="351" spans="2:5" x14ac:dyDescent="0.25">
      <c r="C351" t="s">
        <v>3902</v>
      </c>
      <c r="D351" t="s">
        <v>3902</v>
      </c>
      <c r="E351" s="175">
        <v>1</v>
      </c>
    </row>
    <row r="352" spans="2:5" x14ac:dyDescent="0.25">
      <c r="B352" t="s">
        <v>3900</v>
      </c>
      <c r="C352" t="s">
        <v>3996</v>
      </c>
      <c r="D352" t="s">
        <v>3616</v>
      </c>
      <c r="E352" s="175">
        <v>1</v>
      </c>
    </row>
    <row r="353" spans="1:5" x14ac:dyDescent="0.25">
      <c r="D353" t="s">
        <v>3902</v>
      </c>
      <c r="E353" s="175">
        <v>1</v>
      </c>
    </row>
    <row r="354" spans="1:5" x14ac:dyDescent="0.25">
      <c r="C354" t="s">
        <v>3902</v>
      </c>
      <c r="D354" t="s">
        <v>3902</v>
      </c>
      <c r="E354" s="175">
        <v>1</v>
      </c>
    </row>
    <row r="355" spans="1:5" x14ac:dyDescent="0.25">
      <c r="B355" t="s">
        <v>3901</v>
      </c>
      <c r="C355" t="s">
        <v>3997</v>
      </c>
      <c r="D355" t="s">
        <v>3093</v>
      </c>
      <c r="E355" s="175">
        <v>1</v>
      </c>
    </row>
    <row r="356" spans="1:5" x14ac:dyDescent="0.25">
      <c r="D356" t="s">
        <v>3408</v>
      </c>
      <c r="E356" s="175">
        <v>1</v>
      </c>
    </row>
    <row r="357" spans="1:5" x14ac:dyDescent="0.25">
      <c r="D357" t="s">
        <v>4240</v>
      </c>
      <c r="E357" s="175">
        <v>1</v>
      </c>
    </row>
    <row r="358" spans="1:5" x14ac:dyDescent="0.25">
      <c r="D358" t="s">
        <v>3902</v>
      </c>
      <c r="E358" s="175">
        <v>1</v>
      </c>
    </row>
    <row r="359" spans="1:5" x14ac:dyDescent="0.25">
      <c r="C359" t="s">
        <v>3902</v>
      </c>
      <c r="D359" t="s">
        <v>3902</v>
      </c>
      <c r="E359" s="175">
        <v>1</v>
      </c>
    </row>
    <row r="360" spans="1:5" x14ac:dyDescent="0.25">
      <c r="B360" t="s">
        <v>3902</v>
      </c>
      <c r="C360" t="s">
        <v>3902</v>
      </c>
      <c r="D360" t="s">
        <v>3902</v>
      </c>
      <c r="E360" s="175">
        <v>1</v>
      </c>
    </row>
    <row r="361" spans="1:5" x14ac:dyDescent="0.25">
      <c r="A361" t="s">
        <v>3850</v>
      </c>
      <c r="B361" t="s">
        <v>3903</v>
      </c>
      <c r="C361" t="s">
        <v>3998</v>
      </c>
      <c r="D361" t="s">
        <v>4241</v>
      </c>
      <c r="E361" s="175">
        <v>1</v>
      </c>
    </row>
    <row r="362" spans="1:5" x14ac:dyDescent="0.25">
      <c r="D362" t="s">
        <v>4242</v>
      </c>
      <c r="E362" s="175">
        <v>1</v>
      </c>
    </row>
    <row r="363" spans="1:5" x14ac:dyDescent="0.25">
      <c r="D363" t="s">
        <v>3409</v>
      </c>
      <c r="E363" s="175">
        <v>1</v>
      </c>
    </row>
    <row r="364" spans="1:5" x14ac:dyDescent="0.25">
      <c r="D364" t="s">
        <v>3902</v>
      </c>
      <c r="E364" s="175">
        <v>1</v>
      </c>
    </row>
    <row r="365" spans="1:5" x14ac:dyDescent="0.25">
      <c r="C365" t="s">
        <v>3902</v>
      </c>
      <c r="D365" t="s">
        <v>3902</v>
      </c>
      <c r="E365" s="175">
        <v>1</v>
      </c>
    </row>
    <row r="366" spans="1:5" x14ac:dyDescent="0.25">
      <c r="B366" t="s">
        <v>3904</v>
      </c>
      <c r="C366" t="s">
        <v>3999</v>
      </c>
      <c r="D366" t="s">
        <v>4243</v>
      </c>
      <c r="E366" s="175">
        <v>1</v>
      </c>
    </row>
    <row r="367" spans="1:5" x14ac:dyDescent="0.25">
      <c r="D367" t="s">
        <v>4244</v>
      </c>
      <c r="E367" s="175">
        <v>1</v>
      </c>
    </row>
    <row r="368" spans="1:5" x14ac:dyDescent="0.25">
      <c r="D368" t="s">
        <v>3605</v>
      </c>
      <c r="E368" s="175">
        <v>1</v>
      </c>
    </row>
    <row r="369" spans="3:5" x14ac:dyDescent="0.25">
      <c r="D369" t="s">
        <v>3606</v>
      </c>
      <c r="E369" s="175">
        <v>1</v>
      </c>
    </row>
    <row r="370" spans="3:5" x14ac:dyDescent="0.25">
      <c r="D370" t="s">
        <v>3410</v>
      </c>
      <c r="E370" s="175">
        <v>1</v>
      </c>
    </row>
    <row r="371" spans="3:5" x14ac:dyDescent="0.25">
      <c r="D371" t="s">
        <v>3902</v>
      </c>
      <c r="E371" s="175">
        <v>1</v>
      </c>
    </row>
    <row r="372" spans="3:5" x14ac:dyDescent="0.25">
      <c r="D372" t="s">
        <v>4945</v>
      </c>
      <c r="E372" s="175">
        <v>1</v>
      </c>
    </row>
    <row r="373" spans="3:5" x14ac:dyDescent="0.25">
      <c r="C373" t="s">
        <v>4000</v>
      </c>
      <c r="D373" t="s">
        <v>4245</v>
      </c>
      <c r="E373" s="175">
        <v>1</v>
      </c>
    </row>
    <row r="374" spans="3:5" x14ac:dyDescent="0.25">
      <c r="D374" t="s">
        <v>4246</v>
      </c>
      <c r="E374" s="175">
        <v>1</v>
      </c>
    </row>
    <row r="375" spans="3:5" x14ac:dyDescent="0.25">
      <c r="D375" t="s">
        <v>4247</v>
      </c>
      <c r="E375" s="175">
        <v>1</v>
      </c>
    </row>
    <row r="376" spans="3:5" x14ac:dyDescent="0.25">
      <c r="D376" t="s">
        <v>3607</v>
      </c>
      <c r="E376" s="175">
        <v>1</v>
      </c>
    </row>
    <row r="377" spans="3:5" x14ac:dyDescent="0.25">
      <c r="D377" t="s">
        <v>3608</v>
      </c>
      <c r="E377" s="175">
        <v>1</v>
      </c>
    </row>
    <row r="378" spans="3:5" x14ac:dyDescent="0.25">
      <c r="D378" t="s">
        <v>3411</v>
      </c>
      <c r="E378" s="175">
        <v>1</v>
      </c>
    </row>
    <row r="379" spans="3:5" x14ac:dyDescent="0.25">
      <c r="D379" t="s">
        <v>3902</v>
      </c>
      <c r="E379" s="175">
        <v>1</v>
      </c>
    </row>
    <row r="380" spans="3:5" x14ac:dyDescent="0.25">
      <c r="C380" t="s">
        <v>4001</v>
      </c>
      <c r="D380" t="s">
        <v>4248</v>
      </c>
      <c r="E380" s="175">
        <v>1</v>
      </c>
    </row>
    <row r="381" spans="3:5" x14ac:dyDescent="0.25">
      <c r="D381" t="s">
        <v>4249</v>
      </c>
      <c r="E381" s="175">
        <v>1</v>
      </c>
    </row>
    <row r="382" spans="3:5" x14ac:dyDescent="0.25">
      <c r="D382" t="s">
        <v>4250</v>
      </c>
      <c r="E382" s="175">
        <v>1</v>
      </c>
    </row>
    <row r="383" spans="3:5" x14ac:dyDescent="0.25">
      <c r="D383" t="s">
        <v>3609</v>
      </c>
      <c r="E383" s="175">
        <v>1</v>
      </c>
    </row>
    <row r="384" spans="3:5" x14ac:dyDescent="0.25">
      <c r="D384" t="s">
        <v>3412</v>
      </c>
      <c r="E384" s="175">
        <v>1</v>
      </c>
    </row>
    <row r="385" spans="2:5" x14ac:dyDescent="0.25">
      <c r="D385" t="s">
        <v>3902</v>
      </c>
      <c r="E385" s="175">
        <v>1</v>
      </c>
    </row>
    <row r="386" spans="2:5" x14ac:dyDescent="0.25">
      <c r="C386" t="s">
        <v>3902</v>
      </c>
      <c r="D386" t="s">
        <v>3902</v>
      </c>
      <c r="E386" s="175">
        <v>1</v>
      </c>
    </row>
    <row r="387" spans="2:5" x14ac:dyDescent="0.25">
      <c r="B387" t="s">
        <v>3905</v>
      </c>
      <c r="C387" t="s">
        <v>4002</v>
      </c>
      <c r="D387" t="s">
        <v>4251</v>
      </c>
      <c r="E387" s="175">
        <v>1</v>
      </c>
    </row>
    <row r="388" spans="2:5" x14ac:dyDescent="0.25">
      <c r="D388" t="s">
        <v>3413</v>
      </c>
      <c r="E388" s="175">
        <v>1</v>
      </c>
    </row>
    <row r="389" spans="2:5" x14ac:dyDescent="0.25">
      <c r="D389" t="s">
        <v>3902</v>
      </c>
      <c r="E389" s="175">
        <v>1</v>
      </c>
    </row>
    <row r="390" spans="2:5" x14ac:dyDescent="0.25">
      <c r="C390" t="s">
        <v>3902</v>
      </c>
      <c r="D390" t="s">
        <v>3902</v>
      </c>
      <c r="E390" s="175">
        <v>1</v>
      </c>
    </row>
    <row r="391" spans="2:5" x14ac:dyDescent="0.25">
      <c r="B391" t="s">
        <v>3906</v>
      </c>
      <c r="C391" t="s">
        <v>4003</v>
      </c>
      <c r="D391" t="s">
        <v>4252</v>
      </c>
      <c r="E391" s="175">
        <v>1</v>
      </c>
    </row>
    <row r="392" spans="2:5" x14ac:dyDescent="0.25">
      <c r="D392" t="s">
        <v>4253</v>
      </c>
      <c r="E392" s="175">
        <v>1</v>
      </c>
    </row>
    <row r="393" spans="2:5" x14ac:dyDescent="0.25">
      <c r="D393" t="s">
        <v>3789</v>
      </c>
      <c r="E393" s="175">
        <v>1</v>
      </c>
    </row>
    <row r="394" spans="2:5" x14ac:dyDescent="0.25">
      <c r="D394" t="s">
        <v>3841</v>
      </c>
      <c r="E394" s="175">
        <v>1</v>
      </c>
    </row>
    <row r="395" spans="2:5" x14ac:dyDescent="0.25">
      <c r="D395" t="s">
        <v>3902</v>
      </c>
      <c r="E395" s="175">
        <v>1</v>
      </c>
    </row>
    <row r="396" spans="2:5" x14ac:dyDescent="0.25">
      <c r="C396" t="s">
        <v>3902</v>
      </c>
      <c r="D396" t="s">
        <v>3902</v>
      </c>
      <c r="E396" s="175">
        <v>1</v>
      </c>
    </row>
    <row r="397" spans="2:5" x14ac:dyDescent="0.25">
      <c r="B397" t="s">
        <v>3907</v>
      </c>
      <c r="C397" t="s">
        <v>4004</v>
      </c>
      <c r="D397" t="s">
        <v>3414</v>
      </c>
      <c r="E397" s="175">
        <v>1</v>
      </c>
    </row>
    <row r="398" spans="2:5" x14ac:dyDescent="0.25">
      <c r="D398" t="s">
        <v>4254</v>
      </c>
      <c r="E398" s="175">
        <v>1</v>
      </c>
    </row>
    <row r="399" spans="2:5" x14ac:dyDescent="0.25">
      <c r="D399" t="s">
        <v>4255</v>
      </c>
      <c r="E399" s="175">
        <v>1</v>
      </c>
    </row>
    <row r="400" spans="2:5" x14ac:dyDescent="0.25">
      <c r="D400" t="s">
        <v>4256</v>
      </c>
      <c r="E400" s="175">
        <v>1</v>
      </c>
    </row>
    <row r="401" spans="2:5" x14ac:dyDescent="0.25">
      <c r="D401" t="s">
        <v>3610</v>
      </c>
      <c r="E401" s="175">
        <v>1</v>
      </c>
    </row>
    <row r="402" spans="2:5" x14ac:dyDescent="0.25">
      <c r="D402" t="s">
        <v>3611</v>
      </c>
      <c r="E402" s="175">
        <v>1</v>
      </c>
    </row>
    <row r="403" spans="2:5" x14ac:dyDescent="0.25">
      <c r="D403" t="s">
        <v>3902</v>
      </c>
      <c r="E403" s="175">
        <v>1</v>
      </c>
    </row>
    <row r="404" spans="2:5" x14ac:dyDescent="0.25">
      <c r="C404" t="s">
        <v>3902</v>
      </c>
      <c r="D404" t="s">
        <v>3902</v>
      </c>
      <c r="E404" s="175">
        <v>1</v>
      </c>
    </row>
    <row r="405" spans="2:5" x14ac:dyDescent="0.25">
      <c r="B405" t="s">
        <v>3908</v>
      </c>
      <c r="C405" t="s">
        <v>4005</v>
      </c>
      <c r="D405" t="s">
        <v>4257</v>
      </c>
      <c r="E405" s="175">
        <v>1</v>
      </c>
    </row>
    <row r="406" spans="2:5" x14ac:dyDescent="0.25">
      <c r="D406" t="s">
        <v>4258</v>
      </c>
      <c r="E406" s="175">
        <v>1</v>
      </c>
    </row>
    <row r="407" spans="2:5" x14ac:dyDescent="0.25">
      <c r="D407" t="s">
        <v>4259</v>
      </c>
      <c r="E407" s="175">
        <v>1</v>
      </c>
    </row>
    <row r="408" spans="2:5" x14ac:dyDescent="0.25">
      <c r="D408" t="s">
        <v>4260</v>
      </c>
      <c r="E408" s="175">
        <v>1</v>
      </c>
    </row>
    <row r="409" spans="2:5" x14ac:dyDescent="0.25">
      <c r="D409" t="s">
        <v>4261</v>
      </c>
      <c r="E409" s="175">
        <v>1</v>
      </c>
    </row>
    <row r="410" spans="2:5" x14ac:dyDescent="0.25">
      <c r="D410" t="s">
        <v>4262</v>
      </c>
      <c r="E410" s="175">
        <v>1</v>
      </c>
    </row>
    <row r="411" spans="2:5" x14ac:dyDescent="0.25">
      <c r="D411" t="s">
        <v>4263</v>
      </c>
      <c r="E411" s="175">
        <v>1</v>
      </c>
    </row>
    <row r="412" spans="2:5" x14ac:dyDescent="0.25">
      <c r="D412" t="s">
        <v>4264</v>
      </c>
      <c r="E412" s="175">
        <v>1</v>
      </c>
    </row>
    <row r="413" spans="2:5" x14ac:dyDescent="0.25">
      <c r="D413" t="s">
        <v>4265</v>
      </c>
      <c r="E413" s="175">
        <v>1</v>
      </c>
    </row>
    <row r="414" spans="2:5" x14ac:dyDescent="0.25">
      <c r="D414" t="s">
        <v>4266</v>
      </c>
      <c r="E414" s="175">
        <v>1</v>
      </c>
    </row>
    <row r="415" spans="2:5" x14ac:dyDescent="0.25">
      <c r="D415" t="s">
        <v>4267</v>
      </c>
      <c r="E415" s="175">
        <v>1</v>
      </c>
    </row>
    <row r="416" spans="2:5" x14ac:dyDescent="0.25">
      <c r="D416" t="s">
        <v>4268</v>
      </c>
      <c r="E416" s="175">
        <v>1</v>
      </c>
    </row>
    <row r="417" spans="2:5" x14ac:dyDescent="0.25">
      <c r="D417" t="s">
        <v>4269</v>
      </c>
      <c r="E417" s="175">
        <v>1</v>
      </c>
    </row>
    <row r="418" spans="2:5" x14ac:dyDescent="0.25">
      <c r="D418" t="s">
        <v>3415</v>
      </c>
      <c r="E418" s="175">
        <v>1</v>
      </c>
    </row>
    <row r="419" spans="2:5" x14ac:dyDescent="0.25">
      <c r="D419" t="s">
        <v>3902</v>
      </c>
      <c r="E419" s="175">
        <v>1</v>
      </c>
    </row>
    <row r="420" spans="2:5" x14ac:dyDescent="0.25">
      <c r="C420" t="s">
        <v>3902</v>
      </c>
      <c r="D420" t="s">
        <v>3902</v>
      </c>
      <c r="E420" s="175">
        <v>1</v>
      </c>
    </row>
    <row r="421" spans="2:5" x14ac:dyDescent="0.25">
      <c r="B421" t="s">
        <v>3909</v>
      </c>
      <c r="C421" t="s">
        <v>4006</v>
      </c>
      <c r="D421" t="s">
        <v>4270</v>
      </c>
      <c r="E421" s="175">
        <v>1</v>
      </c>
    </row>
    <row r="422" spans="2:5" x14ac:dyDescent="0.25">
      <c r="D422" t="s">
        <v>4271</v>
      </c>
      <c r="E422" s="175">
        <v>1</v>
      </c>
    </row>
    <row r="423" spans="2:5" x14ac:dyDescent="0.25">
      <c r="D423" t="s">
        <v>4272</v>
      </c>
      <c r="E423" s="175">
        <v>1</v>
      </c>
    </row>
    <row r="424" spans="2:5" x14ac:dyDescent="0.25">
      <c r="D424" t="s">
        <v>3416</v>
      </c>
      <c r="E424" s="175">
        <v>1</v>
      </c>
    </row>
    <row r="425" spans="2:5" x14ac:dyDescent="0.25">
      <c r="D425" t="s">
        <v>3902</v>
      </c>
      <c r="E425" s="175">
        <v>1</v>
      </c>
    </row>
    <row r="426" spans="2:5" x14ac:dyDescent="0.25">
      <c r="C426" t="s">
        <v>3902</v>
      </c>
      <c r="D426" t="s">
        <v>3902</v>
      </c>
      <c r="E426" s="175">
        <v>1</v>
      </c>
    </row>
    <row r="427" spans="2:5" x14ac:dyDescent="0.25">
      <c r="B427" t="s">
        <v>3910</v>
      </c>
      <c r="C427" t="s">
        <v>4007</v>
      </c>
      <c r="D427" t="s">
        <v>4273</v>
      </c>
      <c r="E427" s="175">
        <v>1</v>
      </c>
    </row>
    <row r="428" spans="2:5" x14ac:dyDescent="0.25">
      <c r="D428" t="s">
        <v>4274</v>
      </c>
      <c r="E428" s="175">
        <v>1</v>
      </c>
    </row>
    <row r="429" spans="2:5" x14ac:dyDescent="0.25">
      <c r="D429" t="s">
        <v>4275</v>
      </c>
      <c r="E429" s="175">
        <v>1</v>
      </c>
    </row>
    <row r="430" spans="2:5" x14ac:dyDescent="0.25">
      <c r="D430" t="s">
        <v>3417</v>
      </c>
      <c r="E430" s="175">
        <v>1</v>
      </c>
    </row>
    <row r="431" spans="2:5" x14ac:dyDescent="0.25">
      <c r="D431" t="s">
        <v>3902</v>
      </c>
      <c r="E431" s="175">
        <v>1</v>
      </c>
    </row>
    <row r="432" spans="2:5" x14ac:dyDescent="0.25">
      <c r="C432" t="s">
        <v>4008</v>
      </c>
      <c r="D432" t="s">
        <v>4276</v>
      </c>
      <c r="E432" s="175">
        <v>1</v>
      </c>
    </row>
    <row r="433" spans="2:5" x14ac:dyDescent="0.25">
      <c r="D433" t="s">
        <v>4277</v>
      </c>
      <c r="E433" s="175">
        <v>1</v>
      </c>
    </row>
    <row r="434" spans="2:5" x14ac:dyDescent="0.25">
      <c r="D434" t="s">
        <v>4278</v>
      </c>
      <c r="E434" s="175">
        <v>1</v>
      </c>
    </row>
    <row r="435" spans="2:5" x14ac:dyDescent="0.25">
      <c r="D435" t="s">
        <v>4279</v>
      </c>
      <c r="E435" s="175">
        <v>1</v>
      </c>
    </row>
    <row r="436" spans="2:5" x14ac:dyDescent="0.25">
      <c r="D436" t="s">
        <v>3418</v>
      </c>
      <c r="E436" s="175">
        <v>1</v>
      </c>
    </row>
    <row r="437" spans="2:5" x14ac:dyDescent="0.25">
      <c r="D437" t="s">
        <v>3902</v>
      </c>
      <c r="E437" s="175">
        <v>1</v>
      </c>
    </row>
    <row r="438" spans="2:5" x14ac:dyDescent="0.25">
      <c r="C438" t="s">
        <v>3902</v>
      </c>
      <c r="D438" t="s">
        <v>3902</v>
      </c>
      <c r="E438" s="175">
        <v>1</v>
      </c>
    </row>
    <row r="439" spans="2:5" x14ac:dyDescent="0.25">
      <c r="B439" t="s">
        <v>3911</v>
      </c>
      <c r="C439" t="s">
        <v>4009</v>
      </c>
      <c r="D439" t="s">
        <v>4280</v>
      </c>
      <c r="E439" s="175">
        <v>1</v>
      </c>
    </row>
    <row r="440" spans="2:5" x14ac:dyDescent="0.25">
      <c r="D440" t="s">
        <v>4281</v>
      </c>
      <c r="E440" s="175">
        <v>1</v>
      </c>
    </row>
    <row r="441" spans="2:5" x14ac:dyDescent="0.25">
      <c r="D441" t="s">
        <v>3419</v>
      </c>
      <c r="E441" s="175">
        <v>1</v>
      </c>
    </row>
    <row r="442" spans="2:5" x14ac:dyDescent="0.25">
      <c r="D442" t="s">
        <v>3902</v>
      </c>
      <c r="E442" s="175">
        <v>1</v>
      </c>
    </row>
    <row r="443" spans="2:5" x14ac:dyDescent="0.25">
      <c r="C443" t="s">
        <v>3902</v>
      </c>
      <c r="D443" t="s">
        <v>3902</v>
      </c>
      <c r="E443" s="175">
        <v>1</v>
      </c>
    </row>
    <row r="444" spans="2:5" x14ac:dyDescent="0.25">
      <c r="B444" t="s">
        <v>3912</v>
      </c>
      <c r="C444" t="s">
        <v>4010</v>
      </c>
      <c r="D444" t="s">
        <v>3420</v>
      </c>
      <c r="E444" s="175">
        <v>1</v>
      </c>
    </row>
    <row r="445" spans="2:5" x14ac:dyDescent="0.25">
      <c r="D445" t="s">
        <v>3902</v>
      </c>
      <c r="E445" s="175">
        <v>1</v>
      </c>
    </row>
    <row r="446" spans="2:5" x14ac:dyDescent="0.25">
      <c r="C446" t="s">
        <v>3902</v>
      </c>
      <c r="D446" t="s">
        <v>3902</v>
      </c>
      <c r="E446" s="175">
        <v>1</v>
      </c>
    </row>
    <row r="447" spans="2:5" x14ac:dyDescent="0.25">
      <c r="B447" t="s">
        <v>3913</v>
      </c>
      <c r="C447" t="s">
        <v>4011</v>
      </c>
      <c r="D447" t="s">
        <v>3098</v>
      </c>
      <c r="E447" s="175">
        <v>1</v>
      </c>
    </row>
    <row r="448" spans="2:5" x14ac:dyDescent="0.25">
      <c r="D448" t="s">
        <v>3113</v>
      </c>
      <c r="E448" s="175">
        <v>1</v>
      </c>
    </row>
    <row r="449" spans="2:5" x14ac:dyDescent="0.25">
      <c r="D449" t="s">
        <v>3141</v>
      </c>
      <c r="E449" s="175">
        <v>1</v>
      </c>
    </row>
    <row r="450" spans="2:5" x14ac:dyDescent="0.25">
      <c r="D450" t="s">
        <v>4282</v>
      </c>
      <c r="E450" s="175">
        <v>1</v>
      </c>
    </row>
    <row r="451" spans="2:5" x14ac:dyDescent="0.25">
      <c r="D451" t="s">
        <v>3421</v>
      </c>
      <c r="E451" s="175">
        <v>1</v>
      </c>
    </row>
    <row r="452" spans="2:5" x14ac:dyDescent="0.25">
      <c r="D452" t="s">
        <v>4283</v>
      </c>
      <c r="E452" s="175">
        <v>1</v>
      </c>
    </row>
    <row r="453" spans="2:5" x14ac:dyDescent="0.25">
      <c r="D453" t="s">
        <v>3902</v>
      </c>
      <c r="E453" s="175">
        <v>1</v>
      </c>
    </row>
    <row r="454" spans="2:5" x14ac:dyDescent="0.25">
      <c r="C454" t="s">
        <v>3902</v>
      </c>
      <c r="D454" t="s">
        <v>3902</v>
      </c>
      <c r="E454" s="175">
        <v>1</v>
      </c>
    </row>
    <row r="455" spans="2:5" x14ac:dyDescent="0.25">
      <c r="B455" t="s">
        <v>3914</v>
      </c>
      <c r="C455" t="s">
        <v>4012</v>
      </c>
      <c r="D455" t="s">
        <v>4284</v>
      </c>
      <c r="E455" s="175">
        <v>1</v>
      </c>
    </row>
    <row r="456" spans="2:5" x14ac:dyDescent="0.25">
      <c r="D456" t="s">
        <v>4285</v>
      </c>
      <c r="E456" s="175">
        <v>1</v>
      </c>
    </row>
    <row r="457" spans="2:5" x14ac:dyDescent="0.25">
      <c r="D457" t="s">
        <v>4286</v>
      </c>
      <c r="E457" s="175">
        <v>1</v>
      </c>
    </row>
    <row r="458" spans="2:5" x14ac:dyDescent="0.25">
      <c r="D458" t="s">
        <v>3422</v>
      </c>
      <c r="E458" s="175">
        <v>1</v>
      </c>
    </row>
    <row r="459" spans="2:5" x14ac:dyDescent="0.25">
      <c r="D459" t="s">
        <v>3902</v>
      </c>
      <c r="E459" s="175">
        <v>1</v>
      </c>
    </row>
    <row r="460" spans="2:5" x14ac:dyDescent="0.25">
      <c r="C460" t="s">
        <v>3902</v>
      </c>
      <c r="D460" t="s">
        <v>3902</v>
      </c>
      <c r="E460" s="175">
        <v>1</v>
      </c>
    </row>
    <row r="461" spans="2:5" x14ac:dyDescent="0.25">
      <c r="B461" t="s">
        <v>3915</v>
      </c>
      <c r="C461" t="s">
        <v>4013</v>
      </c>
      <c r="D461" t="s">
        <v>4287</v>
      </c>
      <c r="E461" s="175">
        <v>1</v>
      </c>
    </row>
    <row r="462" spans="2:5" x14ac:dyDescent="0.25">
      <c r="D462" t="s">
        <v>4288</v>
      </c>
      <c r="E462" s="175">
        <v>1</v>
      </c>
    </row>
    <row r="463" spans="2:5" x14ac:dyDescent="0.25">
      <c r="D463" t="s">
        <v>3423</v>
      </c>
      <c r="E463" s="175">
        <v>1</v>
      </c>
    </row>
    <row r="464" spans="2:5" x14ac:dyDescent="0.25">
      <c r="D464" t="s">
        <v>4289</v>
      </c>
      <c r="E464" s="175">
        <v>1</v>
      </c>
    </row>
    <row r="465" spans="2:5" x14ac:dyDescent="0.25">
      <c r="D465" t="s">
        <v>4290</v>
      </c>
      <c r="E465" s="175">
        <v>1</v>
      </c>
    </row>
    <row r="466" spans="2:5" x14ac:dyDescent="0.25">
      <c r="D466" t="s">
        <v>4291</v>
      </c>
      <c r="E466" s="175">
        <v>1</v>
      </c>
    </row>
    <row r="467" spans="2:5" x14ac:dyDescent="0.25">
      <c r="D467" t="s">
        <v>3902</v>
      </c>
      <c r="E467" s="175">
        <v>1</v>
      </c>
    </row>
    <row r="468" spans="2:5" x14ac:dyDescent="0.25">
      <c r="C468" t="s">
        <v>3902</v>
      </c>
      <c r="D468" t="s">
        <v>3902</v>
      </c>
      <c r="E468" s="175">
        <v>1</v>
      </c>
    </row>
    <row r="469" spans="2:5" x14ac:dyDescent="0.25">
      <c r="B469" t="s">
        <v>3916</v>
      </c>
      <c r="C469" t="s">
        <v>4014</v>
      </c>
      <c r="D469" t="s">
        <v>4292</v>
      </c>
      <c r="E469" s="175">
        <v>1</v>
      </c>
    </row>
    <row r="470" spans="2:5" x14ac:dyDescent="0.25">
      <c r="D470" t="s">
        <v>4293</v>
      </c>
      <c r="E470" s="175">
        <v>1</v>
      </c>
    </row>
    <row r="471" spans="2:5" x14ac:dyDescent="0.25">
      <c r="D471" t="s">
        <v>4294</v>
      </c>
      <c r="E471" s="175">
        <v>1</v>
      </c>
    </row>
    <row r="472" spans="2:5" x14ac:dyDescent="0.25">
      <c r="D472" t="s">
        <v>4295</v>
      </c>
      <c r="E472" s="175">
        <v>1</v>
      </c>
    </row>
    <row r="473" spans="2:5" x14ac:dyDescent="0.25">
      <c r="D473" t="s">
        <v>4296</v>
      </c>
      <c r="E473" s="175">
        <v>1</v>
      </c>
    </row>
    <row r="474" spans="2:5" x14ac:dyDescent="0.25">
      <c r="D474" t="s">
        <v>4297</v>
      </c>
      <c r="E474" s="175">
        <v>1</v>
      </c>
    </row>
    <row r="475" spans="2:5" x14ac:dyDescent="0.25">
      <c r="D475" t="s">
        <v>4298</v>
      </c>
      <c r="E475" s="175">
        <v>1</v>
      </c>
    </row>
    <row r="476" spans="2:5" x14ac:dyDescent="0.25">
      <c r="D476" t="s">
        <v>4299</v>
      </c>
      <c r="E476" s="175">
        <v>1</v>
      </c>
    </row>
    <row r="477" spans="2:5" x14ac:dyDescent="0.25">
      <c r="D477" t="s">
        <v>4300</v>
      </c>
      <c r="E477" s="175">
        <v>1</v>
      </c>
    </row>
    <row r="478" spans="2:5" x14ac:dyDescent="0.25">
      <c r="D478" t="s">
        <v>4301</v>
      </c>
      <c r="E478" s="175">
        <v>1</v>
      </c>
    </row>
    <row r="479" spans="2:5" x14ac:dyDescent="0.25">
      <c r="D479" t="s">
        <v>4302</v>
      </c>
      <c r="E479" s="175">
        <v>1</v>
      </c>
    </row>
    <row r="480" spans="2:5" x14ac:dyDescent="0.25">
      <c r="D480" t="s">
        <v>4303</v>
      </c>
      <c r="E480" s="175">
        <v>1</v>
      </c>
    </row>
    <row r="481" spans="4:5" x14ac:dyDescent="0.25">
      <c r="D481" t="s">
        <v>4304</v>
      </c>
      <c r="E481" s="175">
        <v>1</v>
      </c>
    </row>
    <row r="482" spans="4:5" x14ac:dyDescent="0.25">
      <c r="D482" t="s">
        <v>4305</v>
      </c>
      <c r="E482" s="175">
        <v>1</v>
      </c>
    </row>
    <row r="483" spans="4:5" x14ac:dyDescent="0.25">
      <c r="D483" t="s">
        <v>4306</v>
      </c>
      <c r="E483" s="175">
        <v>1</v>
      </c>
    </row>
    <row r="484" spans="4:5" x14ac:dyDescent="0.25">
      <c r="D484" t="s">
        <v>4307</v>
      </c>
      <c r="E484" s="175">
        <v>1</v>
      </c>
    </row>
    <row r="485" spans="4:5" x14ac:dyDescent="0.25">
      <c r="D485" t="s">
        <v>4308</v>
      </c>
      <c r="E485" s="175">
        <v>1</v>
      </c>
    </row>
    <row r="486" spans="4:5" x14ac:dyDescent="0.25">
      <c r="D486" t="s">
        <v>4309</v>
      </c>
      <c r="E486" s="175">
        <v>1</v>
      </c>
    </row>
    <row r="487" spans="4:5" x14ac:dyDescent="0.25">
      <c r="D487" t="s">
        <v>4310</v>
      </c>
      <c r="E487" s="175">
        <v>1</v>
      </c>
    </row>
    <row r="488" spans="4:5" x14ac:dyDescent="0.25">
      <c r="D488" t="s">
        <v>4311</v>
      </c>
      <c r="E488" s="175">
        <v>1</v>
      </c>
    </row>
    <row r="489" spans="4:5" x14ac:dyDescent="0.25">
      <c r="D489" t="s">
        <v>4312</v>
      </c>
      <c r="E489" s="175">
        <v>1</v>
      </c>
    </row>
    <row r="490" spans="4:5" x14ac:dyDescent="0.25">
      <c r="D490" t="s">
        <v>4313</v>
      </c>
      <c r="E490" s="175">
        <v>1</v>
      </c>
    </row>
    <row r="491" spans="4:5" x14ac:dyDescent="0.25">
      <c r="D491" t="s">
        <v>4314</v>
      </c>
      <c r="E491" s="175">
        <v>1</v>
      </c>
    </row>
    <row r="492" spans="4:5" x14ac:dyDescent="0.25">
      <c r="D492" t="s">
        <v>4315</v>
      </c>
      <c r="E492" s="175">
        <v>1</v>
      </c>
    </row>
    <row r="493" spans="4:5" x14ac:dyDescent="0.25">
      <c r="D493" t="s">
        <v>4316</v>
      </c>
      <c r="E493" s="175">
        <v>1</v>
      </c>
    </row>
    <row r="494" spans="4:5" x14ac:dyDescent="0.25">
      <c r="D494" t="s">
        <v>4317</v>
      </c>
      <c r="E494" s="175">
        <v>1</v>
      </c>
    </row>
    <row r="495" spans="4:5" x14ac:dyDescent="0.25">
      <c r="D495" t="s">
        <v>4318</v>
      </c>
      <c r="E495" s="175">
        <v>1</v>
      </c>
    </row>
    <row r="496" spans="4:5" x14ac:dyDescent="0.25">
      <c r="D496" t="s">
        <v>4319</v>
      </c>
      <c r="E496" s="175">
        <v>1</v>
      </c>
    </row>
    <row r="497" spans="4:5" x14ac:dyDescent="0.25">
      <c r="D497" t="s">
        <v>4320</v>
      </c>
      <c r="E497" s="175">
        <v>1</v>
      </c>
    </row>
    <row r="498" spans="4:5" x14ac:dyDescent="0.25">
      <c r="D498" t="s">
        <v>4321</v>
      </c>
      <c r="E498" s="175">
        <v>1</v>
      </c>
    </row>
    <row r="499" spans="4:5" x14ac:dyDescent="0.25">
      <c r="D499" t="s">
        <v>4322</v>
      </c>
      <c r="E499" s="175">
        <v>1</v>
      </c>
    </row>
    <row r="500" spans="4:5" x14ac:dyDescent="0.25">
      <c r="D500" t="s">
        <v>4323</v>
      </c>
      <c r="E500" s="175">
        <v>1</v>
      </c>
    </row>
    <row r="501" spans="4:5" x14ac:dyDescent="0.25">
      <c r="D501" t="s">
        <v>4324</v>
      </c>
      <c r="E501" s="175">
        <v>1</v>
      </c>
    </row>
    <row r="502" spans="4:5" x14ac:dyDescent="0.25">
      <c r="D502" t="s">
        <v>4325</v>
      </c>
      <c r="E502" s="175">
        <v>1</v>
      </c>
    </row>
    <row r="503" spans="4:5" x14ac:dyDescent="0.25">
      <c r="D503" t="s">
        <v>4326</v>
      </c>
      <c r="E503" s="175">
        <v>1</v>
      </c>
    </row>
    <row r="504" spans="4:5" x14ac:dyDescent="0.25">
      <c r="D504" t="s">
        <v>4327</v>
      </c>
      <c r="E504" s="175">
        <v>1</v>
      </c>
    </row>
    <row r="505" spans="4:5" x14ac:dyDescent="0.25">
      <c r="D505" t="s">
        <v>4328</v>
      </c>
      <c r="E505" s="175">
        <v>1</v>
      </c>
    </row>
    <row r="506" spans="4:5" x14ac:dyDescent="0.25">
      <c r="D506" t="s">
        <v>4329</v>
      </c>
      <c r="E506" s="175">
        <v>1</v>
      </c>
    </row>
    <row r="507" spans="4:5" x14ac:dyDescent="0.25">
      <c r="D507" t="s">
        <v>4330</v>
      </c>
      <c r="E507" s="175">
        <v>1</v>
      </c>
    </row>
    <row r="508" spans="4:5" x14ac:dyDescent="0.25">
      <c r="D508" t="s">
        <v>4331</v>
      </c>
      <c r="E508" s="175">
        <v>1</v>
      </c>
    </row>
    <row r="509" spans="4:5" x14ac:dyDescent="0.25">
      <c r="D509" t="s">
        <v>4332</v>
      </c>
      <c r="E509" s="175">
        <v>1</v>
      </c>
    </row>
    <row r="510" spans="4:5" x14ac:dyDescent="0.25">
      <c r="D510" t="s">
        <v>4333</v>
      </c>
      <c r="E510" s="175">
        <v>1</v>
      </c>
    </row>
    <row r="511" spans="4:5" x14ac:dyDescent="0.25">
      <c r="D511" t="s">
        <v>4334</v>
      </c>
      <c r="E511" s="175">
        <v>1</v>
      </c>
    </row>
    <row r="512" spans="4:5" x14ac:dyDescent="0.25">
      <c r="D512" t="s">
        <v>4335</v>
      </c>
      <c r="E512" s="175">
        <v>1</v>
      </c>
    </row>
    <row r="513" spans="2:5" x14ac:dyDescent="0.25">
      <c r="D513" t="s">
        <v>4336</v>
      </c>
      <c r="E513" s="175">
        <v>1</v>
      </c>
    </row>
    <row r="514" spans="2:5" x14ac:dyDescent="0.25">
      <c r="D514" t="s">
        <v>4337</v>
      </c>
      <c r="E514" s="175">
        <v>1</v>
      </c>
    </row>
    <row r="515" spans="2:5" x14ac:dyDescent="0.25">
      <c r="D515" t="s">
        <v>4338</v>
      </c>
      <c r="E515" s="175">
        <v>1</v>
      </c>
    </row>
    <row r="516" spans="2:5" x14ac:dyDescent="0.25">
      <c r="D516" t="s">
        <v>3424</v>
      </c>
      <c r="E516" s="175">
        <v>1</v>
      </c>
    </row>
    <row r="517" spans="2:5" x14ac:dyDescent="0.25">
      <c r="D517" t="s">
        <v>3902</v>
      </c>
      <c r="E517" s="175">
        <v>1</v>
      </c>
    </row>
    <row r="518" spans="2:5" x14ac:dyDescent="0.25">
      <c r="D518" t="s">
        <v>4946</v>
      </c>
      <c r="E518" s="175">
        <v>1</v>
      </c>
    </row>
    <row r="519" spans="2:5" x14ac:dyDescent="0.25">
      <c r="D519" t="s">
        <v>4947</v>
      </c>
      <c r="E519" s="175">
        <v>1</v>
      </c>
    </row>
    <row r="520" spans="2:5" x14ac:dyDescent="0.25">
      <c r="C520" t="s">
        <v>3585</v>
      </c>
      <c r="D520" t="s">
        <v>3588</v>
      </c>
      <c r="E520" s="175">
        <v>1</v>
      </c>
    </row>
    <row r="521" spans="2:5" x14ac:dyDescent="0.25">
      <c r="D521" t="s">
        <v>3584</v>
      </c>
      <c r="E521" s="175">
        <v>1</v>
      </c>
    </row>
    <row r="522" spans="2:5" x14ac:dyDescent="0.25">
      <c r="D522" t="s">
        <v>3902</v>
      </c>
      <c r="E522" s="175">
        <v>1</v>
      </c>
    </row>
    <row r="523" spans="2:5" x14ac:dyDescent="0.25">
      <c r="C523" t="s">
        <v>3902</v>
      </c>
      <c r="D523" t="s">
        <v>3902</v>
      </c>
      <c r="E523" s="175">
        <v>1</v>
      </c>
    </row>
    <row r="524" spans="2:5" x14ac:dyDescent="0.25">
      <c r="B524" t="s">
        <v>3917</v>
      </c>
      <c r="C524" t="s">
        <v>4015</v>
      </c>
      <c r="D524" t="s">
        <v>4339</v>
      </c>
      <c r="E524" s="175">
        <v>1</v>
      </c>
    </row>
    <row r="525" spans="2:5" x14ac:dyDescent="0.25">
      <c r="D525" t="s">
        <v>4340</v>
      </c>
      <c r="E525" s="175">
        <v>1</v>
      </c>
    </row>
    <row r="526" spans="2:5" x14ac:dyDescent="0.25">
      <c r="D526" t="s">
        <v>3790</v>
      </c>
      <c r="E526" s="175">
        <v>1</v>
      </c>
    </row>
    <row r="527" spans="2:5" x14ac:dyDescent="0.25">
      <c r="D527" t="s">
        <v>3837</v>
      </c>
      <c r="E527" s="175">
        <v>1</v>
      </c>
    </row>
    <row r="528" spans="2:5" x14ac:dyDescent="0.25">
      <c r="D528" t="s">
        <v>3902</v>
      </c>
      <c r="E528" s="175">
        <v>1</v>
      </c>
    </row>
    <row r="529" spans="2:5" x14ac:dyDescent="0.25">
      <c r="C529" t="s">
        <v>4016</v>
      </c>
      <c r="D529" t="s">
        <v>3785</v>
      </c>
      <c r="E529" s="175">
        <v>1</v>
      </c>
    </row>
    <row r="530" spans="2:5" x14ac:dyDescent="0.25">
      <c r="D530" t="s">
        <v>3791</v>
      </c>
      <c r="E530" s="175">
        <v>1</v>
      </c>
    </row>
    <row r="531" spans="2:5" x14ac:dyDescent="0.25">
      <c r="D531" t="s">
        <v>3838</v>
      </c>
      <c r="E531" s="175">
        <v>1</v>
      </c>
    </row>
    <row r="532" spans="2:5" x14ac:dyDescent="0.25">
      <c r="D532" t="s">
        <v>3902</v>
      </c>
      <c r="E532" s="175">
        <v>1</v>
      </c>
    </row>
    <row r="533" spans="2:5" x14ac:dyDescent="0.25">
      <c r="C533" t="s">
        <v>3902</v>
      </c>
      <c r="D533" t="s">
        <v>3902</v>
      </c>
      <c r="E533" s="175">
        <v>1</v>
      </c>
    </row>
    <row r="534" spans="2:5" x14ac:dyDescent="0.25">
      <c r="B534" t="s">
        <v>3918</v>
      </c>
      <c r="C534" t="s">
        <v>4017</v>
      </c>
      <c r="D534" t="s">
        <v>4341</v>
      </c>
      <c r="E534" s="175">
        <v>1</v>
      </c>
    </row>
    <row r="535" spans="2:5" x14ac:dyDescent="0.25">
      <c r="D535" t="s">
        <v>4342</v>
      </c>
      <c r="E535" s="175">
        <v>1</v>
      </c>
    </row>
    <row r="536" spans="2:5" x14ac:dyDescent="0.25">
      <c r="D536" t="s">
        <v>3792</v>
      </c>
      <c r="E536" s="175">
        <v>1</v>
      </c>
    </row>
    <row r="537" spans="2:5" x14ac:dyDescent="0.25">
      <c r="D537" t="s">
        <v>3847</v>
      </c>
      <c r="E537" s="175">
        <v>1</v>
      </c>
    </row>
    <row r="538" spans="2:5" x14ac:dyDescent="0.25">
      <c r="D538" t="s">
        <v>3902</v>
      </c>
      <c r="E538" s="175">
        <v>1</v>
      </c>
    </row>
    <row r="539" spans="2:5" x14ac:dyDescent="0.25">
      <c r="C539" t="s">
        <v>3902</v>
      </c>
      <c r="D539" t="s">
        <v>3902</v>
      </c>
      <c r="E539" s="175">
        <v>1</v>
      </c>
    </row>
    <row r="540" spans="2:5" x14ac:dyDescent="0.25">
      <c r="B540" t="s">
        <v>3919</v>
      </c>
      <c r="C540" t="s">
        <v>4018</v>
      </c>
      <c r="D540" t="s">
        <v>4343</v>
      </c>
      <c r="E540" s="175">
        <v>1</v>
      </c>
    </row>
    <row r="541" spans="2:5" x14ac:dyDescent="0.25">
      <c r="D541" t="s">
        <v>4344</v>
      </c>
      <c r="E541" s="175">
        <v>1</v>
      </c>
    </row>
    <row r="542" spans="2:5" x14ac:dyDescent="0.25">
      <c r="D542" t="s">
        <v>3425</v>
      </c>
      <c r="E542" s="175">
        <v>1</v>
      </c>
    </row>
    <row r="543" spans="2:5" x14ac:dyDescent="0.25">
      <c r="D543" t="s">
        <v>3902</v>
      </c>
      <c r="E543" s="175">
        <v>1</v>
      </c>
    </row>
    <row r="544" spans="2:5" x14ac:dyDescent="0.25">
      <c r="C544" t="s">
        <v>3902</v>
      </c>
      <c r="D544" t="s">
        <v>3902</v>
      </c>
      <c r="E544" s="175">
        <v>1</v>
      </c>
    </row>
    <row r="545" spans="2:5" x14ac:dyDescent="0.25">
      <c r="B545" t="s">
        <v>3920</v>
      </c>
      <c r="C545" t="s">
        <v>4019</v>
      </c>
      <c r="D545" t="s">
        <v>4345</v>
      </c>
      <c r="E545" s="175">
        <v>1</v>
      </c>
    </row>
    <row r="546" spans="2:5" x14ac:dyDescent="0.25">
      <c r="D546" t="s">
        <v>4346</v>
      </c>
      <c r="E546" s="175">
        <v>1</v>
      </c>
    </row>
    <row r="547" spans="2:5" x14ac:dyDescent="0.25">
      <c r="D547" t="s">
        <v>4347</v>
      </c>
      <c r="E547" s="175">
        <v>1</v>
      </c>
    </row>
    <row r="548" spans="2:5" x14ac:dyDescent="0.25">
      <c r="D548" t="s">
        <v>4348</v>
      </c>
      <c r="E548" s="175">
        <v>1</v>
      </c>
    </row>
    <row r="549" spans="2:5" x14ac:dyDescent="0.25">
      <c r="D549" t="s">
        <v>4349</v>
      </c>
      <c r="E549" s="175">
        <v>1</v>
      </c>
    </row>
    <row r="550" spans="2:5" x14ac:dyDescent="0.25">
      <c r="D550" t="s">
        <v>4350</v>
      </c>
      <c r="E550" s="175">
        <v>1</v>
      </c>
    </row>
    <row r="551" spans="2:5" x14ac:dyDescent="0.25">
      <c r="D551" t="s">
        <v>4351</v>
      </c>
      <c r="E551" s="175">
        <v>1</v>
      </c>
    </row>
    <row r="552" spans="2:5" x14ac:dyDescent="0.25">
      <c r="D552" t="s">
        <v>4352</v>
      </c>
      <c r="E552" s="175">
        <v>1</v>
      </c>
    </row>
    <row r="553" spans="2:5" x14ac:dyDescent="0.25">
      <c r="D553" t="s">
        <v>3426</v>
      </c>
      <c r="E553" s="175">
        <v>1</v>
      </c>
    </row>
    <row r="554" spans="2:5" x14ac:dyDescent="0.25">
      <c r="D554" t="s">
        <v>3902</v>
      </c>
      <c r="E554" s="175">
        <v>1</v>
      </c>
    </row>
    <row r="555" spans="2:5" x14ac:dyDescent="0.25">
      <c r="D555" t="s">
        <v>4948</v>
      </c>
      <c r="E555" s="175">
        <v>1</v>
      </c>
    </row>
    <row r="556" spans="2:5" x14ac:dyDescent="0.25">
      <c r="D556" t="s">
        <v>4949</v>
      </c>
      <c r="E556" s="175">
        <v>1</v>
      </c>
    </row>
    <row r="557" spans="2:5" x14ac:dyDescent="0.25">
      <c r="D557" t="s">
        <v>4950</v>
      </c>
      <c r="E557" s="175">
        <v>1</v>
      </c>
    </row>
    <row r="558" spans="2:5" x14ac:dyDescent="0.25">
      <c r="D558" t="s">
        <v>4951</v>
      </c>
      <c r="E558" s="175">
        <v>1</v>
      </c>
    </row>
    <row r="559" spans="2:5" x14ac:dyDescent="0.25">
      <c r="C559" t="s">
        <v>3902</v>
      </c>
      <c r="D559" t="s">
        <v>3902</v>
      </c>
      <c r="E559" s="175">
        <v>1</v>
      </c>
    </row>
    <row r="560" spans="2:5" x14ac:dyDescent="0.25">
      <c r="B560" t="s">
        <v>3921</v>
      </c>
      <c r="C560" t="s">
        <v>3520</v>
      </c>
      <c r="D560" t="s">
        <v>3517</v>
      </c>
      <c r="E560" s="175">
        <v>1</v>
      </c>
    </row>
    <row r="561" spans="2:5" x14ac:dyDescent="0.25">
      <c r="D561" t="s">
        <v>3518</v>
      </c>
      <c r="E561" s="175">
        <v>1</v>
      </c>
    </row>
    <row r="562" spans="2:5" x14ac:dyDescent="0.25">
      <c r="D562" t="s">
        <v>3519</v>
      </c>
      <c r="E562" s="175">
        <v>1</v>
      </c>
    </row>
    <row r="563" spans="2:5" x14ac:dyDescent="0.25">
      <c r="D563" t="s">
        <v>3595</v>
      </c>
      <c r="E563" s="175">
        <v>1</v>
      </c>
    </row>
    <row r="564" spans="2:5" x14ac:dyDescent="0.25">
      <c r="D564" t="s">
        <v>3902</v>
      </c>
      <c r="E564" s="175">
        <v>1</v>
      </c>
    </row>
    <row r="565" spans="2:5" x14ac:dyDescent="0.25">
      <c r="C565" t="s">
        <v>4020</v>
      </c>
      <c r="D565" t="s">
        <v>4353</v>
      </c>
      <c r="E565" s="175">
        <v>1</v>
      </c>
    </row>
    <row r="566" spans="2:5" x14ac:dyDescent="0.25">
      <c r="D566" t="s">
        <v>4354</v>
      </c>
      <c r="E566" s="175">
        <v>1</v>
      </c>
    </row>
    <row r="567" spans="2:5" x14ac:dyDescent="0.25">
      <c r="D567" t="s">
        <v>4355</v>
      </c>
      <c r="E567" s="175">
        <v>1</v>
      </c>
    </row>
    <row r="568" spans="2:5" x14ac:dyDescent="0.25">
      <c r="D568" t="s">
        <v>4356</v>
      </c>
      <c r="E568" s="175">
        <v>1</v>
      </c>
    </row>
    <row r="569" spans="2:5" x14ac:dyDescent="0.25">
      <c r="D569" t="s">
        <v>4357</v>
      </c>
      <c r="E569" s="175">
        <v>1</v>
      </c>
    </row>
    <row r="570" spans="2:5" x14ac:dyDescent="0.25">
      <c r="D570" t="s">
        <v>4358</v>
      </c>
      <c r="E570" s="175">
        <v>1</v>
      </c>
    </row>
    <row r="571" spans="2:5" x14ac:dyDescent="0.25">
      <c r="D571" t="s">
        <v>4359</v>
      </c>
      <c r="E571" s="175">
        <v>1</v>
      </c>
    </row>
    <row r="572" spans="2:5" x14ac:dyDescent="0.25">
      <c r="D572" t="s">
        <v>4360</v>
      </c>
      <c r="E572" s="175">
        <v>1</v>
      </c>
    </row>
    <row r="573" spans="2:5" x14ac:dyDescent="0.25">
      <c r="D573" t="s">
        <v>3427</v>
      </c>
      <c r="E573" s="175">
        <v>1</v>
      </c>
    </row>
    <row r="574" spans="2:5" x14ac:dyDescent="0.25">
      <c r="D574" t="s">
        <v>3902</v>
      </c>
      <c r="E574" s="175">
        <v>1</v>
      </c>
    </row>
    <row r="575" spans="2:5" x14ac:dyDescent="0.25">
      <c r="C575" t="s">
        <v>3902</v>
      </c>
      <c r="D575" t="s">
        <v>3902</v>
      </c>
      <c r="E575" s="175">
        <v>1</v>
      </c>
    </row>
    <row r="576" spans="2:5" x14ac:dyDescent="0.25">
      <c r="B576" t="s">
        <v>3922</v>
      </c>
      <c r="C576" t="s">
        <v>3111</v>
      </c>
      <c r="D576" t="s">
        <v>3106</v>
      </c>
      <c r="E576" s="175">
        <v>1</v>
      </c>
    </row>
    <row r="577" spans="2:5" x14ac:dyDescent="0.25">
      <c r="D577" t="s">
        <v>3107</v>
      </c>
      <c r="E577" s="175">
        <v>1</v>
      </c>
    </row>
    <row r="578" spans="2:5" x14ac:dyDescent="0.25">
      <c r="D578" t="s">
        <v>3108</v>
      </c>
      <c r="E578" s="175">
        <v>1</v>
      </c>
    </row>
    <row r="579" spans="2:5" x14ac:dyDescent="0.25">
      <c r="D579" t="s">
        <v>3109</v>
      </c>
      <c r="E579" s="175">
        <v>1</v>
      </c>
    </row>
    <row r="580" spans="2:5" x14ac:dyDescent="0.25">
      <c r="D580" t="s">
        <v>3110</v>
      </c>
      <c r="E580" s="175">
        <v>1</v>
      </c>
    </row>
    <row r="581" spans="2:5" x14ac:dyDescent="0.25">
      <c r="D581" t="s">
        <v>3603</v>
      </c>
      <c r="E581" s="175">
        <v>1</v>
      </c>
    </row>
    <row r="582" spans="2:5" x14ac:dyDescent="0.25">
      <c r="D582" t="s">
        <v>3429</v>
      </c>
      <c r="E582" s="175">
        <v>1</v>
      </c>
    </row>
    <row r="583" spans="2:5" x14ac:dyDescent="0.25">
      <c r="D583" t="s">
        <v>3902</v>
      </c>
      <c r="E583" s="175">
        <v>1</v>
      </c>
    </row>
    <row r="584" spans="2:5" x14ac:dyDescent="0.25">
      <c r="C584" t="s">
        <v>4021</v>
      </c>
      <c r="D584" t="s">
        <v>4361</v>
      </c>
      <c r="E584" s="175">
        <v>1</v>
      </c>
    </row>
    <row r="585" spans="2:5" x14ac:dyDescent="0.25">
      <c r="D585" t="s">
        <v>4362</v>
      </c>
      <c r="E585" s="175">
        <v>1</v>
      </c>
    </row>
    <row r="586" spans="2:5" x14ac:dyDescent="0.25">
      <c r="D586" t="s">
        <v>4363</v>
      </c>
      <c r="E586" s="175">
        <v>1</v>
      </c>
    </row>
    <row r="587" spans="2:5" x14ac:dyDescent="0.25">
      <c r="D587" t="s">
        <v>3428</v>
      </c>
      <c r="E587" s="175">
        <v>1</v>
      </c>
    </row>
    <row r="588" spans="2:5" x14ac:dyDescent="0.25">
      <c r="D588" t="s">
        <v>3902</v>
      </c>
      <c r="E588" s="175">
        <v>1</v>
      </c>
    </row>
    <row r="589" spans="2:5" x14ac:dyDescent="0.25">
      <c r="C589" t="s">
        <v>3902</v>
      </c>
      <c r="D589" t="s">
        <v>3902</v>
      </c>
      <c r="E589" s="175">
        <v>1</v>
      </c>
    </row>
    <row r="590" spans="2:5" x14ac:dyDescent="0.25">
      <c r="B590" t="s">
        <v>3923</v>
      </c>
      <c r="C590" t="s">
        <v>3527</v>
      </c>
      <c r="D590" t="s">
        <v>3523</v>
      </c>
      <c r="E590" s="175">
        <v>1</v>
      </c>
    </row>
    <row r="591" spans="2:5" x14ac:dyDescent="0.25">
      <c r="D591" t="s">
        <v>3594</v>
      </c>
      <c r="E591" s="175">
        <v>1</v>
      </c>
    </row>
    <row r="592" spans="2:5" x14ac:dyDescent="0.25">
      <c r="D592" t="s">
        <v>3902</v>
      </c>
      <c r="E592" s="175">
        <v>1</v>
      </c>
    </row>
    <row r="593" spans="2:5" x14ac:dyDescent="0.25">
      <c r="C593" t="s">
        <v>4022</v>
      </c>
      <c r="D593" t="s">
        <v>4364</v>
      </c>
      <c r="E593" s="175">
        <v>1</v>
      </c>
    </row>
    <row r="594" spans="2:5" x14ac:dyDescent="0.25">
      <c r="D594" t="s">
        <v>4365</v>
      </c>
      <c r="E594" s="175">
        <v>1</v>
      </c>
    </row>
    <row r="595" spans="2:5" x14ac:dyDescent="0.25">
      <c r="D595" t="s">
        <v>4366</v>
      </c>
      <c r="E595" s="175">
        <v>1</v>
      </c>
    </row>
    <row r="596" spans="2:5" x14ac:dyDescent="0.25">
      <c r="D596" t="s">
        <v>4367</v>
      </c>
      <c r="E596" s="175">
        <v>1</v>
      </c>
    </row>
    <row r="597" spans="2:5" x14ac:dyDescent="0.25">
      <c r="D597" t="s">
        <v>3430</v>
      </c>
      <c r="E597" s="175">
        <v>1</v>
      </c>
    </row>
    <row r="598" spans="2:5" x14ac:dyDescent="0.25">
      <c r="D598" t="s">
        <v>3902</v>
      </c>
      <c r="E598" s="175">
        <v>1</v>
      </c>
    </row>
    <row r="599" spans="2:5" x14ac:dyDescent="0.25">
      <c r="C599" t="s">
        <v>3902</v>
      </c>
      <c r="D599" t="s">
        <v>3902</v>
      </c>
      <c r="E599" s="175">
        <v>1</v>
      </c>
    </row>
    <row r="600" spans="2:5" x14ac:dyDescent="0.25">
      <c r="B600" t="s">
        <v>3924</v>
      </c>
      <c r="C600" t="s">
        <v>4023</v>
      </c>
      <c r="D600" t="s">
        <v>4368</v>
      </c>
      <c r="E600" s="175">
        <v>1</v>
      </c>
    </row>
    <row r="601" spans="2:5" x14ac:dyDescent="0.25">
      <c r="D601" t="s">
        <v>4369</v>
      </c>
      <c r="E601" s="175">
        <v>1</v>
      </c>
    </row>
    <row r="602" spans="2:5" x14ac:dyDescent="0.25">
      <c r="D602" t="s">
        <v>4370</v>
      </c>
      <c r="E602" s="175">
        <v>1</v>
      </c>
    </row>
    <row r="603" spans="2:5" x14ac:dyDescent="0.25">
      <c r="D603" t="s">
        <v>4371</v>
      </c>
      <c r="E603" s="175">
        <v>1</v>
      </c>
    </row>
    <row r="604" spans="2:5" x14ac:dyDescent="0.25">
      <c r="D604" t="s">
        <v>3431</v>
      </c>
      <c r="E604" s="175">
        <v>1</v>
      </c>
    </row>
    <row r="605" spans="2:5" x14ac:dyDescent="0.25">
      <c r="D605" t="s">
        <v>3902</v>
      </c>
      <c r="E605" s="175">
        <v>1</v>
      </c>
    </row>
    <row r="606" spans="2:5" x14ac:dyDescent="0.25">
      <c r="C606" t="s">
        <v>3902</v>
      </c>
      <c r="D606" t="s">
        <v>3902</v>
      </c>
      <c r="E606" s="175">
        <v>1</v>
      </c>
    </row>
    <row r="607" spans="2:5" x14ac:dyDescent="0.25">
      <c r="B607" t="s">
        <v>3925</v>
      </c>
      <c r="C607" t="s">
        <v>4024</v>
      </c>
      <c r="D607" t="s">
        <v>3639</v>
      </c>
      <c r="E607" s="175">
        <v>1</v>
      </c>
    </row>
    <row r="608" spans="2:5" x14ac:dyDescent="0.25">
      <c r="D608" t="s">
        <v>4372</v>
      </c>
      <c r="E608" s="175">
        <v>1</v>
      </c>
    </row>
    <row r="609" spans="2:5" x14ac:dyDescent="0.25">
      <c r="D609" t="s">
        <v>4373</v>
      </c>
      <c r="E609" s="175">
        <v>1</v>
      </c>
    </row>
    <row r="610" spans="2:5" x14ac:dyDescent="0.25">
      <c r="D610" t="s">
        <v>4374</v>
      </c>
      <c r="E610" s="175">
        <v>1</v>
      </c>
    </row>
    <row r="611" spans="2:5" x14ac:dyDescent="0.25">
      <c r="D611" t="s">
        <v>4375</v>
      </c>
      <c r="E611" s="175">
        <v>1</v>
      </c>
    </row>
    <row r="612" spans="2:5" x14ac:dyDescent="0.25">
      <c r="D612" t="s">
        <v>4376</v>
      </c>
      <c r="E612" s="175">
        <v>1</v>
      </c>
    </row>
    <row r="613" spans="2:5" x14ac:dyDescent="0.25">
      <c r="D613" t="s">
        <v>4377</v>
      </c>
      <c r="E613" s="175">
        <v>1</v>
      </c>
    </row>
    <row r="614" spans="2:5" x14ac:dyDescent="0.25">
      <c r="D614" t="s">
        <v>4378</v>
      </c>
      <c r="E614" s="175">
        <v>1</v>
      </c>
    </row>
    <row r="615" spans="2:5" x14ac:dyDescent="0.25">
      <c r="D615" t="s">
        <v>4379</v>
      </c>
      <c r="E615" s="175">
        <v>1</v>
      </c>
    </row>
    <row r="616" spans="2:5" x14ac:dyDescent="0.25">
      <c r="D616" t="s">
        <v>3432</v>
      </c>
      <c r="E616" s="175">
        <v>1</v>
      </c>
    </row>
    <row r="617" spans="2:5" x14ac:dyDescent="0.25">
      <c r="D617" t="s">
        <v>4380</v>
      </c>
      <c r="E617" s="175">
        <v>1</v>
      </c>
    </row>
    <row r="618" spans="2:5" x14ac:dyDescent="0.25">
      <c r="D618" t="s">
        <v>4381</v>
      </c>
      <c r="E618" s="175">
        <v>1</v>
      </c>
    </row>
    <row r="619" spans="2:5" x14ac:dyDescent="0.25">
      <c r="D619" t="s">
        <v>4382</v>
      </c>
      <c r="E619" s="175">
        <v>1</v>
      </c>
    </row>
    <row r="620" spans="2:5" x14ac:dyDescent="0.25">
      <c r="D620" t="s">
        <v>4383</v>
      </c>
      <c r="E620" s="175">
        <v>1</v>
      </c>
    </row>
    <row r="621" spans="2:5" x14ac:dyDescent="0.25">
      <c r="D621" t="s">
        <v>4384</v>
      </c>
      <c r="E621" s="175">
        <v>1</v>
      </c>
    </row>
    <row r="622" spans="2:5" x14ac:dyDescent="0.25">
      <c r="D622" t="s">
        <v>3902</v>
      </c>
      <c r="E622" s="175">
        <v>1</v>
      </c>
    </row>
    <row r="623" spans="2:5" x14ac:dyDescent="0.25">
      <c r="C623" t="s">
        <v>3902</v>
      </c>
      <c r="D623" t="s">
        <v>3902</v>
      </c>
      <c r="E623" s="175">
        <v>1</v>
      </c>
    </row>
    <row r="624" spans="2:5" x14ac:dyDescent="0.25">
      <c r="B624" t="s">
        <v>3926</v>
      </c>
      <c r="C624" t="s">
        <v>4025</v>
      </c>
      <c r="D624" t="s">
        <v>4385</v>
      </c>
      <c r="E624" s="175">
        <v>1</v>
      </c>
    </row>
    <row r="625" spans="2:5" x14ac:dyDescent="0.25">
      <c r="D625" t="s">
        <v>4386</v>
      </c>
      <c r="E625" s="175">
        <v>1</v>
      </c>
    </row>
    <row r="626" spans="2:5" x14ac:dyDescent="0.25">
      <c r="D626" t="s">
        <v>3433</v>
      </c>
      <c r="E626" s="175">
        <v>1</v>
      </c>
    </row>
    <row r="627" spans="2:5" x14ac:dyDescent="0.25">
      <c r="D627" t="s">
        <v>3902</v>
      </c>
      <c r="E627" s="175">
        <v>1</v>
      </c>
    </row>
    <row r="628" spans="2:5" x14ac:dyDescent="0.25">
      <c r="C628" t="s">
        <v>4026</v>
      </c>
      <c r="D628" t="s">
        <v>4387</v>
      </c>
      <c r="E628" s="175">
        <v>1</v>
      </c>
    </row>
    <row r="629" spans="2:5" x14ac:dyDescent="0.25">
      <c r="D629" t="s">
        <v>4388</v>
      </c>
      <c r="E629" s="175">
        <v>1</v>
      </c>
    </row>
    <row r="630" spans="2:5" x14ac:dyDescent="0.25">
      <c r="D630" t="s">
        <v>3434</v>
      </c>
      <c r="E630" s="175">
        <v>1</v>
      </c>
    </row>
    <row r="631" spans="2:5" x14ac:dyDescent="0.25">
      <c r="D631" t="s">
        <v>3902</v>
      </c>
      <c r="E631" s="175">
        <v>1</v>
      </c>
    </row>
    <row r="632" spans="2:5" x14ac:dyDescent="0.25">
      <c r="C632" t="s">
        <v>3902</v>
      </c>
      <c r="D632" t="s">
        <v>3902</v>
      </c>
      <c r="E632" s="175">
        <v>1</v>
      </c>
    </row>
    <row r="633" spans="2:5" x14ac:dyDescent="0.25">
      <c r="B633" t="s">
        <v>3927</v>
      </c>
      <c r="C633" t="s">
        <v>4027</v>
      </c>
      <c r="D633" t="s">
        <v>3095</v>
      </c>
      <c r="E633" s="175">
        <v>1</v>
      </c>
    </row>
    <row r="634" spans="2:5" x14ac:dyDescent="0.25">
      <c r="D634" t="s">
        <v>3114</v>
      </c>
      <c r="E634" s="175">
        <v>1</v>
      </c>
    </row>
    <row r="635" spans="2:5" x14ac:dyDescent="0.25">
      <c r="D635" t="s">
        <v>4389</v>
      </c>
      <c r="E635" s="175">
        <v>1</v>
      </c>
    </row>
    <row r="636" spans="2:5" x14ac:dyDescent="0.25">
      <c r="D636" t="s">
        <v>4390</v>
      </c>
      <c r="E636" s="175">
        <v>1</v>
      </c>
    </row>
    <row r="637" spans="2:5" x14ac:dyDescent="0.25">
      <c r="D637" t="s">
        <v>4391</v>
      </c>
      <c r="E637" s="175">
        <v>1</v>
      </c>
    </row>
    <row r="638" spans="2:5" x14ac:dyDescent="0.25">
      <c r="D638" t="s">
        <v>3435</v>
      </c>
      <c r="E638" s="175">
        <v>1</v>
      </c>
    </row>
    <row r="639" spans="2:5" x14ac:dyDescent="0.25">
      <c r="D639" t="s">
        <v>3902</v>
      </c>
      <c r="E639" s="175">
        <v>1</v>
      </c>
    </row>
    <row r="640" spans="2:5" x14ac:dyDescent="0.25">
      <c r="C640" t="s">
        <v>4028</v>
      </c>
      <c r="D640" t="s">
        <v>4392</v>
      </c>
      <c r="E640" s="175">
        <v>1</v>
      </c>
    </row>
    <row r="641" spans="2:5" x14ac:dyDescent="0.25">
      <c r="D641" t="s">
        <v>3583</v>
      </c>
      <c r="E641" s="175">
        <v>1</v>
      </c>
    </row>
    <row r="642" spans="2:5" x14ac:dyDescent="0.25">
      <c r="D642" t="s">
        <v>3463</v>
      </c>
      <c r="E642" s="175">
        <v>1</v>
      </c>
    </row>
    <row r="643" spans="2:5" x14ac:dyDescent="0.25">
      <c r="D643" t="s">
        <v>3902</v>
      </c>
      <c r="E643" s="175">
        <v>1</v>
      </c>
    </row>
    <row r="644" spans="2:5" x14ac:dyDescent="0.25">
      <c r="C644" t="s">
        <v>3902</v>
      </c>
      <c r="D644" t="s">
        <v>3902</v>
      </c>
      <c r="E644" s="175">
        <v>1</v>
      </c>
    </row>
    <row r="645" spans="2:5" x14ac:dyDescent="0.25">
      <c r="B645" t="s">
        <v>3928</v>
      </c>
      <c r="C645" t="s">
        <v>4029</v>
      </c>
      <c r="D645" t="s">
        <v>4393</v>
      </c>
      <c r="E645" s="175">
        <v>1</v>
      </c>
    </row>
    <row r="646" spans="2:5" x14ac:dyDescent="0.25">
      <c r="D646" t="s">
        <v>4394</v>
      </c>
      <c r="E646" s="175">
        <v>1</v>
      </c>
    </row>
    <row r="647" spans="2:5" x14ac:dyDescent="0.25">
      <c r="D647" t="s">
        <v>3436</v>
      </c>
      <c r="E647" s="175">
        <v>1</v>
      </c>
    </row>
    <row r="648" spans="2:5" x14ac:dyDescent="0.25">
      <c r="D648" t="s">
        <v>3902</v>
      </c>
      <c r="E648" s="175">
        <v>1</v>
      </c>
    </row>
    <row r="649" spans="2:5" x14ac:dyDescent="0.25">
      <c r="C649" t="s">
        <v>3902</v>
      </c>
      <c r="D649" t="s">
        <v>3902</v>
      </c>
      <c r="E649" s="175">
        <v>1</v>
      </c>
    </row>
    <row r="650" spans="2:5" x14ac:dyDescent="0.25">
      <c r="B650" t="s">
        <v>3929</v>
      </c>
      <c r="C650" t="s">
        <v>4030</v>
      </c>
      <c r="D650" t="s">
        <v>4395</v>
      </c>
      <c r="E650" s="175">
        <v>1</v>
      </c>
    </row>
    <row r="651" spans="2:5" x14ac:dyDescent="0.25">
      <c r="D651" t="s">
        <v>4396</v>
      </c>
      <c r="E651" s="175">
        <v>1</v>
      </c>
    </row>
    <row r="652" spans="2:5" x14ac:dyDescent="0.25">
      <c r="D652" t="s">
        <v>4397</v>
      </c>
      <c r="E652" s="175">
        <v>1</v>
      </c>
    </row>
    <row r="653" spans="2:5" x14ac:dyDescent="0.25">
      <c r="D653" t="s">
        <v>4398</v>
      </c>
      <c r="E653" s="175">
        <v>1</v>
      </c>
    </row>
    <row r="654" spans="2:5" x14ac:dyDescent="0.25">
      <c r="D654" t="s">
        <v>4399</v>
      </c>
      <c r="E654" s="175">
        <v>1</v>
      </c>
    </row>
    <row r="655" spans="2:5" x14ac:dyDescent="0.25">
      <c r="D655" t="s">
        <v>4400</v>
      </c>
      <c r="E655" s="175">
        <v>1</v>
      </c>
    </row>
    <row r="656" spans="2:5" x14ac:dyDescent="0.25">
      <c r="D656" t="s">
        <v>3437</v>
      </c>
      <c r="E656" s="175">
        <v>1</v>
      </c>
    </row>
    <row r="657" spans="4:5" x14ac:dyDescent="0.25">
      <c r="D657" t="s">
        <v>4401</v>
      </c>
      <c r="E657" s="175">
        <v>1</v>
      </c>
    </row>
    <row r="658" spans="4:5" x14ac:dyDescent="0.25">
      <c r="D658" t="s">
        <v>4402</v>
      </c>
      <c r="E658" s="175">
        <v>1</v>
      </c>
    </row>
    <row r="659" spans="4:5" x14ac:dyDescent="0.25">
      <c r="D659" t="s">
        <v>4403</v>
      </c>
      <c r="E659" s="175">
        <v>1</v>
      </c>
    </row>
    <row r="660" spans="4:5" x14ac:dyDescent="0.25">
      <c r="D660" t="s">
        <v>4404</v>
      </c>
      <c r="E660" s="175">
        <v>1</v>
      </c>
    </row>
    <row r="661" spans="4:5" x14ac:dyDescent="0.25">
      <c r="D661" t="s">
        <v>4405</v>
      </c>
      <c r="E661" s="175">
        <v>1</v>
      </c>
    </row>
    <row r="662" spans="4:5" x14ac:dyDescent="0.25">
      <c r="D662" t="s">
        <v>4406</v>
      </c>
      <c r="E662" s="175">
        <v>1</v>
      </c>
    </row>
    <row r="663" spans="4:5" x14ac:dyDescent="0.25">
      <c r="D663" t="s">
        <v>4407</v>
      </c>
      <c r="E663" s="175">
        <v>1</v>
      </c>
    </row>
    <row r="664" spans="4:5" x14ac:dyDescent="0.25">
      <c r="D664" t="s">
        <v>4408</v>
      </c>
      <c r="E664" s="175">
        <v>1</v>
      </c>
    </row>
    <row r="665" spans="4:5" x14ac:dyDescent="0.25">
      <c r="D665" t="s">
        <v>4409</v>
      </c>
      <c r="E665" s="175">
        <v>1</v>
      </c>
    </row>
    <row r="666" spans="4:5" x14ac:dyDescent="0.25">
      <c r="D666" t="s">
        <v>4410</v>
      </c>
      <c r="E666" s="175">
        <v>1</v>
      </c>
    </row>
    <row r="667" spans="4:5" x14ac:dyDescent="0.25">
      <c r="D667" t="s">
        <v>4411</v>
      </c>
      <c r="E667" s="175">
        <v>1</v>
      </c>
    </row>
    <row r="668" spans="4:5" x14ac:dyDescent="0.25">
      <c r="D668" t="s">
        <v>4412</v>
      </c>
      <c r="E668" s="175">
        <v>1</v>
      </c>
    </row>
    <row r="669" spans="4:5" x14ac:dyDescent="0.25">
      <c r="D669" t="s">
        <v>4413</v>
      </c>
      <c r="E669" s="175">
        <v>1</v>
      </c>
    </row>
    <row r="670" spans="4:5" x14ac:dyDescent="0.25">
      <c r="D670" t="s">
        <v>4414</v>
      </c>
      <c r="E670" s="175">
        <v>1</v>
      </c>
    </row>
    <row r="671" spans="4:5" x14ac:dyDescent="0.25">
      <c r="D671" t="s">
        <v>4415</v>
      </c>
      <c r="E671" s="175">
        <v>1</v>
      </c>
    </row>
    <row r="672" spans="4:5" x14ac:dyDescent="0.25">
      <c r="D672" t="s">
        <v>4416</v>
      </c>
      <c r="E672" s="175">
        <v>1</v>
      </c>
    </row>
    <row r="673" spans="4:5" x14ac:dyDescent="0.25">
      <c r="D673" t="s">
        <v>4417</v>
      </c>
      <c r="E673" s="175">
        <v>1</v>
      </c>
    </row>
    <row r="674" spans="4:5" x14ac:dyDescent="0.25">
      <c r="D674" t="s">
        <v>4418</v>
      </c>
      <c r="E674" s="175">
        <v>1</v>
      </c>
    </row>
    <row r="675" spans="4:5" x14ac:dyDescent="0.25">
      <c r="D675" t="s">
        <v>4419</v>
      </c>
      <c r="E675" s="175">
        <v>1</v>
      </c>
    </row>
    <row r="676" spans="4:5" x14ac:dyDescent="0.25">
      <c r="D676" t="s">
        <v>4420</v>
      </c>
      <c r="E676" s="175">
        <v>1</v>
      </c>
    </row>
    <row r="677" spans="4:5" x14ac:dyDescent="0.25">
      <c r="D677" t="s">
        <v>4421</v>
      </c>
      <c r="E677" s="175">
        <v>1</v>
      </c>
    </row>
    <row r="678" spans="4:5" x14ac:dyDescent="0.25">
      <c r="D678" t="s">
        <v>4422</v>
      </c>
      <c r="E678" s="175">
        <v>1</v>
      </c>
    </row>
    <row r="679" spans="4:5" x14ac:dyDescent="0.25">
      <c r="D679" t="s">
        <v>4423</v>
      </c>
      <c r="E679" s="175">
        <v>1</v>
      </c>
    </row>
    <row r="680" spans="4:5" x14ac:dyDescent="0.25">
      <c r="D680" t="s">
        <v>4424</v>
      </c>
      <c r="E680" s="175">
        <v>1</v>
      </c>
    </row>
    <row r="681" spans="4:5" x14ac:dyDescent="0.25">
      <c r="D681" t="s">
        <v>4425</v>
      </c>
      <c r="E681" s="175">
        <v>1</v>
      </c>
    </row>
    <row r="682" spans="4:5" x14ac:dyDescent="0.25">
      <c r="D682" t="s">
        <v>4426</v>
      </c>
      <c r="E682" s="175">
        <v>1</v>
      </c>
    </row>
    <row r="683" spans="4:5" x14ac:dyDescent="0.25">
      <c r="D683" t="s">
        <v>4427</v>
      </c>
      <c r="E683" s="175">
        <v>1</v>
      </c>
    </row>
    <row r="684" spans="4:5" x14ac:dyDescent="0.25">
      <c r="D684" t="s">
        <v>4428</v>
      </c>
      <c r="E684" s="175">
        <v>1</v>
      </c>
    </row>
    <row r="685" spans="4:5" x14ac:dyDescent="0.25">
      <c r="D685" t="s">
        <v>4429</v>
      </c>
      <c r="E685" s="175">
        <v>1</v>
      </c>
    </row>
    <row r="686" spans="4:5" x14ac:dyDescent="0.25">
      <c r="D686" t="s">
        <v>4430</v>
      </c>
      <c r="E686" s="175">
        <v>1</v>
      </c>
    </row>
    <row r="687" spans="4:5" x14ac:dyDescent="0.25">
      <c r="D687" t="s">
        <v>4431</v>
      </c>
      <c r="E687" s="175">
        <v>1</v>
      </c>
    </row>
    <row r="688" spans="4:5" x14ac:dyDescent="0.25">
      <c r="D688" t="s">
        <v>4432</v>
      </c>
      <c r="E688" s="175">
        <v>1</v>
      </c>
    </row>
    <row r="689" spans="3:5" x14ac:dyDescent="0.25">
      <c r="D689" t="s">
        <v>4433</v>
      </c>
      <c r="E689" s="175">
        <v>1</v>
      </c>
    </row>
    <row r="690" spans="3:5" x14ac:dyDescent="0.25">
      <c r="D690" t="s">
        <v>4434</v>
      </c>
      <c r="E690" s="175">
        <v>1</v>
      </c>
    </row>
    <row r="691" spans="3:5" x14ac:dyDescent="0.25">
      <c r="D691" t="s">
        <v>4435</v>
      </c>
      <c r="E691" s="175">
        <v>1</v>
      </c>
    </row>
    <row r="692" spans="3:5" x14ac:dyDescent="0.25">
      <c r="D692" t="s">
        <v>4436</v>
      </c>
      <c r="E692" s="175">
        <v>1</v>
      </c>
    </row>
    <row r="693" spans="3:5" x14ac:dyDescent="0.25">
      <c r="D693" t="s">
        <v>4437</v>
      </c>
      <c r="E693" s="175">
        <v>1</v>
      </c>
    </row>
    <row r="694" spans="3:5" x14ac:dyDescent="0.25">
      <c r="D694" t="s">
        <v>4438</v>
      </c>
      <c r="E694" s="175">
        <v>1</v>
      </c>
    </row>
    <row r="695" spans="3:5" x14ac:dyDescent="0.25">
      <c r="D695" t="s">
        <v>4439</v>
      </c>
      <c r="E695" s="175">
        <v>1</v>
      </c>
    </row>
    <row r="696" spans="3:5" x14ac:dyDescent="0.25">
      <c r="D696" t="s">
        <v>4440</v>
      </c>
      <c r="E696" s="175">
        <v>1</v>
      </c>
    </row>
    <row r="697" spans="3:5" x14ac:dyDescent="0.25">
      <c r="D697" t="s">
        <v>3902</v>
      </c>
      <c r="E697" s="175">
        <v>1</v>
      </c>
    </row>
    <row r="698" spans="3:5" x14ac:dyDescent="0.25">
      <c r="C698" t="s">
        <v>4031</v>
      </c>
      <c r="D698" t="s">
        <v>4441</v>
      </c>
      <c r="E698" s="175">
        <v>1</v>
      </c>
    </row>
    <row r="699" spans="3:5" x14ac:dyDescent="0.25">
      <c r="D699" t="s">
        <v>4442</v>
      </c>
      <c r="E699" s="175">
        <v>1</v>
      </c>
    </row>
    <row r="700" spans="3:5" x14ac:dyDescent="0.25">
      <c r="D700" t="s">
        <v>4443</v>
      </c>
      <c r="E700" s="175">
        <v>1</v>
      </c>
    </row>
    <row r="701" spans="3:5" x14ac:dyDescent="0.25">
      <c r="D701" t="s">
        <v>4444</v>
      </c>
      <c r="E701" s="175">
        <v>1</v>
      </c>
    </row>
    <row r="702" spans="3:5" x14ac:dyDescent="0.25">
      <c r="D702" t="s">
        <v>3438</v>
      </c>
      <c r="E702" s="175">
        <v>1</v>
      </c>
    </row>
    <row r="703" spans="3:5" x14ac:dyDescent="0.25">
      <c r="D703" t="s">
        <v>4445</v>
      </c>
      <c r="E703" s="175">
        <v>1</v>
      </c>
    </row>
    <row r="704" spans="3:5" x14ac:dyDescent="0.25">
      <c r="D704" t="s">
        <v>4446</v>
      </c>
      <c r="E704" s="175">
        <v>1</v>
      </c>
    </row>
    <row r="705" spans="4:5" x14ac:dyDescent="0.25">
      <c r="D705" t="s">
        <v>4447</v>
      </c>
      <c r="E705" s="175">
        <v>1</v>
      </c>
    </row>
    <row r="706" spans="4:5" x14ac:dyDescent="0.25">
      <c r="D706" t="s">
        <v>4448</v>
      </c>
      <c r="E706" s="175">
        <v>1</v>
      </c>
    </row>
    <row r="707" spans="4:5" x14ac:dyDescent="0.25">
      <c r="D707" t="s">
        <v>4449</v>
      </c>
      <c r="E707" s="175">
        <v>1</v>
      </c>
    </row>
    <row r="708" spans="4:5" x14ac:dyDescent="0.25">
      <c r="D708" t="s">
        <v>4450</v>
      </c>
      <c r="E708" s="175">
        <v>1</v>
      </c>
    </row>
    <row r="709" spans="4:5" x14ac:dyDescent="0.25">
      <c r="D709" t="s">
        <v>4451</v>
      </c>
      <c r="E709" s="175">
        <v>1</v>
      </c>
    </row>
    <row r="710" spans="4:5" x14ac:dyDescent="0.25">
      <c r="D710" t="s">
        <v>4452</v>
      </c>
      <c r="E710" s="175">
        <v>1</v>
      </c>
    </row>
    <row r="711" spans="4:5" x14ac:dyDescent="0.25">
      <c r="D711" t="s">
        <v>4453</v>
      </c>
      <c r="E711" s="175">
        <v>1</v>
      </c>
    </row>
    <row r="712" spans="4:5" x14ac:dyDescent="0.25">
      <c r="D712" t="s">
        <v>4454</v>
      </c>
      <c r="E712" s="175">
        <v>1</v>
      </c>
    </row>
    <row r="713" spans="4:5" x14ac:dyDescent="0.25">
      <c r="D713" t="s">
        <v>4455</v>
      </c>
      <c r="E713" s="175">
        <v>1</v>
      </c>
    </row>
    <row r="714" spans="4:5" x14ac:dyDescent="0.25">
      <c r="D714" t="s">
        <v>4456</v>
      </c>
      <c r="E714" s="175">
        <v>1</v>
      </c>
    </row>
    <row r="715" spans="4:5" x14ac:dyDescent="0.25">
      <c r="D715" t="s">
        <v>4457</v>
      </c>
      <c r="E715" s="175">
        <v>1</v>
      </c>
    </row>
    <row r="716" spans="4:5" x14ac:dyDescent="0.25">
      <c r="D716" t="s">
        <v>4458</v>
      </c>
      <c r="E716" s="175">
        <v>1</v>
      </c>
    </row>
    <row r="717" spans="4:5" x14ac:dyDescent="0.25">
      <c r="D717" t="s">
        <v>4459</v>
      </c>
      <c r="E717" s="175">
        <v>1</v>
      </c>
    </row>
    <row r="718" spans="4:5" x14ac:dyDescent="0.25">
      <c r="D718" t="s">
        <v>4460</v>
      </c>
      <c r="E718" s="175">
        <v>1</v>
      </c>
    </row>
    <row r="719" spans="4:5" x14ac:dyDescent="0.25">
      <c r="D719" t="s">
        <v>4461</v>
      </c>
      <c r="E719" s="175">
        <v>1</v>
      </c>
    </row>
    <row r="720" spans="4:5" x14ac:dyDescent="0.25">
      <c r="D720" t="s">
        <v>4462</v>
      </c>
      <c r="E720" s="175">
        <v>1</v>
      </c>
    </row>
    <row r="721" spans="3:5" x14ac:dyDescent="0.25">
      <c r="D721" t="s">
        <v>4463</v>
      </c>
      <c r="E721" s="175">
        <v>1</v>
      </c>
    </row>
    <row r="722" spans="3:5" x14ac:dyDescent="0.25">
      <c r="D722" t="s">
        <v>4464</v>
      </c>
      <c r="E722" s="175">
        <v>1</v>
      </c>
    </row>
    <row r="723" spans="3:5" x14ac:dyDescent="0.25">
      <c r="D723" t="s">
        <v>4465</v>
      </c>
      <c r="E723" s="175">
        <v>1</v>
      </c>
    </row>
    <row r="724" spans="3:5" x14ac:dyDescent="0.25">
      <c r="D724" t="s">
        <v>4466</v>
      </c>
      <c r="E724" s="175">
        <v>1</v>
      </c>
    </row>
    <row r="725" spans="3:5" x14ac:dyDescent="0.25">
      <c r="D725" t="s">
        <v>4467</v>
      </c>
      <c r="E725" s="175">
        <v>1</v>
      </c>
    </row>
    <row r="726" spans="3:5" x14ac:dyDescent="0.25">
      <c r="D726" t="s">
        <v>4468</v>
      </c>
      <c r="E726" s="175">
        <v>1</v>
      </c>
    </row>
    <row r="727" spans="3:5" x14ac:dyDescent="0.25">
      <c r="D727" t="s">
        <v>4469</v>
      </c>
      <c r="E727" s="175">
        <v>1</v>
      </c>
    </row>
    <row r="728" spans="3:5" x14ac:dyDescent="0.25">
      <c r="D728" t="s">
        <v>4470</v>
      </c>
      <c r="E728" s="175">
        <v>1</v>
      </c>
    </row>
    <row r="729" spans="3:5" x14ac:dyDescent="0.25">
      <c r="D729" t="s">
        <v>4471</v>
      </c>
      <c r="E729" s="175">
        <v>1</v>
      </c>
    </row>
    <row r="730" spans="3:5" x14ac:dyDescent="0.25">
      <c r="D730" t="s">
        <v>4472</v>
      </c>
      <c r="E730" s="175">
        <v>1</v>
      </c>
    </row>
    <row r="731" spans="3:5" x14ac:dyDescent="0.25">
      <c r="D731" t="s">
        <v>3902</v>
      </c>
      <c r="E731" s="175">
        <v>1</v>
      </c>
    </row>
    <row r="732" spans="3:5" x14ac:dyDescent="0.25">
      <c r="C732" t="s">
        <v>3532</v>
      </c>
      <c r="D732" t="s">
        <v>3618</v>
      </c>
      <c r="E732" s="175">
        <v>1</v>
      </c>
    </row>
    <row r="733" spans="3:5" x14ac:dyDescent="0.25">
      <c r="D733" t="s">
        <v>3619</v>
      </c>
      <c r="E733" s="175">
        <v>1</v>
      </c>
    </row>
    <row r="734" spans="3:5" x14ac:dyDescent="0.25">
      <c r="D734" t="s">
        <v>3620</v>
      </c>
      <c r="E734" s="175">
        <v>1</v>
      </c>
    </row>
    <row r="735" spans="3:5" x14ac:dyDescent="0.25">
      <c r="D735" t="s">
        <v>3529</v>
      </c>
      <c r="E735" s="175">
        <v>1</v>
      </c>
    </row>
    <row r="736" spans="3:5" x14ac:dyDescent="0.25">
      <c r="D736" t="s">
        <v>3902</v>
      </c>
      <c r="E736" s="175">
        <v>1</v>
      </c>
    </row>
    <row r="737" spans="3:5" x14ac:dyDescent="0.25">
      <c r="C737" t="s">
        <v>3557</v>
      </c>
      <c r="D737" t="s">
        <v>3621</v>
      </c>
      <c r="E737" s="175">
        <v>1</v>
      </c>
    </row>
    <row r="738" spans="3:5" x14ac:dyDescent="0.25">
      <c r="D738" t="s">
        <v>3622</v>
      </c>
      <c r="E738" s="175">
        <v>1</v>
      </c>
    </row>
    <row r="739" spans="3:5" x14ac:dyDescent="0.25">
      <c r="D739" t="s">
        <v>3623</v>
      </c>
      <c r="E739" s="175">
        <v>1</v>
      </c>
    </row>
    <row r="740" spans="3:5" x14ac:dyDescent="0.25">
      <c r="D740" t="s">
        <v>3624</v>
      </c>
      <c r="E740" s="175">
        <v>1</v>
      </c>
    </row>
    <row r="741" spans="3:5" x14ac:dyDescent="0.25">
      <c r="D741" t="s">
        <v>3625</v>
      </c>
      <c r="E741" s="175">
        <v>1</v>
      </c>
    </row>
    <row r="742" spans="3:5" x14ac:dyDescent="0.25">
      <c r="D742" t="s">
        <v>3626</v>
      </c>
      <c r="E742" s="175">
        <v>1</v>
      </c>
    </row>
    <row r="743" spans="3:5" x14ac:dyDescent="0.25">
      <c r="D743" t="s">
        <v>3627</v>
      </c>
      <c r="E743" s="175">
        <v>1</v>
      </c>
    </row>
    <row r="744" spans="3:5" x14ac:dyDescent="0.25">
      <c r="D744" t="s">
        <v>3628</v>
      </c>
      <c r="E744" s="175">
        <v>1</v>
      </c>
    </row>
    <row r="745" spans="3:5" x14ac:dyDescent="0.25">
      <c r="D745" t="s">
        <v>3629</v>
      </c>
      <c r="E745" s="175">
        <v>1</v>
      </c>
    </row>
    <row r="746" spans="3:5" x14ac:dyDescent="0.25">
      <c r="D746" t="s">
        <v>3630</v>
      </c>
      <c r="E746" s="175">
        <v>1</v>
      </c>
    </row>
    <row r="747" spans="3:5" x14ac:dyDescent="0.25">
      <c r="D747" t="s">
        <v>3631</v>
      </c>
      <c r="E747" s="175">
        <v>1</v>
      </c>
    </row>
    <row r="748" spans="3:5" x14ac:dyDescent="0.25">
      <c r="D748" t="s">
        <v>3560</v>
      </c>
      <c r="E748" s="175">
        <v>1</v>
      </c>
    </row>
    <row r="749" spans="3:5" x14ac:dyDescent="0.25">
      <c r="D749" t="s">
        <v>3902</v>
      </c>
      <c r="E749" s="175">
        <v>1</v>
      </c>
    </row>
    <row r="750" spans="3:5" x14ac:dyDescent="0.25">
      <c r="C750" t="s">
        <v>3567</v>
      </c>
      <c r="D750" t="s">
        <v>3550</v>
      </c>
      <c r="E750" s="175">
        <v>1</v>
      </c>
    </row>
    <row r="751" spans="3:5" x14ac:dyDescent="0.25">
      <c r="D751" t="s">
        <v>3551</v>
      </c>
      <c r="E751" s="175">
        <v>1</v>
      </c>
    </row>
    <row r="752" spans="3:5" x14ac:dyDescent="0.25">
      <c r="D752" t="s">
        <v>3552</v>
      </c>
      <c r="E752" s="175">
        <v>1</v>
      </c>
    </row>
    <row r="753" spans="2:5" x14ac:dyDescent="0.25">
      <c r="D753" t="s">
        <v>3553</v>
      </c>
      <c r="E753" s="175">
        <v>1</v>
      </c>
    </row>
    <row r="754" spans="2:5" x14ac:dyDescent="0.25">
      <c r="D754" t="s">
        <v>3565</v>
      </c>
      <c r="E754" s="175">
        <v>1</v>
      </c>
    </row>
    <row r="755" spans="2:5" x14ac:dyDescent="0.25">
      <c r="D755" t="s">
        <v>3902</v>
      </c>
      <c r="E755" s="175">
        <v>1</v>
      </c>
    </row>
    <row r="756" spans="2:5" x14ac:dyDescent="0.25">
      <c r="C756" t="s">
        <v>3575</v>
      </c>
      <c r="D756" t="s">
        <v>3578</v>
      </c>
      <c r="E756" s="175">
        <v>1</v>
      </c>
    </row>
    <row r="757" spans="2:5" x14ac:dyDescent="0.25">
      <c r="D757" t="s">
        <v>3576</v>
      </c>
      <c r="E757" s="175">
        <v>1</v>
      </c>
    </row>
    <row r="758" spans="2:5" x14ac:dyDescent="0.25">
      <c r="D758" t="s">
        <v>3581</v>
      </c>
      <c r="E758" s="175">
        <v>1</v>
      </c>
    </row>
    <row r="759" spans="2:5" x14ac:dyDescent="0.25">
      <c r="D759" t="s">
        <v>3568</v>
      </c>
      <c r="E759" s="175">
        <v>1</v>
      </c>
    </row>
    <row r="760" spans="2:5" x14ac:dyDescent="0.25">
      <c r="D760" t="s">
        <v>3902</v>
      </c>
      <c r="E760" s="175">
        <v>1</v>
      </c>
    </row>
    <row r="761" spans="2:5" x14ac:dyDescent="0.25">
      <c r="C761" t="s">
        <v>3902</v>
      </c>
      <c r="D761" t="s">
        <v>3902</v>
      </c>
      <c r="E761" s="175">
        <v>1</v>
      </c>
    </row>
    <row r="762" spans="2:5" x14ac:dyDescent="0.25">
      <c r="B762" t="s">
        <v>3930</v>
      </c>
      <c r="C762" t="s">
        <v>4032</v>
      </c>
      <c r="D762" t="s">
        <v>4473</v>
      </c>
      <c r="E762" s="175">
        <v>1</v>
      </c>
    </row>
    <row r="763" spans="2:5" x14ac:dyDescent="0.25">
      <c r="D763" t="s">
        <v>3439</v>
      </c>
      <c r="E763" s="175">
        <v>1</v>
      </c>
    </row>
    <row r="764" spans="2:5" x14ac:dyDescent="0.25">
      <c r="D764" t="s">
        <v>3135</v>
      </c>
      <c r="E764" s="175">
        <v>1</v>
      </c>
    </row>
    <row r="765" spans="2:5" x14ac:dyDescent="0.25">
      <c r="D765" t="s">
        <v>4474</v>
      </c>
      <c r="E765" s="175">
        <v>1</v>
      </c>
    </row>
    <row r="766" spans="2:5" x14ac:dyDescent="0.25">
      <c r="D766" t="s">
        <v>4475</v>
      </c>
      <c r="E766" s="175">
        <v>1</v>
      </c>
    </row>
    <row r="767" spans="2:5" x14ac:dyDescent="0.25">
      <c r="D767" t="s">
        <v>4476</v>
      </c>
      <c r="E767" s="175">
        <v>1</v>
      </c>
    </row>
    <row r="768" spans="2:5" x14ac:dyDescent="0.25">
      <c r="D768" t="s">
        <v>4477</v>
      </c>
      <c r="E768" s="175">
        <v>1</v>
      </c>
    </row>
    <row r="769" spans="4:5" x14ac:dyDescent="0.25">
      <c r="D769" t="s">
        <v>4478</v>
      </c>
      <c r="E769" s="175">
        <v>1</v>
      </c>
    </row>
    <row r="770" spans="4:5" x14ac:dyDescent="0.25">
      <c r="D770" t="s">
        <v>4479</v>
      </c>
      <c r="E770" s="175">
        <v>1</v>
      </c>
    </row>
    <row r="771" spans="4:5" x14ac:dyDescent="0.25">
      <c r="D771" t="s">
        <v>4480</v>
      </c>
      <c r="E771" s="175">
        <v>1</v>
      </c>
    </row>
    <row r="772" spans="4:5" x14ac:dyDescent="0.25">
      <c r="D772" t="s">
        <v>4481</v>
      </c>
      <c r="E772" s="175">
        <v>1</v>
      </c>
    </row>
    <row r="773" spans="4:5" x14ac:dyDescent="0.25">
      <c r="D773" t="s">
        <v>4482</v>
      </c>
      <c r="E773" s="175">
        <v>1</v>
      </c>
    </row>
    <row r="774" spans="4:5" x14ac:dyDescent="0.25">
      <c r="D774" t="s">
        <v>4483</v>
      </c>
      <c r="E774" s="175">
        <v>1</v>
      </c>
    </row>
    <row r="775" spans="4:5" x14ac:dyDescent="0.25">
      <c r="D775" t="s">
        <v>4484</v>
      </c>
      <c r="E775" s="175">
        <v>1</v>
      </c>
    </row>
    <row r="776" spans="4:5" x14ac:dyDescent="0.25">
      <c r="D776" t="s">
        <v>4485</v>
      </c>
      <c r="E776" s="175">
        <v>1</v>
      </c>
    </row>
    <row r="777" spans="4:5" x14ac:dyDescent="0.25">
      <c r="D777" t="s">
        <v>4486</v>
      </c>
      <c r="E777" s="175">
        <v>1</v>
      </c>
    </row>
    <row r="778" spans="4:5" x14ac:dyDescent="0.25">
      <c r="D778" t="s">
        <v>3612</v>
      </c>
      <c r="E778" s="175">
        <v>1</v>
      </c>
    </row>
    <row r="779" spans="4:5" x14ac:dyDescent="0.25">
      <c r="D779" t="s">
        <v>4487</v>
      </c>
      <c r="E779" s="175">
        <v>1</v>
      </c>
    </row>
    <row r="780" spans="4:5" x14ac:dyDescent="0.25">
      <c r="D780" t="s">
        <v>4488</v>
      </c>
      <c r="E780" s="175">
        <v>1</v>
      </c>
    </row>
    <row r="781" spans="4:5" x14ac:dyDescent="0.25">
      <c r="D781" t="s">
        <v>4489</v>
      </c>
      <c r="E781" s="175">
        <v>1</v>
      </c>
    </row>
    <row r="782" spans="4:5" x14ac:dyDescent="0.25">
      <c r="D782" t="s">
        <v>4490</v>
      </c>
      <c r="E782" s="175">
        <v>1</v>
      </c>
    </row>
    <row r="783" spans="4:5" x14ac:dyDescent="0.25">
      <c r="D783" t="s">
        <v>4491</v>
      </c>
      <c r="E783" s="175">
        <v>1</v>
      </c>
    </row>
    <row r="784" spans="4:5" x14ac:dyDescent="0.25">
      <c r="D784" t="s">
        <v>4492</v>
      </c>
      <c r="E784" s="175">
        <v>1</v>
      </c>
    </row>
    <row r="785" spans="4:5" x14ac:dyDescent="0.25">
      <c r="D785" t="s">
        <v>4493</v>
      </c>
      <c r="E785" s="175">
        <v>1</v>
      </c>
    </row>
    <row r="786" spans="4:5" x14ac:dyDescent="0.25">
      <c r="D786" t="s">
        <v>4494</v>
      </c>
      <c r="E786" s="175">
        <v>1</v>
      </c>
    </row>
    <row r="787" spans="4:5" x14ac:dyDescent="0.25">
      <c r="D787" t="s">
        <v>4495</v>
      </c>
      <c r="E787" s="175">
        <v>1</v>
      </c>
    </row>
    <row r="788" spans="4:5" x14ac:dyDescent="0.25">
      <c r="D788" t="s">
        <v>4496</v>
      </c>
      <c r="E788" s="175">
        <v>1</v>
      </c>
    </row>
    <row r="789" spans="4:5" x14ac:dyDescent="0.25">
      <c r="D789" t="s">
        <v>4497</v>
      </c>
      <c r="E789" s="175">
        <v>1</v>
      </c>
    </row>
    <row r="790" spans="4:5" x14ac:dyDescent="0.25">
      <c r="D790" t="s">
        <v>4498</v>
      </c>
      <c r="E790" s="175">
        <v>1</v>
      </c>
    </row>
    <row r="791" spans="4:5" x14ac:dyDescent="0.25">
      <c r="D791" t="s">
        <v>4499</v>
      </c>
      <c r="E791" s="175">
        <v>1</v>
      </c>
    </row>
    <row r="792" spans="4:5" x14ac:dyDescent="0.25">
      <c r="D792" t="s">
        <v>4500</v>
      </c>
      <c r="E792" s="175">
        <v>1</v>
      </c>
    </row>
    <row r="793" spans="4:5" x14ac:dyDescent="0.25">
      <c r="D793" t="s">
        <v>4501</v>
      </c>
      <c r="E793" s="175">
        <v>1</v>
      </c>
    </row>
    <row r="794" spans="4:5" x14ac:dyDescent="0.25">
      <c r="D794" t="s">
        <v>4502</v>
      </c>
      <c r="E794" s="175">
        <v>1</v>
      </c>
    </row>
    <row r="795" spans="4:5" x14ac:dyDescent="0.25">
      <c r="D795" t="s">
        <v>4503</v>
      </c>
      <c r="E795" s="175">
        <v>1</v>
      </c>
    </row>
    <row r="796" spans="4:5" x14ac:dyDescent="0.25">
      <c r="D796" t="s">
        <v>4504</v>
      </c>
      <c r="E796" s="175">
        <v>1</v>
      </c>
    </row>
    <row r="797" spans="4:5" x14ac:dyDescent="0.25">
      <c r="D797" t="s">
        <v>4505</v>
      </c>
      <c r="E797" s="175">
        <v>1</v>
      </c>
    </row>
    <row r="798" spans="4:5" x14ac:dyDescent="0.25">
      <c r="D798" t="s">
        <v>4506</v>
      </c>
      <c r="E798" s="175">
        <v>1</v>
      </c>
    </row>
    <row r="799" spans="4:5" x14ac:dyDescent="0.25">
      <c r="D799" t="s">
        <v>4507</v>
      </c>
      <c r="E799" s="175">
        <v>1</v>
      </c>
    </row>
    <row r="800" spans="4:5" x14ac:dyDescent="0.25">
      <c r="D800" t="s">
        <v>4508</v>
      </c>
      <c r="E800" s="175">
        <v>1</v>
      </c>
    </row>
    <row r="801" spans="4:5" x14ac:dyDescent="0.25">
      <c r="D801" t="s">
        <v>4509</v>
      </c>
      <c r="E801" s="175">
        <v>1</v>
      </c>
    </row>
    <row r="802" spans="4:5" x14ac:dyDescent="0.25">
      <c r="D802" t="s">
        <v>4510</v>
      </c>
      <c r="E802" s="175">
        <v>1</v>
      </c>
    </row>
    <row r="803" spans="4:5" x14ac:dyDescent="0.25">
      <c r="D803" t="s">
        <v>4511</v>
      </c>
      <c r="E803" s="175">
        <v>1</v>
      </c>
    </row>
    <row r="804" spans="4:5" x14ac:dyDescent="0.25">
      <c r="D804" t="s">
        <v>4512</v>
      </c>
      <c r="E804" s="175">
        <v>1</v>
      </c>
    </row>
    <row r="805" spans="4:5" x14ac:dyDescent="0.25">
      <c r="D805" t="s">
        <v>4513</v>
      </c>
      <c r="E805" s="175">
        <v>1</v>
      </c>
    </row>
    <row r="806" spans="4:5" x14ac:dyDescent="0.25">
      <c r="D806" t="s">
        <v>4514</v>
      </c>
      <c r="E806" s="175">
        <v>1</v>
      </c>
    </row>
    <row r="807" spans="4:5" x14ac:dyDescent="0.25">
      <c r="D807" t="s">
        <v>4515</v>
      </c>
      <c r="E807" s="175">
        <v>1</v>
      </c>
    </row>
    <row r="808" spans="4:5" x14ac:dyDescent="0.25">
      <c r="D808" t="s">
        <v>4516</v>
      </c>
      <c r="E808" s="175">
        <v>1</v>
      </c>
    </row>
    <row r="809" spans="4:5" x14ac:dyDescent="0.25">
      <c r="D809" t="s">
        <v>4517</v>
      </c>
      <c r="E809" s="175">
        <v>1</v>
      </c>
    </row>
    <row r="810" spans="4:5" x14ac:dyDescent="0.25">
      <c r="D810" t="s">
        <v>4518</v>
      </c>
      <c r="E810" s="175">
        <v>1</v>
      </c>
    </row>
    <row r="811" spans="4:5" x14ac:dyDescent="0.25">
      <c r="D811" t="s">
        <v>4519</v>
      </c>
      <c r="E811" s="175">
        <v>1</v>
      </c>
    </row>
    <row r="812" spans="4:5" x14ac:dyDescent="0.25">
      <c r="D812" t="s">
        <v>4520</v>
      </c>
      <c r="E812" s="175">
        <v>1</v>
      </c>
    </row>
    <row r="813" spans="4:5" x14ac:dyDescent="0.25">
      <c r="D813" t="s">
        <v>4521</v>
      </c>
      <c r="E813" s="175">
        <v>1</v>
      </c>
    </row>
    <row r="814" spans="4:5" x14ac:dyDescent="0.25">
      <c r="D814" t="s">
        <v>4522</v>
      </c>
      <c r="E814" s="175">
        <v>1</v>
      </c>
    </row>
    <row r="815" spans="4:5" x14ac:dyDescent="0.25">
      <c r="D815" t="s">
        <v>4523</v>
      </c>
      <c r="E815" s="175">
        <v>1</v>
      </c>
    </row>
    <row r="816" spans="4:5" x14ac:dyDescent="0.25">
      <c r="D816" t="s">
        <v>4524</v>
      </c>
      <c r="E816" s="175">
        <v>1</v>
      </c>
    </row>
    <row r="817" spans="4:5" x14ac:dyDescent="0.25">
      <c r="D817" t="s">
        <v>4525</v>
      </c>
      <c r="E817" s="175">
        <v>1</v>
      </c>
    </row>
    <row r="818" spans="4:5" x14ac:dyDescent="0.25">
      <c r="D818" t="s">
        <v>4526</v>
      </c>
      <c r="E818" s="175">
        <v>1</v>
      </c>
    </row>
    <row r="819" spans="4:5" x14ac:dyDescent="0.25">
      <c r="D819" t="s">
        <v>4527</v>
      </c>
      <c r="E819" s="175">
        <v>1</v>
      </c>
    </row>
    <row r="820" spans="4:5" x14ac:dyDescent="0.25">
      <c r="D820" t="s">
        <v>4528</v>
      </c>
      <c r="E820" s="175">
        <v>1</v>
      </c>
    </row>
    <row r="821" spans="4:5" x14ac:dyDescent="0.25">
      <c r="D821" t="s">
        <v>4529</v>
      </c>
      <c r="E821" s="175">
        <v>1</v>
      </c>
    </row>
    <row r="822" spans="4:5" x14ac:dyDescent="0.25">
      <c r="D822" t="s">
        <v>4530</v>
      </c>
      <c r="E822" s="175">
        <v>1</v>
      </c>
    </row>
    <row r="823" spans="4:5" x14ac:dyDescent="0.25">
      <c r="D823" t="s">
        <v>4531</v>
      </c>
      <c r="E823" s="175">
        <v>1</v>
      </c>
    </row>
    <row r="824" spans="4:5" x14ac:dyDescent="0.25">
      <c r="D824" t="s">
        <v>4532</v>
      </c>
      <c r="E824" s="175">
        <v>1</v>
      </c>
    </row>
    <row r="825" spans="4:5" x14ac:dyDescent="0.25">
      <c r="D825" t="s">
        <v>4533</v>
      </c>
      <c r="E825" s="175">
        <v>1</v>
      </c>
    </row>
    <row r="826" spans="4:5" x14ac:dyDescent="0.25">
      <c r="D826" t="s">
        <v>4534</v>
      </c>
      <c r="E826" s="175">
        <v>1</v>
      </c>
    </row>
    <row r="827" spans="4:5" x14ac:dyDescent="0.25">
      <c r="D827" t="s">
        <v>4535</v>
      </c>
      <c r="E827" s="175">
        <v>1</v>
      </c>
    </row>
    <row r="828" spans="4:5" x14ac:dyDescent="0.25">
      <c r="D828" t="s">
        <v>4536</v>
      </c>
      <c r="E828" s="175">
        <v>1</v>
      </c>
    </row>
    <row r="829" spans="4:5" x14ac:dyDescent="0.25">
      <c r="D829" t="s">
        <v>4537</v>
      </c>
      <c r="E829" s="175">
        <v>1</v>
      </c>
    </row>
    <row r="830" spans="4:5" x14ac:dyDescent="0.25">
      <c r="D830" t="s">
        <v>4538</v>
      </c>
      <c r="E830" s="175">
        <v>1</v>
      </c>
    </row>
    <row r="831" spans="4:5" x14ac:dyDescent="0.25">
      <c r="D831" t="s">
        <v>4539</v>
      </c>
      <c r="E831" s="175">
        <v>1</v>
      </c>
    </row>
    <row r="832" spans="4:5" x14ac:dyDescent="0.25">
      <c r="D832" t="s">
        <v>4540</v>
      </c>
      <c r="E832" s="175">
        <v>1</v>
      </c>
    </row>
    <row r="833" spans="4:5" x14ac:dyDescent="0.25">
      <c r="D833" t="s">
        <v>4541</v>
      </c>
      <c r="E833" s="175">
        <v>1</v>
      </c>
    </row>
    <row r="834" spans="4:5" x14ac:dyDescent="0.25">
      <c r="D834" t="s">
        <v>4542</v>
      </c>
      <c r="E834" s="175">
        <v>1</v>
      </c>
    </row>
    <row r="835" spans="4:5" x14ac:dyDescent="0.25">
      <c r="D835" t="s">
        <v>4543</v>
      </c>
      <c r="E835" s="175">
        <v>1</v>
      </c>
    </row>
    <row r="836" spans="4:5" x14ac:dyDescent="0.25">
      <c r="D836" t="s">
        <v>4544</v>
      </c>
      <c r="E836" s="175">
        <v>1</v>
      </c>
    </row>
    <row r="837" spans="4:5" x14ac:dyDescent="0.25">
      <c r="D837" t="s">
        <v>4545</v>
      </c>
      <c r="E837" s="175">
        <v>1</v>
      </c>
    </row>
    <row r="838" spans="4:5" x14ac:dyDescent="0.25">
      <c r="D838" t="s">
        <v>4546</v>
      </c>
      <c r="E838" s="175">
        <v>1</v>
      </c>
    </row>
    <row r="839" spans="4:5" x14ac:dyDescent="0.25">
      <c r="D839" t="s">
        <v>4547</v>
      </c>
      <c r="E839" s="175">
        <v>1</v>
      </c>
    </row>
    <row r="840" spans="4:5" x14ac:dyDescent="0.25">
      <c r="D840" t="s">
        <v>4548</v>
      </c>
      <c r="E840" s="175">
        <v>1</v>
      </c>
    </row>
    <row r="841" spans="4:5" x14ac:dyDescent="0.25">
      <c r="D841" t="s">
        <v>4549</v>
      </c>
      <c r="E841" s="175">
        <v>1</v>
      </c>
    </row>
    <row r="842" spans="4:5" x14ac:dyDescent="0.25">
      <c r="D842" t="s">
        <v>4550</v>
      </c>
      <c r="E842" s="175">
        <v>1</v>
      </c>
    </row>
    <row r="843" spans="4:5" x14ac:dyDescent="0.25">
      <c r="D843" t="s">
        <v>4551</v>
      </c>
      <c r="E843" s="175">
        <v>1</v>
      </c>
    </row>
    <row r="844" spans="4:5" x14ac:dyDescent="0.25">
      <c r="D844" t="s">
        <v>4552</v>
      </c>
      <c r="E844" s="175">
        <v>1</v>
      </c>
    </row>
    <row r="845" spans="4:5" x14ac:dyDescent="0.25">
      <c r="D845" t="s">
        <v>4553</v>
      </c>
      <c r="E845" s="175">
        <v>1</v>
      </c>
    </row>
    <row r="846" spans="4:5" x14ac:dyDescent="0.25">
      <c r="D846" t="s">
        <v>4554</v>
      </c>
      <c r="E846" s="175">
        <v>1</v>
      </c>
    </row>
    <row r="847" spans="4:5" x14ac:dyDescent="0.25">
      <c r="D847" t="s">
        <v>4555</v>
      </c>
      <c r="E847" s="175">
        <v>1</v>
      </c>
    </row>
    <row r="848" spans="4:5" x14ac:dyDescent="0.25">
      <c r="D848" t="s">
        <v>4556</v>
      </c>
      <c r="E848" s="175">
        <v>1</v>
      </c>
    </row>
    <row r="849" spans="3:5" x14ac:dyDescent="0.25">
      <c r="D849" t="s">
        <v>4557</v>
      </c>
      <c r="E849" s="175">
        <v>1</v>
      </c>
    </row>
    <row r="850" spans="3:5" x14ac:dyDescent="0.25">
      <c r="D850" t="s">
        <v>4558</v>
      </c>
      <c r="E850" s="175">
        <v>1</v>
      </c>
    </row>
    <row r="851" spans="3:5" x14ac:dyDescent="0.25">
      <c r="D851" t="s">
        <v>4559</v>
      </c>
      <c r="E851" s="175">
        <v>1</v>
      </c>
    </row>
    <row r="852" spans="3:5" x14ac:dyDescent="0.25">
      <c r="D852" t="s">
        <v>4560</v>
      </c>
      <c r="E852" s="175">
        <v>1</v>
      </c>
    </row>
    <row r="853" spans="3:5" x14ac:dyDescent="0.25">
      <c r="D853" t="s">
        <v>4561</v>
      </c>
      <c r="E853" s="175">
        <v>1</v>
      </c>
    </row>
    <row r="854" spans="3:5" x14ac:dyDescent="0.25">
      <c r="D854" t="s">
        <v>4562</v>
      </c>
      <c r="E854" s="175">
        <v>1</v>
      </c>
    </row>
    <row r="855" spans="3:5" x14ac:dyDescent="0.25">
      <c r="D855" t="s">
        <v>4563</v>
      </c>
      <c r="E855" s="175">
        <v>1</v>
      </c>
    </row>
    <row r="856" spans="3:5" x14ac:dyDescent="0.25">
      <c r="D856" t="s">
        <v>4564</v>
      </c>
      <c r="E856" s="175">
        <v>1</v>
      </c>
    </row>
    <row r="857" spans="3:5" x14ac:dyDescent="0.25">
      <c r="D857" t="s">
        <v>4565</v>
      </c>
      <c r="E857" s="175">
        <v>1</v>
      </c>
    </row>
    <row r="858" spans="3:5" x14ac:dyDescent="0.25">
      <c r="D858" t="s">
        <v>4566</v>
      </c>
      <c r="E858" s="175">
        <v>1</v>
      </c>
    </row>
    <row r="859" spans="3:5" x14ac:dyDescent="0.25">
      <c r="D859" t="s">
        <v>4567</v>
      </c>
      <c r="E859" s="175">
        <v>1</v>
      </c>
    </row>
    <row r="860" spans="3:5" x14ac:dyDescent="0.25">
      <c r="D860" t="s">
        <v>4568</v>
      </c>
      <c r="E860" s="175">
        <v>1</v>
      </c>
    </row>
    <row r="861" spans="3:5" x14ac:dyDescent="0.25">
      <c r="D861" t="s">
        <v>3902</v>
      </c>
      <c r="E861" s="175">
        <v>1</v>
      </c>
    </row>
    <row r="862" spans="3:5" x14ac:dyDescent="0.25">
      <c r="C862" t="s">
        <v>3135</v>
      </c>
      <c r="D862" t="s">
        <v>3613</v>
      </c>
      <c r="E862" s="175">
        <v>1</v>
      </c>
    </row>
    <row r="863" spans="3:5" x14ac:dyDescent="0.25">
      <c r="D863" t="s">
        <v>3126</v>
      </c>
      <c r="E863" s="175">
        <v>1</v>
      </c>
    </row>
    <row r="864" spans="3:5" x14ac:dyDescent="0.25">
      <c r="D864" t="s">
        <v>3127</v>
      </c>
      <c r="E864" s="175">
        <v>1</v>
      </c>
    </row>
    <row r="865" spans="2:5" x14ac:dyDescent="0.25">
      <c r="D865" t="s">
        <v>3128</v>
      </c>
      <c r="E865" s="175">
        <v>1</v>
      </c>
    </row>
    <row r="866" spans="2:5" x14ac:dyDescent="0.25">
      <c r="D866" t="s">
        <v>3129</v>
      </c>
      <c r="E866" s="175">
        <v>1</v>
      </c>
    </row>
    <row r="867" spans="2:5" x14ac:dyDescent="0.25">
      <c r="D867" t="s">
        <v>3130</v>
      </c>
      <c r="E867" s="175">
        <v>1</v>
      </c>
    </row>
    <row r="868" spans="2:5" x14ac:dyDescent="0.25">
      <c r="D868" t="s">
        <v>3131</v>
      </c>
      <c r="E868" s="175">
        <v>1</v>
      </c>
    </row>
    <row r="869" spans="2:5" x14ac:dyDescent="0.25">
      <c r="D869" t="s">
        <v>3132</v>
      </c>
      <c r="E869" s="175">
        <v>1</v>
      </c>
    </row>
    <row r="870" spans="2:5" x14ac:dyDescent="0.25">
      <c r="D870" t="s">
        <v>3133</v>
      </c>
      <c r="E870" s="175">
        <v>1</v>
      </c>
    </row>
    <row r="871" spans="2:5" x14ac:dyDescent="0.25">
      <c r="D871" t="s">
        <v>3134</v>
      </c>
      <c r="E871" s="175">
        <v>1</v>
      </c>
    </row>
    <row r="872" spans="2:5" x14ac:dyDescent="0.25">
      <c r="D872" t="s">
        <v>3440</v>
      </c>
      <c r="E872" s="175">
        <v>1</v>
      </c>
    </row>
    <row r="873" spans="2:5" x14ac:dyDescent="0.25">
      <c r="D873" t="s">
        <v>3902</v>
      </c>
      <c r="E873" s="175">
        <v>1</v>
      </c>
    </row>
    <row r="874" spans="2:5" x14ac:dyDescent="0.25">
      <c r="C874" t="s">
        <v>3902</v>
      </c>
      <c r="D874" t="s">
        <v>3902</v>
      </c>
      <c r="E874" s="175">
        <v>1</v>
      </c>
    </row>
    <row r="875" spans="2:5" x14ac:dyDescent="0.25">
      <c r="B875" t="s">
        <v>3931</v>
      </c>
      <c r="C875" t="s">
        <v>4033</v>
      </c>
      <c r="D875" t="s">
        <v>4569</v>
      </c>
      <c r="E875" s="175">
        <v>1</v>
      </c>
    </row>
    <row r="876" spans="2:5" x14ac:dyDescent="0.25">
      <c r="D876" t="s">
        <v>4570</v>
      </c>
      <c r="E876" s="175">
        <v>1</v>
      </c>
    </row>
    <row r="877" spans="2:5" x14ac:dyDescent="0.25">
      <c r="D877" t="s">
        <v>3441</v>
      </c>
      <c r="E877" s="175">
        <v>1</v>
      </c>
    </row>
    <row r="878" spans="2:5" x14ac:dyDescent="0.25">
      <c r="D878" t="s">
        <v>3902</v>
      </c>
      <c r="E878" s="175">
        <v>1</v>
      </c>
    </row>
    <row r="879" spans="2:5" x14ac:dyDescent="0.25">
      <c r="C879" t="s">
        <v>4034</v>
      </c>
      <c r="D879" t="s">
        <v>4571</v>
      </c>
      <c r="E879" s="175">
        <v>1</v>
      </c>
    </row>
    <row r="880" spans="2:5" x14ac:dyDescent="0.25">
      <c r="D880" t="s">
        <v>3442</v>
      </c>
      <c r="E880" s="175">
        <v>1</v>
      </c>
    </row>
    <row r="881" spans="2:5" x14ac:dyDescent="0.25">
      <c r="D881" t="s">
        <v>3902</v>
      </c>
      <c r="E881" s="175">
        <v>1</v>
      </c>
    </row>
    <row r="882" spans="2:5" x14ac:dyDescent="0.25">
      <c r="C882" t="s">
        <v>3902</v>
      </c>
      <c r="D882" t="s">
        <v>3902</v>
      </c>
      <c r="E882" s="175">
        <v>1</v>
      </c>
    </row>
    <row r="883" spans="2:5" x14ac:dyDescent="0.25">
      <c r="B883" t="s">
        <v>3932</v>
      </c>
      <c r="C883" t="s">
        <v>4035</v>
      </c>
      <c r="D883" t="s">
        <v>4572</v>
      </c>
      <c r="E883" s="175">
        <v>1</v>
      </c>
    </row>
    <row r="884" spans="2:5" x14ac:dyDescent="0.25">
      <c r="D884" t="s">
        <v>3443</v>
      </c>
      <c r="E884" s="175">
        <v>1</v>
      </c>
    </row>
    <row r="885" spans="2:5" x14ac:dyDescent="0.25">
      <c r="D885" t="s">
        <v>3902</v>
      </c>
      <c r="E885" s="175">
        <v>1</v>
      </c>
    </row>
    <row r="886" spans="2:5" x14ac:dyDescent="0.25">
      <c r="C886" t="s">
        <v>3150</v>
      </c>
      <c r="D886" t="s">
        <v>3143</v>
      </c>
      <c r="E886" s="175">
        <v>1</v>
      </c>
    </row>
    <row r="887" spans="2:5" x14ac:dyDescent="0.25">
      <c r="D887" t="s">
        <v>3144</v>
      </c>
      <c r="E887" s="175">
        <v>1</v>
      </c>
    </row>
    <row r="888" spans="2:5" x14ac:dyDescent="0.25">
      <c r="D888" t="s">
        <v>3444</v>
      </c>
      <c r="E888" s="175">
        <v>1</v>
      </c>
    </row>
    <row r="889" spans="2:5" x14ac:dyDescent="0.25">
      <c r="D889" t="s">
        <v>3902</v>
      </c>
      <c r="E889" s="175">
        <v>1</v>
      </c>
    </row>
    <row r="890" spans="2:5" x14ac:dyDescent="0.25">
      <c r="C890" t="s">
        <v>3902</v>
      </c>
      <c r="D890" t="s">
        <v>3902</v>
      </c>
      <c r="E890" s="175">
        <v>1</v>
      </c>
    </row>
    <row r="891" spans="2:5" x14ac:dyDescent="0.25">
      <c r="B891" t="s">
        <v>3933</v>
      </c>
      <c r="C891" t="s">
        <v>4036</v>
      </c>
      <c r="D891" t="s">
        <v>4573</v>
      </c>
      <c r="E891" s="175">
        <v>1</v>
      </c>
    </row>
    <row r="892" spans="2:5" x14ac:dyDescent="0.25">
      <c r="D892" t="s">
        <v>4574</v>
      </c>
      <c r="E892" s="175">
        <v>1</v>
      </c>
    </row>
    <row r="893" spans="2:5" x14ac:dyDescent="0.25">
      <c r="D893" t="s">
        <v>4575</v>
      </c>
      <c r="E893" s="175">
        <v>1</v>
      </c>
    </row>
    <row r="894" spans="2:5" x14ac:dyDescent="0.25">
      <c r="D894" t="s">
        <v>4576</v>
      </c>
      <c r="E894" s="175">
        <v>1</v>
      </c>
    </row>
    <row r="895" spans="2:5" x14ac:dyDescent="0.25">
      <c r="D895" t="s">
        <v>3445</v>
      </c>
      <c r="E895" s="175">
        <v>1</v>
      </c>
    </row>
    <row r="896" spans="2:5" x14ac:dyDescent="0.25">
      <c r="D896" t="s">
        <v>3902</v>
      </c>
      <c r="E896" s="175">
        <v>1</v>
      </c>
    </row>
    <row r="897" spans="2:5" x14ac:dyDescent="0.25">
      <c r="C897" t="s">
        <v>3902</v>
      </c>
      <c r="D897" t="s">
        <v>3902</v>
      </c>
      <c r="E897" s="175">
        <v>1</v>
      </c>
    </row>
    <row r="898" spans="2:5" x14ac:dyDescent="0.25">
      <c r="B898" t="s">
        <v>3934</v>
      </c>
      <c r="C898" t="s">
        <v>4037</v>
      </c>
      <c r="D898" t="s">
        <v>3151</v>
      </c>
      <c r="E898" s="175">
        <v>1</v>
      </c>
    </row>
    <row r="899" spans="2:5" x14ac:dyDescent="0.25">
      <c r="D899" t="s">
        <v>3152</v>
      </c>
      <c r="E899" s="175">
        <v>1</v>
      </c>
    </row>
    <row r="900" spans="2:5" x14ac:dyDescent="0.25">
      <c r="D900" t="s">
        <v>4577</v>
      </c>
      <c r="E900" s="175">
        <v>1</v>
      </c>
    </row>
    <row r="901" spans="2:5" x14ac:dyDescent="0.25">
      <c r="D901" t="s">
        <v>4578</v>
      </c>
      <c r="E901" s="175">
        <v>1</v>
      </c>
    </row>
    <row r="902" spans="2:5" x14ac:dyDescent="0.25">
      <c r="D902" t="s">
        <v>3446</v>
      </c>
      <c r="E902" s="175">
        <v>1</v>
      </c>
    </row>
    <row r="903" spans="2:5" x14ac:dyDescent="0.25">
      <c r="D903" t="s">
        <v>3902</v>
      </c>
      <c r="E903" s="175">
        <v>1</v>
      </c>
    </row>
    <row r="904" spans="2:5" x14ac:dyDescent="0.25">
      <c r="C904" t="s">
        <v>4038</v>
      </c>
      <c r="D904" t="s">
        <v>4579</v>
      </c>
      <c r="E904" s="175">
        <v>1</v>
      </c>
    </row>
    <row r="905" spans="2:5" x14ac:dyDescent="0.25">
      <c r="D905" t="s">
        <v>4580</v>
      </c>
      <c r="E905" s="175">
        <v>1</v>
      </c>
    </row>
    <row r="906" spans="2:5" x14ac:dyDescent="0.25">
      <c r="D906" t="s">
        <v>4581</v>
      </c>
      <c r="E906" s="175">
        <v>1</v>
      </c>
    </row>
    <row r="907" spans="2:5" x14ac:dyDescent="0.25">
      <c r="D907" t="s">
        <v>3447</v>
      </c>
      <c r="E907" s="175">
        <v>1</v>
      </c>
    </row>
    <row r="908" spans="2:5" x14ac:dyDescent="0.25">
      <c r="D908" t="s">
        <v>3902</v>
      </c>
      <c r="E908" s="175">
        <v>1</v>
      </c>
    </row>
    <row r="909" spans="2:5" x14ac:dyDescent="0.25">
      <c r="C909" t="s">
        <v>3902</v>
      </c>
      <c r="D909" t="s">
        <v>3902</v>
      </c>
      <c r="E909" s="175">
        <v>1</v>
      </c>
    </row>
    <row r="910" spans="2:5" x14ac:dyDescent="0.25">
      <c r="B910" t="s">
        <v>3935</v>
      </c>
      <c r="C910" t="s">
        <v>4039</v>
      </c>
      <c r="D910" t="s">
        <v>3448</v>
      </c>
      <c r="E910" s="175">
        <v>1</v>
      </c>
    </row>
    <row r="911" spans="2:5" x14ac:dyDescent="0.25">
      <c r="D911" t="s">
        <v>4582</v>
      </c>
      <c r="E911" s="175">
        <v>1</v>
      </c>
    </row>
    <row r="912" spans="2:5" x14ac:dyDescent="0.25">
      <c r="D912" t="s">
        <v>3902</v>
      </c>
      <c r="E912" s="175">
        <v>1</v>
      </c>
    </row>
    <row r="913" spans="2:5" x14ac:dyDescent="0.25">
      <c r="C913" t="s">
        <v>3902</v>
      </c>
      <c r="D913" t="s">
        <v>3902</v>
      </c>
      <c r="E913" s="175">
        <v>1</v>
      </c>
    </row>
    <row r="914" spans="2:5" x14ac:dyDescent="0.25">
      <c r="B914" t="s">
        <v>3936</v>
      </c>
      <c r="C914" t="s">
        <v>4040</v>
      </c>
      <c r="D914" t="s">
        <v>4583</v>
      </c>
      <c r="E914" s="175">
        <v>1</v>
      </c>
    </row>
    <row r="915" spans="2:5" x14ac:dyDescent="0.25">
      <c r="D915" t="s">
        <v>4584</v>
      </c>
      <c r="E915" s="175">
        <v>1</v>
      </c>
    </row>
    <row r="916" spans="2:5" x14ac:dyDescent="0.25">
      <c r="D916" t="s">
        <v>4585</v>
      </c>
      <c r="E916" s="175">
        <v>1</v>
      </c>
    </row>
    <row r="917" spans="2:5" x14ac:dyDescent="0.25">
      <c r="D917" t="s">
        <v>3449</v>
      </c>
      <c r="E917" s="175">
        <v>1</v>
      </c>
    </row>
    <row r="918" spans="2:5" x14ac:dyDescent="0.25">
      <c r="D918" t="s">
        <v>3902</v>
      </c>
      <c r="E918" s="175">
        <v>1</v>
      </c>
    </row>
    <row r="919" spans="2:5" x14ac:dyDescent="0.25">
      <c r="C919" t="s">
        <v>4041</v>
      </c>
      <c r="D919" t="s">
        <v>4586</v>
      </c>
      <c r="E919" s="175">
        <v>1</v>
      </c>
    </row>
    <row r="920" spans="2:5" x14ac:dyDescent="0.25">
      <c r="D920" t="s">
        <v>3830</v>
      </c>
      <c r="E920" s="175">
        <v>1</v>
      </c>
    </row>
    <row r="921" spans="2:5" x14ac:dyDescent="0.25">
      <c r="D921" t="s">
        <v>3902</v>
      </c>
      <c r="E921" s="175">
        <v>1</v>
      </c>
    </row>
    <row r="922" spans="2:5" x14ac:dyDescent="0.25">
      <c r="C922" t="s">
        <v>3902</v>
      </c>
      <c r="D922" t="s">
        <v>3902</v>
      </c>
      <c r="E922" s="175">
        <v>1</v>
      </c>
    </row>
    <row r="923" spans="2:5" x14ac:dyDescent="0.25">
      <c r="B923" t="s">
        <v>3937</v>
      </c>
      <c r="C923" t="s">
        <v>4042</v>
      </c>
      <c r="D923" t="s">
        <v>4587</v>
      </c>
      <c r="E923" s="175">
        <v>1</v>
      </c>
    </row>
    <row r="924" spans="2:5" x14ac:dyDescent="0.25">
      <c r="D924" t="s">
        <v>4588</v>
      </c>
      <c r="E924" s="175">
        <v>1</v>
      </c>
    </row>
    <row r="925" spans="2:5" x14ac:dyDescent="0.25">
      <c r="D925" t="s">
        <v>4589</v>
      </c>
      <c r="E925" s="175">
        <v>1</v>
      </c>
    </row>
    <row r="926" spans="2:5" x14ac:dyDescent="0.25">
      <c r="D926" t="s">
        <v>4590</v>
      </c>
      <c r="E926" s="175">
        <v>1</v>
      </c>
    </row>
    <row r="927" spans="2:5" x14ac:dyDescent="0.25">
      <c r="D927" t="s">
        <v>3450</v>
      </c>
      <c r="E927" s="175">
        <v>1</v>
      </c>
    </row>
    <row r="928" spans="2:5" x14ac:dyDescent="0.25">
      <c r="D928" t="s">
        <v>4591</v>
      </c>
      <c r="E928" s="175">
        <v>1</v>
      </c>
    </row>
    <row r="929" spans="4:5" x14ac:dyDescent="0.25">
      <c r="D929" t="s">
        <v>4592</v>
      </c>
      <c r="E929" s="175">
        <v>1</v>
      </c>
    </row>
    <row r="930" spans="4:5" x14ac:dyDescent="0.25">
      <c r="D930" t="s">
        <v>4593</v>
      </c>
      <c r="E930" s="175">
        <v>1</v>
      </c>
    </row>
    <row r="931" spans="4:5" x14ac:dyDescent="0.25">
      <c r="D931" t="s">
        <v>4594</v>
      </c>
      <c r="E931" s="175">
        <v>1</v>
      </c>
    </row>
    <row r="932" spans="4:5" x14ac:dyDescent="0.25">
      <c r="D932" t="s">
        <v>4595</v>
      </c>
      <c r="E932" s="175">
        <v>1</v>
      </c>
    </row>
    <row r="933" spans="4:5" x14ac:dyDescent="0.25">
      <c r="D933" t="s">
        <v>4596</v>
      </c>
      <c r="E933" s="175">
        <v>1</v>
      </c>
    </row>
    <row r="934" spans="4:5" x14ac:dyDescent="0.25">
      <c r="D934" t="s">
        <v>4597</v>
      </c>
      <c r="E934" s="175">
        <v>1</v>
      </c>
    </row>
    <row r="935" spans="4:5" x14ac:dyDescent="0.25">
      <c r="D935" t="s">
        <v>4598</v>
      </c>
      <c r="E935" s="175">
        <v>1</v>
      </c>
    </row>
    <row r="936" spans="4:5" x14ac:dyDescent="0.25">
      <c r="D936" t="s">
        <v>4599</v>
      </c>
      <c r="E936" s="175">
        <v>1</v>
      </c>
    </row>
    <row r="937" spans="4:5" x14ac:dyDescent="0.25">
      <c r="D937" t="s">
        <v>4600</v>
      </c>
      <c r="E937" s="175">
        <v>1</v>
      </c>
    </row>
    <row r="938" spans="4:5" x14ac:dyDescent="0.25">
      <c r="D938" t="s">
        <v>4601</v>
      </c>
      <c r="E938" s="175">
        <v>1</v>
      </c>
    </row>
    <row r="939" spans="4:5" x14ac:dyDescent="0.25">
      <c r="D939" t="s">
        <v>4602</v>
      </c>
      <c r="E939" s="175">
        <v>1</v>
      </c>
    </row>
    <row r="940" spans="4:5" x14ac:dyDescent="0.25">
      <c r="D940" t="s">
        <v>4603</v>
      </c>
      <c r="E940" s="175">
        <v>1</v>
      </c>
    </row>
    <row r="941" spans="4:5" x14ac:dyDescent="0.25">
      <c r="D941" t="s">
        <v>4604</v>
      </c>
      <c r="E941" s="175">
        <v>1</v>
      </c>
    </row>
    <row r="942" spans="4:5" x14ac:dyDescent="0.25">
      <c r="D942" t="s">
        <v>4605</v>
      </c>
      <c r="E942" s="175">
        <v>1</v>
      </c>
    </row>
    <row r="943" spans="4:5" x14ac:dyDescent="0.25">
      <c r="D943" t="s">
        <v>4606</v>
      </c>
      <c r="E943" s="175">
        <v>1</v>
      </c>
    </row>
    <row r="944" spans="4:5" x14ac:dyDescent="0.25">
      <c r="D944" t="s">
        <v>4607</v>
      </c>
      <c r="E944" s="175">
        <v>1</v>
      </c>
    </row>
    <row r="945" spans="4:5" x14ac:dyDescent="0.25">
      <c r="D945" t="s">
        <v>4608</v>
      </c>
      <c r="E945" s="175">
        <v>1</v>
      </c>
    </row>
    <row r="946" spans="4:5" x14ac:dyDescent="0.25">
      <c r="D946" t="s">
        <v>4609</v>
      </c>
      <c r="E946" s="175">
        <v>1</v>
      </c>
    </row>
    <row r="947" spans="4:5" x14ac:dyDescent="0.25">
      <c r="D947" t="s">
        <v>4610</v>
      </c>
      <c r="E947" s="175">
        <v>1</v>
      </c>
    </row>
    <row r="948" spans="4:5" x14ac:dyDescent="0.25">
      <c r="D948" t="s">
        <v>4611</v>
      </c>
      <c r="E948" s="175">
        <v>1</v>
      </c>
    </row>
    <row r="949" spans="4:5" x14ac:dyDescent="0.25">
      <c r="D949" t="s">
        <v>4612</v>
      </c>
      <c r="E949" s="175">
        <v>1</v>
      </c>
    </row>
    <row r="950" spans="4:5" x14ac:dyDescent="0.25">
      <c r="D950" t="s">
        <v>4613</v>
      </c>
      <c r="E950" s="175">
        <v>1</v>
      </c>
    </row>
    <row r="951" spans="4:5" x14ac:dyDescent="0.25">
      <c r="D951" t="s">
        <v>4614</v>
      </c>
      <c r="E951" s="175">
        <v>1</v>
      </c>
    </row>
    <row r="952" spans="4:5" x14ac:dyDescent="0.25">
      <c r="D952" t="s">
        <v>4615</v>
      </c>
      <c r="E952" s="175">
        <v>1</v>
      </c>
    </row>
    <row r="953" spans="4:5" x14ac:dyDescent="0.25">
      <c r="D953" t="s">
        <v>4616</v>
      </c>
      <c r="E953" s="175">
        <v>1</v>
      </c>
    </row>
    <row r="954" spans="4:5" x14ac:dyDescent="0.25">
      <c r="D954" t="s">
        <v>4617</v>
      </c>
      <c r="E954" s="175">
        <v>1</v>
      </c>
    </row>
    <row r="955" spans="4:5" x14ac:dyDescent="0.25">
      <c r="D955" t="s">
        <v>4618</v>
      </c>
      <c r="E955" s="175">
        <v>1</v>
      </c>
    </row>
    <row r="956" spans="4:5" x14ac:dyDescent="0.25">
      <c r="D956" t="s">
        <v>4619</v>
      </c>
      <c r="E956" s="175">
        <v>1</v>
      </c>
    </row>
    <row r="957" spans="4:5" x14ac:dyDescent="0.25">
      <c r="D957" t="s">
        <v>4620</v>
      </c>
      <c r="E957" s="175">
        <v>1</v>
      </c>
    </row>
    <row r="958" spans="4:5" x14ac:dyDescent="0.25">
      <c r="D958" t="s">
        <v>4621</v>
      </c>
      <c r="E958" s="175">
        <v>1</v>
      </c>
    </row>
    <row r="959" spans="4:5" x14ac:dyDescent="0.25">
      <c r="D959" t="s">
        <v>4622</v>
      </c>
      <c r="E959" s="175">
        <v>1</v>
      </c>
    </row>
    <row r="960" spans="4:5" x14ac:dyDescent="0.25">
      <c r="D960" t="s">
        <v>4623</v>
      </c>
      <c r="E960" s="175">
        <v>1</v>
      </c>
    </row>
    <row r="961" spans="4:5" x14ac:dyDescent="0.25">
      <c r="D961" t="s">
        <v>4624</v>
      </c>
      <c r="E961" s="175">
        <v>1</v>
      </c>
    </row>
    <row r="962" spans="4:5" x14ac:dyDescent="0.25">
      <c r="D962" t="s">
        <v>4625</v>
      </c>
      <c r="E962" s="175">
        <v>1</v>
      </c>
    </row>
    <row r="963" spans="4:5" x14ac:dyDescent="0.25">
      <c r="D963" t="s">
        <v>4626</v>
      </c>
      <c r="E963" s="175">
        <v>1</v>
      </c>
    </row>
    <row r="964" spans="4:5" x14ac:dyDescent="0.25">
      <c r="D964" t="s">
        <v>4627</v>
      </c>
      <c r="E964" s="175">
        <v>1</v>
      </c>
    </row>
    <row r="965" spans="4:5" x14ac:dyDescent="0.25">
      <c r="D965" t="s">
        <v>4628</v>
      </c>
      <c r="E965" s="175">
        <v>1</v>
      </c>
    </row>
    <row r="966" spans="4:5" x14ac:dyDescent="0.25">
      <c r="D966" t="s">
        <v>4629</v>
      </c>
      <c r="E966" s="175">
        <v>1</v>
      </c>
    </row>
    <row r="967" spans="4:5" x14ac:dyDescent="0.25">
      <c r="D967" t="s">
        <v>4630</v>
      </c>
      <c r="E967" s="175">
        <v>1</v>
      </c>
    </row>
    <row r="968" spans="4:5" x14ac:dyDescent="0.25">
      <c r="D968" t="s">
        <v>4631</v>
      </c>
      <c r="E968" s="175">
        <v>1</v>
      </c>
    </row>
    <row r="969" spans="4:5" x14ac:dyDescent="0.25">
      <c r="D969" t="s">
        <v>4632</v>
      </c>
      <c r="E969" s="175">
        <v>1</v>
      </c>
    </row>
    <row r="970" spans="4:5" x14ac:dyDescent="0.25">
      <c r="D970" t="s">
        <v>4633</v>
      </c>
      <c r="E970" s="175">
        <v>1</v>
      </c>
    </row>
    <row r="971" spans="4:5" x14ac:dyDescent="0.25">
      <c r="D971" t="s">
        <v>4634</v>
      </c>
      <c r="E971" s="175">
        <v>1</v>
      </c>
    </row>
    <row r="972" spans="4:5" x14ac:dyDescent="0.25">
      <c r="D972" t="s">
        <v>4635</v>
      </c>
      <c r="E972" s="175">
        <v>1</v>
      </c>
    </row>
    <row r="973" spans="4:5" x14ac:dyDescent="0.25">
      <c r="D973" t="s">
        <v>4636</v>
      </c>
      <c r="E973" s="175">
        <v>1</v>
      </c>
    </row>
    <row r="974" spans="4:5" x14ac:dyDescent="0.25">
      <c r="D974" t="s">
        <v>4637</v>
      </c>
      <c r="E974" s="175">
        <v>1</v>
      </c>
    </row>
    <row r="975" spans="4:5" x14ac:dyDescent="0.25">
      <c r="D975" t="s">
        <v>4638</v>
      </c>
      <c r="E975" s="175">
        <v>1</v>
      </c>
    </row>
    <row r="976" spans="4:5" x14ac:dyDescent="0.25">
      <c r="D976" t="s">
        <v>4639</v>
      </c>
      <c r="E976" s="175">
        <v>1</v>
      </c>
    </row>
    <row r="977" spans="1:5" x14ac:dyDescent="0.25">
      <c r="D977" t="s">
        <v>4640</v>
      </c>
      <c r="E977" s="175">
        <v>1</v>
      </c>
    </row>
    <row r="978" spans="1:5" x14ac:dyDescent="0.25">
      <c r="D978" t="s">
        <v>4641</v>
      </c>
      <c r="E978" s="175">
        <v>1</v>
      </c>
    </row>
    <row r="979" spans="1:5" x14ac:dyDescent="0.25">
      <c r="D979" t="s">
        <v>3902</v>
      </c>
      <c r="E979" s="175">
        <v>1</v>
      </c>
    </row>
    <row r="980" spans="1:5" x14ac:dyDescent="0.25">
      <c r="C980" t="s">
        <v>3902</v>
      </c>
      <c r="D980" t="s">
        <v>3902</v>
      </c>
      <c r="E980" s="175">
        <v>1</v>
      </c>
    </row>
    <row r="981" spans="1:5" x14ac:dyDescent="0.25">
      <c r="B981" t="s">
        <v>3902</v>
      </c>
      <c r="C981" t="s">
        <v>3902</v>
      </c>
      <c r="D981" t="s">
        <v>3902</v>
      </c>
      <c r="E981" s="175">
        <v>2</v>
      </c>
    </row>
    <row r="982" spans="1:5" x14ac:dyDescent="0.25">
      <c r="A982" t="s">
        <v>3851</v>
      </c>
      <c r="B982" t="s">
        <v>3938</v>
      </c>
      <c r="C982" t="s">
        <v>4043</v>
      </c>
      <c r="D982" t="s">
        <v>4642</v>
      </c>
      <c r="E982" s="175">
        <v>1</v>
      </c>
    </row>
    <row r="983" spans="1:5" x14ac:dyDescent="0.25">
      <c r="D983" t="s">
        <v>4643</v>
      </c>
      <c r="E983" s="175">
        <v>1</v>
      </c>
    </row>
    <row r="984" spans="1:5" x14ac:dyDescent="0.25">
      <c r="D984" t="s">
        <v>3451</v>
      </c>
      <c r="E984" s="175">
        <v>1</v>
      </c>
    </row>
    <row r="985" spans="1:5" x14ac:dyDescent="0.25">
      <c r="D985" t="s">
        <v>3902</v>
      </c>
      <c r="E985" s="175">
        <v>1</v>
      </c>
    </row>
    <row r="986" spans="1:5" x14ac:dyDescent="0.25">
      <c r="C986" t="s">
        <v>4044</v>
      </c>
      <c r="D986" t="s">
        <v>4644</v>
      </c>
      <c r="E986" s="175">
        <v>1</v>
      </c>
    </row>
    <row r="987" spans="1:5" x14ac:dyDescent="0.25">
      <c r="D987" t="s">
        <v>4645</v>
      </c>
      <c r="E987" s="175">
        <v>1</v>
      </c>
    </row>
    <row r="988" spans="1:5" x14ac:dyDescent="0.25">
      <c r="D988" t="s">
        <v>3452</v>
      </c>
      <c r="E988" s="175">
        <v>1</v>
      </c>
    </row>
    <row r="989" spans="1:5" x14ac:dyDescent="0.25">
      <c r="D989" t="s">
        <v>3902</v>
      </c>
      <c r="E989" s="175">
        <v>1</v>
      </c>
    </row>
    <row r="990" spans="1:5" x14ac:dyDescent="0.25">
      <c r="C990" t="s">
        <v>3902</v>
      </c>
      <c r="D990" t="s">
        <v>3902</v>
      </c>
      <c r="E990" s="175">
        <v>1</v>
      </c>
    </row>
    <row r="991" spans="1:5" x14ac:dyDescent="0.25">
      <c r="B991" t="s">
        <v>3939</v>
      </c>
      <c r="C991" t="s">
        <v>4045</v>
      </c>
      <c r="D991" t="s">
        <v>4646</v>
      </c>
      <c r="E991" s="175">
        <v>1</v>
      </c>
    </row>
    <row r="992" spans="1:5" x14ac:dyDescent="0.25">
      <c r="D992" t="s">
        <v>4647</v>
      </c>
      <c r="E992" s="175">
        <v>1</v>
      </c>
    </row>
    <row r="993" spans="1:5" x14ac:dyDescent="0.25">
      <c r="D993" t="s">
        <v>4648</v>
      </c>
      <c r="E993" s="175">
        <v>1</v>
      </c>
    </row>
    <row r="994" spans="1:5" x14ac:dyDescent="0.25">
      <c r="D994" t="s">
        <v>3453</v>
      </c>
      <c r="E994" s="175">
        <v>1</v>
      </c>
    </row>
    <row r="995" spans="1:5" x14ac:dyDescent="0.25">
      <c r="D995" t="s">
        <v>3902</v>
      </c>
      <c r="E995" s="175">
        <v>1</v>
      </c>
    </row>
    <row r="996" spans="1:5" x14ac:dyDescent="0.25">
      <c r="C996" t="s">
        <v>3902</v>
      </c>
      <c r="D996" t="s">
        <v>3902</v>
      </c>
      <c r="E996" s="175">
        <v>1</v>
      </c>
    </row>
    <row r="997" spans="1:5" x14ac:dyDescent="0.25">
      <c r="B997" t="s">
        <v>3902</v>
      </c>
      <c r="C997" t="s">
        <v>3902</v>
      </c>
      <c r="D997" t="s">
        <v>3902</v>
      </c>
      <c r="E997" s="175">
        <v>1</v>
      </c>
    </row>
    <row r="998" spans="1:5" x14ac:dyDescent="0.25">
      <c r="A998" t="s">
        <v>3852</v>
      </c>
      <c r="B998" t="s">
        <v>3940</v>
      </c>
      <c r="C998" t="s">
        <v>4046</v>
      </c>
      <c r="D998" t="s">
        <v>4649</v>
      </c>
      <c r="E998" s="175">
        <v>1</v>
      </c>
    </row>
    <row r="999" spans="1:5" x14ac:dyDescent="0.25">
      <c r="D999" t="s">
        <v>4650</v>
      </c>
      <c r="E999" s="175">
        <v>1</v>
      </c>
    </row>
    <row r="1000" spans="1:5" x14ac:dyDescent="0.25">
      <c r="D1000" t="s">
        <v>3454</v>
      </c>
      <c r="E1000" s="175">
        <v>1</v>
      </c>
    </row>
    <row r="1001" spans="1:5" x14ac:dyDescent="0.25">
      <c r="D1001" t="s">
        <v>3902</v>
      </c>
      <c r="E1001" s="175">
        <v>1</v>
      </c>
    </row>
    <row r="1002" spans="1:5" x14ac:dyDescent="0.25">
      <c r="C1002" t="s">
        <v>3902</v>
      </c>
      <c r="D1002" t="s">
        <v>3902</v>
      </c>
      <c r="E1002" s="175">
        <v>1</v>
      </c>
    </row>
    <row r="1003" spans="1:5" x14ac:dyDescent="0.25">
      <c r="B1003" t="s">
        <v>3941</v>
      </c>
      <c r="C1003" t="s">
        <v>4047</v>
      </c>
      <c r="D1003" t="s">
        <v>4651</v>
      </c>
      <c r="E1003" s="175">
        <v>1</v>
      </c>
    </row>
    <row r="1004" spans="1:5" x14ac:dyDescent="0.25">
      <c r="D1004" t="s">
        <v>4652</v>
      </c>
      <c r="E1004" s="175">
        <v>1</v>
      </c>
    </row>
    <row r="1005" spans="1:5" x14ac:dyDescent="0.25">
      <c r="D1005" t="s">
        <v>3455</v>
      </c>
      <c r="E1005" s="175">
        <v>1</v>
      </c>
    </row>
    <row r="1006" spans="1:5" x14ac:dyDescent="0.25">
      <c r="D1006" t="s">
        <v>3902</v>
      </c>
      <c r="E1006" s="175">
        <v>1</v>
      </c>
    </row>
    <row r="1007" spans="1:5" x14ac:dyDescent="0.25">
      <c r="C1007" t="s">
        <v>3902</v>
      </c>
      <c r="D1007" t="s">
        <v>3902</v>
      </c>
      <c r="E1007" s="175">
        <v>1</v>
      </c>
    </row>
    <row r="1008" spans="1:5" x14ac:dyDescent="0.25">
      <c r="B1008" t="s">
        <v>3942</v>
      </c>
      <c r="C1008" t="s">
        <v>4048</v>
      </c>
      <c r="D1008" t="s">
        <v>4653</v>
      </c>
      <c r="E1008" s="175">
        <v>1</v>
      </c>
    </row>
    <row r="1009" spans="2:5" x14ac:dyDescent="0.25">
      <c r="D1009" t="s">
        <v>4654</v>
      </c>
      <c r="E1009" s="175">
        <v>1</v>
      </c>
    </row>
    <row r="1010" spans="2:5" x14ac:dyDescent="0.25">
      <c r="D1010" t="s">
        <v>3793</v>
      </c>
      <c r="E1010" s="175">
        <v>1</v>
      </c>
    </row>
    <row r="1011" spans="2:5" x14ac:dyDescent="0.25">
      <c r="D1011" t="s">
        <v>3844</v>
      </c>
      <c r="E1011" s="175">
        <v>1</v>
      </c>
    </row>
    <row r="1012" spans="2:5" x14ac:dyDescent="0.25">
      <c r="D1012" t="s">
        <v>3902</v>
      </c>
      <c r="E1012" s="175">
        <v>1</v>
      </c>
    </row>
    <row r="1013" spans="2:5" x14ac:dyDescent="0.25">
      <c r="C1013" t="s">
        <v>3902</v>
      </c>
      <c r="D1013" t="s">
        <v>3902</v>
      </c>
      <c r="E1013" s="175">
        <v>1</v>
      </c>
    </row>
    <row r="1014" spans="2:5" x14ac:dyDescent="0.25">
      <c r="B1014" t="s">
        <v>3943</v>
      </c>
      <c r="C1014" t="s">
        <v>4049</v>
      </c>
      <c r="D1014" t="s">
        <v>4655</v>
      </c>
      <c r="E1014" s="175">
        <v>1</v>
      </c>
    </row>
    <row r="1015" spans="2:5" x14ac:dyDescent="0.25">
      <c r="D1015" t="s">
        <v>4656</v>
      </c>
      <c r="E1015" s="175">
        <v>1</v>
      </c>
    </row>
    <row r="1016" spans="2:5" x14ac:dyDescent="0.25">
      <c r="D1016" t="s">
        <v>4657</v>
      </c>
      <c r="E1016" s="175">
        <v>1</v>
      </c>
    </row>
    <row r="1017" spans="2:5" x14ac:dyDescent="0.25">
      <c r="D1017" t="s">
        <v>4658</v>
      </c>
      <c r="E1017" s="175">
        <v>1</v>
      </c>
    </row>
    <row r="1018" spans="2:5" x14ac:dyDescent="0.25">
      <c r="D1018" t="s">
        <v>4659</v>
      </c>
      <c r="E1018" s="175">
        <v>1</v>
      </c>
    </row>
    <row r="1019" spans="2:5" x14ac:dyDescent="0.25">
      <c r="D1019" t="s">
        <v>4660</v>
      </c>
      <c r="E1019" s="175">
        <v>1</v>
      </c>
    </row>
    <row r="1020" spans="2:5" x14ac:dyDescent="0.25">
      <c r="D1020" t="s">
        <v>4661</v>
      </c>
      <c r="E1020" s="175">
        <v>1</v>
      </c>
    </row>
    <row r="1021" spans="2:5" x14ac:dyDescent="0.25">
      <c r="D1021" t="s">
        <v>4662</v>
      </c>
      <c r="E1021" s="175">
        <v>1</v>
      </c>
    </row>
    <row r="1022" spans="2:5" x14ac:dyDescent="0.25">
      <c r="D1022" t="s">
        <v>4663</v>
      </c>
      <c r="E1022" s="175">
        <v>1</v>
      </c>
    </row>
    <row r="1023" spans="2:5" x14ac:dyDescent="0.25">
      <c r="D1023" t="s">
        <v>4664</v>
      </c>
      <c r="E1023" s="175">
        <v>1</v>
      </c>
    </row>
    <row r="1024" spans="2:5" x14ac:dyDescent="0.25">
      <c r="D1024" t="s">
        <v>4665</v>
      </c>
      <c r="E1024" s="175">
        <v>1</v>
      </c>
    </row>
    <row r="1025" spans="4:5" x14ac:dyDescent="0.25">
      <c r="D1025" t="s">
        <v>4666</v>
      </c>
      <c r="E1025" s="175">
        <v>1</v>
      </c>
    </row>
    <row r="1026" spans="4:5" x14ac:dyDescent="0.25">
      <c r="D1026" t="s">
        <v>4667</v>
      </c>
      <c r="E1026" s="175">
        <v>1</v>
      </c>
    </row>
    <row r="1027" spans="4:5" x14ac:dyDescent="0.25">
      <c r="D1027" t="s">
        <v>4668</v>
      </c>
      <c r="E1027" s="175">
        <v>1</v>
      </c>
    </row>
    <row r="1028" spans="4:5" x14ac:dyDescent="0.25">
      <c r="D1028" t="s">
        <v>4669</v>
      </c>
      <c r="E1028" s="175">
        <v>1</v>
      </c>
    </row>
    <row r="1029" spans="4:5" x14ac:dyDescent="0.25">
      <c r="D1029" t="s">
        <v>4670</v>
      </c>
      <c r="E1029" s="175">
        <v>1</v>
      </c>
    </row>
    <row r="1030" spans="4:5" x14ac:dyDescent="0.25">
      <c r="D1030" t="s">
        <v>4671</v>
      </c>
      <c r="E1030" s="175">
        <v>1</v>
      </c>
    </row>
    <row r="1031" spans="4:5" x14ac:dyDescent="0.25">
      <c r="D1031" t="s">
        <v>4672</v>
      </c>
      <c r="E1031" s="175">
        <v>1</v>
      </c>
    </row>
    <row r="1032" spans="4:5" x14ac:dyDescent="0.25">
      <c r="D1032" t="s">
        <v>4673</v>
      </c>
      <c r="E1032" s="175">
        <v>1</v>
      </c>
    </row>
    <row r="1033" spans="4:5" x14ac:dyDescent="0.25">
      <c r="D1033" t="s">
        <v>4674</v>
      </c>
      <c r="E1033" s="175">
        <v>1</v>
      </c>
    </row>
    <row r="1034" spans="4:5" x14ac:dyDescent="0.25">
      <c r="D1034" t="s">
        <v>4675</v>
      </c>
      <c r="E1034" s="175">
        <v>1</v>
      </c>
    </row>
    <row r="1035" spans="4:5" x14ac:dyDescent="0.25">
      <c r="D1035" t="s">
        <v>4676</v>
      </c>
      <c r="E1035" s="175">
        <v>1</v>
      </c>
    </row>
    <row r="1036" spans="4:5" x14ac:dyDescent="0.25">
      <c r="D1036" t="s">
        <v>4677</v>
      </c>
      <c r="E1036" s="175">
        <v>1</v>
      </c>
    </row>
    <row r="1037" spans="4:5" x14ac:dyDescent="0.25">
      <c r="D1037" t="s">
        <v>4678</v>
      </c>
      <c r="E1037" s="175">
        <v>1</v>
      </c>
    </row>
    <row r="1038" spans="4:5" x14ac:dyDescent="0.25">
      <c r="D1038" t="s">
        <v>4679</v>
      </c>
      <c r="E1038" s="175">
        <v>1</v>
      </c>
    </row>
    <row r="1039" spans="4:5" x14ac:dyDescent="0.25">
      <c r="D1039" t="s">
        <v>4680</v>
      </c>
      <c r="E1039" s="175">
        <v>1</v>
      </c>
    </row>
    <row r="1040" spans="4:5" x14ac:dyDescent="0.25">
      <c r="D1040" t="s">
        <v>4681</v>
      </c>
      <c r="E1040" s="175">
        <v>1</v>
      </c>
    </row>
    <row r="1041" spans="4:5" x14ac:dyDescent="0.25">
      <c r="D1041" t="s">
        <v>4682</v>
      </c>
      <c r="E1041" s="175">
        <v>1</v>
      </c>
    </row>
    <row r="1042" spans="4:5" x14ac:dyDescent="0.25">
      <c r="D1042" t="s">
        <v>4683</v>
      </c>
      <c r="E1042" s="175">
        <v>1</v>
      </c>
    </row>
    <row r="1043" spans="4:5" x14ac:dyDescent="0.25">
      <c r="D1043" t="s">
        <v>4684</v>
      </c>
      <c r="E1043" s="175">
        <v>1</v>
      </c>
    </row>
    <row r="1044" spans="4:5" x14ac:dyDescent="0.25">
      <c r="D1044" t="s">
        <v>4685</v>
      </c>
      <c r="E1044" s="175">
        <v>1</v>
      </c>
    </row>
    <row r="1045" spans="4:5" x14ac:dyDescent="0.25">
      <c r="D1045" t="s">
        <v>4686</v>
      </c>
      <c r="E1045" s="175">
        <v>1</v>
      </c>
    </row>
    <row r="1046" spans="4:5" x14ac:dyDescent="0.25">
      <c r="D1046" t="s">
        <v>4687</v>
      </c>
      <c r="E1046" s="175">
        <v>1</v>
      </c>
    </row>
    <row r="1047" spans="4:5" x14ac:dyDescent="0.25">
      <c r="D1047" t="s">
        <v>4688</v>
      </c>
      <c r="E1047" s="175">
        <v>1</v>
      </c>
    </row>
    <row r="1048" spans="4:5" x14ac:dyDescent="0.25">
      <c r="D1048" t="s">
        <v>4689</v>
      </c>
      <c r="E1048" s="175">
        <v>1</v>
      </c>
    </row>
    <row r="1049" spans="4:5" x14ac:dyDescent="0.25">
      <c r="D1049" t="s">
        <v>4690</v>
      </c>
      <c r="E1049" s="175">
        <v>1</v>
      </c>
    </row>
    <row r="1050" spans="4:5" x14ac:dyDescent="0.25">
      <c r="D1050" t="s">
        <v>4691</v>
      </c>
      <c r="E1050" s="175">
        <v>1</v>
      </c>
    </row>
    <row r="1051" spans="4:5" x14ac:dyDescent="0.25">
      <c r="D1051" t="s">
        <v>4692</v>
      </c>
      <c r="E1051" s="175">
        <v>1</v>
      </c>
    </row>
    <row r="1052" spans="4:5" x14ac:dyDescent="0.25">
      <c r="D1052" t="s">
        <v>4693</v>
      </c>
      <c r="E1052" s="175">
        <v>1</v>
      </c>
    </row>
    <row r="1053" spans="4:5" x14ac:dyDescent="0.25">
      <c r="D1053" t="s">
        <v>4694</v>
      </c>
      <c r="E1053" s="175">
        <v>1</v>
      </c>
    </row>
    <row r="1054" spans="4:5" x14ac:dyDescent="0.25">
      <c r="D1054" t="s">
        <v>4695</v>
      </c>
      <c r="E1054" s="175">
        <v>1</v>
      </c>
    </row>
    <row r="1055" spans="4:5" x14ac:dyDescent="0.25">
      <c r="D1055" t="s">
        <v>4696</v>
      </c>
      <c r="E1055" s="175">
        <v>1</v>
      </c>
    </row>
    <row r="1056" spans="4:5" x14ac:dyDescent="0.25">
      <c r="D1056" t="s">
        <v>4697</v>
      </c>
      <c r="E1056" s="175">
        <v>1</v>
      </c>
    </row>
    <row r="1057" spans="2:5" x14ac:dyDescent="0.25">
      <c r="D1057" t="s">
        <v>4698</v>
      </c>
      <c r="E1057" s="175">
        <v>1</v>
      </c>
    </row>
    <row r="1058" spans="2:5" x14ac:dyDescent="0.25">
      <c r="D1058" t="s">
        <v>4699</v>
      </c>
      <c r="E1058" s="175">
        <v>1</v>
      </c>
    </row>
    <row r="1059" spans="2:5" x14ac:dyDescent="0.25">
      <c r="D1059" t="s">
        <v>4700</v>
      </c>
      <c r="E1059" s="175">
        <v>1</v>
      </c>
    </row>
    <row r="1060" spans="2:5" x14ac:dyDescent="0.25">
      <c r="D1060" t="s">
        <v>3456</v>
      </c>
      <c r="E1060" s="175">
        <v>1</v>
      </c>
    </row>
    <row r="1061" spans="2:5" x14ac:dyDescent="0.25">
      <c r="D1061" t="s">
        <v>3902</v>
      </c>
      <c r="E1061" s="175">
        <v>1</v>
      </c>
    </row>
    <row r="1062" spans="2:5" x14ac:dyDescent="0.25">
      <c r="C1062" t="s">
        <v>3902</v>
      </c>
      <c r="D1062" t="s">
        <v>3902</v>
      </c>
      <c r="E1062" s="175">
        <v>1</v>
      </c>
    </row>
    <row r="1063" spans="2:5" x14ac:dyDescent="0.25">
      <c r="B1063" t="s">
        <v>3944</v>
      </c>
      <c r="C1063" t="s">
        <v>4050</v>
      </c>
      <c r="D1063" t="s">
        <v>4701</v>
      </c>
      <c r="E1063" s="175">
        <v>1</v>
      </c>
    </row>
    <row r="1064" spans="2:5" x14ac:dyDescent="0.25">
      <c r="D1064" t="s">
        <v>4702</v>
      </c>
      <c r="E1064" s="175">
        <v>1</v>
      </c>
    </row>
    <row r="1065" spans="2:5" x14ac:dyDescent="0.25">
      <c r="D1065" t="s">
        <v>4703</v>
      </c>
      <c r="E1065" s="175">
        <v>1</v>
      </c>
    </row>
    <row r="1066" spans="2:5" x14ac:dyDescent="0.25">
      <c r="D1066" t="s">
        <v>4704</v>
      </c>
      <c r="E1066" s="175">
        <v>1</v>
      </c>
    </row>
    <row r="1067" spans="2:5" x14ac:dyDescent="0.25">
      <c r="D1067" t="s">
        <v>4705</v>
      </c>
      <c r="E1067" s="175">
        <v>1</v>
      </c>
    </row>
    <row r="1068" spans="2:5" x14ac:dyDescent="0.25">
      <c r="D1068" t="s">
        <v>4706</v>
      </c>
      <c r="E1068" s="175">
        <v>1</v>
      </c>
    </row>
    <row r="1069" spans="2:5" x14ac:dyDescent="0.25">
      <c r="D1069" t="s">
        <v>4707</v>
      </c>
      <c r="E1069" s="175">
        <v>1</v>
      </c>
    </row>
    <row r="1070" spans="2:5" x14ac:dyDescent="0.25">
      <c r="D1070" t="s">
        <v>3457</v>
      </c>
      <c r="E1070" s="175">
        <v>1</v>
      </c>
    </row>
    <row r="1071" spans="2:5" x14ac:dyDescent="0.25">
      <c r="D1071" t="s">
        <v>4708</v>
      </c>
      <c r="E1071" s="175">
        <v>1</v>
      </c>
    </row>
    <row r="1072" spans="2:5" x14ac:dyDescent="0.25">
      <c r="D1072" t="s">
        <v>4709</v>
      </c>
      <c r="E1072" s="175">
        <v>1</v>
      </c>
    </row>
    <row r="1073" spans="4:5" x14ac:dyDescent="0.25">
      <c r="D1073" t="s">
        <v>4710</v>
      </c>
      <c r="E1073" s="175">
        <v>1</v>
      </c>
    </row>
    <row r="1074" spans="4:5" x14ac:dyDescent="0.25">
      <c r="D1074" t="s">
        <v>4711</v>
      </c>
      <c r="E1074" s="175">
        <v>1</v>
      </c>
    </row>
    <row r="1075" spans="4:5" x14ac:dyDescent="0.25">
      <c r="D1075" t="s">
        <v>4712</v>
      </c>
      <c r="E1075" s="175">
        <v>1</v>
      </c>
    </row>
    <row r="1076" spans="4:5" x14ac:dyDescent="0.25">
      <c r="D1076" t="s">
        <v>4713</v>
      </c>
      <c r="E1076" s="175">
        <v>1</v>
      </c>
    </row>
    <row r="1077" spans="4:5" x14ac:dyDescent="0.25">
      <c r="D1077" t="s">
        <v>4714</v>
      </c>
      <c r="E1077" s="175">
        <v>1</v>
      </c>
    </row>
    <row r="1078" spans="4:5" x14ac:dyDescent="0.25">
      <c r="D1078" t="s">
        <v>4715</v>
      </c>
      <c r="E1078" s="175">
        <v>1</v>
      </c>
    </row>
    <row r="1079" spans="4:5" x14ac:dyDescent="0.25">
      <c r="D1079" t="s">
        <v>4716</v>
      </c>
      <c r="E1079" s="175">
        <v>1</v>
      </c>
    </row>
    <row r="1080" spans="4:5" x14ac:dyDescent="0.25">
      <c r="D1080" t="s">
        <v>4717</v>
      </c>
      <c r="E1080" s="175">
        <v>1</v>
      </c>
    </row>
    <row r="1081" spans="4:5" x14ac:dyDescent="0.25">
      <c r="D1081" t="s">
        <v>4718</v>
      </c>
      <c r="E1081" s="175">
        <v>1</v>
      </c>
    </row>
    <row r="1082" spans="4:5" x14ac:dyDescent="0.25">
      <c r="D1082" t="s">
        <v>4719</v>
      </c>
      <c r="E1082" s="175">
        <v>1</v>
      </c>
    </row>
    <row r="1083" spans="4:5" x14ac:dyDescent="0.25">
      <c r="D1083" t="s">
        <v>4720</v>
      </c>
      <c r="E1083" s="175">
        <v>1</v>
      </c>
    </row>
    <row r="1084" spans="4:5" x14ac:dyDescent="0.25">
      <c r="D1084" t="s">
        <v>4721</v>
      </c>
      <c r="E1084" s="175">
        <v>1</v>
      </c>
    </row>
    <row r="1085" spans="4:5" x14ac:dyDescent="0.25">
      <c r="D1085" t="s">
        <v>4722</v>
      </c>
      <c r="E1085" s="175">
        <v>1</v>
      </c>
    </row>
    <row r="1086" spans="4:5" x14ac:dyDescent="0.25">
      <c r="D1086" t="s">
        <v>4723</v>
      </c>
      <c r="E1086" s="175">
        <v>1</v>
      </c>
    </row>
    <row r="1087" spans="4:5" x14ac:dyDescent="0.25">
      <c r="D1087" t="s">
        <v>4724</v>
      </c>
      <c r="E1087" s="175">
        <v>1</v>
      </c>
    </row>
    <row r="1088" spans="4:5" x14ac:dyDescent="0.25">
      <c r="D1088" t="s">
        <v>4725</v>
      </c>
      <c r="E1088" s="175">
        <v>1</v>
      </c>
    </row>
    <row r="1089" spans="4:5" x14ac:dyDescent="0.25">
      <c r="D1089" t="s">
        <v>4726</v>
      </c>
      <c r="E1089" s="175">
        <v>1</v>
      </c>
    </row>
    <row r="1090" spans="4:5" x14ac:dyDescent="0.25">
      <c r="D1090" t="s">
        <v>4727</v>
      </c>
      <c r="E1090" s="175">
        <v>1</v>
      </c>
    </row>
    <row r="1091" spans="4:5" x14ac:dyDescent="0.25">
      <c r="D1091" t="s">
        <v>4728</v>
      </c>
      <c r="E1091" s="175">
        <v>1</v>
      </c>
    </row>
    <row r="1092" spans="4:5" x14ac:dyDescent="0.25">
      <c r="D1092" t="s">
        <v>4729</v>
      </c>
      <c r="E1092" s="175">
        <v>1</v>
      </c>
    </row>
    <row r="1093" spans="4:5" x14ac:dyDescent="0.25">
      <c r="D1093" t="s">
        <v>4730</v>
      </c>
      <c r="E1093" s="175">
        <v>1</v>
      </c>
    </row>
    <row r="1094" spans="4:5" x14ac:dyDescent="0.25">
      <c r="D1094" t="s">
        <v>4731</v>
      </c>
      <c r="E1094" s="175">
        <v>1</v>
      </c>
    </row>
    <row r="1095" spans="4:5" x14ac:dyDescent="0.25">
      <c r="D1095" t="s">
        <v>4732</v>
      </c>
      <c r="E1095" s="175">
        <v>1</v>
      </c>
    </row>
    <row r="1096" spans="4:5" x14ac:dyDescent="0.25">
      <c r="D1096" t="s">
        <v>4733</v>
      </c>
      <c r="E1096" s="175">
        <v>1</v>
      </c>
    </row>
    <row r="1097" spans="4:5" x14ac:dyDescent="0.25">
      <c r="D1097" t="s">
        <v>4734</v>
      </c>
      <c r="E1097" s="175">
        <v>1</v>
      </c>
    </row>
    <row r="1098" spans="4:5" x14ac:dyDescent="0.25">
      <c r="D1098" t="s">
        <v>4735</v>
      </c>
      <c r="E1098" s="175">
        <v>1</v>
      </c>
    </row>
    <row r="1099" spans="4:5" x14ac:dyDescent="0.25">
      <c r="D1099" t="s">
        <v>4736</v>
      </c>
      <c r="E1099" s="175">
        <v>1</v>
      </c>
    </row>
    <row r="1100" spans="4:5" x14ac:dyDescent="0.25">
      <c r="D1100" t="s">
        <v>4737</v>
      </c>
      <c r="E1100" s="175">
        <v>1</v>
      </c>
    </row>
    <row r="1101" spans="4:5" x14ac:dyDescent="0.25">
      <c r="D1101" t="s">
        <v>4738</v>
      </c>
      <c r="E1101" s="175">
        <v>1</v>
      </c>
    </row>
    <row r="1102" spans="4:5" x14ac:dyDescent="0.25">
      <c r="D1102" t="s">
        <v>4739</v>
      </c>
      <c r="E1102" s="175">
        <v>1</v>
      </c>
    </row>
    <row r="1103" spans="4:5" x14ac:dyDescent="0.25">
      <c r="D1103" t="s">
        <v>4740</v>
      </c>
      <c r="E1103" s="175">
        <v>1</v>
      </c>
    </row>
    <row r="1104" spans="4:5" x14ac:dyDescent="0.25">
      <c r="D1104" t="s">
        <v>4741</v>
      </c>
      <c r="E1104" s="175">
        <v>1</v>
      </c>
    </row>
    <row r="1105" spans="4:5" x14ac:dyDescent="0.25">
      <c r="D1105" t="s">
        <v>4742</v>
      </c>
      <c r="E1105" s="175">
        <v>1</v>
      </c>
    </row>
    <row r="1106" spans="4:5" x14ac:dyDescent="0.25">
      <c r="D1106" t="s">
        <v>4743</v>
      </c>
      <c r="E1106" s="175">
        <v>1</v>
      </c>
    </row>
    <row r="1107" spans="4:5" x14ac:dyDescent="0.25">
      <c r="D1107" t="s">
        <v>4744</v>
      </c>
      <c r="E1107" s="175">
        <v>1</v>
      </c>
    </row>
    <row r="1108" spans="4:5" x14ac:dyDescent="0.25">
      <c r="D1108" t="s">
        <v>4745</v>
      </c>
      <c r="E1108" s="175">
        <v>1</v>
      </c>
    </row>
    <row r="1109" spans="4:5" x14ac:dyDescent="0.25">
      <c r="D1109" t="s">
        <v>4746</v>
      </c>
      <c r="E1109" s="175">
        <v>1</v>
      </c>
    </row>
    <row r="1110" spans="4:5" x14ac:dyDescent="0.25">
      <c r="D1110" t="s">
        <v>4747</v>
      </c>
      <c r="E1110" s="175">
        <v>1</v>
      </c>
    </row>
    <row r="1111" spans="4:5" x14ac:dyDescent="0.25">
      <c r="D1111" t="s">
        <v>4748</v>
      </c>
      <c r="E1111" s="175">
        <v>1</v>
      </c>
    </row>
    <row r="1112" spans="4:5" x14ac:dyDescent="0.25">
      <c r="D1112" t="s">
        <v>4749</v>
      </c>
      <c r="E1112" s="175">
        <v>1</v>
      </c>
    </row>
    <row r="1113" spans="4:5" x14ac:dyDescent="0.25">
      <c r="D1113" t="s">
        <v>4750</v>
      </c>
      <c r="E1113" s="175">
        <v>1</v>
      </c>
    </row>
    <row r="1114" spans="4:5" x14ac:dyDescent="0.25">
      <c r="D1114" t="s">
        <v>4751</v>
      </c>
      <c r="E1114" s="175">
        <v>1</v>
      </c>
    </row>
    <row r="1115" spans="4:5" x14ac:dyDescent="0.25">
      <c r="D1115" t="s">
        <v>4752</v>
      </c>
      <c r="E1115" s="175">
        <v>1</v>
      </c>
    </row>
    <row r="1116" spans="4:5" x14ac:dyDescent="0.25">
      <c r="D1116" t="s">
        <v>4753</v>
      </c>
      <c r="E1116" s="175">
        <v>1</v>
      </c>
    </row>
    <row r="1117" spans="4:5" x14ac:dyDescent="0.25">
      <c r="D1117" t="s">
        <v>4754</v>
      </c>
      <c r="E1117" s="175">
        <v>1</v>
      </c>
    </row>
    <row r="1118" spans="4:5" x14ac:dyDescent="0.25">
      <c r="D1118" t="s">
        <v>4755</v>
      </c>
      <c r="E1118" s="175">
        <v>1</v>
      </c>
    </row>
    <row r="1119" spans="4:5" x14ac:dyDescent="0.25">
      <c r="D1119" t="s">
        <v>4756</v>
      </c>
      <c r="E1119" s="175">
        <v>1</v>
      </c>
    </row>
    <row r="1120" spans="4:5" x14ac:dyDescent="0.25">
      <c r="D1120" t="s">
        <v>4757</v>
      </c>
      <c r="E1120" s="175">
        <v>1</v>
      </c>
    </row>
    <row r="1121" spans="1:5" x14ac:dyDescent="0.25">
      <c r="D1121" t="s">
        <v>4758</v>
      </c>
      <c r="E1121" s="175">
        <v>1</v>
      </c>
    </row>
    <row r="1122" spans="1:5" x14ac:dyDescent="0.25">
      <c r="D1122" t="s">
        <v>3902</v>
      </c>
      <c r="E1122" s="175">
        <v>1</v>
      </c>
    </row>
    <row r="1123" spans="1:5" x14ac:dyDescent="0.25">
      <c r="C1123" t="s">
        <v>3902</v>
      </c>
      <c r="D1123" t="s">
        <v>3902</v>
      </c>
      <c r="E1123" s="175">
        <v>1</v>
      </c>
    </row>
    <row r="1124" spans="1:5" x14ac:dyDescent="0.25">
      <c r="B1124" t="s">
        <v>3902</v>
      </c>
      <c r="C1124" t="s">
        <v>3902</v>
      </c>
      <c r="D1124" t="s">
        <v>3902</v>
      </c>
      <c r="E1124" s="175">
        <v>1</v>
      </c>
    </row>
    <row r="1125" spans="1:5" x14ac:dyDescent="0.25">
      <c r="A1125" t="s">
        <v>3853</v>
      </c>
      <c r="B1125" t="s">
        <v>3945</v>
      </c>
      <c r="C1125" t="s">
        <v>4051</v>
      </c>
      <c r="D1125" t="s">
        <v>4759</v>
      </c>
      <c r="E1125" s="175">
        <v>1</v>
      </c>
    </row>
    <row r="1126" spans="1:5" x14ac:dyDescent="0.25">
      <c r="D1126" t="s">
        <v>4760</v>
      </c>
      <c r="E1126" s="175">
        <v>1</v>
      </c>
    </row>
    <row r="1127" spans="1:5" x14ac:dyDescent="0.25">
      <c r="D1127" t="s">
        <v>4761</v>
      </c>
      <c r="E1127" s="175">
        <v>1</v>
      </c>
    </row>
    <row r="1128" spans="1:5" x14ac:dyDescent="0.25">
      <c r="D1128" t="s">
        <v>4762</v>
      </c>
      <c r="E1128" s="175">
        <v>1</v>
      </c>
    </row>
    <row r="1129" spans="1:5" x14ac:dyDescent="0.25">
      <c r="D1129" t="s">
        <v>4763</v>
      </c>
      <c r="E1129" s="175">
        <v>1</v>
      </c>
    </row>
    <row r="1130" spans="1:5" x14ac:dyDescent="0.25">
      <c r="D1130" t="s">
        <v>4764</v>
      </c>
      <c r="E1130" s="175">
        <v>1</v>
      </c>
    </row>
    <row r="1131" spans="1:5" x14ac:dyDescent="0.25">
      <c r="D1131" t="s">
        <v>4765</v>
      </c>
      <c r="E1131" s="175">
        <v>1</v>
      </c>
    </row>
    <row r="1132" spans="1:5" x14ac:dyDescent="0.25">
      <c r="D1132" t="s">
        <v>4766</v>
      </c>
      <c r="E1132" s="175">
        <v>1</v>
      </c>
    </row>
    <row r="1133" spans="1:5" x14ac:dyDescent="0.25">
      <c r="D1133" t="s">
        <v>4767</v>
      </c>
      <c r="E1133" s="175">
        <v>1</v>
      </c>
    </row>
    <row r="1134" spans="1:5" x14ac:dyDescent="0.25">
      <c r="D1134" t="s">
        <v>4768</v>
      </c>
      <c r="E1134" s="175">
        <v>1</v>
      </c>
    </row>
    <row r="1135" spans="1:5" x14ac:dyDescent="0.25">
      <c r="D1135" t="s">
        <v>4769</v>
      </c>
      <c r="E1135" s="175">
        <v>1</v>
      </c>
    </row>
    <row r="1136" spans="1:5" x14ac:dyDescent="0.25">
      <c r="D1136" t="s">
        <v>4770</v>
      </c>
      <c r="E1136" s="175">
        <v>1</v>
      </c>
    </row>
    <row r="1137" spans="4:5" x14ac:dyDescent="0.25">
      <c r="D1137" t="s">
        <v>4771</v>
      </c>
      <c r="E1137" s="175">
        <v>1</v>
      </c>
    </row>
    <row r="1138" spans="4:5" x14ac:dyDescent="0.25">
      <c r="D1138" t="s">
        <v>4772</v>
      </c>
      <c r="E1138" s="175">
        <v>1</v>
      </c>
    </row>
    <row r="1139" spans="4:5" x14ac:dyDescent="0.25">
      <c r="D1139" t="s">
        <v>4773</v>
      </c>
      <c r="E1139" s="175">
        <v>1</v>
      </c>
    </row>
    <row r="1140" spans="4:5" x14ac:dyDescent="0.25">
      <c r="D1140" t="s">
        <v>4774</v>
      </c>
      <c r="E1140" s="175">
        <v>1</v>
      </c>
    </row>
    <row r="1141" spans="4:5" x14ac:dyDescent="0.25">
      <c r="D1141" t="s">
        <v>4775</v>
      </c>
      <c r="E1141" s="175">
        <v>1</v>
      </c>
    </row>
    <row r="1142" spans="4:5" x14ac:dyDescent="0.25">
      <c r="D1142" t="s">
        <v>4776</v>
      </c>
      <c r="E1142" s="175">
        <v>1</v>
      </c>
    </row>
    <row r="1143" spans="4:5" x14ac:dyDescent="0.25">
      <c r="D1143" t="s">
        <v>4777</v>
      </c>
      <c r="E1143" s="175">
        <v>1</v>
      </c>
    </row>
    <row r="1144" spans="4:5" x14ac:dyDescent="0.25">
      <c r="D1144" t="s">
        <v>4778</v>
      </c>
      <c r="E1144" s="175">
        <v>1</v>
      </c>
    </row>
    <row r="1145" spans="4:5" x14ac:dyDescent="0.25">
      <c r="D1145" t="s">
        <v>4779</v>
      </c>
      <c r="E1145" s="175">
        <v>1</v>
      </c>
    </row>
    <row r="1146" spans="4:5" x14ac:dyDescent="0.25">
      <c r="D1146" t="s">
        <v>4780</v>
      </c>
      <c r="E1146" s="175">
        <v>1</v>
      </c>
    </row>
    <row r="1147" spans="4:5" x14ac:dyDescent="0.25">
      <c r="D1147" t="s">
        <v>4781</v>
      </c>
      <c r="E1147" s="175">
        <v>1</v>
      </c>
    </row>
    <row r="1148" spans="4:5" x14ac:dyDescent="0.25">
      <c r="D1148" t="s">
        <v>4782</v>
      </c>
      <c r="E1148" s="175">
        <v>1</v>
      </c>
    </row>
    <row r="1149" spans="4:5" x14ac:dyDescent="0.25">
      <c r="D1149" t="s">
        <v>4783</v>
      </c>
      <c r="E1149" s="175">
        <v>1</v>
      </c>
    </row>
    <row r="1150" spans="4:5" x14ac:dyDescent="0.25">
      <c r="D1150" t="s">
        <v>4784</v>
      </c>
      <c r="E1150" s="175">
        <v>1</v>
      </c>
    </row>
    <row r="1151" spans="4:5" x14ac:dyDescent="0.25">
      <c r="D1151" t="s">
        <v>4785</v>
      </c>
      <c r="E1151" s="175">
        <v>1</v>
      </c>
    </row>
    <row r="1152" spans="4:5" x14ac:dyDescent="0.25">
      <c r="D1152" t="s">
        <v>4786</v>
      </c>
      <c r="E1152" s="175">
        <v>1</v>
      </c>
    </row>
    <row r="1153" spans="4:5" x14ac:dyDescent="0.25">
      <c r="D1153" t="s">
        <v>4787</v>
      </c>
      <c r="E1153" s="175">
        <v>1</v>
      </c>
    </row>
    <row r="1154" spans="4:5" x14ac:dyDescent="0.25">
      <c r="D1154" t="s">
        <v>4788</v>
      </c>
      <c r="E1154" s="175">
        <v>1</v>
      </c>
    </row>
    <row r="1155" spans="4:5" x14ac:dyDescent="0.25">
      <c r="D1155" t="s">
        <v>4789</v>
      </c>
      <c r="E1155" s="175">
        <v>1</v>
      </c>
    </row>
    <row r="1156" spans="4:5" x14ac:dyDescent="0.25">
      <c r="D1156" t="s">
        <v>4790</v>
      </c>
      <c r="E1156" s="175">
        <v>1</v>
      </c>
    </row>
    <row r="1157" spans="4:5" x14ac:dyDescent="0.25">
      <c r="D1157" t="s">
        <v>4791</v>
      </c>
      <c r="E1157" s="175">
        <v>1</v>
      </c>
    </row>
    <row r="1158" spans="4:5" x14ac:dyDescent="0.25">
      <c r="D1158" t="s">
        <v>4792</v>
      </c>
      <c r="E1158" s="175">
        <v>1</v>
      </c>
    </row>
    <row r="1159" spans="4:5" x14ac:dyDescent="0.25">
      <c r="D1159" t="s">
        <v>4793</v>
      </c>
      <c r="E1159" s="175">
        <v>1</v>
      </c>
    </row>
    <row r="1160" spans="4:5" x14ac:dyDescent="0.25">
      <c r="D1160" t="s">
        <v>4794</v>
      </c>
      <c r="E1160" s="175">
        <v>1</v>
      </c>
    </row>
    <row r="1161" spans="4:5" x14ac:dyDescent="0.25">
      <c r="D1161" t="s">
        <v>4795</v>
      </c>
      <c r="E1161" s="175">
        <v>1</v>
      </c>
    </row>
    <row r="1162" spans="4:5" x14ac:dyDescent="0.25">
      <c r="D1162" t="s">
        <v>4796</v>
      </c>
      <c r="E1162" s="175">
        <v>1</v>
      </c>
    </row>
    <row r="1163" spans="4:5" x14ac:dyDescent="0.25">
      <c r="D1163" t="s">
        <v>4797</v>
      </c>
      <c r="E1163" s="175">
        <v>1</v>
      </c>
    </row>
    <row r="1164" spans="4:5" x14ac:dyDescent="0.25">
      <c r="D1164" t="s">
        <v>4798</v>
      </c>
      <c r="E1164" s="175">
        <v>1</v>
      </c>
    </row>
    <row r="1165" spans="4:5" x14ac:dyDescent="0.25">
      <c r="D1165" t="s">
        <v>4799</v>
      </c>
      <c r="E1165" s="175">
        <v>1</v>
      </c>
    </row>
    <row r="1166" spans="4:5" x14ac:dyDescent="0.25">
      <c r="D1166" t="s">
        <v>4800</v>
      </c>
      <c r="E1166" s="175">
        <v>1</v>
      </c>
    </row>
    <row r="1167" spans="4:5" x14ac:dyDescent="0.25">
      <c r="D1167" t="s">
        <v>4801</v>
      </c>
      <c r="E1167" s="175">
        <v>1</v>
      </c>
    </row>
    <row r="1168" spans="4:5" x14ac:dyDescent="0.25">
      <c r="D1168" t="s">
        <v>4802</v>
      </c>
      <c r="E1168" s="175">
        <v>1</v>
      </c>
    </row>
    <row r="1169" spans="1:5" x14ac:dyDescent="0.25">
      <c r="D1169" t="s">
        <v>4803</v>
      </c>
      <c r="E1169" s="175">
        <v>1</v>
      </c>
    </row>
    <row r="1170" spans="1:5" x14ac:dyDescent="0.25">
      <c r="D1170" t="s">
        <v>4804</v>
      </c>
      <c r="E1170" s="175">
        <v>1</v>
      </c>
    </row>
    <row r="1171" spans="1:5" x14ac:dyDescent="0.25">
      <c r="D1171" t="s">
        <v>3458</v>
      </c>
      <c r="E1171" s="175">
        <v>1</v>
      </c>
    </row>
    <row r="1172" spans="1:5" x14ac:dyDescent="0.25">
      <c r="D1172" t="s">
        <v>3902</v>
      </c>
      <c r="E1172" s="175">
        <v>1</v>
      </c>
    </row>
    <row r="1173" spans="1:5" x14ac:dyDescent="0.25">
      <c r="C1173" t="s">
        <v>3902</v>
      </c>
      <c r="D1173" t="s">
        <v>3902</v>
      </c>
      <c r="E1173" s="175">
        <v>1</v>
      </c>
    </row>
    <row r="1174" spans="1:5" x14ac:dyDescent="0.25">
      <c r="B1174" t="s">
        <v>3902</v>
      </c>
      <c r="C1174" t="s">
        <v>3902</v>
      </c>
      <c r="D1174" t="s">
        <v>3902</v>
      </c>
      <c r="E1174" s="175">
        <v>1</v>
      </c>
    </row>
    <row r="1175" spans="1:5" x14ac:dyDescent="0.25">
      <c r="A1175" t="s">
        <v>3854</v>
      </c>
      <c r="B1175" t="s">
        <v>3946</v>
      </c>
      <c r="C1175" t="s">
        <v>4052</v>
      </c>
      <c r="D1175" t="s">
        <v>4805</v>
      </c>
      <c r="E1175" s="175">
        <v>1</v>
      </c>
    </row>
    <row r="1176" spans="1:5" x14ac:dyDescent="0.25">
      <c r="D1176" t="s">
        <v>4806</v>
      </c>
      <c r="E1176" s="175">
        <v>1</v>
      </c>
    </row>
    <row r="1177" spans="1:5" x14ac:dyDescent="0.25">
      <c r="D1177" t="s">
        <v>4807</v>
      </c>
      <c r="E1177" s="175">
        <v>1</v>
      </c>
    </row>
    <row r="1178" spans="1:5" x14ac:dyDescent="0.25">
      <c r="D1178" t="s">
        <v>4808</v>
      </c>
      <c r="E1178" s="175">
        <v>1</v>
      </c>
    </row>
    <row r="1179" spans="1:5" x14ac:dyDescent="0.25">
      <c r="D1179" t="s">
        <v>4809</v>
      </c>
      <c r="E1179" s="175">
        <v>1</v>
      </c>
    </row>
    <row r="1180" spans="1:5" x14ac:dyDescent="0.25">
      <c r="D1180" t="s">
        <v>4810</v>
      </c>
      <c r="E1180" s="175">
        <v>1</v>
      </c>
    </row>
    <row r="1181" spans="1:5" x14ac:dyDescent="0.25">
      <c r="D1181" t="s">
        <v>4811</v>
      </c>
      <c r="E1181" s="175">
        <v>1</v>
      </c>
    </row>
    <row r="1182" spans="1:5" x14ac:dyDescent="0.25">
      <c r="D1182" t="s">
        <v>4812</v>
      </c>
      <c r="E1182" s="175">
        <v>1</v>
      </c>
    </row>
    <row r="1183" spans="1:5" x14ac:dyDescent="0.25">
      <c r="D1183" t="s">
        <v>4813</v>
      </c>
      <c r="E1183" s="175">
        <v>1</v>
      </c>
    </row>
    <row r="1184" spans="1:5" x14ac:dyDescent="0.25">
      <c r="D1184" t="s">
        <v>4814</v>
      </c>
      <c r="E1184" s="175">
        <v>1</v>
      </c>
    </row>
    <row r="1185" spans="4:5" x14ac:dyDescent="0.25">
      <c r="D1185" t="s">
        <v>4815</v>
      </c>
      <c r="E1185" s="175">
        <v>1</v>
      </c>
    </row>
    <row r="1186" spans="4:5" x14ac:dyDescent="0.25">
      <c r="D1186" t="s">
        <v>4816</v>
      </c>
      <c r="E1186" s="175">
        <v>1</v>
      </c>
    </row>
    <row r="1187" spans="4:5" x14ac:dyDescent="0.25">
      <c r="D1187" t="s">
        <v>4817</v>
      </c>
      <c r="E1187" s="175">
        <v>1</v>
      </c>
    </row>
    <row r="1188" spans="4:5" x14ac:dyDescent="0.25">
      <c r="D1188" t="s">
        <v>4818</v>
      </c>
      <c r="E1188" s="175">
        <v>1</v>
      </c>
    </row>
    <row r="1189" spans="4:5" x14ac:dyDescent="0.25">
      <c r="D1189" t="s">
        <v>4819</v>
      </c>
      <c r="E1189" s="175">
        <v>1</v>
      </c>
    </row>
    <row r="1190" spans="4:5" x14ac:dyDescent="0.25">
      <c r="D1190" t="s">
        <v>4820</v>
      </c>
      <c r="E1190" s="175">
        <v>1</v>
      </c>
    </row>
    <row r="1191" spans="4:5" x14ac:dyDescent="0.25">
      <c r="D1191" t="s">
        <v>4821</v>
      </c>
      <c r="E1191" s="175">
        <v>1</v>
      </c>
    </row>
    <row r="1192" spans="4:5" x14ac:dyDescent="0.25">
      <c r="D1192" t="s">
        <v>4822</v>
      </c>
      <c r="E1192" s="175">
        <v>1</v>
      </c>
    </row>
    <row r="1193" spans="4:5" x14ac:dyDescent="0.25">
      <c r="D1193" t="s">
        <v>4823</v>
      </c>
      <c r="E1193" s="175">
        <v>1</v>
      </c>
    </row>
    <row r="1194" spans="4:5" x14ac:dyDescent="0.25">
      <c r="D1194" t="s">
        <v>4824</v>
      </c>
      <c r="E1194" s="175">
        <v>1</v>
      </c>
    </row>
    <row r="1195" spans="4:5" x14ac:dyDescent="0.25">
      <c r="D1195" t="s">
        <v>4825</v>
      </c>
      <c r="E1195" s="175">
        <v>1</v>
      </c>
    </row>
    <row r="1196" spans="4:5" x14ac:dyDescent="0.25">
      <c r="D1196" t="s">
        <v>4826</v>
      </c>
      <c r="E1196" s="175">
        <v>1</v>
      </c>
    </row>
    <row r="1197" spans="4:5" x14ac:dyDescent="0.25">
      <c r="D1197" t="s">
        <v>4827</v>
      </c>
      <c r="E1197" s="175">
        <v>1</v>
      </c>
    </row>
    <row r="1198" spans="4:5" x14ac:dyDescent="0.25">
      <c r="D1198" t="s">
        <v>4828</v>
      </c>
      <c r="E1198" s="175">
        <v>1</v>
      </c>
    </row>
    <row r="1199" spans="4:5" x14ac:dyDescent="0.25">
      <c r="D1199" t="s">
        <v>4829</v>
      </c>
      <c r="E1199" s="175">
        <v>1</v>
      </c>
    </row>
    <row r="1200" spans="4:5" x14ac:dyDescent="0.25">
      <c r="D1200" t="s">
        <v>4830</v>
      </c>
      <c r="E1200" s="175">
        <v>1</v>
      </c>
    </row>
    <row r="1201" spans="4:5" x14ac:dyDescent="0.25">
      <c r="D1201" t="s">
        <v>4831</v>
      </c>
      <c r="E1201" s="175">
        <v>1</v>
      </c>
    </row>
    <row r="1202" spans="4:5" x14ac:dyDescent="0.25">
      <c r="D1202" t="s">
        <v>4832</v>
      </c>
      <c r="E1202" s="175">
        <v>1</v>
      </c>
    </row>
    <row r="1203" spans="4:5" x14ac:dyDescent="0.25">
      <c r="D1203" t="s">
        <v>4833</v>
      </c>
      <c r="E1203" s="175">
        <v>1</v>
      </c>
    </row>
    <row r="1204" spans="4:5" x14ac:dyDescent="0.25">
      <c r="D1204" t="s">
        <v>4834</v>
      </c>
      <c r="E1204" s="175">
        <v>1</v>
      </c>
    </row>
    <row r="1205" spans="4:5" x14ac:dyDescent="0.25">
      <c r="D1205" t="s">
        <v>4835</v>
      </c>
      <c r="E1205" s="175">
        <v>1</v>
      </c>
    </row>
    <row r="1206" spans="4:5" x14ac:dyDescent="0.25">
      <c r="D1206" t="s">
        <v>4836</v>
      </c>
      <c r="E1206" s="175">
        <v>1</v>
      </c>
    </row>
    <row r="1207" spans="4:5" x14ac:dyDescent="0.25">
      <c r="D1207" t="s">
        <v>4837</v>
      </c>
      <c r="E1207" s="175">
        <v>1</v>
      </c>
    </row>
    <row r="1208" spans="4:5" x14ac:dyDescent="0.25">
      <c r="D1208" t="s">
        <v>4838</v>
      </c>
      <c r="E1208" s="175">
        <v>1</v>
      </c>
    </row>
    <row r="1209" spans="4:5" x14ac:dyDescent="0.25">
      <c r="D1209" t="s">
        <v>4839</v>
      </c>
      <c r="E1209" s="175">
        <v>1</v>
      </c>
    </row>
    <row r="1210" spans="4:5" x14ac:dyDescent="0.25">
      <c r="D1210" t="s">
        <v>4840</v>
      </c>
      <c r="E1210" s="175">
        <v>1</v>
      </c>
    </row>
    <row r="1211" spans="4:5" x14ac:dyDescent="0.25">
      <c r="D1211" t="s">
        <v>4841</v>
      </c>
      <c r="E1211" s="175">
        <v>1</v>
      </c>
    </row>
    <row r="1212" spans="4:5" x14ac:dyDescent="0.25">
      <c r="D1212" t="s">
        <v>4842</v>
      </c>
      <c r="E1212" s="175">
        <v>1</v>
      </c>
    </row>
    <row r="1213" spans="4:5" x14ac:dyDescent="0.25">
      <c r="D1213" t="s">
        <v>4843</v>
      </c>
      <c r="E1213" s="175">
        <v>1</v>
      </c>
    </row>
    <row r="1214" spans="4:5" x14ac:dyDescent="0.25">
      <c r="D1214" t="s">
        <v>4844</v>
      </c>
      <c r="E1214" s="175">
        <v>1</v>
      </c>
    </row>
    <row r="1215" spans="4:5" x14ac:dyDescent="0.25">
      <c r="D1215" t="s">
        <v>4845</v>
      </c>
      <c r="E1215" s="175">
        <v>1</v>
      </c>
    </row>
    <row r="1216" spans="4:5" x14ac:dyDescent="0.25">
      <c r="D1216" t="s">
        <v>4846</v>
      </c>
      <c r="E1216" s="175">
        <v>1</v>
      </c>
    </row>
    <row r="1217" spans="1:5" x14ac:dyDescent="0.25">
      <c r="D1217" t="s">
        <v>4847</v>
      </c>
      <c r="E1217" s="175">
        <v>1</v>
      </c>
    </row>
    <row r="1218" spans="1:5" x14ac:dyDescent="0.25">
      <c r="D1218" t="s">
        <v>4848</v>
      </c>
      <c r="E1218" s="175">
        <v>1</v>
      </c>
    </row>
    <row r="1219" spans="1:5" x14ac:dyDescent="0.25">
      <c r="D1219" t="s">
        <v>4849</v>
      </c>
      <c r="E1219" s="175">
        <v>1</v>
      </c>
    </row>
    <row r="1220" spans="1:5" x14ac:dyDescent="0.25">
      <c r="D1220" t="s">
        <v>4850</v>
      </c>
      <c r="E1220" s="175">
        <v>1</v>
      </c>
    </row>
    <row r="1221" spans="1:5" x14ac:dyDescent="0.25">
      <c r="D1221" t="s">
        <v>3459</v>
      </c>
      <c r="E1221" s="175">
        <v>1</v>
      </c>
    </row>
    <row r="1222" spans="1:5" x14ac:dyDescent="0.25">
      <c r="D1222" t="s">
        <v>3902</v>
      </c>
      <c r="E1222" s="175">
        <v>1</v>
      </c>
    </row>
    <row r="1223" spans="1:5" x14ac:dyDescent="0.25">
      <c r="C1223" t="s">
        <v>3902</v>
      </c>
      <c r="D1223" t="s">
        <v>3902</v>
      </c>
      <c r="E1223" s="175">
        <v>1</v>
      </c>
    </row>
    <row r="1224" spans="1:5" x14ac:dyDescent="0.25">
      <c r="B1224" t="s">
        <v>3902</v>
      </c>
      <c r="C1224" t="s">
        <v>3902</v>
      </c>
      <c r="D1224" t="s">
        <v>3902</v>
      </c>
      <c r="E1224" s="175">
        <v>1</v>
      </c>
    </row>
    <row r="1225" spans="1:5" x14ac:dyDescent="0.25">
      <c r="A1225" t="s">
        <v>3855</v>
      </c>
      <c r="B1225" t="s">
        <v>3947</v>
      </c>
      <c r="C1225" t="s">
        <v>4053</v>
      </c>
      <c r="D1225" t="s">
        <v>4851</v>
      </c>
      <c r="E1225" s="175">
        <v>1</v>
      </c>
    </row>
    <row r="1226" spans="1:5" x14ac:dyDescent="0.25">
      <c r="D1226" t="s">
        <v>4852</v>
      </c>
      <c r="E1226" s="175">
        <v>1</v>
      </c>
    </row>
    <row r="1227" spans="1:5" x14ac:dyDescent="0.25">
      <c r="D1227" t="s">
        <v>4853</v>
      </c>
      <c r="E1227" s="175">
        <v>1</v>
      </c>
    </row>
    <row r="1228" spans="1:5" x14ac:dyDescent="0.25">
      <c r="D1228" t="s">
        <v>4854</v>
      </c>
      <c r="E1228" s="175">
        <v>1</v>
      </c>
    </row>
    <row r="1229" spans="1:5" x14ac:dyDescent="0.25">
      <c r="D1229" t="s">
        <v>4855</v>
      </c>
      <c r="E1229" s="175">
        <v>1</v>
      </c>
    </row>
    <row r="1230" spans="1:5" x14ac:dyDescent="0.25">
      <c r="D1230" t="s">
        <v>4856</v>
      </c>
      <c r="E1230" s="175">
        <v>1</v>
      </c>
    </row>
    <row r="1231" spans="1:5" x14ac:dyDescent="0.25">
      <c r="D1231" t="s">
        <v>4857</v>
      </c>
      <c r="E1231" s="175">
        <v>1</v>
      </c>
    </row>
    <row r="1232" spans="1:5" x14ac:dyDescent="0.25">
      <c r="D1232" t="s">
        <v>4858</v>
      </c>
      <c r="E1232" s="175">
        <v>1</v>
      </c>
    </row>
    <row r="1233" spans="4:5" x14ac:dyDescent="0.25">
      <c r="D1233" t="s">
        <v>4859</v>
      </c>
      <c r="E1233" s="175">
        <v>1</v>
      </c>
    </row>
    <row r="1234" spans="4:5" x14ac:dyDescent="0.25">
      <c r="D1234" t="s">
        <v>4860</v>
      </c>
      <c r="E1234" s="175">
        <v>1</v>
      </c>
    </row>
    <row r="1235" spans="4:5" x14ac:dyDescent="0.25">
      <c r="D1235" t="s">
        <v>4861</v>
      </c>
      <c r="E1235" s="175">
        <v>1</v>
      </c>
    </row>
    <row r="1236" spans="4:5" x14ac:dyDescent="0.25">
      <c r="D1236" t="s">
        <v>4862</v>
      </c>
      <c r="E1236" s="175">
        <v>1</v>
      </c>
    </row>
    <row r="1237" spans="4:5" x14ac:dyDescent="0.25">
      <c r="D1237" t="s">
        <v>4863</v>
      </c>
      <c r="E1237" s="175">
        <v>1</v>
      </c>
    </row>
    <row r="1238" spans="4:5" x14ac:dyDescent="0.25">
      <c r="D1238" t="s">
        <v>4864</v>
      </c>
      <c r="E1238" s="175">
        <v>1</v>
      </c>
    </row>
    <row r="1239" spans="4:5" x14ac:dyDescent="0.25">
      <c r="D1239" t="s">
        <v>4865</v>
      </c>
      <c r="E1239" s="175">
        <v>1</v>
      </c>
    </row>
    <row r="1240" spans="4:5" x14ac:dyDescent="0.25">
      <c r="D1240" t="s">
        <v>4866</v>
      </c>
      <c r="E1240" s="175">
        <v>1</v>
      </c>
    </row>
    <row r="1241" spans="4:5" x14ac:dyDescent="0.25">
      <c r="D1241" t="s">
        <v>4867</v>
      </c>
      <c r="E1241" s="175">
        <v>1</v>
      </c>
    </row>
    <row r="1242" spans="4:5" x14ac:dyDescent="0.25">
      <c r="D1242" t="s">
        <v>4868</v>
      </c>
      <c r="E1242" s="175">
        <v>1</v>
      </c>
    </row>
    <row r="1243" spans="4:5" x14ac:dyDescent="0.25">
      <c r="D1243" t="s">
        <v>4869</v>
      </c>
      <c r="E1243" s="175">
        <v>1</v>
      </c>
    </row>
    <row r="1244" spans="4:5" x14ac:dyDescent="0.25">
      <c r="D1244" t="s">
        <v>4870</v>
      </c>
      <c r="E1244" s="175">
        <v>1</v>
      </c>
    </row>
    <row r="1245" spans="4:5" x14ac:dyDescent="0.25">
      <c r="D1245" t="s">
        <v>4871</v>
      </c>
      <c r="E1245" s="175">
        <v>1</v>
      </c>
    </row>
    <row r="1246" spans="4:5" x14ac:dyDescent="0.25">
      <c r="D1246" t="s">
        <v>4872</v>
      </c>
      <c r="E1246" s="175">
        <v>1</v>
      </c>
    </row>
    <row r="1247" spans="4:5" x14ac:dyDescent="0.25">
      <c r="D1247" t="s">
        <v>4873</v>
      </c>
      <c r="E1247" s="175">
        <v>1</v>
      </c>
    </row>
    <row r="1248" spans="4:5" x14ac:dyDescent="0.25">
      <c r="D1248" t="s">
        <v>4874</v>
      </c>
      <c r="E1248" s="175">
        <v>1</v>
      </c>
    </row>
    <row r="1249" spans="4:5" x14ac:dyDescent="0.25">
      <c r="D1249" t="s">
        <v>4875</v>
      </c>
      <c r="E1249" s="175">
        <v>1</v>
      </c>
    </row>
    <row r="1250" spans="4:5" x14ac:dyDescent="0.25">
      <c r="D1250" t="s">
        <v>4876</v>
      </c>
      <c r="E1250" s="175">
        <v>1</v>
      </c>
    </row>
    <row r="1251" spans="4:5" x14ac:dyDescent="0.25">
      <c r="D1251" t="s">
        <v>4877</v>
      </c>
      <c r="E1251" s="175">
        <v>1</v>
      </c>
    </row>
    <row r="1252" spans="4:5" x14ac:dyDescent="0.25">
      <c r="D1252" t="s">
        <v>4878</v>
      </c>
      <c r="E1252" s="175">
        <v>1</v>
      </c>
    </row>
    <row r="1253" spans="4:5" x14ac:dyDescent="0.25">
      <c r="D1253" t="s">
        <v>4879</v>
      </c>
      <c r="E1253" s="175">
        <v>1</v>
      </c>
    </row>
    <row r="1254" spans="4:5" x14ac:dyDescent="0.25">
      <c r="D1254" t="s">
        <v>4880</v>
      </c>
      <c r="E1254" s="175">
        <v>1</v>
      </c>
    </row>
    <row r="1255" spans="4:5" x14ac:dyDescent="0.25">
      <c r="D1255" t="s">
        <v>4881</v>
      </c>
      <c r="E1255" s="175">
        <v>1</v>
      </c>
    </row>
    <row r="1256" spans="4:5" x14ac:dyDescent="0.25">
      <c r="D1256" t="s">
        <v>4882</v>
      </c>
      <c r="E1256" s="175">
        <v>1</v>
      </c>
    </row>
    <row r="1257" spans="4:5" x14ac:dyDescent="0.25">
      <c r="D1257" t="s">
        <v>4883</v>
      </c>
      <c r="E1257" s="175">
        <v>1</v>
      </c>
    </row>
    <row r="1258" spans="4:5" x14ac:dyDescent="0.25">
      <c r="D1258" t="s">
        <v>4884</v>
      </c>
      <c r="E1258" s="175">
        <v>1</v>
      </c>
    </row>
    <row r="1259" spans="4:5" x14ac:dyDescent="0.25">
      <c r="D1259" t="s">
        <v>4885</v>
      </c>
      <c r="E1259" s="175">
        <v>1</v>
      </c>
    </row>
    <row r="1260" spans="4:5" x14ac:dyDescent="0.25">
      <c r="D1260" t="s">
        <v>4886</v>
      </c>
      <c r="E1260" s="175">
        <v>1</v>
      </c>
    </row>
    <row r="1261" spans="4:5" x14ac:dyDescent="0.25">
      <c r="D1261" t="s">
        <v>4887</v>
      </c>
      <c r="E1261" s="175">
        <v>1</v>
      </c>
    </row>
    <row r="1262" spans="4:5" x14ac:dyDescent="0.25">
      <c r="D1262" t="s">
        <v>4888</v>
      </c>
      <c r="E1262" s="175">
        <v>1</v>
      </c>
    </row>
    <row r="1263" spans="4:5" x14ac:dyDescent="0.25">
      <c r="D1263" t="s">
        <v>4889</v>
      </c>
      <c r="E1263" s="175">
        <v>1</v>
      </c>
    </row>
    <row r="1264" spans="4:5" x14ac:dyDescent="0.25">
      <c r="D1264" t="s">
        <v>4890</v>
      </c>
      <c r="E1264" s="175">
        <v>1</v>
      </c>
    </row>
    <row r="1265" spans="1:5" x14ac:dyDescent="0.25">
      <c r="D1265" t="s">
        <v>4891</v>
      </c>
      <c r="E1265" s="175">
        <v>1</v>
      </c>
    </row>
    <row r="1266" spans="1:5" x14ac:dyDescent="0.25">
      <c r="D1266" t="s">
        <v>4892</v>
      </c>
      <c r="E1266" s="175">
        <v>1</v>
      </c>
    </row>
    <row r="1267" spans="1:5" x14ac:dyDescent="0.25">
      <c r="D1267" t="s">
        <v>4893</v>
      </c>
      <c r="E1267" s="175">
        <v>1</v>
      </c>
    </row>
    <row r="1268" spans="1:5" x14ac:dyDescent="0.25">
      <c r="D1268" t="s">
        <v>4894</v>
      </c>
      <c r="E1268" s="175">
        <v>1</v>
      </c>
    </row>
    <row r="1269" spans="1:5" x14ac:dyDescent="0.25">
      <c r="D1269" t="s">
        <v>4895</v>
      </c>
      <c r="E1269" s="175">
        <v>1</v>
      </c>
    </row>
    <row r="1270" spans="1:5" x14ac:dyDescent="0.25">
      <c r="D1270" t="s">
        <v>4896</v>
      </c>
      <c r="E1270" s="175">
        <v>1</v>
      </c>
    </row>
    <row r="1271" spans="1:5" x14ac:dyDescent="0.25">
      <c r="D1271" t="s">
        <v>3460</v>
      </c>
      <c r="E1271" s="175">
        <v>1</v>
      </c>
    </row>
    <row r="1272" spans="1:5" x14ac:dyDescent="0.25">
      <c r="D1272" t="s">
        <v>3902</v>
      </c>
      <c r="E1272" s="175">
        <v>1</v>
      </c>
    </row>
    <row r="1273" spans="1:5" x14ac:dyDescent="0.25">
      <c r="C1273" t="s">
        <v>3902</v>
      </c>
      <c r="D1273" t="s">
        <v>3902</v>
      </c>
      <c r="E1273" s="175">
        <v>1</v>
      </c>
    </row>
    <row r="1274" spans="1:5" x14ac:dyDescent="0.25">
      <c r="B1274" t="s">
        <v>3902</v>
      </c>
      <c r="C1274" t="s">
        <v>3902</v>
      </c>
      <c r="D1274" t="s">
        <v>3902</v>
      </c>
      <c r="E1274" s="175">
        <v>1</v>
      </c>
    </row>
    <row r="1275" spans="1:5" x14ac:dyDescent="0.25">
      <c r="A1275" t="s">
        <v>3041</v>
      </c>
      <c r="E1275" s="175">
        <v>1270</v>
      </c>
    </row>
  </sheetData>
  <printOptions gridLines="1"/>
  <pageMargins left="0.70866141732283472" right="0.70866141732283472" top="0.47244094488188981" bottom="0.43307086614173229" header="0.31496062992125984" footer="0.23622047244094491"/>
  <pageSetup paperSize="9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4:B15"/>
  <sheetViews>
    <sheetView workbookViewId="0">
      <selection activeCell="A14" sqref="A14"/>
    </sheetView>
  </sheetViews>
  <sheetFormatPr defaultRowHeight="15" x14ac:dyDescent="0.25"/>
  <cols>
    <col min="1" max="1" width="21.7109375" customWidth="1"/>
    <col min="2" max="2" width="10" customWidth="1"/>
  </cols>
  <sheetData>
    <row r="4" spans="1:2" x14ac:dyDescent="0.25">
      <c r="A4" s="168" t="s">
        <v>3590</v>
      </c>
      <c r="B4" t="s">
        <v>3461</v>
      </c>
    </row>
    <row r="5" spans="1:2" x14ac:dyDescent="0.25">
      <c r="A5" s="180" t="s">
        <v>3362</v>
      </c>
      <c r="B5" s="175">
        <v>118</v>
      </c>
    </row>
    <row r="6" spans="1:2" x14ac:dyDescent="0.25">
      <c r="A6" s="180" t="s">
        <v>3068</v>
      </c>
      <c r="B6" s="175">
        <v>56</v>
      </c>
    </row>
    <row r="7" spans="1:2" x14ac:dyDescent="0.25">
      <c r="A7" s="180" t="s">
        <v>3062</v>
      </c>
      <c r="B7" s="175">
        <v>20</v>
      </c>
    </row>
    <row r="8" spans="1:2" x14ac:dyDescent="0.25">
      <c r="A8" s="180" t="s">
        <v>3602</v>
      </c>
      <c r="B8" s="175">
        <v>18</v>
      </c>
    </row>
    <row r="9" spans="1:2" x14ac:dyDescent="0.25">
      <c r="A9" s="180" t="s">
        <v>3645</v>
      </c>
      <c r="B9" s="175">
        <v>12</v>
      </c>
    </row>
    <row r="10" spans="1:2" x14ac:dyDescent="0.25">
      <c r="A10" s="180" t="s">
        <v>3476</v>
      </c>
      <c r="B10" s="175">
        <v>11</v>
      </c>
    </row>
    <row r="11" spans="1:2" x14ac:dyDescent="0.25">
      <c r="A11" s="180" t="s">
        <v>3634</v>
      </c>
      <c r="B11" s="175">
        <v>4</v>
      </c>
    </row>
    <row r="12" spans="1:2" x14ac:dyDescent="0.25">
      <c r="A12" s="180" t="s">
        <v>3063</v>
      </c>
      <c r="B12" s="175">
        <v>1</v>
      </c>
    </row>
    <row r="13" spans="1:2" x14ac:dyDescent="0.25">
      <c r="A13" s="180" t="s">
        <v>3477</v>
      </c>
      <c r="B13" s="175">
        <v>1</v>
      </c>
    </row>
    <row r="14" spans="1:2" x14ac:dyDescent="0.25">
      <c r="A14" s="180" t="s">
        <v>3489</v>
      </c>
      <c r="B14" s="175">
        <v>1</v>
      </c>
    </row>
    <row r="15" spans="1:2" x14ac:dyDescent="0.25">
      <c r="A15" s="180" t="s">
        <v>3041</v>
      </c>
      <c r="B15" s="175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AK2023"/>
  <sheetViews>
    <sheetView tabSelected="1" zoomScale="85" zoomScaleNormal="85" zoomScalePageLayoutView="85" workbookViewId="0">
      <pane xSplit="1" ySplit="5" topLeftCell="B142" activePane="bottomRight" state="frozen"/>
      <selection pane="topRight" activeCell="B1" sqref="B1"/>
      <selection pane="bottomLeft" activeCell="A7" sqref="A7"/>
      <selection pane="bottomRight" activeCell="M162" sqref="M162"/>
    </sheetView>
  </sheetViews>
  <sheetFormatPr defaultRowHeight="15.75" x14ac:dyDescent="0.25"/>
  <cols>
    <col min="1" max="1" width="12.140625" style="6" customWidth="1"/>
    <col min="2" max="4" width="2.85546875" style="6" customWidth="1"/>
    <col min="5" max="5" width="6.5703125" style="6" customWidth="1"/>
    <col min="6" max="6" width="4.7109375" style="6" customWidth="1"/>
    <col min="7" max="12" width="14.85546875" style="101" customWidth="1"/>
    <col min="13" max="13" width="14.85546875" style="74" customWidth="1"/>
    <col min="14" max="14" width="79.7109375" style="234" customWidth="1"/>
    <col min="15" max="15" width="18" style="18" customWidth="1"/>
    <col min="16" max="16" width="13" style="33" customWidth="1"/>
    <col min="17" max="17" width="6.7109375" style="33" customWidth="1"/>
    <col min="18" max="18" width="10.28515625" style="33" bestFit="1" customWidth="1"/>
    <col min="19" max="19" width="13.140625" style="101" customWidth="1"/>
    <col min="20" max="26" width="14.85546875" style="101" customWidth="1"/>
    <col min="27" max="27" width="70.85546875" style="101" customWidth="1"/>
    <col min="28" max="28" width="18" style="135" customWidth="1"/>
    <col min="29" max="29" width="24.42578125" style="135" bestFit="1" customWidth="1"/>
    <col min="30" max="30" width="14.85546875" style="143" customWidth="1"/>
    <col min="31" max="31" width="6" style="143" bestFit="1" customWidth="1"/>
    <col min="32" max="32" width="101.140625" style="143" bestFit="1" customWidth="1"/>
    <col min="33" max="33" width="13.140625" style="143" customWidth="1"/>
    <col min="34" max="34" width="14.140625" style="143" customWidth="1"/>
    <col min="35" max="35" width="9.140625" style="236"/>
    <col min="36" max="36" width="26.28515625" style="1" bestFit="1" customWidth="1"/>
    <col min="37" max="16384" width="9.140625" style="1"/>
  </cols>
  <sheetData>
    <row r="1" spans="1:37" s="5" customFormat="1" ht="15" x14ac:dyDescent="0.25">
      <c r="A1" s="2">
        <v>1</v>
      </c>
      <c r="B1" s="6">
        <v>2</v>
      </c>
      <c r="C1" s="2">
        <v>3</v>
      </c>
      <c r="D1" s="6">
        <v>4</v>
      </c>
      <c r="E1" s="2">
        <v>5</v>
      </c>
      <c r="F1" s="6">
        <v>6</v>
      </c>
      <c r="G1" s="2">
        <v>7</v>
      </c>
      <c r="H1" s="6">
        <v>8</v>
      </c>
      <c r="I1" s="2">
        <v>9</v>
      </c>
      <c r="J1" s="6">
        <v>10</v>
      </c>
      <c r="K1" s="2">
        <v>11</v>
      </c>
      <c r="L1" s="6">
        <v>12</v>
      </c>
      <c r="M1" s="2">
        <v>13</v>
      </c>
      <c r="N1" s="6">
        <v>14</v>
      </c>
      <c r="O1" s="2">
        <v>15</v>
      </c>
      <c r="P1" s="6">
        <v>16</v>
      </c>
      <c r="Q1" s="2">
        <v>17</v>
      </c>
      <c r="R1" s="6">
        <v>18</v>
      </c>
      <c r="S1" s="2">
        <v>19</v>
      </c>
      <c r="T1" s="6">
        <v>20</v>
      </c>
      <c r="U1" s="2">
        <v>21</v>
      </c>
      <c r="V1" s="6">
        <v>22</v>
      </c>
      <c r="W1" s="2">
        <v>23</v>
      </c>
      <c r="X1" s="6">
        <v>24</v>
      </c>
      <c r="Y1" s="2">
        <v>25</v>
      </c>
      <c r="Z1" s="6">
        <v>26</v>
      </c>
      <c r="AA1" s="2">
        <v>27</v>
      </c>
      <c r="AB1" s="6">
        <v>28</v>
      </c>
      <c r="AC1" s="2">
        <v>29</v>
      </c>
      <c r="AD1" s="6">
        <v>30</v>
      </c>
      <c r="AE1" s="2">
        <v>31</v>
      </c>
      <c r="AF1" s="6">
        <v>32</v>
      </c>
      <c r="AG1" s="2">
        <v>33</v>
      </c>
      <c r="AH1" s="6">
        <v>34</v>
      </c>
      <c r="AI1" s="2">
        <v>35</v>
      </c>
    </row>
    <row r="2" spans="1:37" s="5" customFormat="1" x14ac:dyDescent="0.25">
      <c r="A2" s="2"/>
      <c r="B2" s="6"/>
      <c r="C2" s="6"/>
      <c r="D2" s="6"/>
      <c r="E2" s="6"/>
      <c r="F2" s="6"/>
      <c r="G2" s="73"/>
      <c r="H2" s="73"/>
      <c r="I2" s="73"/>
      <c r="J2" s="73"/>
      <c r="K2" s="73"/>
      <c r="L2" s="73"/>
      <c r="M2" s="74"/>
      <c r="N2" s="228"/>
      <c r="O2" s="17"/>
      <c r="P2" s="33"/>
      <c r="Q2" s="177">
        <f>Q3/Q4</f>
        <v>0.1036036036036036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4"/>
      <c r="AC2" s="74"/>
      <c r="AD2" s="140"/>
      <c r="AE2" s="140"/>
      <c r="AF2" s="140"/>
      <c r="AG2" s="140"/>
      <c r="AH2" s="140"/>
      <c r="AI2" s="235"/>
    </row>
    <row r="3" spans="1:37" s="3" customFormat="1" ht="31.5" customHeight="1" x14ac:dyDescent="0.25">
      <c r="A3" s="186" t="s">
        <v>1546</v>
      </c>
      <c r="B3" s="30"/>
      <c r="C3" s="30"/>
      <c r="D3" s="16"/>
      <c r="E3" s="16"/>
      <c r="F3" s="16"/>
      <c r="G3" s="194" t="s">
        <v>3641</v>
      </c>
      <c r="H3" s="195"/>
      <c r="I3" s="194" t="s">
        <v>0</v>
      </c>
      <c r="J3" s="195"/>
      <c r="K3" s="194" t="s">
        <v>1</v>
      </c>
      <c r="L3" s="195"/>
      <c r="M3" s="194" t="s">
        <v>2</v>
      </c>
      <c r="N3" s="229"/>
      <c r="O3" s="192" t="s">
        <v>3</v>
      </c>
      <c r="P3" s="188" t="s">
        <v>1563</v>
      </c>
      <c r="Q3" s="176">
        <f>COUNTIF(Q6:Q2003,1)</f>
        <v>207</v>
      </c>
      <c r="R3" s="188" t="s">
        <v>3034</v>
      </c>
      <c r="S3" s="189" t="s">
        <v>2111</v>
      </c>
      <c r="T3" s="196" t="s">
        <v>1607</v>
      </c>
      <c r="U3" s="196"/>
      <c r="V3" s="196" t="s">
        <v>2112</v>
      </c>
      <c r="W3" s="196"/>
      <c r="X3" s="196" t="s">
        <v>1608</v>
      </c>
      <c r="Y3" s="196"/>
      <c r="Z3" s="196" t="s">
        <v>1609</v>
      </c>
      <c r="AA3" s="196"/>
      <c r="AB3" s="189" t="s">
        <v>1610</v>
      </c>
      <c r="AC3" s="189" t="s">
        <v>3047</v>
      </c>
      <c r="AD3" s="141" t="s">
        <v>2833</v>
      </c>
      <c r="AE3" s="141" t="s">
        <v>3033</v>
      </c>
      <c r="AF3" s="141"/>
      <c r="AG3" s="141" t="s">
        <v>3061</v>
      </c>
      <c r="AH3" s="141" t="s">
        <v>3061</v>
      </c>
      <c r="AI3" s="236"/>
    </row>
    <row r="4" spans="1:37" s="3" customFormat="1" ht="29.25" x14ac:dyDescent="0.25">
      <c r="A4" s="187"/>
      <c r="B4" s="29" t="s">
        <v>1264</v>
      </c>
      <c r="C4" s="31"/>
      <c r="D4" s="15"/>
      <c r="E4" s="210"/>
      <c r="F4" s="210"/>
      <c r="G4" s="211" t="s">
        <v>4</v>
      </c>
      <c r="H4" s="211" t="s">
        <v>5</v>
      </c>
      <c r="I4" s="211" t="s">
        <v>4</v>
      </c>
      <c r="J4" s="211" t="s">
        <v>5</v>
      </c>
      <c r="K4" s="211" t="s">
        <v>4</v>
      </c>
      <c r="L4" s="211" t="s">
        <v>5</v>
      </c>
      <c r="M4" s="211" t="s">
        <v>4</v>
      </c>
      <c r="N4" s="230" t="s">
        <v>5</v>
      </c>
      <c r="O4" s="193"/>
      <c r="P4" s="188"/>
      <c r="Q4" s="176">
        <f>COUNTA(Q6:Q2003)</f>
        <v>1998</v>
      </c>
      <c r="R4" s="188"/>
      <c r="S4" s="190"/>
      <c r="T4" s="191" t="s">
        <v>2113</v>
      </c>
      <c r="U4" s="191" t="s">
        <v>2114</v>
      </c>
      <c r="V4" s="191" t="s">
        <v>2113</v>
      </c>
      <c r="W4" s="191" t="s">
        <v>2114</v>
      </c>
      <c r="X4" s="191" t="s">
        <v>2113</v>
      </c>
      <c r="Y4" s="191" t="s">
        <v>2114</v>
      </c>
      <c r="Z4" s="191" t="s">
        <v>2113</v>
      </c>
      <c r="AA4" s="191" t="s">
        <v>2114</v>
      </c>
      <c r="AB4" s="190"/>
      <c r="AC4" s="190"/>
      <c r="AD4" s="144"/>
      <c r="AE4" s="144" t="s">
        <v>2113</v>
      </c>
      <c r="AF4" s="144" t="s">
        <v>3670</v>
      </c>
      <c r="AG4" s="144" t="s">
        <v>3059</v>
      </c>
      <c r="AH4" s="144" t="s">
        <v>3060</v>
      </c>
      <c r="AI4" s="236"/>
    </row>
    <row r="5" spans="1:37" s="3" customFormat="1" x14ac:dyDescent="0.25">
      <c r="A5" s="4" t="s">
        <v>6</v>
      </c>
      <c r="B5" s="15" t="s">
        <v>2693</v>
      </c>
      <c r="C5" s="15" t="s">
        <v>2694</v>
      </c>
      <c r="D5" s="15" t="s">
        <v>2695</v>
      </c>
      <c r="E5" s="210" t="s">
        <v>2696</v>
      </c>
      <c r="F5" s="210" t="s">
        <v>2697</v>
      </c>
      <c r="G5" s="211" t="s">
        <v>7</v>
      </c>
      <c r="H5" s="211" t="s">
        <v>8</v>
      </c>
      <c r="I5" s="211" t="s">
        <v>9</v>
      </c>
      <c r="J5" s="211" t="s">
        <v>10</v>
      </c>
      <c r="K5" s="211" t="s">
        <v>11</v>
      </c>
      <c r="L5" s="211" t="s">
        <v>12</v>
      </c>
      <c r="M5" s="211" t="s">
        <v>13</v>
      </c>
      <c r="N5" s="230" t="s">
        <v>14</v>
      </c>
      <c r="O5" s="32" t="s">
        <v>15</v>
      </c>
      <c r="P5" s="34" t="s">
        <v>1070</v>
      </c>
      <c r="Q5" s="34" t="s">
        <v>3045</v>
      </c>
      <c r="R5" s="34" t="s">
        <v>2207</v>
      </c>
      <c r="S5" s="75" t="s">
        <v>6</v>
      </c>
      <c r="T5" s="75" t="s">
        <v>7</v>
      </c>
      <c r="U5" s="75" t="s">
        <v>8</v>
      </c>
      <c r="V5" s="75" t="s">
        <v>9</v>
      </c>
      <c r="W5" s="75" t="s">
        <v>10</v>
      </c>
      <c r="X5" s="75" t="s">
        <v>11</v>
      </c>
      <c r="Y5" s="75" t="s">
        <v>12</v>
      </c>
      <c r="Z5" s="75" t="s">
        <v>13</v>
      </c>
      <c r="AA5" s="75" t="s">
        <v>14</v>
      </c>
      <c r="AB5" s="75" t="s">
        <v>15</v>
      </c>
      <c r="AC5" s="75">
        <v>11</v>
      </c>
      <c r="AD5" s="142" t="s">
        <v>3039</v>
      </c>
      <c r="AE5" s="142" t="s">
        <v>3040</v>
      </c>
      <c r="AF5" s="142" t="s">
        <v>3048</v>
      </c>
      <c r="AG5" s="142" t="s">
        <v>3600</v>
      </c>
      <c r="AH5" s="142" t="s">
        <v>3601</v>
      </c>
      <c r="AI5" s="236"/>
    </row>
    <row r="6" spans="1:37" s="55" customFormat="1" ht="15" customHeight="1" x14ac:dyDescent="0.25">
      <c r="A6" s="51" t="s">
        <v>2698</v>
      </c>
      <c r="B6" s="52"/>
      <c r="C6" s="52"/>
      <c r="D6" s="52"/>
      <c r="E6" s="52"/>
      <c r="F6" s="52"/>
      <c r="G6" s="76"/>
      <c r="H6" s="76"/>
      <c r="I6" s="76"/>
      <c r="J6" s="76"/>
      <c r="K6" s="76"/>
      <c r="L6" s="76"/>
      <c r="M6" s="76"/>
      <c r="N6" s="77"/>
      <c r="O6" s="53"/>
      <c r="P6" s="54" t="s">
        <v>17</v>
      </c>
      <c r="Q6" s="35">
        <v>0</v>
      </c>
      <c r="R6" s="54" t="s">
        <v>2780</v>
      </c>
      <c r="S6" s="124" t="s">
        <v>2704</v>
      </c>
      <c r="T6" s="125"/>
      <c r="U6" s="125"/>
      <c r="V6" s="125"/>
      <c r="W6" s="125"/>
      <c r="X6" s="125"/>
      <c r="Y6" s="125"/>
      <c r="Z6" s="125"/>
      <c r="AA6" s="77"/>
      <c r="AB6" s="77"/>
      <c r="AC6" s="77"/>
      <c r="AD6" s="77"/>
      <c r="AE6" s="77"/>
      <c r="AF6" s="77"/>
      <c r="AG6" s="77"/>
      <c r="AH6" s="77"/>
      <c r="AI6" s="237">
        <v>1</v>
      </c>
    </row>
    <row r="7" spans="1:37" s="55" customFormat="1" ht="15" customHeight="1" x14ac:dyDescent="0.25">
      <c r="A7" s="36" t="s">
        <v>17</v>
      </c>
      <c r="B7" s="37">
        <v>3</v>
      </c>
      <c r="C7" s="37">
        <v>1</v>
      </c>
      <c r="D7" s="37">
        <v>1</v>
      </c>
      <c r="E7" s="37">
        <v>0</v>
      </c>
      <c r="F7" s="37">
        <v>0</v>
      </c>
      <c r="G7" s="78" t="str">
        <f>CONCATENATE($B7,".",$C7,".",$D7,".",TEXT($E7,"00"),".",TEXT($F7,"000"))</f>
        <v>3.1.1.00.000</v>
      </c>
      <c r="H7" s="79" t="s">
        <v>2149</v>
      </c>
      <c r="I7" s="80"/>
      <c r="J7" s="80"/>
      <c r="K7" s="80"/>
      <c r="L7" s="80"/>
      <c r="M7" s="80"/>
      <c r="N7" s="231"/>
      <c r="O7" s="53"/>
      <c r="P7" s="54" t="s">
        <v>2777</v>
      </c>
      <c r="Q7" s="35">
        <v>0</v>
      </c>
      <c r="R7" s="54" t="s">
        <v>2782</v>
      </c>
      <c r="S7" s="215" t="s">
        <v>3856</v>
      </c>
      <c r="T7" s="126" t="str">
        <f>G7</f>
        <v>3.1.1.00.000</v>
      </c>
      <c r="U7" s="79" t="s">
        <v>2151</v>
      </c>
      <c r="V7" s="80"/>
      <c r="W7" s="80"/>
      <c r="X7" s="80"/>
      <c r="Y7" s="80"/>
      <c r="Z7" s="80"/>
      <c r="AA7" s="80"/>
      <c r="AB7" s="78"/>
      <c r="AC7" s="78"/>
      <c r="AD7" s="114"/>
      <c r="AE7" s="114"/>
      <c r="AF7" s="114"/>
      <c r="AG7" s="114"/>
      <c r="AH7" s="114"/>
      <c r="AI7" s="237">
        <v>2</v>
      </c>
    </row>
    <row r="8" spans="1:37" s="55" customFormat="1" ht="15" customHeight="1" x14ac:dyDescent="0.25">
      <c r="A8" s="36" t="s">
        <v>17</v>
      </c>
      <c r="B8" s="37">
        <v>3</v>
      </c>
      <c r="C8" s="37">
        <v>1</v>
      </c>
      <c r="D8" s="37">
        <v>1</v>
      </c>
      <c r="E8" s="37">
        <v>1</v>
      </c>
      <c r="F8" s="37">
        <v>0</v>
      </c>
      <c r="G8" s="37" t="str">
        <f t="shared" ref="G8:H9" si="0">G7</f>
        <v>3.1.1.00.000</v>
      </c>
      <c r="H8" s="41" t="str">
        <f t="shared" si="0"/>
        <v>Объекты общезаводского хозяйства. Объекты вспомогательных производств</v>
      </c>
      <c r="I8" s="82" t="str">
        <f>CONCATENATE($B8,".",$C8,".",$D8,".",TEXT($E8,"00"),".",TEXT($F8,"000"))</f>
        <v>3.1.1.01.000</v>
      </c>
      <c r="J8" s="83" t="s">
        <v>2150</v>
      </c>
      <c r="K8" s="84"/>
      <c r="L8" s="84"/>
      <c r="M8" s="84"/>
      <c r="N8" s="85"/>
      <c r="O8" s="37"/>
      <c r="P8" s="54" t="s">
        <v>2777</v>
      </c>
      <c r="Q8" s="35">
        <v>0</v>
      </c>
      <c r="R8" s="54" t="s">
        <v>2782</v>
      </c>
      <c r="S8" s="216" t="s">
        <v>3857</v>
      </c>
      <c r="T8" s="37" t="str">
        <f t="shared" ref="T8:U9" si="1">T7</f>
        <v>3.1.1.00.000</v>
      </c>
      <c r="U8" s="41" t="str">
        <f t="shared" si="1"/>
        <v>Off-Site Facilities. Auxiliary Facilities</v>
      </c>
      <c r="V8" s="127" t="str">
        <f>I8</f>
        <v>3.1.1.01.000</v>
      </c>
      <c r="W8" s="83" t="s">
        <v>2152</v>
      </c>
      <c r="X8" s="84"/>
      <c r="Y8" s="84"/>
      <c r="Z8" s="84"/>
      <c r="AA8" s="128"/>
      <c r="AB8" s="82"/>
      <c r="AC8" s="82"/>
      <c r="AD8" s="166"/>
      <c r="AE8" s="166"/>
      <c r="AF8" s="166"/>
      <c r="AG8" s="166"/>
      <c r="AH8" s="166"/>
      <c r="AI8" s="237">
        <v>3</v>
      </c>
    </row>
    <row r="9" spans="1:37" s="55" customFormat="1" ht="15" customHeight="1" x14ac:dyDescent="0.25">
      <c r="A9" s="36" t="s">
        <v>17</v>
      </c>
      <c r="B9" s="37">
        <v>3</v>
      </c>
      <c r="C9" s="37">
        <v>1</v>
      </c>
      <c r="D9" s="37">
        <v>1</v>
      </c>
      <c r="E9" s="37">
        <v>1</v>
      </c>
      <c r="F9" s="37">
        <v>100</v>
      </c>
      <c r="G9" s="37" t="str">
        <f t="shared" si="0"/>
        <v>3.1.1.00.000</v>
      </c>
      <c r="H9" s="41" t="str">
        <f t="shared" si="0"/>
        <v>Объекты общезаводского хозяйства. Объекты вспомогательных производств</v>
      </c>
      <c r="I9" s="37" t="str">
        <f t="shared" ref="I9:J12" si="2">I8</f>
        <v>3.1.1.01.000</v>
      </c>
      <c r="J9" s="41" t="str">
        <f t="shared" si="2"/>
        <v>Межплощадочные инженерные сети</v>
      </c>
      <c r="K9" s="86" t="str">
        <f>CONCATENATE($B9,".",$C9,".",$D9,".",TEXT($E9,"00"),".",$F9)</f>
        <v>3.1.1.01.100</v>
      </c>
      <c r="L9" s="87" t="s">
        <v>2153</v>
      </c>
      <c r="M9" s="88"/>
      <c r="N9" s="89"/>
      <c r="O9" s="37"/>
      <c r="P9" s="54" t="s">
        <v>2777</v>
      </c>
      <c r="Q9" s="35">
        <v>0</v>
      </c>
      <c r="R9" s="54" t="s">
        <v>2782</v>
      </c>
      <c r="S9" s="219" t="s">
        <v>3858</v>
      </c>
      <c r="T9" s="41" t="str">
        <f t="shared" si="1"/>
        <v>3.1.1.00.000</v>
      </c>
      <c r="U9" s="41" t="str">
        <f t="shared" si="1"/>
        <v>Off-Site Facilities. Auxiliary Facilities</v>
      </c>
      <c r="V9" s="41" t="str">
        <f t="shared" ref="V9:W12" si="3">V8</f>
        <v>3.1.1.01.000</v>
      </c>
      <c r="W9" s="41" t="str">
        <f t="shared" si="3"/>
        <v>Interconnecting Utilities</v>
      </c>
      <c r="X9" s="129" t="str">
        <f>K9</f>
        <v>3.1.1.01.100</v>
      </c>
      <c r="Y9" s="88" t="s">
        <v>3046</v>
      </c>
      <c r="Z9" s="88"/>
      <c r="AA9" s="89"/>
      <c r="AB9" s="86"/>
      <c r="AC9" s="86"/>
      <c r="AD9" s="167" t="s">
        <v>3051</v>
      </c>
      <c r="AE9" s="167" t="s">
        <v>3051</v>
      </c>
      <c r="AF9" s="167"/>
      <c r="AG9" s="167"/>
      <c r="AH9" s="167"/>
      <c r="AI9" s="237">
        <v>4</v>
      </c>
    </row>
    <row r="10" spans="1:37" s="55" customFormat="1" ht="30" customHeight="1" x14ac:dyDescent="0.25">
      <c r="A10" s="36" t="s">
        <v>17</v>
      </c>
      <c r="B10" s="37">
        <v>3</v>
      </c>
      <c r="C10" s="37">
        <v>1</v>
      </c>
      <c r="D10" s="37">
        <v>1</v>
      </c>
      <c r="E10" s="37">
        <v>1</v>
      </c>
      <c r="F10" s="39">
        <v>102</v>
      </c>
      <c r="G10" s="37" t="str">
        <f t="shared" ref="G10:L10" si="4">G9</f>
        <v>3.1.1.00.000</v>
      </c>
      <c r="H10" s="41" t="str">
        <f t="shared" si="4"/>
        <v>Объекты общезаводского хозяйства. Объекты вспомогательных производств</v>
      </c>
      <c r="I10" s="41" t="str">
        <f t="shared" si="4"/>
        <v>3.1.1.01.000</v>
      </c>
      <c r="J10" s="41" t="str">
        <f t="shared" si="4"/>
        <v>Межплощадочные инженерные сети</v>
      </c>
      <c r="K10" s="41" t="str">
        <f t="shared" si="4"/>
        <v>3.1.1.01.100</v>
      </c>
      <c r="L10" s="41" t="str">
        <f t="shared" si="4"/>
        <v>Межплощадочные сети водоснабжения и канализации</v>
      </c>
      <c r="M10" s="37" t="str">
        <f>CONCATENATE($B10,".",$C10,".",$D10,".",TEXT($E10,"00"),".",TEXT($F10,"000"))</f>
        <v>3.1.1.01.102</v>
      </c>
      <c r="N10" s="39" t="s">
        <v>2157</v>
      </c>
      <c r="O10" s="37" t="s">
        <v>2158</v>
      </c>
      <c r="P10" s="54" t="s">
        <v>2777</v>
      </c>
      <c r="Q10" s="35">
        <v>0</v>
      </c>
      <c r="R10" s="54" t="s">
        <v>2782</v>
      </c>
      <c r="S10" s="39" t="s">
        <v>2115</v>
      </c>
      <c r="T10" s="41" t="str">
        <f t="shared" ref="T10:Y10" si="5">T9</f>
        <v>3.1.1.00.000</v>
      </c>
      <c r="U10" s="41" t="str">
        <f t="shared" si="5"/>
        <v>Off-Site Facilities. Auxiliary Facilities</v>
      </c>
      <c r="V10" s="41" t="str">
        <f t="shared" si="5"/>
        <v>3.1.1.01.000</v>
      </c>
      <c r="W10" s="41" t="str">
        <f t="shared" si="5"/>
        <v>Interconnecting Utilities</v>
      </c>
      <c r="X10" s="41" t="str">
        <f t="shared" si="5"/>
        <v>3.1.1.01.100</v>
      </c>
      <c r="Y10" s="41" t="str">
        <f t="shared" si="5"/>
        <v>Inteconnecting water supply</v>
      </c>
      <c r="Z10" s="42" t="str">
        <f>M10</f>
        <v>3.1.1.01.102</v>
      </c>
      <c r="AA10" s="39" t="s">
        <v>2159</v>
      </c>
      <c r="AB10" s="37" t="s">
        <v>2160</v>
      </c>
      <c r="AC10" s="37"/>
      <c r="AD10" s="115" t="s">
        <v>3593</v>
      </c>
      <c r="AE10" s="115" t="str">
        <f>CONCATENATE(MID(AD10,3,1),"-",MID(AD10,4,2))</f>
        <v>9-01</v>
      </c>
      <c r="AF10" s="115" t="str">
        <f>VLOOKUP(AE10,'Unit Number'!B:E,2,FALSE)</f>
        <v>WATER INTAKE FACILITIES</v>
      </c>
      <c r="AG10" s="115"/>
      <c r="AH10" s="115"/>
      <c r="AI10" s="237">
        <v>6</v>
      </c>
    </row>
    <row r="11" spans="1:37" s="55" customFormat="1" ht="30" customHeight="1" x14ac:dyDescent="0.25">
      <c r="A11" s="36" t="s">
        <v>17</v>
      </c>
      <c r="B11" s="37">
        <v>3</v>
      </c>
      <c r="C11" s="37">
        <v>1</v>
      </c>
      <c r="D11" s="37">
        <v>1</v>
      </c>
      <c r="E11" s="37">
        <v>1</v>
      </c>
      <c r="F11" s="39">
        <v>103</v>
      </c>
      <c r="G11" s="37" t="str">
        <f t="shared" ref="G11:H11" si="6">G10</f>
        <v>3.1.1.00.000</v>
      </c>
      <c r="H11" s="41" t="str">
        <f t="shared" si="6"/>
        <v>Объекты общезаводского хозяйства. Объекты вспомогательных производств</v>
      </c>
      <c r="I11" s="37" t="str">
        <f t="shared" si="2"/>
        <v>3.1.1.01.000</v>
      </c>
      <c r="J11" s="41" t="str">
        <f t="shared" si="2"/>
        <v>Межплощадочные инженерные сети</v>
      </c>
      <c r="K11" s="39" t="str">
        <f t="shared" ref="K11:L12" si="7">K10</f>
        <v>3.1.1.01.100</v>
      </c>
      <c r="L11" s="40" t="str">
        <f t="shared" si="7"/>
        <v>Межплощадочные сети водоснабжения и канализации</v>
      </c>
      <c r="M11" s="37" t="str">
        <f>CONCATENATE($B11,".",$C11,".",$D11,".",TEXT($E11,"00"),".",TEXT($F11,"000"))</f>
        <v>3.1.1.01.103</v>
      </c>
      <c r="N11" s="39" t="s">
        <v>2161</v>
      </c>
      <c r="O11" s="37" t="s">
        <v>2162</v>
      </c>
      <c r="P11" s="54" t="s">
        <v>2777</v>
      </c>
      <c r="Q11" s="35">
        <v>0</v>
      </c>
      <c r="R11" s="54" t="s">
        <v>2782</v>
      </c>
      <c r="S11" s="39" t="s">
        <v>2115</v>
      </c>
      <c r="T11" s="41" t="str">
        <f t="shared" ref="T11:U11" si="8">T10</f>
        <v>3.1.1.00.000</v>
      </c>
      <c r="U11" s="41" t="str">
        <f t="shared" si="8"/>
        <v>Off-Site Facilities. Auxiliary Facilities</v>
      </c>
      <c r="V11" s="41" t="str">
        <f t="shared" si="3"/>
        <v>3.1.1.01.000</v>
      </c>
      <c r="W11" s="41" t="str">
        <f t="shared" si="3"/>
        <v>Interconnecting Utilities</v>
      </c>
      <c r="X11" s="40" t="str">
        <f t="shared" ref="X11:Y12" si="9">X10</f>
        <v>3.1.1.01.100</v>
      </c>
      <c r="Y11" s="40" t="str">
        <f t="shared" si="9"/>
        <v>Inteconnecting water supply</v>
      </c>
      <c r="Z11" s="240" t="str">
        <f>M11</f>
        <v>3.1.1.01.103</v>
      </c>
      <c r="AA11" s="39" t="s">
        <v>2163</v>
      </c>
      <c r="AB11" s="37" t="s">
        <v>2164</v>
      </c>
      <c r="AC11" s="37"/>
      <c r="AD11" s="115" t="s">
        <v>3593</v>
      </c>
      <c r="AE11" s="115" t="str">
        <f>CONCATENATE(MID(AD11,3,1),"-",MID(AD11,4,2))</f>
        <v>9-01</v>
      </c>
      <c r="AF11" s="115" t="str">
        <f>VLOOKUP(AE11,'Unit Number'!B:E,2,FALSE)</f>
        <v>WATER INTAKE FACILITIES</v>
      </c>
      <c r="AG11" s="115"/>
      <c r="AH11" s="115"/>
      <c r="AI11" s="237">
        <v>7</v>
      </c>
    </row>
    <row r="12" spans="1:37" s="58" customFormat="1" ht="15" customHeight="1" x14ac:dyDescent="0.25">
      <c r="A12" s="36" t="s">
        <v>17</v>
      </c>
      <c r="B12" s="37">
        <v>3</v>
      </c>
      <c r="C12" s="37">
        <v>1</v>
      </c>
      <c r="D12" s="37">
        <v>1</v>
      </c>
      <c r="E12" s="37">
        <v>1</v>
      </c>
      <c r="F12" s="39">
        <v>199</v>
      </c>
      <c r="G12" s="37" t="str">
        <f t="shared" ref="G12:H12" si="10">G11</f>
        <v>3.1.1.00.000</v>
      </c>
      <c r="H12" s="41" t="str">
        <f t="shared" si="10"/>
        <v>Объекты общезаводского хозяйства. Объекты вспомогательных производств</v>
      </c>
      <c r="I12" s="37" t="str">
        <f t="shared" si="2"/>
        <v>3.1.1.01.000</v>
      </c>
      <c r="J12" s="41" t="str">
        <f t="shared" si="2"/>
        <v>Межплощадочные инженерные сети</v>
      </c>
      <c r="K12" s="39" t="str">
        <f t="shared" si="7"/>
        <v>3.1.1.01.100</v>
      </c>
      <c r="L12" s="40" t="str">
        <f t="shared" si="7"/>
        <v>Межплощадочные сети водоснабжения и канализации</v>
      </c>
      <c r="M12" s="37" t="str">
        <f>CONCATENATE($B12,".",$C12,".",$D12,".",TEXT($E12,"00"),".",TEXT($F12,"000"))</f>
        <v>3.1.1.01.199</v>
      </c>
      <c r="N12" s="39" t="s">
        <v>3262</v>
      </c>
      <c r="O12" s="37"/>
      <c r="P12" s="54" t="s">
        <v>2777</v>
      </c>
      <c r="Q12" s="35">
        <v>1</v>
      </c>
      <c r="R12" s="54" t="s">
        <v>2782</v>
      </c>
      <c r="S12" s="39" t="s">
        <v>2115</v>
      </c>
      <c r="T12" s="41" t="str">
        <f t="shared" ref="T12:U12" si="11">T11</f>
        <v>3.1.1.00.000</v>
      </c>
      <c r="U12" s="41" t="str">
        <f t="shared" si="11"/>
        <v>Off-Site Facilities. Auxiliary Facilities</v>
      </c>
      <c r="V12" s="41" t="str">
        <f t="shared" si="3"/>
        <v>3.1.1.01.000</v>
      </c>
      <c r="W12" s="41" t="str">
        <f t="shared" si="3"/>
        <v>Interconnecting Utilities</v>
      </c>
      <c r="X12" s="40" t="str">
        <f t="shared" si="9"/>
        <v>3.1.1.01.100</v>
      </c>
      <c r="Y12" s="40" t="str">
        <f t="shared" si="9"/>
        <v>Inteconnecting water supply</v>
      </c>
      <c r="Z12" s="173" t="str">
        <f>M12</f>
        <v>3.1.1.01.199</v>
      </c>
      <c r="AA12" s="39" t="s">
        <v>3160</v>
      </c>
      <c r="AB12" s="37"/>
      <c r="AC12" s="37" t="s">
        <v>3362</v>
      </c>
      <c r="AD12" s="41" t="s">
        <v>3051</v>
      </c>
      <c r="AE12" s="41" t="s">
        <v>3051</v>
      </c>
      <c r="AF12" s="41"/>
      <c r="AG12" s="41" t="s">
        <v>3363</v>
      </c>
      <c r="AH12" s="41" t="s">
        <v>3364</v>
      </c>
      <c r="AI12" s="237">
        <v>8</v>
      </c>
      <c r="AJ12" s="55"/>
      <c r="AK12" s="55"/>
    </row>
    <row r="13" spans="1:37" s="55" customFormat="1" ht="15" customHeight="1" x14ac:dyDescent="0.25">
      <c r="A13" s="36" t="s">
        <v>17</v>
      </c>
      <c r="B13" s="37">
        <v>3</v>
      </c>
      <c r="C13" s="37">
        <v>1</v>
      </c>
      <c r="D13" s="37">
        <v>1</v>
      </c>
      <c r="E13" s="37">
        <v>1</v>
      </c>
      <c r="F13" s="37">
        <v>200</v>
      </c>
      <c r="G13" s="37" t="str">
        <f t="shared" ref="G13:H13" si="12">G12</f>
        <v>3.1.1.00.000</v>
      </c>
      <c r="H13" s="41" t="str">
        <f t="shared" si="12"/>
        <v>Объекты общезаводского хозяйства. Объекты вспомогательных производств</v>
      </c>
      <c r="I13" s="37" t="str">
        <f>I11</f>
        <v>3.1.1.01.000</v>
      </c>
      <c r="J13" s="41" t="str">
        <f>J11</f>
        <v>Межплощадочные инженерные сети</v>
      </c>
      <c r="K13" s="86" t="str">
        <f>CONCATENATE($B13,".",$C13,".",$D13,".",TEXT($E13,"00"),".",$F13)</f>
        <v>3.1.1.01.200</v>
      </c>
      <c r="L13" s="87" t="s">
        <v>2165</v>
      </c>
      <c r="M13" s="88"/>
      <c r="N13" s="89"/>
      <c r="O13" s="37"/>
      <c r="P13" s="54" t="s">
        <v>2777</v>
      </c>
      <c r="Q13" s="35">
        <v>0</v>
      </c>
      <c r="R13" s="54" t="s">
        <v>2782</v>
      </c>
      <c r="S13" s="219" t="s">
        <v>3858</v>
      </c>
      <c r="T13" s="41" t="str">
        <f t="shared" ref="T13:U13" si="13">T12</f>
        <v>3.1.1.00.000</v>
      </c>
      <c r="U13" s="41" t="str">
        <f t="shared" si="13"/>
        <v>Off-Site Facilities. Auxiliary Facilities</v>
      </c>
      <c r="V13" s="41" t="str">
        <f>V11</f>
        <v>3.1.1.01.000</v>
      </c>
      <c r="W13" s="41" t="str">
        <f>W11</f>
        <v>Interconnecting Utilities</v>
      </c>
      <c r="X13" s="129" t="str">
        <f>K13</f>
        <v>3.1.1.01.200</v>
      </c>
      <c r="Y13" s="88" t="s">
        <v>2166</v>
      </c>
      <c r="Z13" s="88"/>
      <c r="AA13" s="89"/>
      <c r="AB13" s="86"/>
      <c r="AC13" s="86"/>
      <c r="AD13" s="167" t="s">
        <v>3051</v>
      </c>
      <c r="AE13" s="167" t="s">
        <v>3051</v>
      </c>
      <c r="AF13" s="167"/>
      <c r="AG13" s="167"/>
      <c r="AH13" s="167"/>
      <c r="AI13" s="237">
        <v>9</v>
      </c>
    </row>
    <row r="14" spans="1:37" s="55" customFormat="1" ht="30" customHeight="1" x14ac:dyDescent="0.25">
      <c r="A14" s="36" t="s">
        <v>17</v>
      </c>
      <c r="B14" s="37">
        <v>3</v>
      </c>
      <c r="C14" s="37">
        <v>1</v>
      </c>
      <c r="D14" s="37">
        <v>1</v>
      </c>
      <c r="E14" s="37">
        <v>1</v>
      </c>
      <c r="F14" s="39">
        <v>202</v>
      </c>
      <c r="G14" s="37" t="str">
        <f t="shared" ref="G14:L14" si="14">G13</f>
        <v>3.1.1.00.000</v>
      </c>
      <c r="H14" s="41" t="str">
        <f t="shared" si="14"/>
        <v>Объекты общезаводского хозяйства. Объекты вспомогательных производств</v>
      </c>
      <c r="I14" s="41" t="str">
        <f t="shared" si="14"/>
        <v>3.1.1.01.000</v>
      </c>
      <c r="J14" s="41" t="str">
        <f t="shared" si="14"/>
        <v>Межплощадочные инженерные сети</v>
      </c>
      <c r="K14" s="41" t="str">
        <f t="shared" si="14"/>
        <v>3.1.1.01.200</v>
      </c>
      <c r="L14" s="41" t="str">
        <f t="shared" si="14"/>
        <v>Межплощадочные сети электроснабжения</v>
      </c>
      <c r="M14" s="37" t="str">
        <f>CONCATENATE($B14,".",$C14,".",$D14,".",TEXT($E14,"00"),".",TEXT($F14,"000"))</f>
        <v>3.1.1.01.202</v>
      </c>
      <c r="N14" s="39" t="s">
        <v>2169</v>
      </c>
      <c r="O14" s="37" t="s">
        <v>2170</v>
      </c>
      <c r="P14" s="54" t="s">
        <v>2777</v>
      </c>
      <c r="Q14" s="35">
        <v>0</v>
      </c>
      <c r="R14" s="54" t="s">
        <v>2782</v>
      </c>
      <c r="S14" s="39" t="s">
        <v>2115</v>
      </c>
      <c r="T14" s="41" t="str">
        <f t="shared" ref="T14:Y14" si="15">T13</f>
        <v>3.1.1.00.000</v>
      </c>
      <c r="U14" s="41" t="str">
        <f t="shared" si="15"/>
        <v>Off-Site Facilities. Auxiliary Facilities</v>
      </c>
      <c r="V14" s="41" t="str">
        <f t="shared" si="15"/>
        <v>3.1.1.01.000</v>
      </c>
      <c r="W14" s="41" t="str">
        <f t="shared" si="15"/>
        <v>Interconnecting Utilities</v>
      </c>
      <c r="X14" s="41" t="str">
        <f t="shared" si="15"/>
        <v>3.1.1.01.200</v>
      </c>
      <c r="Y14" s="41" t="str">
        <f t="shared" si="15"/>
        <v>Interconnecting power supply systems</v>
      </c>
      <c r="Z14" s="42" t="str">
        <f>M14</f>
        <v>3.1.1.01.202</v>
      </c>
      <c r="AA14" s="39" t="s">
        <v>2784</v>
      </c>
      <c r="AB14" s="37" t="s">
        <v>2171</v>
      </c>
      <c r="AC14" s="37"/>
      <c r="AD14" s="115" t="s">
        <v>3042</v>
      </c>
      <c r="AE14" s="115" t="str">
        <f>CONCATENATE(MID(AD14,3,1),"-",MID(AD14,4,2))</f>
        <v>9-97</v>
      </c>
      <c r="AF14" s="115" t="str">
        <f>VLOOKUP(AE14,'Unit Number'!B:E,2,FALSE)</f>
        <v>OFF-SITE POWER SUPPLY OF 10KV</v>
      </c>
      <c r="AG14" s="115"/>
      <c r="AH14" s="115"/>
      <c r="AI14" s="237">
        <v>11</v>
      </c>
    </row>
    <row r="15" spans="1:37" s="58" customFormat="1" ht="15" customHeight="1" x14ac:dyDescent="0.25">
      <c r="A15" s="36" t="s">
        <v>17</v>
      </c>
      <c r="B15" s="37">
        <v>3</v>
      </c>
      <c r="C15" s="37">
        <v>1</v>
      </c>
      <c r="D15" s="37">
        <v>1</v>
      </c>
      <c r="E15" s="37">
        <v>1</v>
      </c>
      <c r="F15" s="39">
        <v>299</v>
      </c>
      <c r="G15" s="37" t="str">
        <f t="shared" ref="G15:L15" si="16">G14</f>
        <v>3.1.1.00.000</v>
      </c>
      <c r="H15" s="41" t="str">
        <f t="shared" si="16"/>
        <v>Объекты общезаводского хозяйства. Объекты вспомогательных производств</v>
      </c>
      <c r="I15" s="41" t="str">
        <f t="shared" si="16"/>
        <v>3.1.1.01.000</v>
      </c>
      <c r="J15" s="41" t="str">
        <f t="shared" si="16"/>
        <v>Межплощадочные инженерные сети</v>
      </c>
      <c r="K15" s="41" t="str">
        <f t="shared" si="16"/>
        <v>3.1.1.01.200</v>
      </c>
      <c r="L15" s="41" t="str">
        <f t="shared" si="16"/>
        <v>Межплощадочные сети электроснабжения</v>
      </c>
      <c r="M15" s="37" t="str">
        <f>CONCATENATE($B15,".",$C15,".",$D15,".",TEXT($E15,"00"),".",TEXT($F15,"000"))</f>
        <v>3.1.1.01.299</v>
      </c>
      <c r="N15" s="39" t="s">
        <v>3263</v>
      </c>
      <c r="O15" s="37"/>
      <c r="P15" s="54" t="s">
        <v>2777</v>
      </c>
      <c r="Q15" s="35">
        <v>1</v>
      </c>
      <c r="R15" s="54" t="s">
        <v>2782</v>
      </c>
      <c r="S15" s="39" t="s">
        <v>2115</v>
      </c>
      <c r="T15" s="41" t="str">
        <f t="shared" ref="T15:Y15" si="17">T14</f>
        <v>3.1.1.00.000</v>
      </c>
      <c r="U15" s="41" t="str">
        <f t="shared" si="17"/>
        <v>Off-Site Facilities. Auxiliary Facilities</v>
      </c>
      <c r="V15" s="41" t="str">
        <f t="shared" si="17"/>
        <v>3.1.1.01.000</v>
      </c>
      <c r="W15" s="41" t="str">
        <f t="shared" si="17"/>
        <v>Interconnecting Utilities</v>
      </c>
      <c r="X15" s="41" t="str">
        <f t="shared" si="17"/>
        <v>3.1.1.01.200</v>
      </c>
      <c r="Y15" s="41" t="str">
        <f t="shared" si="17"/>
        <v>Interconnecting power supply systems</v>
      </c>
      <c r="Z15" s="173" t="str">
        <f>M15</f>
        <v>3.1.1.01.299</v>
      </c>
      <c r="AA15" s="39" t="s">
        <v>3161</v>
      </c>
      <c r="AB15" s="37"/>
      <c r="AC15" s="37" t="s">
        <v>3362</v>
      </c>
      <c r="AD15" s="41" t="s">
        <v>3051</v>
      </c>
      <c r="AE15" s="41" t="s">
        <v>3051</v>
      </c>
      <c r="AF15" s="41"/>
      <c r="AG15" s="41" t="s">
        <v>3363</v>
      </c>
      <c r="AH15" s="41" t="s">
        <v>3365</v>
      </c>
      <c r="AI15" s="237">
        <v>13</v>
      </c>
      <c r="AJ15" s="55"/>
      <c r="AK15" s="55"/>
    </row>
    <row r="16" spans="1:37" s="55" customFormat="1" ht="15" customHeight="1" x14ac:dyDescent="0.25">
      <c r="A16" s="36" t="s">
        <v>17</v>
      </c>
      <c r="B16" s="37">
        <v>3</v>
      </c>
      <c r="C16" s="37">
        <v>1</v>
      </c>
      <c r="D16" s="37">
        <v>1</v>
      </c>
      <c r="E16" s="37">
        <v>1</v>
      </c>
      <c r="F16" s="37">
        <v>300</v>
      </c>
      <c r="G16" s="37" t="str">
        <f t="shared" ref="G16:J16" si="18">G15</f>
        <v>3.1.1.00.000</v>
      </c>
      <c r="H16" s="41" t="str">
        <f t="shared" si="18"/>
        <v>Объекты общезаводского хозяйства. Объекты вспомогательных производств</v>
      </c>
      <c r="I16" s="41" t="str">
        <f t="shared" si="18"/>
        <v>3.1.1.01.000</v>
      </c>
      <c r="J16" s="41" t="str">
        <f t="shared" si="18"/>
        <v>Межплощадочные инженерные сети</v>
      </c>
      <c r="K16" s="86" t="str">
        <f>CONCATENATE($B16,".",$C16,".",$D16,".",TEXT($E16,"00"),".",$F16)</f>
        <v>3.1.1.01.300</v>
      </c>
      <c r="L16" s="87" t="s">
        <v>2153</v>
      </c>
      <c r="M16" s="88"/>
      <c r="N16" s="89"/>
      <c r="O16" s="37"/>
      <c r="P16" s="54" t="s">
        <v>2777</v>
      </c>
      <c r="Q16" s="35">
        <v>1</v>
      </c>
      <c r="R16" s="54" t="s">
        <v>2782</v>
      </c>
      <c r="S16" s="219" t="s">
        <v>3858</v>
      </c>
      <c r="T16" s="41" t="str">
        <f t="shared" ref="T16:W16" si="19">T15</f>
        <v>3.1.1.00.000</v>
      </c>
      <c r="U16" s="41" t="str">
        <f t="shared" si="19"/>
        <v>Off-Site Facilities. Auxiliary Facilities</v>
      </c>
      <c r="V16" s="41" t="str">
        <f t="shared" si="19"/>
        <v>3.1.1.01.000</v>
      </c>
      <c r="W16" s="41" t="str">
        <f t="shared" si="19"/>
        <v>Interconnecting Utilities</v>
      </c>
      <c r="X16" s="129" t="str">
        <f>K16</f>
        <v>3.1.1.01.300</v>
      </c>
      <c r="Y16" s="88" t="s">
        <v>3052</v>
      </c>
      <c r="Z16" s="88"/>
      <c r="AA16" s="89"/>
      <c r="AB16" s="86"/>
      <c r="AC16" s="86" t="s">
        <v>3602</v>
      </c>
      <c r="AD16" s="167" t="s">
        <v>3051</v>
      </c>
      <c r="AE16" s="167" t="s">
        <v>3051</v>
      </c>
      <c r="AF16" s="167"/>
      <c r="AG16" s="167" t="s">
        <v>3467</v>
      </c>
      <c r="AH16" s="167" t="s">
        <v>3049</v>
      </c>
      <c r="AI16" s="237">
        <v>14</v>
      </c>
    </row>
    <row r="17" spans="1:37" s="55" customFormat="1" ht="30" customHeight="1" x14ac:dyDescent="0.25">
      <c r="A17" s="36" t="s">
        <v>17</v>
      </c>
      <c r="B17" s="37">
        <v>3</v>
      </c>
      <c r="C17" s="37">
        <v>1</v>
      </c>
      <c r="D17" s="37">
        <v>1</v>
      </c>
      <c r="E17" s="37">
        <v>1</v>
      </c>
      <c r="F17" s="39">
        <v>301</v>
      </c>
      <c r="G17" s="37" t="str">
        <f t="shared" ref="G17:H17" si="20">G16</f>
        <v>3.1.1.00.000</v>
      </c>
      <c r="H17" s="41" t="str">
        <f t="shared" si="20"/>
        <v>Объекты общезаводского хозяйства. Объекты вспомогательных производств</v>
      </c>
      <c r="I17" s="37" t="str">
        <f t="shared" ref="I17:L18" si="21">I16</f>
        <v>3.1.1.01.000</v>
      </c>
      <c r="J17" s="41" t="str">
        <f t="shared" si="21"/>
        <v>Межплощадочные инженерные сети</v>
      </c>
      <c r="K17" s="39" t="str">
        <f t="shared" si="21"/>
        <v>3.1.1.01.300</v>
      </c>
      <c r="L17" s="40" t="str">
        <f t="shared" si="21"/>
        <v>Межплощадочные сети водоснабжения и канализации</v>
      </c>
      <c r="M17" s="37" t="str">
        <f>CONCATENATE($B17,".",$C17,".",$D17,".",TEXT($E17,"00"),".",TEXT($F17,"000"))</f>
        <v>3.1.1.01.301</v>
      </c>
      <c r="N17" s="39" t="s">
        <v>2783</v>
      </c>
      <c r="O17" s="37" t="s">
        <v>2154</v>
      </c>
      <c r="P17" s="54" t="s">
        <v>2777</v>
      </c>
      <c r="Q17" s="35">
        <v>1</v>
      </c>
      <c r="R17" s="54" t="s">
        <v>2782</v>
      </c>
      <c r="S17" s="39" t="s">
        <v>2115</v>
      </c>
      <c r="T17" s="41" t="str">
        <f t="shared" ref="T17:U17" si="22">T16</f>
        <v>3.1.1.00.000</v>
      </c>
      <c r="U17" s="41" t="str">
        <f t="shared" si="22"/>
        <v>Off-Site Facilities. Auxiliary Facilities</v>
      </c>
      <c r="V17" s="41" t="str">
        <f t="shared" ref="V17:Y18" si="23">V16</f>
        <v>3.1.1.01.000</v>
      </c>
      <c r="W17" s="41" t="str">
        <f t="shared" si="23"/>
        <v>Interconnecting Utilities</v>
      </c>
      <c r="X17" s="40" t="str">
        <f t="shared" si="23"/>
        <v>3.1.1.01.300</v>
      </c>
      <c r="Y17" s="40" t="str">
        <f t="shared" si="23"/>
        <v xml:space="preserve">Inteconnecting water sewer systems </v>
      </c>
      <c r="Z17" s="42" t="str">
        <f>M17</f>
        <v>3.1.1.01.301</v>
      </c>
      <c r="AA17" s="39" t="s">
        <v>2155</v>
      </c>
      <c r="AB17" s="37" t="s">
        <v>2156</v>
      </c>
      <c r="AC17" s="37" t="s">
        <v>3068</v>
      </c>
      <c r="AD17" s="115" t="s">
        <v>2834</v>
      </c>
      <c r="AE17" s="115" t="str">
        <f>CONCATENATE(MID(AD17,3,1),"-",MID(AD17,4,2))</f>
        <v>9-05</v>
      </c>
      <c r="AF17" s="115" t="str">
        <f>VLOOKUP(AE17,'Unit Number'!B:E,2,FALSE)</f>
        <v>TREATED WASTE WATER NETWORKS FOR DISCHARGE TO RIVER BOLSHAIA PERA</v>
      </c>
      <c r="AG17" s="115" t="s">
        <v>3158</v>
      </c>
      <c r="AH17" s="115" t="s">
        <v>3056</v>
      </c>
      <c r="AI17" s="237">
        <v>15</v>
      </c>
      <c r="AJ17" s="55" t="s">
        <v>3672</v>
      </c>
    </row>
    <row r="18" spans="1:37" s="58" customFormat="1" ht="15" customHeight="1" x14ac:dyDescent="0.25">
      <c r="A18" s="36" t="s">
        <v>17</v>
      </c>
      <c r="B18" s="37">
        <v>3</v>
      </c>
      <c r="C18" s="37">
        <v>1</v>
      </c>
      <c r="D18" s="37">
        <v>1</v>
      </c>
      <c r="E18" s="37">
        <v>1</v>
      </c>
      <c r="F18" s="39">
        <v>399</v>
      </c>
      <c r="G18" s="37" t="str">
        <f t="shared" ref="G18:H18" si="24">G17</f>
        <v>3.1.1.00.000</v>
      </c>
      <c r="H18" s="41" t="str">
        <f t="shared" si="24"/>
        <v>Объекты общезаводского хозяйства. Объекты вспомогательных производств</v>
      </c>
      <c r="I18" s="37" t="str">
        <f t="shared" si="21"/>
        <v>3.1.1.01.000</v>
      </c>
      <c r="J18" s="41" t="str">
        <f t="shared" si="21"/>
        <v>Межплощадочные инженерные сети</v>
      </c>
      <c r="K18" s="39" t="str">
        <f t="shared" si="21"/>
        <v>3.1.1.01.300</v>
      </c>
      <c r="L18" s="40" t="str">
        <f t="shared" si="21"/>
        <v>Межплощадочные сети водоснабжения и канализации</v>
      </c>
      <c r="M18" s="37" t="str">
        <f>CONCATENATE($B18,".",$C18,".",$D18,".",TEXT($E18,"00"),".",TEXT($F18,"000"))</f>
        <v>3.1.1.01.399</v>
      </c>
      <c r="N18" s="39" t="s">
        <v>3262</v>
      </c>
      <c r="O18" s="37"/>
      <c r="P18" s="54" t="s">
        <v>2777</v>
      </c>
      <c r="Q18" s="35">
        <v>1</v>
      </c>
      <c r="R18" s="54" t="s">
        <v>2782</v>
      </c>
      <c r="S18" s="39" t="s">
        <v>2115</v>
      </c>
      <c r="T18" s="41" t="str">
        <f t="shared" ref="T18:U18" si="25">T17</f>
        <v>3.1.1.00.000</v>
      </c>
      <c r="U18" s="41" t="str">
        <f t="shared" si="25"/>
        <v>Off-Site Facilities. Auxiliary Facilities</v>
      </c>
      <c r="V18" s="41" t="str">
        <f t="shared" si="23"/>
        <v>3.1.1.01.000</v>
      </c>
      <c r="W18" s="41" t="str">
        <f t="shared" si="23"/>
        <v>Interconnecting Utilities</v>
      </c>
      <c r="X18" s="40" t="str">
        <f t="shared" si="23"/>
        <v>3.1.1.01.300</v>
      </c>
      <c r="Y18" s="40" t="str">
        <f t="shared" si="23"/>
        <v xml:space="preserve">Inteconnecting water sewer systems </v>
      </c>
      <c r="Z18" s="173" t="str">
        <f>M18</f>
        <v>3.1.1.01.399</v>
      </c>
      <c r="AA18" s="39" t="s">
        <v>3162</v>
      </c>
      <c r="AB18" s="37"/>
      <c r="AC18" s="37" t="s">
        <v>3362</v>
      </c>
      <c r="AD18" s="41" t="s">
        <v>3051</v>
      </c>
      <c r="AE18" s="41" t="s">
        <v>3051</v>
      </c>
      <c r="AF18" s="41"/>
      <c r="AG18" s="41" t="s">
        <v>3363</v>
      </c>
      <c r="AH18" s="41" t="s">
        <v>3366</v>
      </c>
      <c r="AI18" s="237">
        <v>16</v>
      </c>
      <c r="AJ18" s="55"/>
      <c r="AK18" s="55"/>
    </row>
    <row r="19" spans="1:37" s="55" customFormat="1" ht="15" customHeight="1" x14ac:dyDescent="0.25">
      <c r="A19" s="36" t="s">
        <v>17</v>
      </c>
      <c r="B19" s="37">
        <v>3</v>
      </c>
      <c r="C19" s="37">
        <v>1</v>
      </c>
      <c r="D19" s="37">
        <v>1</v>
      </c>
      <c r="E19" s="37">
        <v>1</v>
      </c>
      <c r="F19" s="37">
        <v>400</v>
      </c>
      <c r="G19" s="37" t="str">
        <f t="shared" ref="G19:H19" si="26">G18</f>
        <v>3.1.1.00.000</v>
      </c>
      <c r="H19" s="41" t="str">
        <f t="shared" si="26"/>
        <v>Объекты общезаводского хозяйства. Объекты вспомогательных производств</v>
      </c>
      <c r="I19" s="37" t="str">
        <f>I17</f>
        <v>3.1.1.01.000</v>
      </c>
      <c r="J19" s="41" t="str">
        <f>J17</f>
        <v>Межплощадочные инженерные сети</v>
      </c>
      <c r="K19" s="86" t="str">
        <f>CONCATENATE($B19,".",$C19,".",$D19,".",TEXT($E19,"00"),".",$F19)</f>
        <v>3.1.1.01.400</v>
      </c>
      <c r="L19" s="87" t="s">
        <v>2165</v>
      </c>
      <c r="M19" s="88"/>
      <c r="N19" s="89"/>
      <c r="O19" s="37"/>
      <c r="P19" s="54" t="s">
        <v>2777</v>
      </c>
      <c r="Q19" s="35">
        <v>1</v>
      </c>
      <c r="R19" s="54" t="s">
        <v>2782</v>
      </c>
      <c r="S19" s="219" t="s">
        <v>3858</v>
      </c>
      <c r="T19" s="41" t="str">
        <f t="shared" ref="T19:U19" si="27">T18</f>
        <v>3.1.1.00.000</v>
      </c>
      <c r="U19" s="41" t="str">
        <f t="shared" si="27"/>
        <v>Off-Site Facilities. Auxiliary Facilities</v>
      </c>
      <c r="V19" s="41" t="str">
        <f>V17</f>
        <v>3.1.1.01.000</v>
      </c>
      <c r="W19" s="41" t="str">
        <f>W17</f>
        <v>Interconnecting Utilities</v>
      </c>
      <c r="X19" s="129" t="str">
        <f>K19</f>
        <v>3.1.1.01.400</v>
      </c>
      <c r="Y19" s="88" t="s">
        <v>3053</v>
      </c>
      <c r="Z19" s="88"/>
      <c r="AA19" s="89"/>
      <c r="AB19" s="86"/>
      <c r="AC19" s="86" t="s">
        <v>3602</v>
      </c>
      <c r="AD19" s="167" t="s">
        <v>3051</v>
      </c>
      <c r="AE19" s="167" t="s">
        <v>3051</v>
      </c>
      <c r="AF19" s="167"/>
      <c r="AG19" s="167" t="s">
        <v>3467</v>
      </c>
      <c r="AH19" s="167" t="s">
        <v>3054</v>
      </c>
      <c r="AI19" s="237">
        <v>17</v>
      </c>
    </row>
    <row r="20" spans="1:37" s="58" customFormat="1" ht="15" customHeight="1" x14ac:dyDescent="0.25">
      <c r="A20" s="56">
        <v>961</v>
      </c>
      <c r="B20" s="37">
        <v>3</v>
      </c>
      <c r="C20" s="37">
        <v>1</v>
      </c>
      <c r="D20" s="37">
        <v>1</v>
      </c>
      <c r="E20" s="37">
        <v>1</v>
      </c>
      <c r="F20" s="37">
        <v>401</v>
      </c>
      <c r="G20" s="37" t="str">
        <f t="shared" ref="G20:H20" si="28">G19</f>
        <v>3.1.1.00.000</v>
      </c>
      <c r="H20" s="41" t="str">
        <f t="shared" si="28"/>
        <v>Объекты общезаводского хозяйства. Объекты вспомогательных производств</v>
      </c>
      <c r="I20" s="37" t="str">
        <f t="shared" ref="I20:L21" si="29">I19</f>
        <v>3.1.1.01.000</v>
      </c>
      <c r="J20" s="41" t="str">
        <f t="shared" si="29"/>
        <v>Межплощадочные инженерные сети</v>
      </c>
      <c r="K20" s="37" t="str">
        <f t="shared" si="29"/>
        <v>3.1.1.01.400</v>
      </c>
      <c r="L20" s="41" t="str">
        <f t="shared" si="29"/>
        <v>Межплощадочные сети электроснабжения</v>
      </c>
      <c r="M20" s="37" t="str">
        <f>CONCATENATE($B20,".",$C20,".",$D20,".",TEXT($E20,"00"),".",TEXT($F20,"000"))</f>
        <v>3.1.1.01.401</v>
      </c>
      <c r="N20" s="39" t="s">
        <v>2172</v>
      </c>
      <c r="O20" s="37" t="s">
        <v>2173</v>
      </c>
      <c r="P20" s="54" t="s">
        <v>2777</v>
      </c>
      <c r="Q20" s="35">
        <v>1</v>
      </c>
      <c r="R20" s="54" t="s">
        <v>2782</v>
      </c>
      <c r="S20" s="37">
        <f>A20</f>
        <v>961</v>
      </c>
      <c r="T20" s="41" t="str">
        <f t="shared" ref="T20:U20" si="30">T19</f>
        <v>3.1.1.00.000</v>
      </c>
      <c r="U20" s="41" t="str">
        <f t="shared" si="30"/>
        <v>Off-Site Facilities. Auxiliary Facilities</v>
      </c>
      <c r="V20" s="41" t="str">
        <f t="shared" ref="V20:Y21" si="31">V19</f>
        <v>3.1.1.01.000</v>
      </c>
      <c r="W20" s="41" t="str">
        <f t="shared" si="31"/>
        <v>Interconnecting Utilities</v>
      </c>
      <c r="X20" s="41" t="str">
        <f t="shared" si="31"/>
        <v>3.1.1.01.400</v>
      </c>
      <c r="Y20" s="41" t="str">
        <f t="shared" si="31"/>
        <v>Interconnecting power supply systems indor</v>
      </c>
      <c r="Z20" s="42" t="str">
        <f>M20</f>
        <v>3.1.1.01.401</v>
      </c>
      <c r="AA20" s="39" t="s">
        <v>2174</v>
      </c>
      <c r="AB20" s="37" t="s">
        <v>2175</v>
      </c>
      <c r="AC20" s="37" t="s">
        <v>3068</v>
      </c>
      <c r="AD20" s="115" t="s">
        <v>2856</v>
      </c>
      <c r="AE20" s="115" t="str">
        <f>CONCATENATE(MID(AD20,3,1),"-",MID(AD20,4,2))</f>
        <v>0-65</v>
      </c>
      <c r="AF20" s="115" t="str">
        <f>VLOOKUP(AE20,'Unit Number'!B:E,2,FALSE)</f>
        <v xml:space="preserve">POWER SUPPLY </v>
      </c>
      <c r="AG20" s="115" t="s">
        <v>3057</v>
      </c>
      <c r="AH20" s="115" t="s">
        <v>3058</v>
      </c>
      <c r="AI20" s="237">
        <v>18</v>
      </c>
      <c r="AJ20" s="55" t="s">
        <v>3671</v>
      </c>
      <c r="AK20" s="55"/>
    </row>
    <row r="21" spans="1:37" s="58" customFormat="1" ht="15" customHeight="1" x14ac:dyDescent="0.25">
      <c r="A21" s="36" t="s">
        <v>17</v>
      </c>
      <c r="B21" s="37">
        <v>3</v>
      </c>
      <c r="C21" s="37">
        <v>1</v>
      </c>
      <c r="D21" s="37">
        <v>1</v>
      </c>
      <c r="E21" s="37">
        <v>1</v>
      </c>
      <c r="F21" s="39">
        <v>499</v>
      </c>
      <c r="G21" s="37" t="str">
        <f t="shared" ref="G21:H21" si="32">G20</f>
        <v>3.1.1.00.000</v>
      </c>
      <c r="H21" s="41" t="str">
        <f t="shared" si="32"/>
        <v>Объекты общезаводского хозяйства. Объекты вспомогательных производств</v>
      </c>
      <c r="I21" s="37" t="str">
        <f t="shared" si="29"/>
        <v>3.1.1.01.000</v>
      </c>
      <c r="J21" s="41" t="str">
        <f t="shared" si="29"/>
        <v>Межплощадочные инженерные сети</v>
      </c>
      <c r="K21" s="37" t="str">
        <f t="shared" si="29"/>
        <v>3.1.1.01.400</v>
      </c>
      <c r="L21" s="41" t="str">
        <f t="shared" si="29"/>
        <v>Межплощадочные сети электроснабжения</v>
      </c>
      <c r="M21" s="37" t="str">
        <f>CONCATENATE($B21,".",$C21,".",$D21,".",TEXT($E21,"00"),".",TEXT($F21,"000"))</f>
        <v>3.1.1.01.499</v>
      </c>
      <c r="N21" s="39" t="s">
        <v>3263</v>
      </c>
      <c r="O21" s="37"/>
      <c r="P21" s="54" t="s">
        <v>2777</v>
      </c>
      <c r="Q21" s="35">
        <v>1</v>
      </c>
      <c r="R21" s="54" t="s">
        <v>2782</v>
      </c>
      <c r="S21" s="39" t="s">
        <v>2115</v>
      </c>
      <c r="T21" s="41" t="str">
        <f t="shared" ref="T21:U21" si="33">T20</f>
        <v>3.1.1.00.000</v>
      </c>
      <c r="U21" s="41" t="str">
        <f t="shared" si="33"/>
        <v>Off-Site Facilities. Auxiliary Facilities</v>
      </c>
      <c r="V21" s="41" t="str">
        <f t="shared" si="31"/>
        <v>3.1.1.01.000</v>
      </c>
      <c r="W21" s="41" t="str">
        <f t="shared" si="31"/>
        <v>Interconnecting Utilities</v>
      </c>
      <c r="X21" s="41" t="str">
        <f t="shared" si="31"/>
        <v>3.1.1.01.400</v>
      </c>
      <c r="Y21" s="41" t="str">
        <f t="shared" si="31"/>
        <v>Interconnecting power supply systems indor</v>
      </c>
      <c r="Z21" s="173" t="str">
        <f>M21</f>
        <v>3.1.1.01.499</v>
      </c>
      <c r="AA21" s="39" t="s">
        <v>3163</v>
      </c>
      <c r="AB21" s="37"/>
      <c r="AC21" s="37" t="s">
        <v>3362</v>
      </c>
      <c r="AD21" s="41" t="s">
        <v>3051</v>
      </c>
      <c r="AE21" s="41" t="s">
        <v>3051</v>
      </c>
      <c r="AF21" s="41"/>
      <c r="AG21" s="41" t="s">
        <v>3363</v>
      </c>
      <c r="AH21" s="41" t="s">
        <v>3367</v>
      </c>
      <c r="AI21" s="237">
        <v>19</v>
      </c>
      <c r="AJ21" s="55"/>
      <c r="AK21" s="55"/>
    </row>
    <row r="22" spans="1:37" s="55" customFormat="1" ht="15" customHeight="1" x14ac:dyDescent="0.25">
      <c r="A22" s="36" t="s">
        <v>17</v>
      </c>
      <c r="B22" s="37">
        <v>3</v>
      </c>
      <c r="C22" s="37">
        <v>1</v>
      </c>
      <c r="D22" s="37">
        <v>1</v>
      </c>
      <c r="E22" s="37">
        <v>1</v>
      </c>
      <c r="F22" s="37">
        <v>500</v>
      </c>
      <c r="G22" s="37" t="str">
        <f t="shared" ref="G22:H22" si="34">G21</f>
        <v>3.1.1.00.000</v>
      </c>
      <c r="H22" s="41" t="str">
        <f t="shared" si="34"/>
        <v>Объекты общезаводского хозяйства. Объекты вспомогательных производств</v>
      </c>
      <c r="I22" s="37" t="str">
        <f>I20</f>
        <v>3.1.1.01.000</v>
      </c>
      <c r="J22" s="41" t="str">
        <f>J20</f>
        <v>Межплощадочные инженерные сети</v>
      </c>
      <c r="K22" s="86" t="str">
        <f>CONCATENATE($B22,".",$C22,".",$D22,".",TEXT($E22,"00"),".",$F22)</f>
        <v>3.1.1.01.500</v>
      </c>
      <c r="L22" s="87" t="s">
        <v>2165</v>
      </c>
      <c r="M22" s="88"/>
      <c r="N22" s="89"/>
      <c r="O22" s="37"/>
      <c r="P22" s="54" t="s">
        <v>2777</v>
      </c>
      <c r="Q22" s="35">
        <v>1</v>
      </c>
      <c r="R22" s="54" t="s">
        <v>2782</v>
      </c>
      <c r="S22" s="219" t="s">
        <v>3858</v>
      </c>
      <c r="T22" s="41" t="str">
        <f t="shared" ref="T22:U22" si="35">T21</f>
        <v>3.1.1.00.000</v>
      </c>
      <c r="U22" s="41" t="str">
        <f t="shared" si="35"/>
        <v>Off-Site Facilities. Auxiliary Facilities</v>
      </c>
      <c r="V22" s="41" t="str">
        <f>V20</f>
        <v>3.1.1.01.000</v>
      </c>
      <c r="W22" s="41" t="str">
        <f>W20</f>
        <v>Interconnecting Utilities</v>
      </c>
      <c r="X22" s="129" t="str">
        <f>K22</f>
        <v>3.1.1.01.500</v>
      </c>
      <c r="Y22" s="88" t="s">
        <v>3497</v>
      </c>
      <c r="Z22" s="88"/>
      <c r="AA22" s="89"/>
      <c r="AB22" s="86"/>
      <c r="AC22" s="86" t="s">
        <v>3602</v>
      </c>
      <c r="AD22" s="167" t="s">
        <v>3051</v>
      </c>
      <c r="AE22" s="167" t="s">
        <v>3051</v>
      </c>
      <c r="AF22" s="167"/>
      <c r="AG22" s="167" t="s">
        <v>3467</v>
      </c>
      <c r="AH22" s="167" t="s">
        <v>3496</v>
      </c>
      <c r="AI22" s="237">
        <v>20</v>
      </c>
    </row>
    <row r="23" spans="1:37" s="55" customFormat="1" ht="30" customHeight="1" x14ac:dyDescent="0.25">
      <c r="A23" s="36" t="s">
        <v>17</v>
      </c>
      <c r="B23" s="37">
        <v>3</v>
      </c>
      <c r="C23" s="37">
        <v>1</v>
      </c>
      <c r="D23" s="37">
        <v>1</v>
      </c>
      <c r="E23" s="37">
        <v>1</v>
      </c>
      <c r="F23" s="39">
        <v>501</v>
      </c>
      <c r="G23" s="37" t="str">
        <f t="shared" ref="G23:H23" si="36">G22</f>
        <v>3.1.1.00.000</v>
      </c>
      <c r="H23" s="41" t="str">
        <f t="shared" si="36"/>
        <v>Объекты общезаводского хозяйства. Объекты вспомогательных производств</v>
      </c>
      <c r="I23" s="37" t="str">
        <f t="shared" ref="I23:L24" si="37">I22</f>
        <v>3.1.1.01.000</v>
      </c>
      <c r="J23" s="41" t="str">
        <f t="shared" si="37"/>
        <v>Межплощадочные инженерные сети</v>
      </c>
      <c r="K23" s="39" t="str">
        <f t="shared" si="37"/>
        <v>3.1.1.01.500</v>
      </c>
      <c r="L23" s="40" t="str">
        <f t="shared" si="37"/>
        <v>Межплощадочные сети электроснабжения</v>
      </c>
      <c r="M23" s="37" t="str">
        <f>CONCATENATE($B23,".",$C23,".",$D23,".",TEXT($E23,"00"),".",TEXT($F23,"000"))</f>
        <v>3.1.1.01.501</v>
      </c>
      <c r="N23" s="39" t="s">
        <v>2822</v>
      </c>
      <c r="O23" s="37" t="s">
        <v>2167</v>
      </c>
      <c r="P23" s="54" t="s">
        <v>2777</v>
      </c>
      <c r="Q23" s="35">
        <v>1</v>
      </c>
      <c r="R23" s="54" t="s">
        <v>2782</v>
      </c>
      <c r="S23" s="39" t="s">
        <v>2115</v>
      </c>
      <c r="T23" s="41" t="str">
        <f t="shared" ref="T23:U23" si="38">T22</f>
        <v>3.1.1.00.000</v>
      </c>
      <c r="U23" s="41" t="str">
        <f t="shared" si="38"/>
        <v>Off-Site Facilities. Auxiliary Facilities</v>
      </c>
      <c r="V23" s="41" t="str">
        <f t="shared" ref="V23:Y24" si="39">V22</f>
        <v>3.1.1.01.000</v>
      </c>
      <c r="W23" s="41" t="str">
        <f t="shared" si="39"/>
        <v>Interconnecting Utilities</v>
      </c>
      <c r="X23" s="40" t="str">
        <f t="shared" si="39"/>
        <v>3.1.1.01.500</v>
      </c>
      <c r="Y23" s="40" t="str">
        <f t="shared" si="39"/>
        <v>Interconnecting power supply systems Zavodskaya</v>
      </c>
      <c r="Z23" s="42" t="str">
        <f>M23</f>
        <v>3.1.1.01.501</v>
      </c>
      <c r="AA23" s="39" t="s">
        <v>2823</v>
      </c>
      <c r="AB23" s="37" t="s">
        <v>2168</v>
      </c>
      <c r="AC23" s="37" t="s">
        <v>3068</v>
      </c>
      <c r="AD23" s="115" t="s">
        <v>3043</v>
      </c>
      <c r="AE23" s="115" t="str">
        <f>CONCATENATE(MID(AD23,3,1),"-",MID(AD23,4,2))</f>
        <v>9-97</v>
      </c>
      <c r="AF23" s="115" t="str">
        <f>VLOOKUP(AE23,'Unit Number'!B:E,2,FALSE)</f>
        <v>OFF-SITE POWER SUPPLY OF 10KV</v>
      </c>
      <c r="AG23" s="115" t="s">
        <v>3494</v>
      </c>
      <c r="AH23" s="115" t="s">
        <v>3495</v>
      </c>
      <c r="AI23" s="237">
        <v>21</v>
      </c>
      <c r="AJ23" s="55" t="s">
        <v>3672</v>
      </c>
    </row>
    <row r="24" spans="1:37" s="58" customFormat="1" ht="15" customHeight="1" x14ac:dyDescent="0.25">
      <c r="A24" s="36" t="s">
        <v>17</v>
      </c>
      <c r="B24" s="37">
        <v>3</v>
      </c>
      <c r="C24" s="37">
        <v>1</v>
      </c>
      <c r="D24" s="37">
        <v>1</v>
      </c>
      <c r="E24" s="37">
        <v>1</v>
      </c>
      <c r="F24" s="39">
        <v>599</v>
      </c>
      <c r="G24" s="37" t="str">
        <f t="shared" ref="G24:H24" si="40">G23</f>
        <v>3.1.1.00.000</v>
      </c>
      <c r="H24" s="41" t="str">
        <f t="shared" si="40"/>
        <v>Объекты общезаводского хозяйства. Объекты вспомогательных производств</v>
      </c>
      <c r="I24" s="37" t="str">
        <f t="shared" si="37"/>
        <v>3.1.1.01.000</v>
      </c>
      <c r="J24" s="41" t="str">
        <f t="shared" si="37"/>
        <v>Межплощадочные инженерные сети</v>
      </c>
      <c r="K24" s="39" t="str">
        <f t="shared" si="37"/>
        <v>3.1.1.01.500</v>
      </c>
      <c r="L24" s="40" t="str">
        <f t="shared" si="37"/>
        <v>Межплощадочные сети электроснабжения</v>
      </c>
      <c r="M24" s="37" t="str">
        <f>CONCATENATE($B24,".",$C24,".",$D24,".",TEXT($E24,"00"),".",TEXT($F24,"000"))</f>
        <v>3.1.1.01.599</v>
      </c>
      <c r="N24" s="39" t="s">
        <v>3499</v>
      </c>
      <c r="O24" s="37"/>
      <c r="P24" s="54" t="s">
        <v>2777</v>
      </c>
      <c r="Q24" s="35">
        <v>1</v>
      </c>
      <c r="R24" s="54" t="s">
        <v>2782</v>
      </c>
      <c r="S24" s="39" t="s">
        <v>2115</v>
      </c>
      <c r="T24" s="41" t="str">
        <f t="shared" ref="T24:U24" si="41">T23</f>
        <v>3.1.1.00.000</v>
      </c>
      <c r="U24" s="41" t="str">
        <f t="shared" si="41"/>
        <v>Off-Site Facilities. Auxiliary Facilities</v>
      </c>
      <c r="V24" s="41" t="str">
        <f t="shared" si="39"/>
        <v>3.1.1.01.000</v>
      </c>
      <c r="W24" s="41" t="str">
        <f t="shared" si="39"/>
        <v>Interconnecting Utilities</v>
      </c>
      <c r="X24" s="40" t="str">
        <f t="shared" si="39"/>
        <v>3.1.1.01.500</v>
      </c>
      <c r="Y24" s="40" t="str">
        <f t="shared" si="39"/>
        <v>Interconnecting power supply systems Zavodskaya</v>
      </c>
      <c r="Z24" s="173" t="str">
        <f>M24</f>
        <v>3.1.1.01.599</v>
      </c>
      <c r="AA24" s="39" t="s">
        <v>3498</v>
      </c>
      <c r="AB24" s="37"/>
      <c r="AC24" s="37" t="s">
        <v>3362</v>
      </c>
      <c r="AD24" s="41" t="s">
        <v>3051</v>
      </c>
      <c r="AE24" s="41" t="s">
        <v>3051</v>
      </c>
      <c r="AF24" s="41"/>
      <c r="AG24" s="41" t="s">
        <v>3363</v>
      </c>
      <c r="AH24" s="41" t="s">
        <v>3493</v>
      </c>
      <c r="AI24" s="237">
        <v>22</v>
      </c>
      <c r="AJ24" s="55"/>
      <c r="AK24" s="55"/>
    </row>
    <row r="25" spans="1:37" s="55" customFormat="1" ht="15" customHeight="1" x14ac:dyDescent="0.25">
      <c r="A25" s="36" t="s">
        <v>17</v>
      </c>
      <c r="B25" s="37">
        <v>3</v>
      </c>
      <c r="C25" s="37">
        <v>1</v>
      </c>
      <c r="D25" s="37">
        <v>1</v>
      </c>
      <c r="E25" s="37">
        <v>2</v>
      </c>
      <c r="F25" s="37">
        <v>0</v>
      </c>
      <c r="G25" s="37" t="str">
        <f t="shared" ref="G25:H25" si="42">G24</f>
        <v>3.1.1.00.000</v>
      </c>
      <c r="H25" s="41" t="str">
        <f t="shared" si="42"/>
        <v>Объекты общезаводского хозяйства. Объекты вспомогательных производств</v>
      </c>
      <c r="I25" s="82" t="str">
        <f>CONCATENATE($B25,".",$C25,".",$D25,".",TEXT($E25,"00"),".",TEXT($F25,"000"))</f>
        <v>3.1.1.02.000</v>
      </c>
      <c r="J25" s="83" t="s">
        <v>2176</v>
      </c>
      <c r="K25" s="84"/>
      <c r="L25" s="84"/>
      <c r="M25" s="84"/>
      <c r="N25" s="85"/>
      <c r="O25" s="37"/>
      <c r="P25" s="54" t="s">
        <v>2777</v>
      </c>
      <c r="Q25" s="35">
        <v>0</v>
      </c>
      <c r="R25" s="54" t="s">
        <v>2782</v>
      </c>
      <c r="S25" s="216" t="s">
        <v>3857</v>
      </c>
      <c r="T25" s="41" t="str">
        <f t="shared" ref="T25:U25" si="43">T24</f>
        <v>3.1.1.00.000</v>
      </c>
      <c r="U25" s="41" t="str">
        <f t="shared" si="43"/>
        <v>Off-Site Facilities. Auxiliary Facilities</v>
      </c>
      <c r="V25" s="127" t="str">
        <f>I25</f>
        <v>3.1.1.02.000</v>
      </c>
      <c r="W25" s="83" t="s">
        <v>2177</v>
      </c>
      <c r="X25" s="106"/>
      <c r="Y25" s="106"/>
      <c r="Z25" s="84"/>
      <c r="AA25" s="128"/>
      <c r="AB25" s="82"/>
      <c r="AC25" s="82"/>
      <c r="AD25" s="166"/>
      <c r="AE25" s="166"/>
      <c r="AF25" s="166"/>
      <c r="AG25" s="166"/>
      <c r="AH25" s="166"/>
      <c r="AI25" s="237">
        <v>23</v>
      </c>
    </row>
    <row r="26" spans="1:37" s="55" customFormat="1" ht="15" customHeight="1" x14ac:dyDescent="0.25">
      <c r="A26" s="36" t="s">
        <v>17</v>
      </c>
      <c r="B26" s="37">
        <v>3</v>
      </c>
      <c r="C26" s="37">
        <v>1</v>
      </c>
      <c r="D26" s="37">
        <v>1</v>
      </c>
      <c r="E26" s="37">
        <v>2</v>
      </c>
      <c r="F26" s="37">
        <v>100</v>
      </c>
      <c r="G26" s="37" t="str">
        <f t="shared" ref="G26:H26" si="44">G25</f>
        <v>3.1.1.00.000</v>
      </c>
      <c r="H26" s="41" t="str">
        <f t="shared" si="44"/>
        <v>Объекты общезаводского хозяйства. Объекты вспомогательных производств</v>
      </c>
      <c r="I26" s="37" t="str">
        <f t="shared" ref="I26:J28" si="45">I25</f>
        <v>3.1.1.02.000</v>
      </c>
      <c r="J26" s="41" t="str">
        <f t="shared" si="45"/>
        <v>Площадка ГПЗ</v>
      </c>
      <c r="K26" s="86" t="str">
        <f>CONCATENATE($B26,".",$C26,".",$D26,".",TEXT($E26,"00"),".",$F26)</f>
        <v>3.1.1.02.100</v>
      </c>
      <c r="L26" s="87" t="s">
        <v>2176</v>
      </c>
      <c r="M26" s="88"/>
      <c r="N26" s="89"/>
      <c r="O26" s="37"/>
      <c r="P26" s="54" t="s">
        <v>2777</v>
      </c>
      <c r="Q26" s="35">
        <v>0</v>
      </c>
      <c r="R26" s="54" t="s">
        <v>2782</v>
      </c>
      <c r="S26" s="219" t="s">
        <v>3858</v>
      </c>
      <c r="T26" s="41" t="str">
        <f t="shared" ref="T26:U26" si="46">T25</f>
        <v>3.1.1.00.000</v>
      </c>
      <c r="U26" s="41" t="str">
        <f t="shared" si="46"/>
        <v>Off-Site Facilities. Auxiliary Facilities</v>
      </c>
      <c r="V26" s="41" t="str">
        <f t="shared" ref="V26:W28" si="47">V25</f>
        <v>3.1.1.02.000</v>
      </c>
      <c r="W26" s="41" t="str">
        <f t="shared" si="47"/>
        <v>GPP Site</v>
      </c>
      <c r="X26" s="129" t="str">
        <f>K26</f>
        <v>3.1.1.02.100</v>
      </c>
      <c r="Y26" s="88" t="s">
        <v>2178</v>
      </c>
      <c r="Z26" s="88"/>
      <c r="AA26" s="89"/>
      <c r="AB26" s="86"/>
      <c r="AC26" s="86"/>
      <c r="AD26" s="167" t="s">
        <v>3051</v>
      </c>
      <c r="AE26" s="167" t="s">
        <v>3051</v>
      </c>
      <c r="AF26" s="167"/>
      <c r="AG26" s="167"/>
      <c r="AH26" s="167"/>
      <c r="AI26" s="237">
        <v>24</v>
      </c>
    </row>
    <row r="27" spans="1:37" s="55" customFormat="1" ht="15" customHeight="1" x14ac:dyDescent="0.25">
      <c r="A27" s="36" t="s">
        <v>17</v>
      </c>
      <c r="B27" s="37">
        <v>3</v>
      </c>
      <c r="C27" s="37">
        <v>1</v>
      </c>
      <c r="D27" s="37">
        <v>1</v>
      </c>
      <c r="E27" s="37">
        <v>2</v>
      </c>
      <c r="F27" s="37">
        <v>101</v>
      </c>
      <c r="G27" s="37" t="str">
        <f t="shared" ref="G27:H27" si="48">G26</f>
        <v>3.1.1.00.000</v>
      </c>
      <c r="H27" s="41" t="str">
        <f t="shared" si="48"/>
        <v>Объекты общезаводского хозяйства. Объекты вспомогательных производств</v>
      </c>
      <c r="I27" s="37" t="str">
        <f t="shared" si="45"/>
        <v>3.1.1.02.000</v>
      </c>
      <c r="J27" s="41" t="str">
        <f t="shared" si="45"/>
        <v>Площадка ГПЗ</v>
      </c>
      <c r="K27" s="39" t="str">
        <f>K26</f>
        <v>3.1.1.02.100</v>
      </c>
      <c r="L27" s="40" t="str">
        <f>L26</f>
        <v>Площадка ГПЗ</v>
      </c>
      <c r="M27" s="37" t="str">
        <f>CONCATENATE($B27,".",$C27,".",$D27,".",TEXT($E27,"00"),".",TEXT($F27,"000"))</f>
        <v>3.1.1.02.101</v>
      </c>
      <c r="N27" s="39" t="s">
        <v>2176</v>
      </c>
      <c r="O27" s="37"/>
      <c r="P27" s="54" t="s">
        <v>2777</v>
      </c>
      <c r="Q27" s="35">
        <v>0</v>
      </c>
      <c r="R27" s="54" t="s">
        <v>2782</v>
      </c>
      <c r="S27" s="39" t="s">
        <v>2115</v>
      </c>
      <c r="T27" s="41" t="str">
        <f t="shared" ref="T27:U27" si="49">T26</f>
        <v>3.1.1.00.000</v>
      </c>
      <c r="U27" s="41" t="str">
        <f t="shared" si="49"/>
        <v>Off-Site Facilities. Auxiliary Facilities</v>
      </c>
      <c r="V27" s="41" t="str">
        <f t="shared" si="47"/>
        <v>3.1.1.02.000</v>
      </c>
      <c r="W27" s="41" t="str">
        <f t="shared" si="47"/>
        <v>GPP Site</v>
      </c>
      <c r="X27" s="40" t="str">
        <f>X26</f>
        <v>3.1.1.02.100</v>
      </c>
      <c r="Y27" s="40" t="str">
        <f>Y26</f>
        <v>GPP site</v>
      </c>
      <c r="Z27" s="42" t="str">
        <f>M27</f>
        <v>3.1.1.02.101</v>
      </c>
      <c r="AA27" s="39" t="s">
        <v>2177</v>
      </c>
      <c r="AB27" s="37"/>
      <c r="AC27" s="37"/>
      <c r="AD27" s="115" t="s">
        <v>2836</v>
      </c>
      <c r="AE27" s="115"/>
      <c r="AF27" s="115"/>
      <c r="AG27" s="115"/>
      <c r="AH27" s="115"/>
      <c r="AI27" s="237">
        <v>25</v>
      </c>
    </row>
    <row r="28" spans="1:37" s="58" customFormat="1" ht="15" customHeight="1" x14ac:dyDescent="0.25">
      <c r="A28" s="36" t="s">
        <v>17</v>
      </c>
      <c r="B28" s="37">
        <v>3</v>
      </c>
      <c r="C28" s="37">
        <v>1</v>
      </c>
      <c r="D28" s="37">
        <v>1</v>
      </c>
      <c r="E28" s="37">
        <v>2</v>
      </c>
      <c r="F28" s="39">
        <v>199</v>
      </c>
      <c r="G28" s="37" t="str">
        <f t="shared" ref="G28:H28" si="50">G27</f>
        <v>3.1.1.00.000</v>
      </c>
      <c r="H28" s="41" t="str">
        <f t="shared" si="50"/>
        <v>Объекты общезаводского хозяйства. Объекты вспомогательных производств</v>
      </c>
      <c r="I28" s="37" t="str">
        <f t="shared" si="45"/>
        <v>3.1.1.02.000</v>
      </c>
      <c r="J28" s="41" t="str">
        <f t="shared" si="45"/>
        <v>Площадка ГПЗ</v>
      </c>
      <c r="K28" s="39" t="str">
        <f>K27</f>
        <v>3.1.1.02.100</v>
      </c>
      <c r="L28" s="40" t="str">
        <f>L27</f>
        <v>Площадка ГПЗ</v>
      </c>
      <c r="M28" s="37" t="str">
        <f>CONCATENATE($B28,".",$C28,".",$D28,".",TEXT($E28,"00"),".",TEXT($F28,"000"))</f>
        <v>3.1.1.02.199</v>
      </c>
      <c r="N28" s="39" t="s">
        <v>3264</v>
      </c>
      <c r="O28" s="37"/>
      <c r="P28" s="54" t="s">
        <v>2777</v>
      </c>
      <c r="Q28" s="35">
        <v>1</v>
      </c>
      <c r="R28" s="54" t="s">
        <v>2782</v>
      </c>
      <c r="S28" s="39" t="s">
        <v>2115</v>
      </c>
      <c r="T28" s="41" t="str">
        <f t="shared" ref="T28:U28" si="51">T27</f>
        <v>3.1.1.00.000</v>
      </c>
      <c r="U28" s="41" t="str">
        <f t="shared" si="51"/>
        <v>Off-Site Facilities. Auxiliary Facilities</v>
      </c>
      <c r="V28" s="41" t="str">
        <f t="shared" si="47"/>
        <v>3.1.1.02.000</v>
      </c>
      <c r="W28" s="41" t="str">
        <f t="shared" si="47"/>
        <v>GPP Site</v>
      </c>
      <c r="X28" s="40" t="str">
        <f>X27</f>
        <v>3.1.1.02.100</v>
      </c>
      <c r="Y28" s="40" t="str">
        <f>Y27</f>
        <v>GPP site</v>
      </c>
      <c r="Z28" s="173" t="str">
        <f>M28</f>
        <v>3.1.1.02.199</v>
      </c>
      <c r="AA28" s="39" t="s">
        <v>3164</v>
      </c>
      <c r="AB28" s="37"/>
      <c r="AC28" s="37" t="s">
        <v>3362</v>
      </c>
      <c r="AD28" s="41" t="s">
        <v>3051</v>
      </c>
      <c r="AE28" s="41" t="s">
        <v>3051</v>
      </c>
      <c r="AF28" s="41"/>
      <c r="AG28" s="41" t="s">
        <v>3363</v>
      </c>
      <c r="AH28" s="41" t="s">
        <v>3368</v>
      </c>
      <c r="AI28" s="237">
        <v>26</v>
      </c>
      <c r="AJ28" s="55"/>
      <c r="AK28" s="55"/>
    </row>
    <row r="29" spans="1:37" s="55" customFormat="1" ht="15" customHeight="1" x14ac:dyDescent="0.25">
      <c r="A29" s="36" t="s">
        <v>17</v>
      </c>
      <c r="B29" s="37">
        <v>3</v>
      </c>
      <c r="C29" s="37">
        <v>1</v>
      </c>
      <c r="D29" s="37">
        <v>1</v>
      </c>
      <c r="E29" s="37">
        <v>3</v>
      </c>
      <c r="F29" s="37">
        <v>0</v>
      </c>
      <c r="G29" s="37" t="str">
        <f t="shared" ref="G29:H29" si="52">G28</f>
        <v>3.1.1.00.000</v>
      </c>
      <c r="H29" s="41" t="str">
        <f t="shared" si="52"/>
        <v>Объекты общезаводского хозяйства. Объекты вспомогательных производств</v>
      </c>
      <c r="I29" s="82" t="str">
        <f>CONCATENATE($B29,".",$C29,".",$D29,".",TEXT($E29,"00"),".",TEXT($F29,"000"))</f>
        <v>3.1.1.03.000</v>
      </c>
      <c r="J29" s="83" t="s">
        <v>2179</v>
      </c>
      <c r="K29" s="105"/>
      <c r="L29" s="106"/>
      <c r="M29" s="84"/>
      <c r="N29" s="85"/>
      <c r="O29" s="37"/>
      <c r="P29" s="54" t="s">
        <v>2777</v>
      </c>
      <c r="Q29" s="35">
        <v>0</v>
      </c>
      <c r="R29" s="54" t="s">
        <v>2782</v>
      </c>
      <c r="S29" s="216" t="s">
        <v>3857</v>
      </c>
      <c r="T29" s="41" t="str">
        <f t="shared" ref="T29:U29" si="53">T28</f>
        <v>3.1.1.00.000</v>
      </c>
      <c r="U29" s="41" t="str">
        <f t="shared" si="53"/>
        <v>Off-Site Facilities. Auxiliary Facilities</v>
      </c>
      <c r="V29" s="127" t="str">
        <f>I29</f>
        <v>3.1.1.03.000</v>
      </c>
      <c r="W29" s="83" t="s">
        <v>2180</v>
      </c>
      <c r="X29" s="106"/>
      <c r="Y29" s="106"/>
      <c r="Z29" s="84"/>
      <c r="AA29" s="128"/>
      <c r="AB29" s="82"/>
      <c r="AC29" s="82"/>
      <c r="AD29" s="166"/>
      <c r="AE29" s="166"/>
      <c r="AF29" s="166"/>
      <c r="AG29" s="166"/>
      <c r="AH29" s="166"/>
      <c r="AI29" s="237">
        <v>27</v>
      </c>
    </row>
    <row r="30" spans="1:37" s="55" customFormat="1" ht="15" customHeight="1" x14ac:dyDescent="0.25">
      <c r="A30" s="36" t="s">
        <v>17</v>
      </c>
      <c r="B30" s="37">
        <v>3</v>
      </c>
      <c r="C30" s="37">
        <v>1</v>
      </c>
      <c r="D30" s="37">
        <v>1</v>
      </c>
      <c r="E30" s="37">
        <v>3</v>
      </c>
      <c r="F30" s="37">
        <v>100</v>
      </c>
      <c r="G30" s="37" t="str">
        <f t="shared" ref="G30:H30" si="54">G29</f>
        <v>3.1.1.00.000</v>
      </c>
      <c r="H30" s="41" t="str">
        <f t="shared" si="54"/>
        <v>Объекты общезаводского хозяйства. Объекты вспомогательных производств</v>
      </c>
      <c r="I30" s="37" t="str">
        <f t="shared" ref="I30:I39" si="55">I29</f>
        <v>3.1.1.03.000</v>
      </c>
      <c r="J30" s="41" t="str">
        <f t="shared" ref="J30:J39" si="56">J29</f>
        <v>Внутриплощадочные инженерные сети</v>
      </c>
      <c r="K30" s="86" t="str">
        <f>CONCATENATE($B30,".",$C30,".",$D30,".",TEXT($E30,"00"),".",$F30)</f>
        <v>3.1.1.03.100</v>
      </c>
      <c r="L30" s="87" t="s">
        <v>2181</v>
      </c>
      <c r="M30" s="88"/>
      <c r="N30" s="89"/>
      <c r="O30" s="37"/>
      <c r="P30" s="54" t="s">
        <v>2777</v>
      </c>
      <c r="Q30" s="35">
        <v>0</v>
      </c>
      <c r="R30" s="54" t="s">
        <v>2782</v>
      </c>
      <c r="S30" s="219" t="s">
        <v>3858</v>
      </c>
      <c r="T30" s="41" t="str">
        <f t="shared" ref="T30:U30" si="57">T29</f>
        <v>3.1.1.00.000</v>
      </c>
      <c r="U30" s="41" t="str">
        <f t="shared" si="57"/>
        <v>Off-Site Facilities. Auxiliary Facilities</v>
      </c>
      <c r="V30" s="41" t="str">
        <f t="shared" ref="V30:V39" si="58">V29</f>
        <v>3.1.1.03.000</v>
      </c>
      <c r="W30" s="41" t="str">
        <f t="shared" ref="W30:W39" si="59">W29</f>
        <v xml:space="preserve">On-site utilities </v>
      </c>
      <c r="X30" s="129" t="str">
        <f>K30</f>
        <v>3.1.1.03.100</v>
      </c>
      <c r="Y30" s="88" t="s">
        <v>2182</v>
      </c>
      <c r="Z30" s="88"/>
      <c r="AA30" s="89"/>
      <c r="AB30" s="86"/>
      <c r="AC30" s="86"/>
      <c r="AD30" s="167" t="s">
        <v>3051</v>
      </c>
      <c r="AE30" s="167" t="s">
        <v>3051</v>
      </c>
      <c r="AF30" s="167"/>
      <c r="AG30" s="167"/>
      <c r="AH30" s="167"/>
      <c r="AI30" s="237">
        <v>28</v>
      </c>
    </row>
    <row r="31" spans="1:37" s="55" customFormat="1" ht="15" customHeight="1" x14ac:dyDescent="0.25">
      <c r="A31" s="36" t="s">
        <v>17</v>
      </c>
      <c r="B31" s="37">
        <v>3</v>
      </c>
      <c r="C31" s="37">
        <v>1</v>
      </c>
      <c r="D31" s="37">
        <v>1</v>
      </c>
      <c r="E31" s="37">
        <v>3</v>
      </c>
      <c r="F31" s="37">
        <v>101</v>
      </c>
      <c r="G31" s="37" t="str">
        <f t="shared" ref="G31:H31" si="60">G30</f>
        <v>3.1.1.00.000</v>
      </c>
      <c r="H31" s="41" t="str">
        <f t="shared" si="60"/>
        <v>Объекты общезаводского хозяйства. Объекты вспомогательных производств</v>
      </c>
      <c r="I31" s="37" t="str">
        <f t="shared" si="55"/>
        <v>3.1.1.03.000</v>
      </c>
      <c r="J31" s="41" t="str">
        <f t="shared" si="56"/>
        <v>Внутриплощадочные инженерные сети</v>
      </c>
      <c r="K31" s="39" t="str">
        <f t="shared" ref="K31:K39" si="61">K30</f>
        <v>3.1.1.03.100</v>
      </c>
      <c r="L31" s="40" t="str">
        <f t="shared" ref="L31:L39" si="62">L30</f>
        <v>Внутриплощадочные сети теплоснабжения, водоснабжения и канализации</v>
      </c>
      <c r="M31" s="37" t="str">
        <f t="shared" ref="M31:M39" si="63">CONCATENATE($B31,".",$C31,".",$D31,".",TEXT($E31,"00"),".",TEXT($F31,"000"))</f>
        <v>3.1.1.03.101</v>
      </c>
      <c r="N31" s="39" t="s">
        <v>2183</v>
      </c>
      <c r="O31" s="37" t="s">
        <v>2184</v>
      </c>
      <c r="P31" s="54" t="s">
        <v>2777</v>
      </c>
      <c r="Q31" s="35">
        <v>0</v>
      </c>
      <c r="R31" s="54" t="s">
        <v>2782</v>
      </c>
      <c r="S31" s="39" t="s">
        <v>2115</v>
      </c>
      <c r="T31" s="41" t="str">
        <f t="shared" ref="T31:U31" si="64">T30</f>
        <v>3.1.1.00.000</v>
      </c>
      <c r="U31" s="41" t="str">
        <f t="shared" si="64"/>
        <v>Off-Site Facilities. Auxiliary Facilities</v>
      </c>
      <c r="V31" s="41" t="str">
        <f t="shared" si="58"/>
        <v>3.1.1.03.000</v>
      </c>
      <c r="W31" s="41" t="str">
        <f t="shared" si="59"/>
        <v xml:space="preserve">On-site utilities </v>
      </c>
      <c r="X31" s="40" t="str">
        <f t="shared" ref="X31:X39" si="65">X30</f>
        <v>3.1.1.03.100</v>
      </c>
      <c r="Y31" s="40" t="str">
        <f t="shared" ref="Y31:Y39" si="66">Y30</f>
        <v>On-site heat supply, water supply and sewer systems</v>
      </c>
      <c r="Z31" s="42" t="str">
        <f t="shared" ref="Z31:Z39" si="67">M31</f>
        <v>3.1.1.03.101</v>
      </c>
      <c r="AA31" s="39" t="s">
        <v>2185</v>
      </c>
      <c r="AB31" s="37" t="s">
        <v>2186</v>
      </c>
      <c r="AC31" s="37"/>
      <c r="AD31" s="115" t="s">
        <v>2836</v>
      </c>
      <c r="AE31" s="115"/>
      <c r="AF31" s="115"/>
      <c r="AG31" s="115"/>
      <c r="AH31" s="115"/>
      <c r="AI31" s="237">
        <v>29</v>
      </c>
    </row>
    <row r="32" spans="1:37" s="55" customFormat="1" ht="15" customHeight="1" x14ac:dyDescent="0.25">
      <c r="A32" s="36" t="s">
        <v>17</v>
      </c>
      <c r="B32" s="37">
        <v>3</v>
      </c>
      <c r="C32" s="37">
        <v>1</v>
      </c>
      <c r="D32" s="37">
        <v>1</v>
      </c>
      <c r="E32" s="37">
        <v>3</v>
      </c>
      <c r="F32" s="37">
        <v>102</v>
      </c>
      <c r="G32" s="37" t="str">
        <f t="shared" ref="G32:H32" si="68">G31</f>
        <v>3.1.1.00.000</v>
      </c>
      <c r="H32" s="41" t="str">
        <f t="shared" si="68"/>
        <v>Объекты общезаводского хозяйства. Объекты вспомогательных производств</v>
      </c>
      <c r="I32" s="37" t="str">
        <f t="shared" si="55"/>
        <v>3.1.1.03.000</v>
      </c>
      <c r="J32" s="41" t="str">
        <f t="shared" si="56"/>
        <v>Внутриплощадочные инженерные сети</v>
      </c>
      <c r="K32" s="39" t="str">
        <f t="shared" si="61"/>
        <v>3.1.1.03.100</v>
      </c>
      <c r="L32" s="40" t="str">
        <f t="shared" si="62"/>
        <v>Внутриплощадочные сети теплоснабжения, водоснабжения и канализации</v>
      </c>
      <c r="M32" s="37" t="str">
        <f t="shared" si="63"/>
        <v>3.1.1.03.102</v>
      </c>
      <c r="N32" s="39" t="s">
        <v>2187</v>
      </c>
      <c r="O32" s="37" t="s">
        <v>2188</v>
      </c>
      <c r="P32" s="54" t="s">
        <v>2777</v>
      </c>
      <c r="Q32" s="35">
        <v>0</v>
      </c>
      <c r="R32" s="54" t="s">
        <v>2782</v>
      </c>
      <c r="S32" s="39" t="s">
        <v>2115</v>
      </c>
      <c r="T32" s="41" t="str">
        <f t="shared" ref="T32:U32" si="69">T31</f>
        <v>3.1.1.00.000</v>
      </c>
      <c r="U32" s="41" t="str">
        <f t="shared" si="69"/>
        <v>Off-Site Facilities. Auxiliary Facilities</v>
      </c>
      <c r="V32" s="41" t="str">
        <f t="shared" si="58"/>
        <v>3.1.1.03.000</v>
      </c>
      <c r="W32" s="41" t="str">
        <f t="shared" si="59"/>
        <v xml:space="preserve">On-site utilities </v>
      </c>
      <c r="X32" s="40" t="str">
        <f t="shared" si="65"/>
        <v>3.1.1.03.100</v>
      </c>
      <c r="Y32" s="40" t="str">
        <f t="shared" si="66"/>
        <v>On-site heat supply, water supply and sewer systems</v>
      </c>
      <c r="Z32" s="42" t="str">
        <f t="shared" si="67"/>
        <v>3.1.1.03.102</v>
      </c>
      <c r="AA32" s="39" t="s">
        <v>2785</v>
      </c>
      <c r="AB32" s="37" t="s">
        <v>2189</v>
      </c>
      <c r="AC32" s="37"/>
      <c r="AD32" s="115" t="s">
        <v>2836</v>
      </c>
      <c r="AE32" s="115"/>
      <c r="AF32" s="115"/>
      <c r="AG32" s="115"/>
      <c r="AH32" s="115"/>
      <c r="AI32" s="237">
        <v>30</v>
      </c>
    </row>
    <row r="33" spans="1:37" s="55" customFormat="1" ht="30" customHeight="1" x14ac:dyDescent="0.25">
      <c r="A33" s="36" t="s">
        <v>17</v>
      </c>
      <c r="B33" s="37">
        <v>3</v>
      </c>
      <c r="C33" s="37">
        <v>1</v>
      </c>
      <c r="D33" s="37">
        <v>1</v>
      </c>
      <c r="E33" s="37">
        <v>3</v>
      </c>
      <c r="F33" s="37">
        <v>103</v>
      </c>
      <c r="G33" s="37" t="str">
        <f t="shared" ref="G33:H33" si="70">G32</f>
        <v>3.1.1.00.000</v>
      </c>
      <c r="H33" s="41" t="str">
        <f t="shared" si="70"/>
        <v>Объекты общезаводского хозяйства. Объекты вспомогательных производств</v>
      </c>
      <c r="I33" s="37" t="str">
        <f t="shared" si="55"/>
        <v>3.1.1.03.000</v>
      </c>
      <c r="J33" s="41" t="str">
        <f t="shared" si="56"/>
        <v>Внутриплощадочные инженерные сети</v>
      </c>
      <c r="K33" s="39" t="str">
        <f t="shared" si="61"/>
        <v>3.1.1.03.100</v>
      </c>
      <c r="L33" s="40" t="str">
        <f t="shared" si="62"/>
        <v>Внутриплощадочные сети теплоснабжения, водоснабжения и канализации</v>
      </c>
      <c r="M33" s="37" t="str">
        <f t="shared" si="63"/>
        <v>3.1.1.03.103</v>
      </c>
      <c r="N33" s="39" t="s">
        <v>2190</v>
      </c>
      <c r="O33" s="37" t="s">
        <v>2191</v>
      </c>
      <c r="P33" s="54" t="s">
        <v>2777</v>
      </c>
      <c r="Q33" s="35">
        <v>0</v>
      </c>
      <c r="R33" s="54" t="s">
        <v>2782</v>
      </c>
      <c r="S33" s="39" t="s">
        <v>2115</v>
      </c>
      <c r="T33" s="41" t="str">
        <f t="shared" ref="T33:U33" si="71">T32</f>
        <v>3.1.1.00.000</v>
      </c>
      <c r="U33" s="41" t="str">
        <f t="shared" si="71"/>
        <v>Off-Site Facilities. Auxiliary Facilities</v>
      </c>
      <c r="V33" s="41" t="str">
        <f t="shared" si="58"/>
        <v>3.1.1.03.000</v>
      </c>
      <c r="W33" s="41" t="str">
        <f t="shared" si="59"/>
        <v xml:space="preserve">On-site utilities </v>
      </c>
      <c r="X33" s="40" t="str">
        <f t="shared" si="65"/>
        <v>3.1.1.03.100</v>
      </c>
      <c r="Y33" s="40" t="str">
        <f t="shared" si="66"/>
        <v>On-site heat supply, water supply and sewer systems</v>
      </c>
      <c r="Z33" s="42" t="str">
        <f t="shared" si="67"/>
        <v>3.1.1.03.103</v>
      </c>
      <c r="AA33" s="39" t="s">
        <v>2192</v>
      </c>
      <c r="AB33" s="37" t="s">
        <v>2193</v>
      </c>
      <c r="AC33" s="37"/>
      <c r="AD33" s="115" t="s">
        <v>2836</v>
      </c>
      <c r="AE33" s="115"/>
      <c r="AF33" s="115"/>
      <c r="AG33" s="115"/>
      <c r="AH33" s="115"/>
      <c r="AI33" s="237">
        <v>31</v>
      </c>
    </row>
    <row r="34" spans="1:37" s="55" customFormat="1" ht="15" customHeight="1" x14ac:dyDescent="0.25">
      <c r="A34" s="36" t="s">
        <v>17</v>
      </c>
      <c r="B34" s="37">
        <v>3</v>
      </c>
      <c r="C34" s="37">
        <v>1</v>
      </c>
      <c r="D34" s="37">
        <v>1</v>
      </c>
      <c r="E34" s="37">
        <v>3</v>
      </c>
      <c r="F34" s="37">
        <v>104</v>
      </c>
      <c r="G34" s="37" t="str">
        <f t="shared" ref="G34:H34" si="72">G33</f>
        <v>3.1.1.00.000</v>
      </c>
      <c r="H34" s="41" t="str">
        <f t="shared" si="72"/>
        <v>Объекты общезаводского хозяйства. Объекты вспомогательных производств</v>
      </c>
      <c r="I34" s="37" t="str">
        <f t="shared" si="55"/>
        <v>3.1.1.03.000</v>
      </c>
      <c r="J34" s="41" t="str">
        <f t="shared" si="56"/>
        <v>Внутриплощадочные инженерные сети</v>
      </c>
      <c r="K34" s="39" t="str">
        <f t="shared" si="61"/>
        <v>3.1.1.03.100</v>
      </c>
      <c r="L34" s="40" t="str">
        <f t="shared" si="62"/>
        <v>Внутриплощадочные сети теплоснабжения, водоснабжения и канализации</v>
      </c>
      <c r="M34" s="37" t="str">
        <f t="shared" si="63"/>
        <v>3.1.1.03.104</v>
      </c>
      <c r="N34" s="39" t="s">
        <v>2194</v>
      </c>
      <c r="O34" s="37" t="s">
        <v>2195</v>
      </c>
      <c r="P34" s="54" t="s">
        <v>2777</v>
      </c>
      <c r="Q34" s="35">
        <v>0</v>
      </c>
      <c r="R34" s="54" t="s">
        <v>2782</v>
      </c>
      <c r="S34" s="39" t="s">
        <v>2115</v>
      </c>
      <c r="T34" s="41" t="str">
        <f t="shared" ref="T34:U34" si="73">T33</f>
        <v>3.1.1.00.000</v>
      </c>
      <c r="U34" s="41" t="str">
        <f t="shared" si="73"/>
        <v>Off-Site Facilities. Auxiliary Facilities</v>
      </c>
      <c r="V34" s="41" t="str">
        <f t="shared" si="58"/>
        <v>3.1.1.03.000</v>
      </c>
      <c r="W34" s="41" t="str">
        <f t="shared" si="59"/>
        <v xml:space="preserve">On-site utilities </v>
      </c>
      <c r="X34" s="40" t="str">
        <f t="shared" si="65"/>
        <v>3.1.1.03.100</v>
      </c>
      <c r="Y34" s="40" t="str">
        <f t="shared" si="66"/>
        <v>On-site heat supply, water supply and sewer systems</v>
      </c>
      <c r="Z34" s="42" t="str">
        <f t="shared" si="67"/>
        <v>3.1.1.03.104</v>
      </c>
      <c r="AA34" s="39" t="s">
        <v>2196</v>
      </c>
      <c r="AB34" s="37" t="s">
        <v>2197</v>
      </c>
      <c r="AC34" s="37"/>
      <c r="AD34" s="115" t="s">
        <v>2836</v>
      </c>
      <c r="AE34" s="115"/>
      <c r="AF34" s="115"/>
      <c r="AG34" s="115"/>
      <c r="AH34" s="115"/>
      <c r="AI34" s="237">
        <v>32</v>
      </c>
    </row>
    <row r="35" spans="1:37" s="55" customFormat="1" ht="15" customHeight="1" x14ac:dyDescent="0.25">
      <c r="A35" s="36" t="s">
        <v>17</v>
      </c>
      <c r="B35" s="37">
        <v>3</v>
      </c>
      <c r="C35" s="37">
        <v>1</v>
      </c>
      <c r="D35" s="37">
        <v>1</v>
      </c>
      <c r="E35" s="37">
        <v>3</v>
      </c>
      <c r="F35" s="37">
        <v>105</v>
      </c>
      <c r="G35" s="37" t="str">
        <f t="shared" ref="G35:H35" si="74">G34</f>
        <v>3.1.1.00.000</v>
      </c>
      <c r="H35" s="41" t="str">
        <f t="shared" si="74"/>
        <v>Объекты общезаводского хозяйства. Объекты вспомогательных производств</v>
      </c>
      <c r="I35" s="37" t="str">
        <f t="shared" si="55"/>
        <v>3.1.1.03.000</v>
      </c>
      <c r="J35" s="41" t="str">
        <f t="shared" si="56"/>
        <v>Внутриплощадочные инженерные сети</v>
      </c>
      <c r="K35" s="39" t="str">
        <f t="shared" si="61"/>
        <v>3.1.1.03.100</v>
      </c>
      <c r="L35" s="40" t="str">
        <f t="shared" si="62"/>
        <v>Внутриплощадочные сети теплоснабжения, водоснабжения и канализации</v>
      </c>
      <c r="M35" s="37" t="str">
        <f t="shared" si="63"/>
        <v>3.1.1.03.105</v>
      </c>
      <c r="N35" s="39" t="s">
        <v>2198</v>
      </c>
      <c r="O35" s="37" t="s">
        <v>2199</v>
      </c>
      <c r="P35" s="54" t="s">
        <v>2777</v>
      </c>
      <c r="Q35" s="35">
        <v>0</v>
      </c>
      <c r="R35" s="54" t="s">
        <v>2782</v>
      </c>
      <c r="S35" s="39" t="s">
        <v>2115</v>
      </c>
      <c r="T35" s="41" t="str">
        <f t="shared" ref="T35:U35" si="75">T34</f>
        <v>3.1.1.00.000</v>
      </c>
      <c r="U35" s="41" t="str">
        <f t="shared" si="75"/>
        <v>Off-Site Facilities. Auxiliary Facilities</v>
      </c>
      <c r="V35" s="41" t="str">
        <f t="shared" si="58"/>
        <v>3.1.1.03.000</v>
      </c>
      <c r="W35" s="41" t="str">
        <f t="shared" si="59"/>
        <v xml:space="preserve">On-site utilities </v>
      </c>
      <c r="X35" s="40" t="str">
        <f t="shared" si="65"/>
        <v>3.1.1.03.100</v>
      </c>
      <c r="Y35" s="40" t="str">
        <f t="shared" si="66"/>
        <v>On-site heat supply, water supply and sewer systems</v>
      </c>
      <c r="Z35" s="42" t="str">
        <f t="shared" si="67"/>
        <v>3.1.1.03.105</v>
      </c>
      <c r="AA35" s="39" t="s">
        <v>2200</v>
      </c>
      <c r="AB35" s="37" t="s">
        <v>2201</v>
      </c>
      <c r="AC35" s="37"/>
      <c r="AD35" s="115" t="s">
        <v>2836</v>
      </c>
      <c r="AE35" s="115"/>
      <c r="AF35" s="115"/>
      <c r="AG35" s="115"/>
      <c r="AH35" s="115"/>
      <c r="AI35" s="237">
        <v>33</v>
      </c>
    </row>
    <row r="36" spans="1:37" s="55" customFormat="1" ht="15" customHeight="1" x14ac:dyDescent="0.25">
      <c r="A36" s="36" t="s">
        <v>17</v>
      </c>
      <c r="B36" s="37">
        <v>3</v>
      </c>
      <c r="C36" s="37">
        <v>1</v>
      </c>
      <c r="D36" s="37">
        <v>1</v>
      </c>
      <c r="E36" s="37">
        <v>3</v>
      </c>
      <c r="F36" s="37">
        <v>106</v>
      </c>
      <c r="G36" s="37" t="str">
        <f t="shared" ref="G36:H36" si="76">G35</f>
        <v>3.1.1.00.000</v>
      </c>
      <c r="H36" s="41" t="str">
        <f t="shared" si="76"/>
        <v>Объекты общезаводского хозяйства. Объекты вспомогательных производств</v>
      </c>
      <c r="I36" s="37" t="str">
        <f t="shared" si="55"/>
        <v>3.1.1.03.000</v>
      </c>
      <c r="J36" s="41" t="str">
        <f t="shared" si="56"/>
        <v>Внутриплощадочные инженерные сети</v>
      </c>
      <c r="K36" s="39" t="str">
        <f t="shared" si="61"/>
        <v>3.1.1.03.100</v>
      </c>
      <c r="L36" s="40" t="str">
        <f t="shared" si="62"/>
        <v>Внутриплощадочные сети теплоснабжения, водоснабжения и канализации</v>
      </c>
      <c r="M36" s="37" t="str">
        <f t="shared" si="63"/>
        <v>3.1.1.03.106</v>
      </c>
      <c r="N36" s="39" t="s">
        <v>2202</v>
      </c>
      <c r="O36" s="37"/>
      <c r="P36" s="54" t="s">
        <v>2777</v>
      </c>
      <c r="Q36" s="35">
        <v>2</v>
      </c>
      <c r="R36" s="54" t="s">
        <v>2782</v>
      </c>
      <c r="S36" s="39" t="s">
        <v>2115</v>
      </c>
      <c r="T36" s="41" t="str">
        <f t="shared" ref="T36:U36" si="77">T35</f>
        <v>3.1.1.00.000</v>
      </c>
      <c r="U36" s="41" t="str">
        <f t="shared" si="77"/>
        <v>Off-Site Facilities. Auxiliary Facilities</v>
      </c>
      <c r="V36" s="41" t="str">
        <f t="shared" si="58"/>
        <v>3.1.1.03.000</v>
      </c>
      <c r="W36" s="41" t="str">
        <f t="shared" si="59"/>
        <v xml:space="preserve">On-site utilities </v>
      </c>
      <c r="X36" s="40" t="str">
        <f t="shared" si="65"/>
        <v>3.1.1.03.100</v>
      </c>
      <c r="Y36" s="40" t="str">
        <f t="shared" si="66"/>
        <v>On-site heat supply, water supply and sewer systems</v>
      </c>
      <c r="Z36" s="240" t="str">
        <f t="shared" si="67"/>
        <v>3.1.1.03.106</v>
      </c>
      <c r="AA36" s="39" t="s">
        <v>4898</v>
      </c>
      <c r="AB36" s="37"/>
      <c r="AC36" s="37"/>
      <c r="AD36" s="115" t="s">
        <v>2836</v>
      </c>
      <c r="AE36" s="115"/>
      <c r="AF36" s="115"/>
      <c r="AG36" s="115"/>
      <c r="AH36" s="115"/>
      <c r="AI36" s="237">
        <v>34</v>
      </c>
    </row>
    <row r="37" spans="1:37" s="55" customFormat="1" ht="15" customHeight="1" x14ac:dyDescent="0.25">
      <c r="A37" s="36" t="s">
        <v>17</v>
      </c>
      <c r="B37" s="37">
        <v>3</v>
      </c>
      <c r="C37" s="37">
        <v>1</v>
      </c>
      <c r="D37" s="37">
        <v>1</v>
      </c>
      <c r="E37" s="37">
        <v>3</v>
      </c>
      <c r="F37" s="37">
        <v>107</v>
      </c>
      <c r="G37" s="138" t="str">
        <f t="shared" ref="G37:H37" si="78">G36</f>
        <v>3.1.1.00.000</v>
      </c>
      <c r="H37" s="138" t="str">
        <f t="shared" si="78"/>
        <v>Объекты общезаводского хозяйства. Объекты вспомогательных производств</v>
      </c>
      <c r="I37" s="138" t="str">
        <f t="shared" si="55"/>
        <v>3.1.1.03.000</v>
      </c>
      <c r="J37" s="138" t="str">
        <f t="shared" si="56"/>
        <v>Внутриплощадочные инженерные сети</v>
      </c>
      <c r="K37" s="170" t="str">
        <f t="shared" si="61"/>
        <v>3.1.1.03.100</v>
      </c>
      <c r="L37" s="170" t="str">
        <f t="shared" si="62"/>
        <v>Внутриплощадочные сети теплоснабжения, водоснабжения и канализации</v>
      </c>
      <c r="M37" s="138" t="str">
        <f t="shared" si="63"/>
        <v>3.1.1.03.107</v>
      </c>
      <c r="N37" s="170" t="s">
        <v>2203</v>
      </c>
      <c r="O37" s="37"/>
      <c r="P37" s="54" t="s">
        <v>2777</v>
      </c>
      <c r="Q37" s="35">
        <v>2</v>
      </c>
      <c r="R37" s="54" t="s">
        <v>2782</v>
      </c>
      <c r="S37" s="39" t="s">
        <v>3055</v>
      </c>
      <c r="T37" s="138" t="str">
        <f t="shared" ref="T37:U37" si="79">T36</f>
        <v>3.1.1.00.000</v>
      </c>
      <c r="U37" s="138" t="str">
        <f t="shared" si="79"/>
        <v>Off-Site Facilities. Auxiliary Facilities</v>
      </c>
      <c r="V37" s="138" t="str">
        <f t="shared" si="58"/>
        <v>3.1.1.03.000</v>
      </c>
      <c r="W37" s="138" t="str">
        <f t="shared" si="59"/>
        <v xml:space="preserve">On-site utilities </v>
      </c>
      <c r="X37" s="170" t="str">
        <f t="shared" si="65"/>
        <v>3.1.1.03.100</v>
      </c>
      <c r="Y37" s="170" t="str">
        <f t="shared" si="66"/>
        <v>On-site heat supply, water supply and sewer systems</v>
      </c>
      <c r="Z37" s="241" t="str">
        <f t="shared" si="67"/>
        <v>3.1.1.03.107</v>
      </c>
      <c r="AA37" s="170" t="s">
        <v>2204</v>
      </c>
      <c r="AB37" s="37"/>
      <c r="AC37" s="37" t="s">
        <v>4897</v>
      </c>
      <c r="AD37" s="115"/>
      <c r="AE37" s="115"/>
      <c r="AF37" s="115"/>
      <c r="AG37" s="115"/>
      <c r="AH37" s="115"/>
      <c r="AI37" s="237">
        <v>35</v>
      </c>
    </row>
    <row r="38" spans="1:37" s="55" customFormat="1" ht="15" customHeight="1" x14ac:dyDescent="0.25">
      <c r="A38" s="36" t="s">
        <v>17</v>
      </c>
      <c r="B38" s="37">
        <v>3</v>
      </c>
      <c r="C38" s="37">
        <v>1</v>
      </c>
      <c r="D38" s="37">
        <v>1</v>
      </c>
      <c r="E38" s="37">
        <v>3</v>
      </c>
      <c r="F38" s="37">
        <v>108</v>
      </c>
      <c r="G38" s="138" t="str">
        <f t="shared" ref="G38:H38" si="80">G37</f>
        <v>3.1.1.00.000</v>
      </c>
      <c r="H38" s="138" t="str">
        <f t="shared" si="80"/>
        <v>Объекты общезаводского хозяйства. Объекты вспомогательных производств</v>
      </c>
      <c r="I38" s="138" t="str">
        <f t="shared" si="55"/>
        <v>3.1.1.03.000</v>
      </c>
      <c r="J38" s="138" t="str">
        <f t="shared" si="56"/>
        <v>Внутриплощадочные инженерные сети</v>
      </c>
      <c r="K38" s="170" t="str">
        <f t="shared" si="61"/>
        <v>3.1.1.03.100</v>
      </c>
      <c r="L38" s="170" t="str">
        <f t="shared" si="62"/>
        <v>Внутриплощадочные сети теплоснабжения, водоснабжения и канализации</v>
      </c>
      <c r="M38" s="138" t="str">
        <f t="shared" si="63"/>
        <v>3.1.1.03.108</v>
      </c>
      <c r="N38" s="170" t="s">
        <v>2205</v>
      </c>
      <c r="O38" s="37"/>
      <c r="P38" s="54" t="s">
        <v>2777</v>
      </c>
      <c r="Q38" s="35">
        <v>2</v>
      </c>
      <c r="R38" s="54" t="s">
        <v>2782</v>
      </c>
      <c r="S38" s="39" t="s">
        <v>3055</v>
      </c>
      <c r="T38" s="138" t="str">
        <f t="shared" ref="T38:U38" si="81">T37</f>
        <v>3.1.1.00.000</v>
      </c>
      <c r="U38" s="138" t="str">
        <f t="shared" si="81"/>
        <v>Off-Site Facilities. Auxiliary Facilities</v>
      </c>
      <c r="V38" s="138" t="str">
        <f t="shared" si="58"/>
        <v>3.1.1.03.000</v>
      </c>
      <c r="W38" s="138" t="str">
        <f t="shared" si="59"/>
        <v xml:space="preserve">On-site utilities </v>
      </c>
      <c r="X38" s="170" t="str">
        <f t="shared" si="65"/>
        <v>3.1.1.03.100</v>
      </c>
      <c r="Y38" s="170" t="str">
        <f t="shared" si="66"/>
        <v>On-site heat supply, water supply and sewer systems</v>
      </c>
      <c r="Z38" s="241" t="str">
        <f t="shared" si="67"/>
        <v>3.1.1.03.108</v>
      </c>
      <c r="AA38" s="170" t="s">
        <v>2206</v>
      </c>
      <c r="AB38" s="37"/>
      <c r="AC38" s="37" t="s">
        <v>4897</v>
      </c>
      <c r="AD38" s="115"/>
      <c r="AE38" s="115"/>
      <c r="AF38" s="115"/>
      <c r="AG38" s="115"/>
      <c r="AH38" s="115"/>
      <c r="AI38" s="237">
        <v>36</v>
      </c>
    </row>
    <row r="39" spans="1:37" s="58" customFormat="1" ht="30" customHeight="1" x14ac:dyDescent="0.25">
      <c r="A39" s="36" t="s">
        <v>17</v>
      </c>
      <c r="B39" s="37">
        <v>3</v>
      </c>
      <c r="C39" s="37">
        <v>1</v>
      </c>
      <c r="D39" s="37">
        <v>1</v>
      </c>
      <c r="E39" s="37">
        <v>3</v>
      </c>
      <c r="F39" s="39">
        <v>199</v>
      </c>
      <c r="G39" s="37" t="str">
        <f t="shared" ref="G39:H39" si="82">G38</f>
        <v>3.1.1.00.000</v>
      </c>
      <c r="H39" s="41" t="str">
        <f t="shared" si="82"/>
        <v>Объекты общезаводского хозяйства. Объекты вспомогательных производств</v>
      </c>
      <c r="I39" s="37" t="str">
        <f t="shared" si="55"/>
        <v>3.1.1.03.000</v>
      </c>
      <c r="J39" s="41" t="str">
        <f t="shared" si="56"/>
        <v>Внутриплощадочные инженерные сети</v>
      </c>
      <c r="K39" s="39" t="str">
        <f t="shared" si="61"/>
        <v>3.1.1.03.100</v>
      </c>
      <c r="L39" s="40" t="str">
        <f t="shared" si="62"/>
        <v>Внутриплощадочные сети теплоснабжения, водоснабжения и канализации</v>
      </c>
      <c r="M39" s="37" t="str">
        <f t="shared" si="63"/>
        <v>3.1.1.03.199</v>
      </c>
      <c r="N39" s="39" t="s">
        <v>3265</v>
      </c>
      <c r="O39" s="37"/>
      <c r="P39" s="54" t="s">
        <v>2777</v>
      </c>
      <c r="Q39" s="35">
        <v>1</v>
      </c>
      <c r="R39" s="54" t="s">
        <v>2782</v>
      </c>
      <c r="S39" s="39" t="s">
        <v>2115</v>
      </c>
      <c r="T39" s="41" t="str">
        <f t="shared" ref="T39:U39" si="83">T38</f>
        <v>3.1.1.00.000</v>
      </c>
      <c r="U39" s="41" t="str">
        <f t="shared" si="83"/>
        <v>Off-Site Facilities. Auxiliary Facilities</v>
      </c>
      <c r="V39" s="41" t="str">
        <f t="shared" si="58"/>
        <v>3.1.1.03.000</v>
      </c>
      <c r="W39" s="41" t="str">
        <f t="shared" si="59"/>
        <v xml:space="preserve">On-site utilities </v>
      </c>
      <c r="X39" s="40" t="str">
        <f t="shared" si="65"/>
        <v>3.1.1.03.100</v>
      </c>
      <c r="Y39" s="40" t="str">
        <f t="shared" si="66"/>
        <v>On-site heat supply, water supply and sewer systems</v>
      </c>
      <c r="Z39" s="173" t="str">
        <f t="shared" si="67"/>
        <v>3.1.1.03.199</v>
      </c>
      <c r="AA39" s="39" t="s">
        <v>3165</v>
      </c>
      <c r="AB39" s="37"/>
      <c r="AC39" s="37" t="s">
        <v>3362</v>
      </c>
      <c r="AD39" s="41" t="s">
        <v>3051</v>
      </c>
      <c r="AE39" s="41" t="s">
        <v>3051</v>
      </c>
      <c r="AF39" s="41"/>
      <c r="AG39" s="41" t="s">
        <v>3363</v>
      </c>
      <c r="AH39" s="41" t="s">
        <v>3369</v>
      </c>
      <c r="AI39" s="237">
        <v>37</v>
      </c>
      <c r="AJ39" s="55"/>
      <c r="AK39" s="55"/>
    </row>
    <row r="40" spans="1:37" s="55" customFormat="1" ht="15" customHeight="1" x14ac:dyDescent="0.25">
      <c r="A40" s="56" t="s">
        <v>17</v>
      </c>
      <c r="B40" s="37">
        <v>3</v>
      </c>
      <c r="C40" s="37">
        <v>1</v>
      </c>
      <c r="D40" s="37">
        <v>1</v>
      </c>
      <c r="E40" s="37">
        <v>3</v>
      </c>
      <c r="F40" s="37">
        <v>200</v>
      </c>
      <c r="G40" s="37" t="str">
        <f t="shared" ref="G40:H40" si="84">G39</f>
        <v>3.1.1.00.000</v>
      </c>
      <c r="H40" s="41" t="str">
        <f t="shared" si="84"/>
        <v>Объекты общезаводского хозяйства. Объекты вспомогательных производств</v>
      </c>
      <c r="I40" s="37" t="str">
        <f>I38</f>
        <v>3.1.1.03.000</v>
      </c>
      <c r="J40" s="41" t="str">
        <f>J38</f>
        <v>Внутриплощадочные инженерные сети</v>
      </c>
      <c r="K40" s="86" t="str">
        <f>CONCATENATE($B40,".",$C40,".",$D40,".",TEXT($E40,"00"),".",$F40)</f>
        <v>3.1.1.03.200</v>
      </c>
      <c r="L40" s="87" t="s">
        <v>2208</v>
      </c>
      <c r="M40" s="88"/>
      <c r="N40" s="89"/>
      <c r="O40" s="37"/>
      <c r="P40" s="54" t="s">
        <v>2777</v>
      </c>
      <c r="Q40" s="35">
        <v>0</v>
      </c>
      <c r="R40" s="54" t="s">
        <v>2782</v>
      </c>
      <c r="S40" s="219" t="s">
        <v>3858</v>
      </c>
      <c r="T40" s="41" t="str">
        <f t="shared" ref="T40:U40" si="85">T39</f>
        <v>3.1.1.00.000</v>
      </c>
      <c r="U40" s="41" t="str">
        <f t="shared" si="85"/>
        <v>Off-Site Facilities. Auxiliary Facilities</v>
      </c>
      <c r="V40" s="41" t="str">
        <f>V38</f>
        <v>3.1.1.03.000</v>
      </c>
      <c r="W40" s="41" t="str">
        <f>W38</f>
        <v xml:space="preserve">On-site utilities </v>
      </c>
      <c r="X40" s="129" t="str">
        <f>K40</f>
        <v>3.1.1.03.200</v>
      </c>
      <c r="Y40" s="88" t="s">
        <v>2786</v>
      </c>
      <c r="Z40" s="88"/>
      <c r="AA40" s="89"/>
      <c r="AB40" s="86"/>
      <c r="AC40" s="86"/>
      <c r="AD40" s="167" t="s">
        <v>3051</v>
      </c>
      <c r="AE40" s="167" t="s">
        <v>3051</v>
      </c>
      <c r="AF40" s="167"/>
      <c r="AG40" s="167"/>
      <c r="AH40" s="167"/>
      <c r="AI40" s="237">
        <v>38</v>
      </c>
    </row>
    <row r="41" spans="1:37" s="55" customFormat="1" ht="15" customHeight="1" x14ac:dyDescent="0.25">
      <c r="A41" s="36" t="s">
        <v>17</v>
      </c>
      <c r="B41" s="37">
        <v>3</v>
      </c>
      <c r="C41" s="37">
        <v>1</v>
      </c>
      <c r="D41" s="37">
        <v>1</v>
      </c>
      <c r="E41" s="37">
        <v>3</v>
      </c>
      <c r="F41" s="37">
        <v>201</v>
      </c>
      <c r="G41" s="37" t="str">
        <f t="shared" ref="G41:H41" si="86">G40</f>
        <v>3.1.1.00.000</v>
      </c>
      <c r="H41" s="41" t="str">
        <f t="shared" si="86"/>
        <v>Объекты общезаводского хозяйства. Объекты вспомогательных производств</v>
      </c>
      <c r="I41" s="37" t="str">
        <f t="shared" ref="I41:I72" si="87">I40</f>
        <v>3.1.1.03.000</v>
      </c>
      <c r="J41" s="41" t="str">
        <f t="shared" ref="J41:J72" si="88">J40</f>
        <v>Внутриплощадочные инженерные сети</v>
      </c>
      <c r="K41" s="39" t="str">
        <f t="shared" ref="K41:K72" si="89">K40</f>
        <v>3.1.1.03.200</v>
      </c>
      <c r="L41" s="40" t="str">
        <f t="shared" ref="L41:L72" si="90">L40</f>
        <v>Пожарные гидранты Административной зоны и КОС</v>
      </c>
      <c r="M41" s="37" t="str">
        <f t="shared" ref="M41:M72" si="91">CONCATENATE($B41,".",$C41,".",$D41,".",TEXT($E41,"00"),".",TEXT($F41,"000"))</f>
        <v>3.1.1.03.201</v>
      </c>
      <c r="N41" s="39" t="s">
        <v>365</v>
      </c>
      <c r="O41" s="37"/>
      <c r="P41" s="54" t="s">
        <v>2777</v>
      </c>
      <c r="Q41" s="35">
        <v>0</v>
      </c>
      <c r="R41" s="54" t="s">
        <v>2782</v>
      </c>
      <c r="S41" s="39" t="s">
        <v>2115</v>
      </c>
      <c r="T41" s="41" t="str">
        <f t="shared" ref="T41:U41" si="92">T40</f>
        <v>3.1.1.00.000</v>
      </c>
      <c r="U41" s="41" t="str">
        <f t="shared" si="92"/>
        <v>Off-Site Facilities. Auxiliary Facilities</v>
      </c>
      <c r="V41" s="41" t="str">
        <f t="shared" ref="V41:V72" si="93">V40</f>
        <v>3.1.1.03.000</v>
      </c>
      <c r="W41" s="41" t="str">
        <f t="shared" ref="W41:W72" si="94">W40</f>
        <v xml:space="preserve">On-site utilities </v>
      </c>
      <c r="X41" s="40" t="str">
        <f t="shared" ref="X41:X72" si="95">X40</f>
        <v>3.1.1.03.200</v>
      </c>
      <c r="Y41" s="40" t="str">
        <f t="shared" ref="Y41:Y72" si="96">Y40</f>
        <v xml:space="preserve">Fire hydrants of administrative and waste water treatment facilities areas </v>
      </c>
      <c r="Z41" s="42" t="str">
        <f t="shared" ref="Z41:Z72" si="97">M41</f>
        <v>3.1.1.03.201</v>
      </c>
      <c r="AA41" s="39" t="s">
        <v>2209</v>
      </c>
      <c r="AB41" s="37"/>
      <c r="AC41" s="37"/>
      <c r="AD41" s="115" t="s">
        <v>2836</v>
      </c>
      <c r="AE41" s="115"/>
      <c r="AF41" s="115"/>
      <c r="AG41" s="115"/>
      <c r="AH41" s="115"/>
      <c r="AI41" s="237">
        <v>39</v>
      </c>
    </row>
    <row r="42" spans="1:37" s="55" customFormat="1" ht="15" customHeight="1" x14ac:dyDescent="0.25">
      <c r="A42" s="36" t="s">
        <v>17</v>
      </c>
      <c r="B42" s="37">
        <v>3</v>
      </c>
      <c r="C42" s="37">
        <v>1</v>
      </c>
      <c r="D42" s="37">
        <v>1</v>
      </c>
      <c r="E42" s="37">
        <v>3</v>
      </c>
      <c r="F42" s="37">
        <v>202</v>
      </c>
      <c r="G42" s="37" t="str">
        <f t="shared" ref="G42:H42" si="98">G41</f>
        <v>3.1.1.00.000</v>
      </c>
      <c r="H42" s="41" t="str">
        <f t="shared" si="98"/>
        <v>Объекты общезаводского хозяйства. Объекты вспомогательных производств</v>
      </c>
      <c r="I42" s="37" t="str">
        <f t="shared" si="87"/>
        <v>3.1.1.03.000</v>
      </c>
      <c r="J42" s="41" t="str">
        <f t="shared" si="88"/>
        <v>Внутриплощадочные инженерные сети</v>
      </c>
      <c r="K42" s="39" t="str">
        <f t="shared" si="89"/>
        <v>3.1.1.03.200</v>
      </c>
      <c r="L42" s="40" t="str">
        <f t="shared" si="90"/>
        <v>Пожарные гидранты Административной зоны и КОС</v>
      </c>
      <c r="M42" s="37" t="str">
        <f t="shared" si="91"/>
        <v>3.1.1.03.202</v>
      </c>
      <c r="N42" s="39" t="s">
        <v>367</v>
      </c>
      <c r="O42" s="123"/>
      <c r="P42" s="54" t="s">
        <v>2777</v>
      </c>
      <c r="Q42" s="35">
        <v>2</v>
      </c>
      <c r="R42" s="54" t="s">
        <v>2782</v>
      </c>
      <c r="S42" s="39" t="s">
        <v>2115</v>
      </c>
      <c r="T42" s="41" t="str">
        <f t="shared" ref="T42:U42" si="99">T41</f>
        <v>3.1.1.00.000</v>
      </c>
      <c r="U42" s="41" t="str">
        <f t="shared" si="99"/>
        <v>Off-Site Facilities. Auxiliary Facilities</v>
      </c>
      <c r="V42" s="41" t="str">
        <f t="shared" si="93"/>
        <v>3.1.1.03.000</v>
      </c>
      <c r="W42" s="41" t="str">
        <f t="shared" si="94"/>
        <v xml:space="preserve">On-site utilities </v>
      </c>
      <c r="X42" s="40" t="str">
        <f t="shared" si="95"/>
        <v>3.1.1.03.200</v>
      </c>
      <c r="Y42" s="40" t="str">
        <f t="shared" si="96"/>
        <v xml:space="preserve">Fire hydrants of administrative and waste water treatment facilities areas </v>
      </c>
      <c r="Z42" s="209" t="str">
        <f t="shared" si="97"/>
        <v>3.1.1.03.202</v>
      </c>
      <c r="AA42" s="39" t="s">
        <v>2210</v>
      </c>
      <c r="AB42" s="123"/>
      <c r="AC42" s="37" t="s">
        <v>3801</v>
      </c>
      <c r="AD42" s="115" t="s">
        <v>3804</v>
      </c>
      <c r="AE42" s="115" t="str">
        <f t="shared" ref="AE42:AE87" si="100">CONCATENATE(MID(AD42,3,1),"-",MID(AD42,4,2))</f>
        <v>0-71</v>
      </c>
      <c r="AF42" s="115" t="str">
        <f>VLOOKUP(AE42,'Unit Number'!B:E,2,FALSE)</f>
        <v>ADMINISTRATIVE COMPLEX MAIN LINE OF MAIN GAS PIPELINE "POWER OF SIBERIA"</v>
      </c>
      <c r="AG42" s="115"/>
      <c r="AH42" s="115"/>
      <c r="AI42" s="237">
        <v>40</v>
      </c>
      <c r="AJ42" s="55" t="s">
        <v>3672</v>
      </c>
    </row>
    <row r="43" spans="1:37" s="55" customFormat="1" ht="15" customHeight="1" x14ac:dyDescent="0.25">
      <c r="A43" s="36" t="s">
        <v>17</v>
      </c>
      <c r="B43" s="37">
        <v>3</v>
      </c>
      <c r="C43" s="37">
        <v>1</v>
      </c>
      <c r="D43" s="37">
        <v>1</v>
      </c>
      <c r="E43" s="37">
        <v>3</v>
      </c>
      <c r="F43" s="37">
        <v>203</v>
      </c>
      <c r="G43" s="37" t="str">
        <f t="shared" ref="G43:H43" si="101">G42</f>
        <v>3.1.1.00.000</v>
      </c>
      <c r="H43" s="41" t="str">
        <f t="shared" si="101"/>
        <v>Объекты общезаводского хозяйства. Объекты вспомогательных производств</v>
      </c>
      <c r="I43" s="37" t="str">
        <f t="shared" si="87"/>
        <v>3.1.1.03.000</v>
      </c>
      <c r="J43" s="41" t="str">
        <f t="shared" si="88"/>
        <v>Внутриплощадочные инженерные сети</v>
      </c>
      <c r="K43" s="39" t="str">
        <f t="shared" si="89"/>
        <v>3.1.1.03.200</v>
      </c>
      <c r="L43" s="40" t="str">
        <f t="shared" si="90"/>
        <v>Пожарные гидранты Административной зоны и КОС</v>
      </c>
      <c r="M43" s="37" t="str">
        <f t="shared" si="91"/>
        <v>3.1.1.03.203</v>
      </c>
      <c r="N43" s="39" t="s">
        <v>369</v>
      </c>
      <c r="O43" s="123"/>
      <c r="P43" s="54" t="s">
        <v>2777</v>
      </c>
      <c r="Q43" s="35">
        <v>2</v>
      </c>
      <c r="R43" s="54" t="s">
        <v>2782</v>
      </c>
      <c r="S43" s="39" t="s">
        <v>2115</v>
      </c>
      <c r="T43" s="41" t="str">
        <f t="shared" ref="T43:U43" si="102">T42</f>
        <v>3.1.1.00.000</v>
      </c>
      <c r="U43" s="41" t="str">
        <f t="shared" si="102"/>
        <v>Off-Site Facilities. Auxiliary Facilities</v>
      </c>
      <c r="V43" s="41" t="str">
        <f t="shared" si="93"/>
        <v>3.1.1.03.000</v>
      </c>
      <c r="W43" s="41" t="str">
        <f t="shared" si="94"/>
        <v xml:space="preserve">On-site utilities </v>
      </c>
      <c r="X43" s="40" t="str">
        <f t="shared" si="95"/>
        <v>3.1.1.03.200</v>
      </c>
      <c r="Y43" s="40" t="str">
        <f t="shared" si="96"/>
        <v xml:space="preserve">Fire hydrants of administrative and waste water treatment facilities areas </v>
      </c>
      <c r="Z43" s="209" t="str">
        <f t="shared" si="97"/>
        <v>3.1.1.03.203</v>
      </c>
      <c r="AA43" s="39" t="s">
        <v>2211</v>
      </c>
      <c r="AB43" s="37"/>
      <c r="AC43" s="37" t="s">
        <v>3801</v>
      </c>
      <c r="AD43" s="115" t="s">
        <v>3805</v>
      </c>
      <c r="AE43" s="115" t="str">
        <f t="shared" si="100"/>
        <v>0-79</v>
      </c>
      <c r="AF43" s="115" t="str">
        <f>VLOOKUP(AE43,'Unit Number'!B:E,2,FALSE)</f>
        <v>FUEL STORAGE V=300m3</v>
      </c>
      <c r="AG43" s="115"/>
      <c r="AH43" s="115"/>
      <c r="AI43" s="237">
        <v>41</v>
      </c>
      <c r="AJ43" s="55" t="s">
        <v>3672</v>
      </c>
    </row>
    <row r="44" spans="1:37" s="55" customFormat="1" ht="15" customHeight="1" x14ac:dyDescent="0.25">
      <c r="A44" s="36" t="s">
        <v>17</v>
      </c>
      <c r="B44" s="37">
        <v>3</v>
      </c>
      <c r="C44" s="37">
        <v>1</v>
      </c>
      <c r="D44" s="37">
        <v>1</v>
      </c>
      <c r="E44" s="37">
        <v>3</v>
      </c>
      <c r="F44" s="37">
        <v>204</v>
      </c>
      <c r="G44" s="37" t="str">
        <f t="shared" ref="G44:H44" si="103">G43</f>
        <v>3.1.1.00.000</v>
      </c>
      <c r="H44" s="41" t="str">
        <f t="shared" si="103"/>
        <v>Объекты общезаводского хозяйства. Объекты вспомогательных производств</v>
      </c>
      <c r="I44" s="37" t="str">
        <f t="shared" si="87"/>
        <v>3.1.1.03.000</v>
      </c>
      <c r="J44" s="41" t="str">
        <f t="shared" si="88"/>
        <v>Внутриплощадочные инженерные сети</v>
      </c>
      <c r="K44" s="39" t="str">
        <f t="shared" si="89"/>
        <v>3.1.1.03.200</v>
      </c>
      <c r="L44" s="40" t="str">
        <f t="shared" si="90"/>
        <v>Пожарные гидранты Административной зоны и КОС</v>
      </c>
      <c r="M44" s="37" t="str">
        <f t="shared" si="91"/>
        <v>3.1.1.03.204</v>
      </c>
      <c r="N44" s="39" t="s">
        <v>371</v>
      </c>
      <c r="O44" s="123"/>
      <c r="P44" s="54" t="s">
        <v>2777</v>
      </c>
      <c r="Q44" s="35">
        <v>2</v>
      </c>
      <c r="R44" s="54" t="s">
        <v>2782</v>
      </c>
      <c r="S44" s="39" t="s">
        <v>2115</v>
      </c>
      <c r="T44" s="41" t="str">
        <f t="shared" ref="T44:U44" si="104">T43</f>
        <v>3.1.1.00.000</v>
      </c>
      <c r="U44" s="41" t="str">
        <f t="shared" si="104"/>
        <v>Off-Site Facilities. Auxiliary Facilities</v>
      </c>
      <c r="V44" s="41" t="str">
        <f t="shared" si="93"/>
        <v>3.1.1.03.000</v>
      </c>
      <c r="W44" s="41" t="str">
        <f t="shared" si="94"/>
        <v xml:space="preserve">On-site utilities </v>
      </c>
      <c r="X44" s="40" t="str">
        <f t="shared" si="95"/>
        <v>3.1.1.03.200</v>
      </c>
      <c r="Y44" s="40" t="str">
        <f t="shared" si="96"/>
        <v xml:space="preserve">Fire hydrants of administrative and waste water treatment facilities areas </v>
      </c>
      <c r="Z44" s="209" t="str">
        <f t="shared" si="97"/>
        <v>3.1.1.03.204</v>
      </c>
      <c r="AA44" s="39" t="s">
        <v>2212</v>
      </c>
      <c r="AB44" s="37"/>
      <c r="AC44" s="37" t="s">
        <v>3801</v>
      </c>
      <c r="AD44" s="115" t="s">
        <v>3805</v>
      </c>
      <c r="AE44" s="115" t="str">
        <f t="shared" si="100"/>
        <v>0-79</v>
      </c>
      <c r="AF44" s="115" t="str">
        <f>VLOOKUP(AE44,'Unit Number'!B:E,2,FALSE)</f>
        <v>FUEL STORAGE V=300m3</v>
      </c>
      <c r="AG44" s="115"/>
      <c r="AH44" s="115"/>
      <c r="AI44" s="237">
        <v>42</v>
      </c>
      <c r="AJ44" s="55" t="s">
        <v>3672</v>
      </c>
    </row>
    <row r="45" spans="1:37" s="55" customFormat="1" ht="15" customHeight="1" x14ac:dyDescent="0.25">
      <c r="A45" s="36" t="s">
        <v>17</v>
      </c>
      <c r="B45" s="37">
        <v>3</v>
      </c>
      <c r="C45" s="37">
        <v>1</v>
      </c>
      <c r="D45" s="37">
        <v>1</v>
      </c>
      <c r="E45" s="37">
        <v>3</v>
      </c>
      <c r="F45" s="37">
        <v>205</v>
      </c>
      <c r="G45" s="37" t="str">
        <f t="shared" ref="G45:H45" si="105">G44</f>
        <v>3.1.1.00.000</v>
      </c>
      <c r="H45" s="41" t="str">
        <f t="shared" si="105"/>
        <v>Объекты общезаводского хозяйства. Объекты вспомогательных производств</v>
      </c>
      <c r="I45" s="37" t="str">
        <f t="shared" si="87"/>
        <v>3.1.1.03.000</v>
      </c>
      <c r="J45" s="41" t="str">
        <f t="shared" si="88"/>
        <v>Внутриплощадочные инженерные сети</v>
      </c>
      <c r="K45" s="39" t="str">
        <f t="shared" si="89"/>
        <v>3.1.1.03.200</v>
      </c>
      <c r="L45" s="40" t="str">
        <f t="shared" si="90"/>
        <v>Пожарные гидранты Административной зоны и КОС</v>
      </c>
      <c r="M45" s="37" t="str">
        <f t="shared" si="91"/>
        <v>3.1.1.03.205</v>
      </c>
      <c r="N45" s="39" t="s">
        <v>373</v>
      </c>
      <c r="O45" s="123"/>
      <c r="P45" s="54" t="s">
        <v>2777</v>
      </c>
      <c r="Q45" s="35">
        <v>2</v>
      </c>
      <c r="R45" s="54" t="s">
        <v>2782</v>
      </c>
      <c r="S45" s="39" t="s">
        <v>2115</v>
      </c>
      <c r="T45" s="41" t="str">
        <f t="shared" ref="T45:U45" si="106">T44</f>
        <v>3.1.1.00.000</v>
      </c>
      <c r="U45" s="41" t="str">
        <f t="shared" si="106"/>
        <v>Off-Site Facilities. Auxiliary Facilities</v>
      </c>
      <c r="V45" s="41" t="str">
        <f t="shared" si="93"/>
        <v>3.1.1.03.000</v>
      </c>
      <c r="W45" s="41" t="str">
        <f t="shared" si="94"/>
        <v xml:space="preserve">On-site utilities </v>
      </c>
      <c r="X45" s="40" t="str">
        <f t="shared" si="95"/>
        <v>3.1.1.03.200</v>
      </c>
      <c r="Y45" s="40" t="str">
        <f t="shared" si="96"/>
        <v xml:space="preserve">Fire hydrants of administrative and waste water treatment facilities areas </v>
      </c>
      <c r="Z45" s="209" t="str">
        <f t="shared" si="97"/>
        <v>3.1.1.03.205</v>
      </c>
      <c r="AA45" s="39" t="s">
        <v>2213</v>
      </c>
      <c r="AB45" s="37"/>
      <c r="AC45" s="37" t="s">
        <v>3801</v>
      </c>
      <c r="AD45" s="115" t="s">
        <v>3806</v>
      </c>
      <c r="AE45" s="115" t="str">
        <f t="shared" si="100"/>
        <v>0-74</v>
      </c>
      <c r="AF45" s="115" t="str">
        <f>VLOOKUP(AE45,'Unit Number'!B:E,2,FALSE)</f>
        <v>ROAD TRANSPORT FACILITIES</v>
      </c>
      <c r="AG45" s="115"/>
      <c r="AH45" s="115"/>
      <c r="AI45" s="237">
        <v>43</v>
      </c>
      <c r="AJ45" s="55" t="s">
        <v>3672</v>
      </c>
    </row>
    <row r="46" spans="1:37" s="55" customFormat="1" ht="15" customHeight="1" x14ac:dyDescent="0.25">
      <c r="A46" s="36" t="s">
        <v>17</v>
      </c>
      <c r="B46" s="37">
        <v>3</v>
      </c>
      <c r="C46" s="37">
        <v>1</v>
      </c>
      <c r="D46" s="37">
        <v>1</v>
      </c>
      <c r="E46" s="37">
        <v>3</v>
      </c>
      <c r="F46" s="37">
        <v>206</v>
      </c>
      <c r="G46" s="37" t="str">
        <f t="shared" ref="G46:H46" si="107">G45</f>
        <v>3.1.1.00.000</v>
      </c>
      <c r="H46" s="41" t="str">
        <f t="shared" si="107"/>
        <v>Объекты общезаводского хозяйства. Объекты вспомогательных производств</v>
      </c>
      <c r="I46" s="37" t="str">
        <f t="shared" si="87"/>
        <v>3.1.1.03.000</v>
      </c>
      <c r="J46" s="41" t="str">
        <f t="shared" si="88"/>
        <v>Внутриплощадочные инженерные сети</v>
      </c>
      <c r="K46" s="39" t="str">
        <f t="shared" si="89"/>
        <v>3.1.1.03.200</v>
      </c>
      <c r="L46" s="40" t="str">
        <f t="shared" si="90"/>
        <v>Пожарные гидранты Административной зоны и КОС</v>
      </c>
      <c r="M46" s="37" t="str">
        <f t="shared" si="91"/>
        <v>3.1.1.03.206</v>
      </c>
      <c r="N46" s="39" t="s">
        <v>375</v>
      </c>
      <c r="O46" s="123"/>
      <c r="P46" s="54" t="s">
        <v>2777</v>
      </c>
      <c r="Q46" s="35">
        <v>2</v>
      </c>
      <c r="R46" s="54" t="s">
        <v>2782</v>
      </c>
      <c r="S46" s="39" t="s">
        <v>2115</v>
      </c>
      <c r="T46" s="41" t="str">
        <f t="shared" ref="T46:U46" si="108">T45</f>
        <v>3.1.1.00.000</v>
      </c>
      <c r="U46" s="41" t="str">
        <f t="shared" si="108"/>
        <v>Off-Site Facilities. Auxiliary Facilities</v>
      </c>
      <c r="V46" s="41" t="str">
        <f t="shared" si="93"/>
        <v>3.1.1.03.000</v>
      </c>
      <c r="W46" s="41" t="str">
        <f t="shared" si="94"/>
        <v xml:space="preserve">On-site utilities </v>
      </c>
      <c r="X46" s="40" t="str">
        <f t="shared" si="95"/>
        <v>3.1.1.03.200</v>
      </c>
      <c r="Y46" s="40" t="str">
        <f t="shared" si="96"/>
        <v xml:space="preserve">Fire hydrants of administrative and waste water treatment facilities areas </v>
      </c>
      <c r="Z46" s="209" t="str">
        <f t="shared" si="97"/>
        <v>3.1.1.03.206</v>
      </c>
      <c r="AA46" s="39" t="s">
        <v>2214</v>
      </c>
      <c r="AB46" s="37"/>
      <c r="AC46" s="37" t="s">
        <v>3801</v>
      </c>
      <c r="AD46" s="115" t="s">
        <v>3806</v>
      </c>
      <c r="AE46" s="115" t="str">
        <f t="shared" si="100"/>
        <v>0-74</v>
      </c>
      <c r="AF46" s="115" t="str">
        <f>VLOOKUP(AE46,'Unit Number'!B:E,2,FALSE)</f>
        <v>ROAD TRANSPORT FACILITIES</v>
      </c>
      <c r="AG46" s="115"/>
      <c r="AH46" s="115"/>
      <c r="AI46" s="237">
        <v>44</v>
      </c>
      <c r="AJ46" s="55" t="s">
        <v>3672</v>
      </c>
    </row>
    <row r="47" spans="1:37" s="55" customFormat="1" ht="15" customHeight="1" x14ac:dyDescent="0.25">
      <c r="A47" s="36" t="s">
        <v>17</v>
      </c>
      <c r="B47" s="37">
        <v>3</v>
      </c>
      <c r="C47" s="37">
        <v>1</v>
      </c>
      <c r="D47" s="37">
        <v>1</v>
      </c>
      <c r="E47" s="37">
        <v>3</v>
      </c>
      <c r="F47" s="37">
        <v>207</v>
      </c>
      <c r="G47" s="37" t="str">
        <f t="shared" ref="G47:H47" si="109">G46</f>
        <v>3.1.1.00.000</v>
      </c>
      <c r="H47" s="41" t="str">
        <f t="shared" si="109"/>
        <v>Объекты общезаводского хозяйства. Объекты вспомогательных производств</v>
      </c>
      <c r="I47" s="37" t="str">
        <f t="shared" si="87"/>
        <v>3.1.1.03.000</v>
      </c>
      <c r="J47" s="41" t="str">
        <f t="shared" si="88"/>
        <v>Внутриплощадочные инженерные сети</v>
      </c>
      <c r="K47" s="39" t="str">
        <f t="shared" si="89"/>
        <v>3.1.1.03.200</v>
      </c>
      <c r="L47" s="40" t="str">
        <f t="shared" si="90"/>
        <v>Пожарные гидранты Административной зоны и КОС</v>
      </c>
      <c r="M47" s="37" t="str">
        <f t="shared" si="91"/>
        <v>3.1.1.03.207</v>
      </c>
      <c r="N47" s="39" t="s">
        <v>926</v>
      </c>
      <c r="O47" s="123"/>
      <c r="P47" s="54" t="s">
        <v>2777</v>
      </c>
      <c r="Q47" s="35">
        <v>2</v>
      </c>
      <c r="R47" s="54" t="s">
        <v>2782</v>
      </c>
      <c r="S47" s="39" t="s">
        <v>2115</v>
      </c>
      <c r="T47" s="41" t="str">
        <f t="shared" ref="T47:U47" si="110">T46</f>
        <v>3.1.1.00.000</v>
      </c>
      <c r="U47" s="41" t="str">
        <f t="shared" si="110"/>
        <v>Off-Site Facilities. Auxiliary Facilities</v>
      </c>
      <c r="V47" s="41" t="str">
        <f t="shared" si="93"/>
        <v>3.1.1.03.000</v>
      </c>
      <c r="W47" s="41" t="str">
        <f t="shared" si="94"/>
        <v xml:space="preserve">On-site utilities </v>
      </c>
      <c r="X47" s="40" t="str">
        <f t="shared" si="95"/>
        <v>3.1.1.03.200</v>
      </c>
      <c r="Y47" s="40" t="str">
        <f t="shared" si="96"/>
        <v xml:space="preserve">Fire hydrants of administrative and waste water treatment facilities areas </v>
      </c>
      <c r="Z47" s="209" t="str">
        <f t="shared" si="97"/>
        <v>3.1.1.03.207</v>
      </c>
      <c r="AA47" s="39" t="s">
        <v>2215</v>
      </c>
      <c r="AB47" s="37"/>
      <c r="AC47" s="37" t="s">
        <v>3801</v>
      </c>
      <c r="AD47" s="115" t="s">
        <v>3806</v>
      </c>
      <c r="AE47" s="115" t="str">
        <f t="shared" si="100"/>
        <v>0-74</v>
      </c>
      <c r="AF47" s="115" t="str">
        <f>VLOOKUP(AE47,'Unit Number'!B:E,2,FALSE)</f>
        <v>ROAD TRANSPORT FACILITIES</v>
      </c>
      <c r="AG47" s="115"/>
      <c r="AH47" s="115"/>
      <c r="AI47" s="237">
        <v>45</v>
      </c>
      <c r="AJ47" s="55" t="s">
        <v>3672</v>
      </c>
    </row>
    <row r="48" spans="1:37" s="55" customFormat="1" ht="15" customHeight="1" x14ac:dyDescent="0.25">
      <c r="A48" s="36" t="s">
        <v>17</v>
      </c>
      <c r="B48" s="37">
        <v>3</v>
      </c>
      <c r="C48" s="37">
        <v>1</v>
      </c>
      <c r="D48" s="37">
        <v>1</v>
      </c>
      <c r="E48" s="37">
        <v>3</v>
      </c>
      <c r="F48" s="37">
        <v>208</v>
      </c>
      <c r="G48" s="37" t="str">
        <f t="shared" ref="G48:H48" si="111">G47</f>
        <v>3.1.1.00.000</v>
      </c>
      <c r="H48" s="41" t="str">
        <f t="shared" si="111"/>
        <v>Объекты общезаводского хозяйства. Объекты вспомогательных производств</v>
      </c>
      <c r="I48" s="37" t="str">
        <f t="shared" si="87"/>
        <v>3.1.1.03.000</v>
      </c>
      <c r="J48" s="41" t="str">
        <f t="shared" si="88"/>
        <v>Внутриплощадочные инженерные сети</v>
      </c>
      <c r="K48" s="39" t="str">
        <f t="shared" si="89"/>
        <v>3.1.1.03.200</v>
      </c>
      <c r="L48" s="40" t="str">
        <f t="shared" si="90"/>
        <v>Пожарные гидранты Административной зоны и КОС</v>
      </c>
      <c r="M48" s="37" t="str">
        <f t="shared" si="91"/>
        <v>3.1.1.03.208</v>
      </c>
      <c r="N48" s="39" t="s">
        <v>928</v>
      </c>
      <c r="O48" s="123"/>
      <c r="P48" s="54" t="s">
        <v>2777</v>
      </c>
      <c r="Q48" s="35">
        <v>2</v>
      </c>
      <c r="R48" s="54" t="s">
        <v>2782</v>
      </c>
      <c r="S48" s="39" t="s">
        <v>2115</v>
      </c>
      <c r="T48" s="41" t="str">
        <f t="shared" ref="T48:U48" si="112">T47</f>
        <v>3.1.1.00.000</v>
      </c>
      <c r="U48" s="41" t="str">
        <f t="shared" si="112"/>
        <v>Off-Site Facilities. Auxiliary Facilities</v>
      </c>
      <c r="V48" s="41" t="str">
        <f t="shared" si="93"/>
        <v>3.1.1.03.000</v>
      </c>
      <c r="W48" s="41" t="str">
        <f t="shared" si="94"/>
        <v xml:space="preserve">On-site utilities </v>
      </c>
      <c r="X48" s="40" t="str">
        <f t="shared" si="95"/>
        <v>3.1.1.03.200</v>
      </c>
      <c r="Y48" s="40" t="str">
        <f t="shared" si="96"/>
        <v xml:space="preserve">Fire hydrants of administrative and waste water treatment facilities areas </v>
      </c>
      <c r="Z48" s="209" t="str">
        <f t="shared" si="97"/>
        <v>3.1.1.03.208</v>
      </c>
      <c r="AA48" s="39" t="s">
        <v>2216</v>
      </c>
      <c r="AB48" s="37"/>
      <c r="AC48" s="37" t="s">
        <v>3801</v>
      </c>
      <c r="AD48" s="115" t="s">
        <v>3806</v>
      </c>
      <c r="AE48" s="115" t="str">
        <f t="shared" si="100"/>
        <v>0-74</v>
      </c>
      <c r="AF48" s="115" t="str">
        <f>VLOOKUP(AE48,'Unit Number'!B:E,2,FALSE)</f>
        <v>ROAD TRANSPORT FACILITIES</v>
      </c>
      <c r="AG48" s="115"/>
      <c r="AH48" s="115"/>
      <c r="AI48" s="237">
        <v>46</v>
      </c>
      <c r="AJ48" s="55" t="s">
        <v>3672</v>
      </c>
    </row>
    <row r="49" spans="1:36" s="55" customFormat="1" ht="15" customHeight="1" x14ac:dyDescent="0.25">
      <c r="A49" s="36" t="s">
        <v>17</v>
      </c>
      <c r="B49" s="37">
        <v>3</v>
      </c>
      <c r="C49" s="37">
        <v>1</v>
      </c>
      <c r="D49" s="37">
        <v>1</v>
      </c>
      <c r="E49" s="37">
        <v>3</v>
      </c>
      <c r="F49" s="37">
        <v>209</v>
      </c>
      <c r="G49" s="37" t="str">
        <f t="shared" ref="G49:H49" si="113">G48</f>
        <v>3.1.1.00.000</v>
      </c>
      <c r="H49" s="41" t="str">
        <f t="shared" si="113"/>
        <v>Объекты общезаводского хозяйства. Объекты вспомогательных производств</v>
      </c>
      <c r="I49" s="37" t="str">
        <f t="shared" si="87"/>
        <v>3.1.1.03.000</v>
      </c>
      <c r="J49" s="41" t="str">
        <f t="shared" si="88"/>
        <v>Внутриплощадочные инженерные сети</v>
      </c>
      <c r="K49" s="39" t="str">
        <f t="shared" si="89"/>
        <v>3.1.1.03.200</v>
      </c>
      <c r="L49" s="40" t="str">
        <f t="shared" si="90"/>
        <v>Пожарные гидранты Административной зоны и КОС</v>
      </c>
      <c r="M49" s="37" t="str">
        <f t="shared" si="91"/>
        <v>3.1.1.03.209</v>
      </c>
      <c r="N49" s="39" t="s">
        <v>930</v>
      </c>
      <c r="O49" s="123"/>
      <c r="P49" s="54" t="s">
        <v>2777</v>
      </c>
      <c r="Q49" s="35">
        <v>2</v>
      </c>
      <c r="R49" s="54" t="s">
        <v>2782</v>
      </c>
      <c r="S49" s="39" t="s">
        <v>2115</v>
      </c>
      <c r="T49" s="41" t="str">
        <f t="shared" ref="T49:U49" si="114">T48</f>
        <v>3.1.1.00.000</v>
      </c>
      <c r="U49" s="41" t="str">
        <f t="shared" si="114"/>
        <v>Off-Site Facilities. Auxiliary Facilities</v>
      </c>
      <c r="V49" s="41" t="str">
        <f t="shared" si="93"/>
        <v>3.1.1.03.000</v>
      </c>
      <c r="W49" s="41" t="str">
        <f t="shared" si="94"/>
        <v xml:space="preserve">On-site utilities </v>
      </c>
      <c r="X49" s="40" t="str">
        <f t="shared" si="95"/>
        <v>3.1.1.03.200</v>
      </c>
      <c r="Y49" s="40" t="str">
        <f t="shared" si="96"/>
        <v xml:space="preserve">Fire hydrants of administrative and waste water treatment facilities areas </v>
      </c>
      <c r="Z49" s="209" t="str">
        <f t="shared" si="97"/>
        <v>3.1.1.03.209</v>
      </c>
      <c r="AA49" s="39" t="s">
        <v>2217</v>
      </c>
      <c r="AB49" s="37"/>
      <c r="AC49" s="37" t="s">
        <v>3801</v>
      </c>
      <c r="AD49" s="115" t="s">
        <v>3806</v>
      </c>
      <c r="AE49" s="115" t="str">
        <f t="shared" si="100"/>
        <v>0-74</v>
      </c>
      <c r="AF49" s="115" t="str">
        <f>VLOOKUP(AE49,'Unit Number'!B:E,2,FALSE)</f>
        <v>ROAD TRANSPORT FACILITIES</v>
      </c>
      <c r="AG49" s="115"/>
      <c r="AH49" s="115"/>
      <c r="AI49" s="237">
        <v>47</v>
      </c>
      <c r="AJ49" s="55" t="s">
        <v>3672</v>
      </c>
    </row>
    <row r="50" spans="1:36" s="55" customFormat="1" ht="15" customHeight="1" x14ac:dyDescent="0.25">
      <c r="A50" s="36" t="s">
        <v>17</v>
      </c>
      <c r="B50" s="37">
        <v>3</v>
      </c>
      <c r="C50" s="37">
        <v>1</v>
      </c>
      <c r="D50" s="37">
        <v>1</v>
      </c>
      <c r="E50" s="37">
        <v>3</v>
      </c>
      <c r="F50" s="37">
        <v>210</v>
      </c>
      <c r="G50" s="37" t="str">
        <f t="shared" ref="G50:H50" si="115">G49</f>
        <v>3.1.1.00.000</v>
      </c>
      <c r="H50" s="41" t="str">
        <f t="shared" si="115"/>
        <v>Объекты общезаводского хозяйства. Объекты вспомогательных производств</v>
      </c>
      <c r="I50" s="37" t="str">
        <f t="shared" si="87"/>
        <v>3.1.1.03.000</v>
      </c>
      <c r="J50" s="41" t="str">
        <f t="shared" si="88"/>
        <v>Внутриплощадочные инженерные сети</v>
      </c>
      <c r="K50" s="39" t="str">
        <f t="shared" si="89"/>
        <v>3.1.1.03.200</v>
      </c>
      <c r="L50" s="40" t="str">
        <f t="shared" si="90"/>
        <v>Пожарные гидранты Административной зоны и КОС</v>
      </c>
      <c r="M50" s="37" t="str">
        <f t="shared" si="91"/>
        <v>3.1.1.03.210</v>
      </c>
      <c r="N50" s="39" t="s">
        <v>932</v>
      </c>
      <c r="O50" s="123"/>
      <c r="P50" s="54" t="s">
        <v>2777</v>
      </c>
      <c r="Q50" s="35">
        <v>2</v>
      </c>
      <c r="R50" s="54" t="s">
        <v>2782</v>
      </c>
      <c r="S50" s="39" t="s">
        <v>2115</v>
      </c>
      <c r="T50" s="41" t="str">
        <f t="shared" ref="T50:U50" si="116">T49</f>
        <v>3.1.1.00.000</v>
      </c>
      <c r="U50" s="41" t="str">
        <f t="shared" si="116"/>
        <v>Off-Site Facilities. Auxiliary Facilities</v>
      </c>
      <c r="V50" s="41" t="str">
        <f t="shared" si="93"/>
        <v>3.1.1.03.000</v>
      </c>
      <c r="W50" s="41" t="str">
        <f t="shared" si="94"/>
        <v xml:space="preserve">On-site utilities </v>
      </c>
      <c r="X50" s="40" t="str">
        <f t="shared" si="95"/>
        <v>3.1.1.03.200</v>
      </c>
      <c r="Y50" s="40" t="str">
        <f t="shared" si="96"/>
        <v xml:space="preserve">Fire hydrants of administrative and waste water treatment facilities areas </v>
      </c>
      <c r="Z50" s="209" t="str">
        <f t="shared" si="97"/>
        <v>3.1.1.03.210</v>
      </c>
      <c r="AA50" s="39" t="s">
        <v>2218</v>
      </c>
      <c r="AB50" s="37"/>
      <c r="AC50" s="37" t="s">
        <v>3801</v>
      </c>
      <c r="AD50" s="115" t="s">
        <v>3806</v>
      </c>
      <c r="AE50" s="115" t="str">
        <f t="shared" si="100"/>
        <v>0-74</v>
      </c>
      <c r="AF50" s="115" t="str">
        <f>VLOOKUP(AE50,'Unit Number'!B:E,2,FALSE)</f>
        <v>ROAD TRANSPORT FACILITIES</v>
      </c>
      <c r="AG50" s="115"/>
      <c r="AH50" s="115"/>
      <c r="AI50" s="237">
        <v>48</v>
      </c>
      <c r="AJ50" s="55" t="s">
        <v>3672</v>
      </c>
    </row>
    <row r="51" spans="1:36" s="55" customFormat="1" ht="15" customHeight="1" x14ac:dyDescent="0.25">
      <c r="A51" s="36" t="s">
        <v>17</v>
      </c>
      <c r="B51" s="37">
        <v>3</v>
      </c>
      <c r="C51" s="37">
        <v>1</v>
      </c>
      <c r="D51" s="37">
        <v>1</v>
      </c>
      <c r="E51" s="37">
        <v>3</v>
      </c>
      <c r="F51" s="37">
        <v>211</v>
      </c>
      <c r="G51" s="37" t="str">
        <f t="shared" ref="G51:H51" si="117">G50</f>
        <v>3.1.1.00.000</v>
      </c>
      <c r="H51" s="41" t="str">
        <f t="shared" si="117"/>
        <v>Объекты общезаводского хозяйства. Объекты вспомогательных производств</v>
      </c>
      <c r="I51" s="37" t="str">
        <f t="shared" si="87"/>
        <v>3.1.1.03.000</v>
      </c>
      <c r="J51" s="41" t="str">
        <f t="shared" si="88"/>
        <v>Внутриплощадочные инженерные сети</v>
      </c>
      <c r="K51" s="39" t="str">
        <f t="shared" si="89"/>
        <v>3.1.1.03.200</v>
      </c>
      <c r="L51" s="40" t="str">
        <f t="shared" si="90"/>
        <v>Пожарные гидранты Административной зоны и КОС</v>
      </c>
      <c r="M51" s="37" t="str">
        <f t="shared" si="91"/>
        <v>3.1.1.03.211</v>
      </c>
      <c r="N51" s="39" t="s">
        <v>934</v>
      </c>
      <c r="O51" s="123"/>
      <c r="P51" s="54" t="s">
        <v>2777</v>
      </c>
      <c r="Q51" s="35">
        <v>2</v>
      </c>
      <c r="R51" s="54" t="s">
        <v>2782</v>
      </c>
      <c r="S51" s="39" t="s">
        <v>2115</v>
      </c>
      <c r="T51" s="41" t="str">
        <f t="shared" ref="T51:U51" si="118">T50</f>
        <v>3.1.1.00.000</v>
      </c>
      <c r="U51" s="41" t="str">
        <f t="shared" si="118"/>
        <v>Off-Site Facilities. Auxiliary Facilities</v>
      </c>
      <c r="V51" s="41" t="str">
        <f t="shared" si="93"/>
        <v>3.1.1.03.000</v>
      </c>
      <c r="W51" s="41" t="str">
        <f t="shared" si="94"/>
        <v xml:space="preserve">On-site utilities </v>
      </c>
      <c r="X51" s="40" t="str">
        <f t="shared" si="95"/>
        <v>3.1.1.03.200</v>
      </c>
      <c r="Y51" s="40" t="str">
        <f t="shared" si="96"/>
        <v xml:space="preserve">Fire hydrants of administrative and waste water treatment facilities areas </v>
      </c>
      <c r="Z51" s="209" t="str">
        <f t="shared" si="97"/>
        <v>3.1.1.03.211</v>
      </c>
      <c r="AA51" s="39" t="s">
        <v>2219</v>
      </c>
      <c r="AB51" s="37"/>
      <c r="AC51" s="37" t="s">
        <v>3801</v>
      </c>
      <c r="AD51" s="115" t="s">
        <v>3806</v>
      </c>
      <c r="AE51" s="115" t="str">
        <f t="shared" si="100"/>
        <v>0-74</v>
      </c>
      <c r="AF51" s="115" t="str">
        <f>VLOOKUP(AE51,'Unit Number'!B:E,2,FALSE)</f>
        <v>ROAD TRANSPORT FACILITIES</v>
      </c>
      <c r="AG51" s="115"/>
      <c r="AH51" s="115"/>
      <c r="AI51" s="237">
        <v>49</v>
      </c>
      <c r="AJ51" s="55" t="s">
        <v>3672</v>
      </c>
    </row>
    <row r="52" spans="1:36" s="55" customFormat="1" ht="15" customHeight="1" x14ac:dyDescent="0.25">
      <c r="A52" s="36" t="s">
        <v>17</v>
      </c>
      <c r="B52" s="37">
        <v>3</v>
      </c>
      <c r="C52" s="37">
        <v>1</v>
      </c>
      <c r="D52" s="37">
        <v>1</v>
      </c>
      <c r="E52" s="37">
        <v>3</v>
      </c>
      <c r="F52" s="37">
        <v>212</v>
      </c>
      <c r="G52" s="37" t="str">
        <f t="shared" ref="G52:H52" si="119">G51</f>
        <v>3.1.1.00.000</v>
      </c>
      <c r="H52" s="41" t="str">
        <f t="shared" si="119"/>
        <v>Объекты общезаводского хозяйства. Объекты вспомогательных производств</v>
      </c>
      <c r="I52" s="37" t="str">
        <f t="shared" si="87"/>
        <v>3.1.1.03.000</v>
      </c>
      <c r="J52" s="41" t="str">
        <f t="shared" si="88"/>
        <v>Внутриплощадочные инженерные сети</v>
      </c>
      <c r="K52" s="39" t="str">
        <f t="shared" si="89"/>
        <v>3.1.1.03.200</v>
      </c>
      <c r="L52" s="40" t="str">
        <f t="shared" si="90"/>
        <v>Пожарные гидранты Административной зоны и КОС</v>
      </c>
      <c r="M52" s="37" t="str">
        <f t="shared" si="91"/>
        <v>3.1.1.03.212</v>
      </c>
      <c r="N52" s="39" t="s">
        <v>936</v>
      </c>
      <c r="O52" s="123"/>
      <c r="P52" s="54" t="s">
        <v>2777</v>
      </c>
      <c r="Q52" s="35">
        <v>2</v>
      </c>
      <c r="R52" s="54" t="s">
        <v>2782</v>
      </c>
      <c r="S52" s="39" t="s">
        <v>2115</v>
      </c>
      <c r="T52" s="41" t="str">
        <f t="shared" ref="T52:U52" si="120">T51</f>
        <v>3.1.1.00.000</v>
      </c>
      <c r="U52" s="41" t="str">
        <f t="shared" si="120"/>
        <v>Off-Site Facilities. Auxiliary Facilities</v>
      </c>
      <c r="V52" s="41" t="str">
        <f t="shared" si="93"/>
        <v>3.1.1.03.000</v>
      </c>
      <c r="W52" s="41" t="str">
        <f t="shared" si="94"/>
        <v xml:space="preserve">On-site utilities </v>
      </c>
      <c r="X52" s="40" t="str">
        <f t="shared" si="95"/>
        <v>3.1.1.03.200</v>
      </c>
      <c r="Y52" s="40" t="str">
        <f t="shared" si="96"/>
        <v xml:space="preserve">Fire hydrants of administrative and waste water treatment facilities areas </v>
      </c>
      <c r="Z52" s="209" t="str">
        <f t="shared" si="97"/>
        <v>3.1.1.03.212</v>
      </c>
      <c r="AA52" s="39" t="s">
        <v>2220</v>
      </c>
      <c r="AB52" s="37"/>
      <c r="AC52" s="37" t="s">
        <v>3801</v>
      </c>
      <c r="AD52" s="115" t="s">
        <v>3806</v>
      </c>
      <c r="AE52" s="115" t="str">
        <f t="shared" si="100"/>
        <v>0-74</v>
      </c>
      <c r="AF52" s="115" t="str">
        <f>VLOOKUP(AE52,'Unit Number'!B:E,2,FALSE)</f>
        <v>ROAD TRANSPORT FACILITIES</v>
      </c>
      <c r="AG52" s="115"/>
      <c r="AH52" s="115"/>
      <c r="AI52" s="237">
        <v>50</v>
      </c>
      <c r="AJ52" s="55" t="s">
        <v>3672</v>
      </c>
    </row>
    <row r="53" spans="1:36" s="55" customFormat="1" ht="15" customHeight="1" x14ac:dyDescent="0.25">
      <c r="A53" s="36" t="s">
        <v>17</v>
      </c>
      <c r="B53" s="37">
        <v>3</v>
      </c>
      <c r="C53" s="37">
        <v>1</v>
      </c>
      <c r="D53" s="37">
        <v>1</v>
      </c>
      <c r="E53" s="37">
        <v>3</v>
      </c>
      <c r="F53" s="37">
        <v>213</v>
      </c>
      <c r="G53" s="37" t="str">
        <f t="shared" ref="G53:H53" si="121">G52</f>
        <v>3.1.1.00.000</v>
      </c>
      <c r="H53" s="41" t="str">
        <f t="shared" si="121"/>
        <v>Объекты общезаводского хозяйства. Объекты вспомогательных производств</v>
      </c>
      <c r="I53" s="37" t="str">
        <f t="shared" si="87"/>
        <v>3.1.1.03.000</v>
      </c>
      <c r="J53" s="41" t="str">
        <f t="shared" si="88"/>
        <v>Внутриплощадочные инженерные сети</v>
      </c>
      <c r="K53" s="39" t="str">
        <f t="shared" si="89"/>
        <v>3.1.1.03.200</v>
      </c>
      <c r="L53" s="40" t="str">
        <f t="shared" si="90"/>
        <v>Пожарные гидранты Административной зоны и КОС</v>
      </c>
      <c r="M53" s="37" t="str">
        <f t="shared" si="91"/>
        <v>3.1.1.03.213</v>
      </c>
      <c r="N53" s="39" t="s">
        <v>938</v>
      </c>
      <c r="O53" s="123"/>
      <c r="P53" s="54" t="s">
        <v>2777</v>
      </c>
      <c r="Q53" s="35">
        <v>2</v>
      </c>
      <c r="R53" s="54" t="s">
        <v>2782</v>
      </c>
      <c r="S53" s="39" t="s">
        <v>2115</v>
      </c>
      <c r="T53" s="41" t="str">
        <f t="shared" ref="T53:U53" si="122">T52</f>
        <v>3.1.1.00.000</v>
      </c>
      <c r="U53" s="41" t="str">
        <f t="shared" si="122"/>
        <v>Off-Site Facilities. Auxiliary Facilities</v>
      </c>
      <c r="V53" s="41" t="str">
        <f t="shared" si="93"/>
        <v>3.1.1.03.000</v>
      </c>
      <c r="W53" s="41" t="str">
        <f t="shared" si="94"/>
        <v xml:space="preserve">On-site utilities </v>
      </c>
      <c r="X53" s="40" t="str">
        <f t="shared" si="95"/>
        <v>3.1.1.03.200</v>
      </c>
      <c r="Y53" s="40" t="str">
        <f t="shared" si="96"/>
        <v xml:space="preserve">Fire hydrants of administrative and waste water treatment facilities areas </v>
      </c>
      <c r="Z53" s="209" t="str">
        <f t="shared" si="97"/>
        <v>3.1.1.03.213</v>
      </c>
      <c r="AA53" s="39" t="s">
        <v>2221</v>
      </c>
      <c r="AB53" s="37"/>
      <c r="AC53" s="37" t="s">
        <v>3801</v>
      </c>
      <c r="AD53" s="115" t="s">
        <v>3806</v>
      </c>
      <c r="AE53" s="115" t="str">
        <f t="shared" si="100"/>
        <v>0-74</v>
      </c>
      <c r="AF53" s="115" t="str">
        <f>VLOOKUP(AE53,'Unit Number'!B:E,2,FALSE)</f>
        <v>ROAD TRANSPORT FACILITIES</v>
      </c>
      <c r="AG53" s="115"/>
      <c r="AH53" s="115"/>
      <c r="AI53" s="237">
        <v>51</v>
      </c>
      <c r="AJ53" s="55" t="s">
        <v>3672</v>
      </c>
    </row>
    <row r="54" spans="1:36" s="55" customFormat="1" ht="15" customHeight="1" x14ac:dyDescent="0.25">
      <c r="A54" s="36" t="s">
        <v>17</v>
      </c>
      <c r="B54" s="37">
        <v>3</v>
      </c>
      <c r="C54" s="37">
        <v>1</v>
      </c>
      <c r="D54" s="37">
        <v>1</v>
      </c>
      <c r="E54" s="37">
        <v>3</v>
      </c>
      <c r="F54" s="37">
        <v>214</v>
      </c>
      <c r="G54" s="37" t="str">
        <f t="shared" ref="G54:H54" si="123">G53</f>
        <v>3.1.1.00.000</v>
      </c>
      <c r="H54" s="41" t="str">
        <f t="shared" si="123"/>
        <v>Объекты общезаводского хозяйства. Объекты вспомогательных производств</v>
      </c>
      <c r="I54" s="37" t="str">
        <f t="shared" si="87"/>
        <v>3.1.1.03.000</v>
      </c>
      <c r="J54" s="41" t="str">
        <f t="shared" si="88"/>
        <v>Внутриплощадочные инженерные сети</v>
      </c>
      <c r="K54" s="39" t="str">
        <f t="shared" si="89"/>
        <v>3.1.1.03.200</v>
      </c>
      <c r="L54" s="40" t="str">
        <f t="shared" si="90"/>
        <v>Пожарные гидранты Административной зоны и КОС</v>
      </c>
      <c r="M54" s="37" t="str">
        <f t="shared" si="91"/>
        <v>3.1.1.03.214</v>
      </c>
      <c r="N54" s="39" t="s">
        <v>940</v>
      </c>
      <c r="O54" s="123"/>
      <c r="P54" s="54" t="s">
        <v>2777</v>
      </c>
      <c r="Q54" s="35">
        <v>2</v>
      </c>
      <c r="R54" s="54" t="s">
        <v>2782</v>
      </c>
      <c r="S54" s="39" t="s">
        <v>2115</v>
      </c>
      <c r="T54" s="41" t="str">
        <f t="shared" ref="T54:U54" si="124">T53</f>
        <v>3.1.1.00.000</v>
      </c>
      <c r="U54" s="41" t="str">
        <f t="shared" si="124"/>
        <v>Off-Site Facilities. Auxiliary Facilities</v>
      </c>
      <c r="V54" s="41" t="str">
        <f t="shared" si="93"/>
        <v>3.1.1.03.000</v>
      </c>
      <c r="W54" s="41" t="str">
        <f t="shared" si="94"/>
        <v xml:space="preserve">On-site utilities </v>
      </c>
      <c r="X54" s="40" t="str">
        <f t="shared" si="95"/>
        <v>3.1.1.03.200</v>
      </c>
      <c r="Y54" s="40" t="str">
        <f t="shared" si="96"/>
        <v xml:space="preserve">Fire hydrants of administrative and waste water treatment facilities areas </v>
      </c>
      <c r="Z54" s="209" t="str">
        <f t="shared" si="97"/>
        <v>3.1.1.03.214</v>
      </c>
      <c r="AA54" s="39" t="s">
        <v>2222</v>
      </c>
      <c r="AB54" s="123"/>
      <c r="AC54" s="37" t="s">
        <v>3801</v>
      </c>
      <c r="AD54" s="115" t="s">
        <v>3804</v>
      </c>
      <c r="AE54" s="115" t="str">
        <f t="shared" si="100"/>
        <v>0-71</v>
      </c>
      <c r="AF54" s="115" t="str">
        <f>VLOOKUP(AE54,'Unit Number'!B:E,2,FALSE)</f>
        <v>ADMINISTRATIVE COMPLEX MAIN LINE OF MAIN GAS PIPELINE "POWER OF SIBERIA"</v>
      </c>
      <c r="AG54" s="115"/>
      <c r="AH54" s="115"/>
      <c r="AI54" s="237">
        <v>52</v>
      </c>
      <c r="AJ54" s="55" t="s">
        <v>3672</v>
      </c>
    </row>
    <row r="55" spans="1:36" s="55" customFormat="1" ht="15" customHeight="1" x14ac:dyDescent="0.25">
      <c r="A55" s="36" t="s">
        <v>17</v>
      </c>
      <c r="B55" s="37">
        <v>3</v>
      </c>
      <c r="C55" s="37">
        <v>1</v>
      </c>
      <c r="D55" s="37">
        <v>1</v>
      </c>
      <c r="E55" s="37">
        <v>3</v>
      </c>
      <c r="F55" s="37">
        <v>215</v>
      </c>
      <c r="G55" s="37" t="str">
        <f t="shared" ref="G55:H55" si="125">G54</f>
        <v>3.1.1.00.000</v>
      </c>
      <c r="H55" s="41" t="str">
        <f t="shared" si="125"/>
        <v>Объекты общезаводского хозяйства. Объекты вспомогательных производств</v>
      </c>
      <c r="I55" s="37" t="str">
        <f t="shared" si="87"/>
        <v>3.1.1.03.000</v>
      </c>
      <c r="J55" s="41" t="str">
        <f t="shared" si="88"/>
        <v>Внутриплощадочные инженерные сети</v>
      </c>
      <c r="K55" s="39" t="str">
        <f t="shared" si="89"/>
        <v>3.1.1.03.200</v>
      </c>
      <c r="L55" s="40" t="str">
        <f t="shared" si="90"/>
        <v>Пожарные гидранты Административной зоны и КОС</v>
      </c>
      <c r="M55" s="37" t="str">
        <f t="shared" si="91"/>
        <v>3.1.1.03.215</v>
      </c>
      <c r="N55" s="39" t="s">
        <v>942</v>
      </c>
      <c r="O55" s="123"/>
      <c r="P55" s="54" t="s">
        <v>2777</v>
      </c>
      <c r="Q55" s="35">
        <v>2</v>
      </c>
      <c r="R55" s="54" t="s">
        <v>2782</v>
      </c>
      <c r="S55" s="39" t="s">
        <v>2115</v>
      </c>
      <c r="T55" s="41" t="str">
        <f t="shared" ref="T55:U55" si="126">T54</f>
        <v>3.1.1.00.000</v>
      </c>
      <c r="U55" s="41" t="str">
        <f t="shared" si="126"/>
        <v>Off-Site Facilities. Auxiliary Facilities</v>
      </c>
      <c r="V55" s="41" t="str">
        <f t="shared" si="93"/>
        <v>3.1.1.03.000</v>
      </c>
      <c r="W55" s="41" t="str">
        <f t="shared" si="94"/>
        <v xml:space="preserve">On-site utilities </v>
      </c>
      <c r="X55" s="40" t="str">
        <f t="shared" si="95"/>
        <v>3.1.1.03.200</v>
      </c>
      <c r="Y55" s="40" t="str">
        <f t="shared" si="96"/>
        <v xml:space="preserve">Fire hydrants of administrative and waste water treatment facilities areas </v>
      </c>
      <c r="Z55" s="209" t="str">
        <f t="shared" si="97"/>
        <v>3.1.1.03.215</v>
      </c>
      <c r="AA55" s="39" t="s">
        <v>2223</v>
      </c>
      <c r="AB55" s="37"/>
      <c r="AC55" s="37" t="s">
        <v>3801</v>
      </c>
      <c r="AD55" s="115" t="s">
        <v>3807</v>
      </c>
      <c r="AE55" s="115" t="str">
        <f t="shared" si="100"/>
        <v>0-61</v>
      </c>
      <c r="AF55" s="115" t="str">
        <f>VLOOKUP(AE55,'Unit Number'!B:E,2,FALSE)</f>
        <v>HOT WATER / HEAT SUPPLY</v>
      </c>
      <c r="AG55" s="115"/>
      <c r="AH55" s="115"/>
      <c r="AI55" s="237">
        <v>53</v>
      </c>
      <c r="AJ55" s="55" t="s">
        <v>3672</v>
      </c>
    </row>
    <row r="56" spans="1:36" s="55" customFormat="1" ht="15" customHeight="1" x14ac:dyDescent="0.25">
      <c r="A56" s="36" t="s">
        <v>17</v>
      </c>
      <c r="B56" s="37">
        <v>3</v>
      </c>
      <c r="C56" s="37">
        <v>1</v>
      </c>
      <c r="D56" s="37">
        <v>1</v>
      </c>
      <c r="E56" s="37">
        <v>3</v>
      </c>
      <c r="F56" s="37">
        <v>216</v>
      </c>
      <c r="G56" s="37" t="str">
        <f t="shared" ref="G56:H56" si="127">G55</f>
        <v>3.1.1.00.000</v>
      </c>
      <c r="H56" s="41" t="str">
        <f t="shared" si="127"/>
        <v>Объекты общезаводского хозяйства. Объекты вспомогательных производств</v>
      </c>
      <c r="I56" s="37" t="str">
        <f t="shared" si="87"/>
        <v>3.1.1.03.000</v>
      </c>
      <c r="J56" s="41" t="str">
        <f t="shared" si="88"/>
        <v>Внутриплощадочные инженерные сети</v>
      </c>
      <c r="K56" s="39" t="str">
        <f t="shared" si="89"/>
        <v>3.1.1.03.200</v>
      </c>
      <c r="L56" s="40" t="str">
        <f t="shared" si="90"/>
        <v>Пожарные гидранты Административной зоны и КОС</v>
      </c>
      <c r="M56" s="37" t="str">
        <f t="shared" si="91"/>
        <v>3.1.1.03.216</v>
      </c>
      <c r="N56" s="39" t="s">
        <v>944</v>
      </c>
      <c r="O56" s="123"/>
      <c r="P56" s="54" t="s">
        <v>2777</v>
      </c>
      <c r="Q56" s="35">
        <v>2</v>
      </c>
      <c r="R56" s="54" t="s">
        <v>2782</v>
      </c>
      <c r="S56" s="39" t="s">
        <v>2115</v>
      </c>
      <c r="T56" s="41" t="str">
        <f t="shared" ref="T56:U56" si="128">T55</f>
        <v>3.1.1.00.000</v>
      </c>
      <c r="U56" s="41" t="str">
        <f t="shared" si="128"/>
        <v>Off-Site Facilities. Auxiliary Facilities</v>
      </c>
      <c r="V56" s="41" t="str">
        <f t="shared" si="93"/>
        <v>3.1.1.03.000</v>
      </c>
      <c r="W56" s="41" t="str">
        <f t="shared" si="94"/>
        <v xml:space="preserve">On-site utilities </v>
      </c>
      <c r="X56" s="40" t="str">
        <f t="shared" si="95"/>
        <v>3.1.1.03.200</v>
      </c>
      <c r="Y56" s="40" t="str">
        <f t="shared" si="96"/>
        <v xml:space="preserve">Fire hydrants of administrative and waste water treatment facilities areas </v>
      </c>
      <c r="Z56" s="209" t="str">
        <f t="shared" si="97"/>
        <v>3.1.1.03.216</v>
      </c>
      <c r="AA56" s="39" t="s">
        <v>2224</v>
      </c>
      <c r="AB56" s="37"/>
      <c r="AC56" s="37" t="s">
        <v>3801</v>
      </c>
      <c r="AD56" s="115" t="s">
        <v>3808</v>
      </c>
      <c r="AE56" s="115" t="str">
        <f t="shared" si="100"/>
        <v>0-78</v>
      </c>
      <c r="AF56" s="115" t="str">
        <f>VLOOKUP(AE56,'Unit Number'!B:E,2,FALSE)</f>
        <v>REAGENTS STORAGE (PHASE 4)</v>
      </c>
      <c r="AG56" s="115"/>
      <c r="AH56" s="115"/>
      <c r="AI56" s="237">
        <v>54</v>
      </c>
      <c r="AJ56" s="55" t="s">
        <v>3672</v>
      </c>
    </row>
    <row r="57" spans="1:36" s="55" customFormat="1" ht="15" customHeight="1" x14ac:dyDescent="0.25">
      <c r="A57" s="36" t="s">
        <v>17</v>
      </c>
      <c r="B57" s="37">
        <v>3</v>
      </c>
      <c r="C57" s="37">
        <v>1</v>
      </c>
      <c r="D57" s="37">
        <v>1</v>
      </c>
      <c r="E57" s="37">
        <v>3</v>
      </c>
      <c r="F57" s="37">
        <v>217</v>
      </c>
      <c r="G57" s="37" t="str">
        <f t="shared" ref="G57:H57" si="129">G56</f>
        <v>3.1.1.00.000</v>
      </c>
      <c r="H57" s="41" t="str">
        <f t="shared" si="129"/>
        <v>Объекты общезаводского хозяйства. Объекты вспомогательных производств</v>
      </c>
      <c r="I57" s="37" t="str">
        <f t="shared" si="87"/>
        <v>3.1.1.03.000</v>
      </c>
      <c r="J57" s="41" t="str">
        <f t="shared" si="88"/>
        <v>Внутриплощадочные инженерные сети</v>
      </c>
      <c r="K57" s="39" t="str">
        <f t="shared" si="89"/>
        <v>3.1.1.03.200</v>
      </c>
      <c r="L57" s="40" t="str">
        <f t="shared" si="90"/>
        <v>Пожарные гидранты Административной зоны и КОС</v>
      </c>
      <c r="M57" s="37" t="str">
        <f t="shared" si="91"/>
        <v>3.1.1.03.217</v>
      </c>
      <c r="N57" s="39" t="s">
        <v>946</v>
      </c>
      <c r="O57" s="123"/>
      <c r="P57" s="54" t="s">
        <v>2777</v>
      </c>
      <c r="Q57" s="35">
        <v>2</v>
      </c>
      <c r="R57" s="54" t="s">
        <v>2782</v>
      </c>
      <c r="S57" s="39" t="s">
        <v>2115</v>
      </c>
      <c r="T57" s="41" t="str">
        <f t="shared" ref="T57:U57" si="130">T56</f>
        <v>3.1.1.00.000</v>
      </c>
      <c r="U57" s="41" t="str">
        <f t="shared" si="130"/>
        <v>Off-Site Facilities. Auxiliary Facilities</v>
      </c>
      <c r="V57" s="41" t="str">
        <f t="shared" si="93"/>
        <v>3.1.1.03.000</v>
      </c>
      <c r="W57" s="41" t="str">
        <f t="shared" si="94"/>
        <v xml:space="preserve">On-site utilities </v>
      </c>
      <c r="X57" s="40" t="str">
        <f t="shared" si="95"/>
        <v>3.1.1.03.200</v>
      </c>
      <c r="Y57" s="40" t="str">
        <f t="shared" si="96"/>
        <v xml:space="preserve">Fire hydrants of administrative and waste water treatment facilities areas </v>
      </c>
      <c r="Z57" s="209" t="str">
        <f t="shared" si="97"/>
        <v>3.1.1.03.217</v>
      </c>
      <c r="AA57" s="39" t="s">
        <v>2225</v>
      </c>
      <c r="AB57" s="37"/>
      <c r="AC57" s="37" t="s">
        <v>3801</v>
      </c>
      <c r="AD57" s="115" t="s">
        <v>3808</v>
      </c>
      <c r="AE57" s="115" t="str">
        <f t="shared" si="100"/>
        <v>0-78</v>
      </c>
      <c r="AF57" s="115" t="str">
        <f>VLOOKUP(AE57,'Unit Number'!B:E,2,FALSE)</f>
        <v>REAGENTS STORAGE (PHASE 4)</v>
      </c>
      <c r="AG57" s="115"/>
      <c r="AH57" s="115"/>
      <c r="AI57" s="237">
        <v>55</v>
      </c>
      <c r="AJ57" s="55" t="s">
        <v>3672</v>
      </c>
    </row>
    <row r="58" spans="1:36" s="55" customFormat="1" ht="15" customHeight="1" x14ac:dyDescent="0.25">
      <c r="A58" s="36" t="s">
        <v>17</v>
      </c>
      <c r="B58" s="37">
        <v>3</v>
      </c>
      <c r="C58" s="37">
        <v>1</v>
      </c>
      <c r="D58" s="37">
        <v>1</v>
      </c>
      <c r="E58" s="37">
        <v>3</v>
      </c>
      <c r="F58" s="37">
        <v>218</v>
      </c>
      <c r="G58" s="37" t="str">
        <f t="shared" ref="G58:H58" si="131">G57</f>
        <v>3.1.1.00.000</v>
      </c>
      <c r="H58" s="41" t="str">
        <f t="shared" si="131"/>
        <v>Объекты общезаводского хозяйства. Объекты вспомогательных производств</v>
      </c>
      <c r="I58" s="37" t="str">
        <f t="shared" si="87"/>
        <v>3.1.1.03.000</v>
      </c>
      <c r="J58" s="41" t="str">
        <f t="shared" si="88"/>
        <v>Внутриплощадочные инженерные сети</v>
      </c>
      <c r="K58" s="39" t="str">
        <f t="shared" si="89"/>
        <v>3.1.1.03.200</v>
      </c>
      <c r="L58" s="40" t="str">
        <f t="shared" si="90"/>
        <v>Пожарные гидранты Административной зоны и КОС</v>
      </c>
      <c r="M58" s="37" t="str">
        <f t="shared" si="91"/>
        <v>3.1.1.03.218</v>
      </c>
      <c r="N58" s="39" t="s">
        <v>948</v>
      </c>
      <c r="O58" s="123"/>
      <c r="P58" s="54" t="s">
        <v>2777</v>
      </c>
      <c r="Q58" s="35">
        <v>2</v>
      </c>
      <c r="R58" s="54" t="s">
        <v>2782</v>
      </c>
      <c r="S58" s="39" t="s">
        <v>2115</v>
      </c>
      <c r="T58" s="41" t="str">
        <f t="shared" ref="T58:U58" si="132">T57</f>
        <v>3.1.1.00.000</v>
      </c>
      <c r="U58" s="41" t="str">
        <f t="shared" si="132"/>
        <v>Off-Site Facilities. Auxiliary Facilities</v>
      </c>
      <c r="V58" s="41" t="str">
        <f t="shared" si="93"/>
        <v>3.1.1.03.000</v>
      </c>
      <c r="W58" s="41" t="str">
        <f t="shared" si="94"/>
        <v xml:space="preserve">On-site utilities </v>
      </c>
      <c r="X58" s="40" t="str">
        <f t="shared" si="95"/>
        <v>3.1.1.03.200</v>
      </c>
      <c r="Y58" s="40" t="str">
        <f t="shared" si="96"/>
        <v xml:space="preserve">Fire hydrants of administrative and waste water treatment facilities areas </v>
      </c>
      <c r="Z58" s="209" t="str">
        <f t="shared" si="97"/>
        <v>3.1.1.03.218</v>
      </c>
      <c r="AA58" s="39" t="s">
        <v>2226</v>
      </c>
      <c r="AB58" s="37"/>
      <c r="AC58" s="37" t="s">
        <v>3801</v>
      </c>
      <c r="AD58" s="115" t="s">
        <v>3809</v>
      </c>
      <c r="AE58" s="115" t="str">
        <f t="shared" si="100"/>
        <v>0-79</v>
      </c>
      <c r="AF58" s="115" t="str">
        <f>VLOOKUP(AE58,'Unit Number'!B:E,2,FALSE)</f>
        <v>FUEL STORAGE V=300m3</v>
      </c>
      <c r="AG58" s="115"/>
      <c r="AH58" s="115"/>
      <c r="AI58" s="237">
        <v>56</v>
      </c>
      <c r="AJ58" s="55" t="s">
        <v>3672</v>
      </c>
    </row>
    <row r="59" spans="1:36" s="55" customFormat="1" ht="15" customHeight="1" x14ac:dyDescent="0.25">
      <c r="A59" s="36" t="s">
        <v>17</v>
      </c>
      <c r="B59" s="37">
        <v>3</v>
      </c>
      <c r="C59" s="37">
        <v>1</v>
      </c>
      <c r="D59" s="37">
        <v>1</v>
      </c>
      <c r="E59" s="37">
        <v>3</v>
      </c>
      <c r="F59" s="37">
        <v>219</v>
      </c>
      <c r="G59" s="37" t="str">
        <f t="shared" ref="G59:H59" si="133">G58</f>
        <v>3.1.1.00.000</v>
      </c>
      <c r="H59" s="41" t="str">
        <f t="shared" si="133"/>
        <v>Объекты общезаводского хозяйства. Объекты вспомогательных производств</v>
      </c>
      <c r="I59" s="37" t="str">
        <f t="shared" si="87"/>
        <v>3.1.1.03.000</v>
      </c>
      <c r="J59" s="41" t="str">
        <f t="shared" si="88"/>
        <v>Внутриплощадочные инженерные сети</v>
      </c>
      <c r="K59" s="39" t="str">
        <f t="shared" si="89"/>
        <v>3.1.1.03.200</v>
      </c>
      <c r="L59" s="40" t="str">
        <f t="shared" si="90"/>
        <v>Пожарные гидранты Административной зоны и КОС</v>
      </c>
      <c r="M59" s="37" t="str">
        <f t="shared" si="91"/>
        <v>3.1.1.03.219</v>
      </c>
      <c r="N59" s="39" t="s">
        <v>950</v>
      </c>
      <c r="O59" s="123"/>
      <c r="P59" s="54" t="s">
        <v>2777</v>
      </c>
      <c r="Q59" s="35">
        <v>2</v>
      </c>
      <c r="R59" s="54" t="s">
        <v>2782</v>
      </c>
      <c r="S59" s="39" t="s">
        <v>2115</v>
      </c>
      <c r="T59" s="41" t="str">
        <f t="shared" ref="T59:U59" si="134">T58</f>
        <v>3.1.1.00.000</v>
      </c>
      <c r="U59" s="41" t="str">
        <f t="shared" si="134"/>
        <v>Off-Site Facilities. Auxiliary Facilities</v>
      </c>
      <c r="V59" s="41" t="str">
        <f t="shared" si="93"/>
        <v>3.1.1.03.000</v>
      </c>
      <c r="W59" s="41" t="str">
        <f t="shared" si="94"/>
        <v xml:space="preserve">On-site utilities </v>
      </c>
      <c r="X59" s="40" t="str">
        <f t="shared" si="95"/>
        <v>3.1.1.03.200</v>
      </c>
      <c r="Y59" s="40" t="str">
        <f t="shared" si="96"/>
        <v xml:space="preserve">Fire hydrants of administrative and waste water treatment facilities areas </v>
      </c>
      <c r="Z59" s="209" t="str">
        <f t="shared" si="97"/>
        <v>3.1.1.03.219</v>
      </c>
      <c r="AA59" s="39" t="s">
        <v>2227</v>
      </c>
      <c r="AB59" s="37"/>
      <c r="AC59" s="37" t="s">
        <v>3801</v>
      </c>
      <c r="AD59" s="115" t="s">
        <v>3808</v>
      </c>
      <c r="AE59" s="115" t="str">
        <f t="shared" si="100"/>
        <v>0-78</v>
      </c>
      <c r="AF59" s="115" t="str">
        <f>VLOOKUP(AE59,'Unit Number'!B:E,2,FALSE)</f>
        <v>REAGENTS STORAGE (PHASE 4)</v>
      </c>
      <c r="AG59" s="115"/>
      <c r="AH59" s="115"/>
      <c r="AI59" s="237">
        <v>57</v>
      </c>
      <c r="AJ59" s="55" t="s">
        <v>3672</v>
      </c>
    </row>
    <row r="60" spans="1:36" s="55" customFormat="1" ht="15" customHeight="1" x14ac:dyDescent="0.25">
      <c r="A60" s="36" t="s">
        <v>17</v>
      </c>
      <c r="B60" s="37">
        <v>3</v>
      </c>
      <c r="C60" s="37">
        <v>1</v>
      </c>
      <c r="D60" s="37">
        <v>1</v>
      </c>
      <c r="E60" s="37">
        <v>3</v>
      </c>
      <c r="F60" s="37">
        <v>220</v>
      </c>
      <c r="G60" s="37" t="str">
        <f t="shared" ref="G60:H60" si="135">G59</f>
        <v>3.1.1.00.000</v>
      </c>
      <c r="H60" s="41" t="str">
        <f t="shared" si="135"/>
        <v>Объекты общезаводского хозяйства. Объекты вспомогательных производств</v>
      </c>
      <c r="I60" s="37" t="str">
        <f t="shared" si="87"/>
        <v>3.1.1.03.000</v>
      </c>
      <c r="J60" s="41" t="str">
        <f t="shared" si="88"/>
        <v>Внутриплощадочные инженерные сети</v>
      </c>
      <c r="K60" s="39" t="str">
        <f t="shared" si="89"/>
        <v>3.1.1.03.200</v>
      </c>
      <c r="L60" s="40" t="str">
        <f t="shared" si="90"/>
        <v>Пожарные гидранты Административной зоны и КОС</v>
      </c>
      <c r="M60" s="37" t="str">
        <f t="shared" si="91"/>
        <v>3.1.1.03.220</v>
      </c>
      <c r="N60" s="39" t="s">
        <v>952</v>
      </c>
      <c r="O60" s="123"/>
      <c r="P60" s="54" t="s">
        <v>2777</v>
      </c>
      <c r="Q60" s="35">
        <v>2</v>
      </c>
      <c r="R60" s="54" t="s">
        <v>2782</v>
      </c>
      <c r="S60" s="39" t="s">
        <v>2115</v>
      </c>
      <c r="T60" s="41" t="str">
        <f t="shared" ref="T60:U60" si="136">T59</f>
        <v>3.1.1.00.000</v>
      </c>
      <c r="U60" s="41" t="str">
        <f t="shared" si="136"/>
        <v>Off-Site Facilities. Auxiliary Facilities</v>
      </c>
      <c r="V60" s="41" t="str">
        <f t="shared" si="93"/>
        <v>3.1.1.03.000</v>
      </c>
      <c r="W60" s="41" t="str">
        <f t="shared" si="94"/>
        <v xml:space="preserve">On-site utilities </v>
      </c>
      <c r="X60" s="40" t="str">
        <f t="shared" si="95"/>
        <v>3.1.1.03.200</v>
      </c>
      <c r="Y60" s="40" t="str">
        <f t="shared" si="96"/>
        <v xml:space="preserve">Fire hydrants of administrative and waste water treatment facilities areas </v>
      </c>
      <c r="Z60" s="209" t="str">
        <f t="shared" si="97"/>
        <v>3.1.1.03.220</v>
      </c>
      <c r="AA60" s="39" t="s">
        <v>2228</v>
      </c>
      <c r="AB60" s="37"/>
      <c r="AC60" s="37" t="s">
        <v>3801</v>
      </c>
      <c r="AD60" s="115" t="s">
        <v>3808</v>
      </c>
      <c r="AE60" s="115" t="str">
        <f t="shared" si="100"/>
        <v>0-78</v>
      </c>
      <c r="AF60" s="115" t="str">
        <f>VLOOKUP(AE60,'Unit Number'!B:E,2,FALSE)</f>
        <v>REAGENTS STORAGE (PHASE 4)</v>
      </c>
      <c r="AG60" s="115"/>
      <c r="AH60" s="115"/>
      <c r="AI60" s="237">
        <v>58</v>
      </c>
      <c r="AJ60" s="55" t="s">
        <v>3672</v>
      </c>
    </row>
    <row r="61" spans="1:36" s="55" customFormat="1" ht="15" customHeight="1" x14ac:dyDescent="0.25">
      <c r="A61" s="36" t="s">
        <v>17</v>
      </c>
      <c r="B61" s="37">
        <v>3</v>
      </c>
      <c r="C61" s="37">
        <v>1</v>
      </c>
      <c r="D61" s="37">
        <v>1</v>
      </c>
      <c r="E61" s="37">
        <v>3</v>
      </c>
      <c r="F61" s="37">
        <v>221</v>
      </c>
      <c r="G61" s="37" t="str">
        <f t="shared" ref="G61:H61" si="137">G60</f>
        <v>3.1.1.00.000</v>
      </c>
      <c r="H61" s="41" t="str">
        <f t="shared" si="137"/>
        <v>Объекты общезаводского хозяйства. Объекты вспомогательных производств</v>
      </c>
      <c r="I61" s="37" t="str">
        <f t="shared" si="87"/>
        <v>3.1.1.03.000</v>
      </c>
      <c r="J61" s="41" t="str">
        <f t="shared" si="88"/>
        <v>Внутриплощадочные инженерные сети</v>
      </c>
      <c r="K61" s="39" t="str">
        <f t="shared" si="89"/>
        <v>3.1.1.03.200</v>
      </c>
      <c r="L61" s="40" t="str">
        <f t="shared" si="90"/>
        <v>Пожарные гидранты Административной зоны и КОС</v>
      </c>
      <c r="M61" s="37" t="str">
        <f t="shared" si="91"/>
        <v>3.1.1.03.221</v>
      </c>
      <c r="N61" s="39" t="s">
        <v>954</v>
      </c>
      <c r="O61" s="37"/>
      <c r="P61" s="54" t="s">
        <v>2777</v>
      </c>
      <c r="Q61" s="35">
        <v>2</v>
      </c>
      <c r="R61" s="54" t="s">
        <v>2782</v>
      </c>
      <c r="S61" s="39" t="s">
        <v>2115</v>
      </c>
      <c r="T61" s="41" t="str">
        <f t="shared" ref="T61:U61" si="138">T60</f>
        <v>3.1.1.00.000</v>
      </c>
      <c r="U61" s="41" t="str">
        <f t="shared" si="138"/>
        <v>Off-Site Facilities. Auxiliary Facilities</v>
      </c>
      <c r="V61" s="41" t="str">
        <f t="shared" si="93"/>
        <v>3.1.1.03.000</v>
      </c>
      <c r="W61" s="41" t="str">
        <f t="shared" si="94"/>
        <v xml:space="preserve">On-site utilities </v>
      </c>
      <c r="X61" s="40" t="str">
        <f t="shared" si="95"/>
        <v>3.1.1.03.200</v>
      </c>
      <c r="Y61" s="40" t="str">
        <f t="shared" si="96"/>
        <v xml:space="preserve">Fire hydrants of administrative and waste water treatment facilities areas </v>
      </c>
      <c r="Z61" s="209" t="str">
        <f t="shared" si="97"/>
        <v>3.1.1.03.221</v>
      </c>
      <c r="AA61" s="39" t="s">
        <v>2229</v>
      </c>
      <c r="AB61" s="37"/>
      <c r="AC61" s="37" t="s">
        <v>3801</v>
      </c>
      <c r="AD61" s="115" t="s">
        <v>3810</v>
      </c>
      <c r="AE61" s="115" t="str">
        <f t="shared" si="100"/>
        <v>0-86</v>
      </c>
      <c r="AF61" s="115" t="str">
        <f>VLOOKUP(AE61,'Unit Number'!B:E,2,FALSE)</f>
        <v>THE TRAIN STATION FACTORY</v>
      </c>
      <c r="AG61" s="115"/>
      <c r="AH61" s="115"/>
      <c r="AI61" s="237">
        <v>59</v>
      </c>
      <c r="AJ61" s="55" t="s">
        <v>3672</v>
      </c>
    </row>
    <row r="62" spans="1:36" s="55" customFormat="1" ht="15" customHeight="1" x14ac:dyDescent="0.25">
      <c r="A62" s="36" t="s">
        <v>17</v>
      </c>
      <c r="B62" s="37">
        <v>3</v>
      </c>
      <c r="C62" s="37">
        <v>1</v>
      </c>
      <c r="D62" s="37">
        <v>1</v>
      </c>
      <c r="E62" s="37">
        <v>3</v>
      </c>
      <c r="F62" s="37">
        <v>222</v>
      </c>
      <c r="G62" s="37" t="str">
        <f t="shared" ref="G62:H62" si="139">G61</f>
        <v>3.1.1.00.000</v>
      </c>
      <c r="H62" s="41" t="str">
        <f t="shared" si="139"/>
        <v>Объекты общезаводского хозяйства. Объекты вспомогательных производств</v>
      </c>
      <c r="I62" s="37" t="str">
        <f t="shared" si="87"/>
        <v>3.1.1.03.000</v>
      </c>
      <c r="J62" s="41" t="str">
        <f t="shared" si="88"/>
        <v>Внутриплощадочные инженерные сети</v>
      </c>
      <c r="K62" s="39" t="str">
        <f t="shared" si="89"/>
        <v>3.1.1.03.200</v>
      </c>
      <c r="L62" s="40" t="str">
        <f t="shared" si="90"/>
        <v>Пожарные гидранты Административной зоны и КОС</v>
      </c>
      <c r="M62" s="37" t="str">
        <f t="shared" si="91"/>
        <v>3.1.1.03.222</v>
      </c>
      <c r="N62" s="39" t="s">
        <v>679</v>
      </c>
      <c r="O62" s="37"/>
      <c r="P62" s="54" t="s">
        <v>2777</v>
      </c>
      <c r="Q62" s="35">
        <v>2</v>
      </c>
      <c r="R62" s="54" t="s">
        <v>2782</v>
      </c>
      <c r="S62" s="39" t="s">
        <v>2115</v>
      </c>
      <c r="T62" s="41" t="str">
        <f t="shared" ref="T62:U62" si="140">T61</f>
        <v>3.1.1.00.000</v>
      </c>
      <c r="U62" s="41" t="str">
        <f t="shared" si="140"/>
        <v>Off-Site Facilities. Auxiliary Facilities</v>
      </c>
      <c r="V62" s="41" t="str">
        <f t="shared" si="93"/>
        <v>3.1.1.03.000</v>
      </c>
      <c r="W62" s="41" t="str">
        <f t="shared" si="94"/>
        <v xml:space="preserve">On-site utilities </v>
      </c>
      <c r="X62" s="40" t="str">
        <f t="shared" si="95"/>
        <v>3.1.1.03.200</v>
      </c>
      <c r="Y62" s="40" t="str">
        <f t="shared" si="96"/>
        <v xml:space="preserve">Fire hydrants of administrative and waste water treatment facilities areas </v>
      </c>
      <c r="Z62" s="209" t="str">
        <f t="shared" si="97"/>
        <v>3.1.1.03.222</v>
      </c>
      <c r="AA62" s="39" t="s">
        <v>2230</v>
      </c>
      <c r="AB62" s="37"/>
      <c r="AC62" s="37" t="s">
        <v>3801</v>
      </c>
      <c r="AD62" s="115" t="s">
        <v>3810</v>
      </c>
      <c r="AE62" s="115" t="str">
        <f t="shared" si="100"/>
        <v>0-86</v>
      </c>
      <c r="AF62" s="115" t="str">
        <f>VLOOKUP(AE62,'Unit Number'!B:E,2,FALSE)</f>
        <v>THE TRAIN STATION FACTORY</v>
      </c>
      <c r="AG62" s="115"/>
      <c r="AH62" s="115"/>
      <c r="AI62" s="237">
        <v>60</v>
      </c>
      <c r="AJ62" s="55" t="s">
        <v>3672</v>
      </c>
    </row>
    <row r="63" spans="1:36" s="55" customFormat="1" ht="15" customHeight="1" x14ac:dyDescent="0.25">
      <c r="A63" s="36" t="s">
        <v>17</v>
      </c>
      <c r="B63" s="37">
        <v>3</v>
      </c>
      <c r="C63" s="37">
        <v>1</v>
      </c>
      <c r="D63" s="37">
        <v>1</v>
      </c>
      <c r="E63" s="37">
        <v>3</v>
      </c>
      <c r="F63" s="37">
        <v>223</v>
      </c>
      <c r="G63" s="37" t="str">
        <f t="shared" ref="G63:H63" si="141">G62</f>
        <v>3.1.1.00.000</v>
      </c>
      <c r="H63" s="41" t="str">
        <f t="shared" si="141"/>
        <v>Объекты общезаводского хозяйства. Объекты вспомогательных производств</v>
      </c>
      <c r="I63" s="37" t="str">
        <f t="shared" si="87"/>
        <v>3.1.1.03.000</v>
      </c>
      <c r="J63" s="41" t="str">
        <f t="shared" si="88"/>
        <v>Внутриплощадочные инженерные сети</v>
      </c>
      <c r="K63" s="39" t="str">
        <f t="shared" si="89"/>
        <v>3.1.1.03.200</v>
      </c>
      <c r="L63" s="40" t="str">
        <f t="shared" si="90"/>
        <v>Пожарные гидранты Административной зоны и КОС</v>
      </c>
      <c r="M63" s="37" t="str">
        <f t="shared" si="91"/>
        <v>3.1.1.03.223</v>
      </c>
      <c r="N63" s="39" t="s">
        <v>681</v>
      </c>
      <c r="O63" s="37"/>
      <c r="P63" s="54" t="s">
        <v>2777</v>
      </c>
      <c r="Q63" s="35">
        <v>2</v>
      </c>
      <c r="R63" s="54" t="s">
        <v>2782</v>
      </c>
      <c r="S63" s="39" t="s">
        <v>2115</v>
      </c>
      <c r="T63" s="41" t="str">
        <f t="shared" ref="T63:U63" si="142">T62</f>
        <v>3.1.1.00.000</v>
      </c>
      <c r="U63" s="41" t="str">
        <f t="shared" si="142"/>
        <v>Off-Site Facilities. Auxiliary Facilities</v>
      </c>
      <c r="V63" s="41" t="str">
        <f t="shared" si="93"/>
        <v>3.1.1.03.000</v>
      </c>
      <c r="W63" s="41" t="str">
        <f t="shared" si="94"/>
        <v xml:space="preserve">On-site utilities </v>
      </c>
      <c r="X63" s="40" t="str">
        <f t="shared" si="95"/>
        <v>3.1.1.03.200</v>
      </c>
      <c r="Y63" s="40" t="str">
        <f t="shared" si="96"/>
        <v xml:space="preserve">Fire hydrants of administrative and waste water treatment facilities areas </v>
      </c>
      <c r="Z63" s="209" t="str">
        <f t="shared" si="97"/>
        <v>3.1.1.03.223</v>
      </c>
      <c r="AA63" s="39" t="s">
        <v>2231</v>
      </c>
      <c r="AB63" s="37"/>
      <c r="AC63" s="37" t="s">
        <v>3801</v>
      </c>
      <c r="AD63" s="115" t="s">
        <v>3810</v>
      </c>
      <c r="AE63" s="115" t="str">
        <f t="shared" si="100"/>
        <v>0-86</v>
      </c>
      <c r="AF63" s="115" t="str">
        <f>VLOOKUP(AE63,'Unit Number'!B:E,2,FALSE)</f>
        <v>THE TRAIN STATION FACTORY</v>
      </c>
      <c r="AG63" s="115"/>
      <c r="AH63" s="115"/>
      <c r="AI63" s="237">
        <v>61</v>
      </c>
      <c r="AJ63" s="55" t="s">
        <v>3672</v>
      </c>
    </row>
    <row r="64" spans="1:36" s="55" customFormat="1" ht="15" customHeight="1" x14ac:dyDescent="0.25">
      <c r="A64" s="36" t="s">
        <v>17</v>
      </c>
      <c r="B64" s="37">
        <v>3</v>
      </c>
      <c r="C64" s="37">
        <v>1</v>
      </c>
      <c r="D64" s="37">
        <v>1</v>
      </c>
      <c r="E64" s="37">
        <v>3</v>
      </c>
      <c r="F64" s="37">
        <v>224</v>
      </c>
      <c r="G64" s="37" t="str">
        <f t="shared" ref="G64:H64" si="143">G63</f>
        <v>3.1.1.00.000</v>
      </c>
      <c r="H64" s="41" t="str">
        <f t="shared" si="143"/>
        <v>Объекты общезаводского хозяйства. Объекты вспомогательных производств</v>
      </c>
      <c r="I64" s="37" t="str">
        <f t="shared" si="87"/>
        <v>3.1.1.03.000</v>
      </c>
      <c r="J64" s="41" t="str">
        <f t="shared" si="88"/>
        <v>Внутриплощадочные инженерные сети</v>
      </c>
      <c r="K64" s="39" t="str">
        <f t="shared" si="89"/>
        <v>3.1.1.03.200</v>
      </c>
      <c r="L64" s="40" t="str">
        <f t="shared" si="90"/>
        <v>Пожарные гидранты Административной зоны и КОС</v>
      </c>
      <c r="M64" s="37" t="str">
        <f t="shared" si="91"/>
        <v>3.1.1.03.224</v>
      </c>
      <c r="N64" s="39" t="s">
        <v>683</v>
      </c>
      <c r="O64" s="37"/>
      <c r="P64" s="54" t="s">
        <v>2777</v>
      </c>
      <c r="Q64" s="35">
        <v>2</v>
      </c>
      <c r="R64" s="54" t="s">
        <v>2782</v>
      </c>
      <c r="S64" s="39" t="s">
        <v>2115</v>
      </c>
      <c r="T64" s="41" t="str">
        <f t="shared" ref="T64:U64" si="144">T63</f>
        <v>3.1.1.00.000</v>
      </c>
      <c r="U64" s="41" t="str">
        <f t="shared" si="144"/>
        <v>Off-Site Facilities. Auxiliary Facilities</v>
      </c>
      <c r="V64" s="41" t="str">
        <f t="shared" si="93"/>
        <v>3.1.1.03.000</v>
      </c>
      <c r="W64" s="41" t="str">
        <f t="shared" si="94"/>
        <v xml:space="preserve">On-site utilities </v>
      </c>
      <c r="X64" s="40" t="str">
        <f t="shared" si="95"/>
        <v>3.1.1.03.200</v>
      </c>
      <c r="Y64" s="40" t="str">
        <f t="shared" si="96"/>
        <v xml:space="preserve">Fire hydrants of administrative and waste water treatment facilities areas </v>
      </c>
      <c r="Z64" s="209" t="str">
        <f t="shared" si="97"/>
        <v>3.1.1.03.224</v>
      </c>
      <c r="AA64" s="39" t="s">
        <v>2232</v>
      </c>
      <c r="AB64" s="37"/>
      <c r="AC64" s="37" t="s">
        <v>3801</v>
      </c>
      <c r="AD64" s="115" t="s">
        <v>3810</v>
      </c>
      <c r="AE64" s="115" t="str">
        <f t="shared" si="100"/>
        <v>0-86</v>
      </c>
      <c r="AF64" s="115" t="str">
        <f>VLOOKUP(AE64,'Unit Number'!B:E,2,FALSE)</f>
        <v>THE TRAIN STATION FACTORY</v>
      </c>
      <c r="AG64" s="115"/>
      <c r="AH64" s="115"/>
      <c r="AI64" s="237">
        <v>62</v>
      </c>
      <c r="AJ64" s="55" t="s">
        <v>3672</v>
      </c>
    </row>
    <row r="65" spans="1:36" s="55" customFormat="1" ht="15" customHeight="1" x14ac:dyDescent="0.25">
      <c r="A65" s="36" t="s">
        <v>17</v>
      </c>
      <c r="B65" s="37">
        <v>3</v>
      </c>
      <c r="C65" s="37">
        <v>1</v>
      </c>
      <c r="D65" s="37">
        <v>1</v>
      </c>
      <c r="E65" s="37">
        <v>3</v>
      </c>
      <c r="F65" s="37">
        <v>225</v>
      </c>
      <c r="G65" s="37" t="str">
        <f t="shared" ref="G65:H65" si="145">G64</f>
        <v>3.1.1.00.000</v>
      </c>
      <c r="H65" s="41" t="str">
        <f t="shared" si="145"/>
        <v>Объекты общезаводского хозяйства. Объекты вспомогательных производств</v>
      </c>
      <c r="I65" s="37" t="str">
        <f t="shared" si="87"/>
        <v>3.1.1.03.000</v>
      </c>
      <c r="J65" s="41" t="str">
        <f t="shared" si="88"/>
        <v>Внутриплощадочные инженерные сети</v>
      </c>
      <c r="K65" s="39" t="str">
        <f t="shared" si="89"/>
        <v>3.1.1.03.200</v>
      </c>
      <c r="L65" s="40" t="str">
        <f t="shared" si="90"/>
        <v>Пожарные гидранты Административной зоны и КОС</v>
      </c>
      <c r="M65" s="37" t="str">
        <f t="shared" si="91"/>
        <v>3.1.1.03.225</v>
      </c>
      <c r="N65" s="39" t="s">
        <v>685</v>
      </c>
      <c r="O65" s="37"/>
      <c r="P65" s="54" t="s">
        <v>2777</v>
      </c>
      <c r="Q65" s="35">
        <v>2</v>
      </c>
      <c r="R65" s="54" t="s">
        <v>2782</v>
      </c>
      <c r="S65" s="39" t="s">
        <v>2115</v>
      </c>
      <c r="T65" s="41" t="str">
        <f t="shared" ref="T65:U65" si="146">T64</f>
        <v>3.1.1.00.000</v>
      </c>
      <c r="U65" s="41" t="str">
        <f t="shared" si="146"/>
        <v>Off-Site Facilities. Auxiliary Facilities</v>
      </c>
      <c r="V65" s="41" t="str">
        <f t="shared" si="93"/>
        <v>3.1.1.03.000</v>
      </c>
      <c r="W65" s="41" t="str">
        <f t="shared" si="94"/>
        <v xml:space="preserve">On-site utilities </v>
      </c>
      <c r="X65" s="40" t="str">
        <f t="shared" si="95"/>
        <v>3.1.1.03.200</v>
      </c>
      <c r="Y65" s="40" t="str">
        <f t="shared" si="96"/>
        <v xml:space="preserve">Fire hydrants of administrative and waste water treatment facilities areas </v>
      </c>
      <c r="Z65" s="209" t="str">
        <f t="shared" si="97"/>
        <v>3.1.1.03.225</v>
      </c>
      <c r="AA65" s="39" t="s">
        <v>2233</v>
      </c>
      <c r="AB65" s="37"/>
      <c r="AC65" s="37" t="s">
        <v>3801</v>
      </c>
      <c r="AD65" s="115" t="s">
        <v>3810</v>
      </c>
      <c r="AE65" s="115" t="str">
        <f t="shared" si="100"/>
        <v>0-86</v>
      </c>
      <c r="AF65" s="115" t="str">
        <f>VLOOKUP(AE65,'Unit Number'!B:E,2,FALSE)</f>
        <v>THE TRAIN STATION FACTORY</v>
      </c>
      <c r="AG65" s="115"/>
      <c r="AH65" s="115"/>
      <c r="AI65" s="237">
        <v>63</v>
      </c>
      <c r="AJ65" s="55" t="s">
        <v>3672</v>
      </c>
    </row>
    <row r="66" spans="1:36" s="55" customFormat="1" ht="15" customHeight="1" x14ac:dyDescent="0.25">
      <c r="A66" s="36" t="s">
        <v>17</v>
      </c>
      <c r="B66" s="37">
        <v>3</v>
      </c>
      <c r="C66" s="37">
        <v>1</v>
      </c>
      <c r="D66" s="37">
        <v>1</v>
      </c>
      <c r="E66" s="37">
        <v>3</v>
      </c>
      <c r="F66" s="37">
        <v>226</v>
      </c>
      <c r="G66" s="37" t="str">
        <f t="shared" ref="G66:H66" si="147">G65</f>
        <v>3.1.1.00.000</v>
      </c>
      <c r="H66" s="41" t="str">
        <f t="shared" si="147"/>
        <v>Объекты общезаводского хозяйства. Объекты вспомогательных производств</v>
      </c>
      <c r="I66" s="37" t="str">
        <f t="shared" si="87"/>
        <v>3.1.1.03.000</v>
      </c>
      <c r="J66" s="41" t="str">
        <f t="shared" si="88"/>
        <v>Внутриплощадочные инженерные сети</v>
      </c>
      <c r="K66" s="39" t="str">
        <f t="shared" si="89"/>
        <v>3.1.1.03.200</v>
      </c>
      <c r="L66" s="40" t="str">
        <f t="shared" si="90"/>
        <v>Пожарные гидранты Административной зоны и КОС</v>
      </c>
      <c r="M66" s="37" t="str">
        <f t="shared" si="91"/>
        <v>3.1.1.03.226</v>
      </c>
      <c r="N66" s="39" t="s">
        <v>687</v>
      </c>
      <c r="O66" s="37"/>
      <c r="P66" s="54" t="s">
        <v>2777</v>
      </c>
      <c r="Q66" s="35">
        <v>2</v>
      </c>
      <c r="R66" s="54" t="s">
        <v>2782</v>
      </c>
      <c r="S66" s="39" t="s">
        <v>2115</v>
      </c>
      <c r="T66" s="41" t="str">
        <f t="shared" ref="T66:U66" si="148">T65</f>
        <v>3.1.1.00.000</v>
      </c>
      <c r="U66" s="41" t="str">
        <f t="shared" si="148"/>
        <v>Off-Site Facilities. Auxiliary Facilities</v>
      </c>
      <c r="V66" s="41" t="str">
        <f t="shared" si="93"/>
        <v>3.1.1.03.000</v>
      </c>
      <c r="W66" s="41" t="str">
        <f t="shared" si="94"/>
        <v xml:space="preserve">On-site utilities </v>
      </c>
      <c r="X66" s="40" t="str">
        <f t="shared" si="95"/>
        <v>3.1.1.03.200</v>
      </c>
      <c r="Y66" s="40" t="str">
        <f t="shared" si="96"/>
        <v xml:space="preserve">Fire hydrants of administrative and waste water treatment facilities areas </v>
      </c>
      <c r="Z66" s="209" t="str">
        <f t="shared" si="97"/>
        <v>3.1.1.03.226</v>
      </c>
      <c r="AA66" s="39" t="s">
        <v>2234</v>
      </c>
      <c r="AB66" s="37"/>
      <c r="AC66" s="37" t="s">
        <v>3801</v>
      </c>
      <c r="AD66" s="115" t="s">
        <v>3810</v>
      </c>
      <c r="AE66" s="115" t="str">
        <f t="shared" si="100"/>
        <v>0-86</v>
      </c>
      <c r="AF66" s="115" t="str">
        <f>VLOOKUP(AE66,'Unit Number'!B:E,2,FALSE)</f>
        <v>THE TRAIN STATION FACTORY</v>
      </c>
      <c r="AG66" s="115"/>
      <c r="AH66" s="115"/>
      <c r="AI66" s="237">
        <v>64</v>
      </c>
      <c r="AJ66" s="55" t="s">
        <v>3672</v>
      </c>
    </row>
    <row r="67" spans="1:36" s="55" customFormat="1" ht="15" customHeight="1" x14ac:dyDescent="0.25">
      <c r="A67" s="36" t="s">
        <v>17</v>
      </c>
      <c r="B67" s="37">
        <v>3</v>
      </c>
      <c r="C67" s="37">
        <v>1</v>
      </c>
      <c r="D67" s="37">
        <v>1</v>
      </c>
      <c r="E67" s="37">
        <v>3</v>
      </c>
      <c r="F67" s="37">
        <v>227</v>
      </c>
      <c r="G67" s="37" t="str">
        <f t="shared" ref="G67:H67" si="149">G66</f>
        <v>3.1.1.00.000</v>
      </c>
      <c r="H67" s="41" t="str">
        <f t="shared" si="149"/>
        <v>Объекты общезаводского хозяйства. Объекты вспомогательных производств</v>
      </c>
      <c r="I67" s="37" t="str">
        <f t="shared" si="87"/>
        <v>3.1.1.03.000</v>
      </c>
      <c r="J67" s="41" t="str">
        <f t="shared" si="88"/>
        <v>Внутриплощадочные инженерные сети</v>
      </c>
      <c r="K67" s="39" t="str">
        <f t="shared" si="89"/>
        <v>3.1.1.03.200</v>
      </c>
      <c r="L67" s="40" t="str">
        <f t="shared" si="90"/>
        <v>Пожарные гидранты Административной зоны и КОС</v>
      </c>
      <c r="M67" s="37" t="str">
        <f t="shared" si="91"/>
        <v>3.1.1.03.227</v>
      </c>
      <c r="N67" s="39" t="s">
        <v>689</v>
      </c>
      <c r="O67" s="37"/>
      <c r="P67" s="54" t="s">
        <v>2777</v>
      </c>
      <c r="Q67" s="35">
        <v>2</v>
      </c>
      <c r="R67" s="54" t="s">
        <v>2782</v>
      </c>
      <c r="S67" s="39" t="s">
        <v>2115</v>
      </c>
      <c r="T67" s="41" t="str">
        <f t="shared" ref="T67:U67" si="150">T66</f>
        <v>3.1.1.00.000</v>
      </c>
      <c r="U67" s="41" t="str">
        <f t="shared" si="150"/>
        <v>Off-Site Facilities. Auxiliary Facilities</v>
      </c>
      <c r="V67" s="41" t="str">
        <f t="shared" si="93"/>
        <v>3.1.1.03.000</v>
      </c>
      <c r="W67" s="41" t="str">
        <f t="shared" si="94"/>
        <v xml:space="preserve">On-site utilities </v>
      </c>
      <c r="X67" s="40" t="str">
        <f t="shared" si="95"/>
        <v>3.1.1.03.200</v>
      </c>
      <c r="Y67" s="40" t="str">
        <f t="shared" si="96"/>
        <v xml:space="preserve">Fire hydrants of administrative and waste water treatment facilities areas </v>
      </c>
      <c r="Z67" s="209" t="str">
        <f t="shared" si="97"/>
        <v>3.1.1.03.227</v>
      </c>
      <c r="AA67" s="39" t="s">
        <v>2235</v>
      </c>
      <c r="AB67" s="37"/>
      <c r="AC67" s="37" t="s">
        <v>3801</v>
      </c>
      <c r="AD67" s="115" t="s">
        <v>3810</v>
      </c>
      <c r="AE67" s="115" t="str">
        <f t="shared" si="100"/>
        <v>0-86</v>
      </c>
      <c r="AF67" s="115" t="str">
        <f>VLOOKUP(AE67,'Unit Number'!B:E,2,FALSE)</f>
        <v>THE TRAIN STATION FACTORY</v>
      </c>
      <c r="AG67" s="115"/>
      <c r="AH67" s="115"/>
      <c r="AI67" s="237">
        <v>65</v>
      </c>
      <c r="AJ67" s="55" t="s">
        <v>3672</v>
      </c>
    </row>
    <row r="68" spans="1:36" s="55" customFormat="1" ht="15" customHeight="1" x14ac:dyDescent="0.25">
      <c r="A68" s="36" t="s">
        <v>17</v>
      </c>
      <c r="B68" s="37">
        <v>3</v>
      </c>
      <c r="C68" s="37">
        <v>1</v>
      </c>
      <c r="D68" s="37">
        <v>1</v>
      </c>
      <c r="E68" s="37">
        <v>3</v>
      </c>
      <c r="F68" s="37">
        <v>228</v>
      </c>
      <c r="G68" s="37" t="str">
        <f t="shared" ref="G68:H68" si="151">G67</f>
        <v>3.1.1.00.000</v>
      </c>
      <c r="H68" s="41" t="str">
        <f t="shared" si="151"/>
        <v>Объекты общезаводского хозяйства. Объекты вспомогательных производств</v>
      </c>
      <c r="I68" s="37" t="str">
        <f t="shared" si="87"/>
        <v>3.1.1.03.000</v>
      </c>
      <c r="J68" s="41" t="str">
        <f t="shared" si="88"/>
        <v>Внутриплощадочные инженерные сети</v>
      </c>
      <c r="K68" s="39" t="str">
        <f t="shared" si="89"/>
        <v>3.1.1.03.200</v>
      </c>
      <c r="L68" s="40" t="str">
        <f t="shared" si="90"/>
        <v>Пожарные гидранты Административной зоны и КОС</v>
      </c>
      <c r="M68" s="37" t="str">
        <f t="shared" si="91"/>
        <v>3.1.1.03.228</v>
      </c>
      <c r="N68" s="39" t="s">
        <v>691</v>
      </c>
      <c r="O68" s="37"/>
      <c r="P68" s="54" t="s">
        <v>2777</v>
      </c>
      <c r="Q68" s="35">
        <v>2</v>
      </c>
      <c r="R68" s="54" t="s">
        <v>2782</v>
      </c>
      <c r="S68" s="39" t="s">
        <v>2115</v>
      </c>
      <c r="T68" s="41" t="str">
        <f t="shared" ref="T68:U68" si="152">T67</f>
        <v>3.1.1.00.000</v>
      </c>
      <c r="U68" s="41" t="str">
        <f t="shared" si="152"/>
        <v>Off-Site Facilities. Auxiliary Facilities</v>
      </c>
      <c r="V68" s="41" t="str">
        <f t="shared" si="93"/>
        <v>3.1.1.03.000</v>
      </c>
      <c r="W68" s="41" t="str">
        <f t="shared" si="94"/>
        <v xml:space="preserve">On-site utilities </v>
      </c>
      <c r="X68" s="40" t="str">
        <f t="shared" si="95"/>
        <v>3.1.1.03.200</v>
      </c>
      <c r="Y68" s="40" t="str">
        <f t="shared" si="96"/>
        <v xml:space="preserve">Fire hydrants of administrative and waste water treatment facilities areas </v>
      </c>
      <c r="Z68" s="209" t="str">
        <f t="shared" si="97"/>
        <v>3.1.1.03.228</v>
      </c>
      <c r="AA68" s="39" t="s">
        <v>2236</v>
      </c>
      <c r="AB68" s="37"/>
      <c r="AC68" s="37" t="s">
        <v>3801</v>
      </c>
      <c r="AD68" s="115" t="s">
        <v>3810</v>
      </c>
      <c r="AE68" s="115" t="str">
        <f t="shared" si="100"/>
        <v>0-86</v>
      </c>
      <c r="AF68" s="115" t="str">
        <f>VLOOKUP(AE68,'Unit Number'!B:E,2,FALSE)</f>
        <v>THE TRAIN STATION FACTORY</v>
      </c>
      <c r="AG68" s="115"/>
      <c r="AH68" s="115"/>
      <c r="AI68" s="237">
        <v>66</v>
      </c>
      <c r="AJ68" s="55" t="s">
        <v>3672</v>
      </c>
    </row>
    <row r="69" spans="1:36" s="55" customFormat="1" ht="15" customHeight="1" x14ac:dyDescent="0.25">
      <c r="A69" s="36" t="s">
        <v>17</v>
      </c>
      <c r="B69" s="37">
        <v>3</v>
      </c>
      <c r="C69" s="37">
        <v>1</v>
      </c>
      <c r="D69" s="37">
        <v>1</v>
      </c>
      <c r="E69" s="37">
        <v>3</v>
      </c>
      <c r="F69" s="37">
        <v>229</v>
      </c>
      <c r="G69" s="37" t="str">
        <f t="shared" ref="G69:H69" si="153">G68</f>
        <v>3.1.1.00.000</v>
      </c>
      <c r="H69" s="41" t="str">
        <f t="shared" si="153"/>
        <v>Объекты общезаводского хозяйства. Объекты вспомогательных производств</v>
      </c>
      <c r="I69" s="37" t="str">
        <f t="shared" si="87"/>
        <v>3.1.1.03.000</v>
      </c>
      <c r="J69" s="41" t="str">
        <f t="shared" si="88"/>
        <v>Внутриплощадочные инженерные сети</v>
      </c>
      <c r="K69" s="39" t="str">
        <f t="shared" si="89"/>
        <v>3.1.1.03.200</v>
      </c>
      <c r="L69" s="40" t="str">
        <f t="shared" si="90"/>
        <v>Пожарные гидранты Административной зоны и КОС</v>
      </c>
      <c r="M69" s="37" t="str">
        <f t="shared" si="91"/>
        <v>3.1.1.03.229</v>
      </c>
      <c r="N69" s="39" t="s">
        <v>693</v>
      </c>
      <c r="O69" s="37"/>
      <c r="P69" s="54" t="s">
        <v>2777</v>
      </c>
      <c r="Q69" s="35">
        <v>2</v>
      </c>
      <c r="R69" s="54" t="s">
        <v>2782</v>
      </c>
      <c r="S69" s="39" t="s">
        <v>2115</v>
      </c>
      <c r="T69" s="41" t="str">
        <f t="shared" ref="T69:U69" si="154">T68</f>
        <v>3.1.1.00.000</v>
      </c>
      <c r="U69" s="41" t="str">
        <f t="shared" si="154"/>
        <v>Off-Site Facilities. Auxiliary Facilities</v>
      </c>
      <c r="V69" s="41" t="str">
        <f t="shared" si="93"/>
        <v>3.1.1.03.000</v>
      </c>
      <c r="W69" s="41" t="str">
        <f t="shared" si="94"/>
        <v xml:space="preserve">On-site utilities </v>
      </c>
      <c r="X69" s="40" t="str">
        <f t="shared" si="95"/>
        <v>3.1.1.03.200</v>
      </c>
      <c r="Y69" s="40" t="str">
        <f t="shared" si="96"/>
        <v xml:space="preserve">Fire hydrants of administrative and waste water treatment facilities areas </v>
      </c>
      <c r="Z69" s="209" t="str">
        <f t="shared" si="97"/>
        <v>3.1.1.03.229</v>
      </c>
      <c r="AA69" s="39" t="s">
        <v>2237</v>
      </c>
      <c r="AB69" s="37"/>
      <c r="AC69" s="37" t="s">
        <v>3801</v>
      </c>
      <c r="AD69" s="115" t="s">
        <v>3810</v>
      </c>
      <c r="AE69" s="115" t="str">
        <f t="shared" si="100"/>
        <v>0-86</v>
      </c>
      <c r="AF69" s="115" t="str">
        <f>VLOOKUP(AE69,'Unit Number'!B:E,2,FALSE)</f>
        <v>THE TRAIN STATION FACTORY</v>
      </c>
      <c r="AG69" s="115"/>
      <c r="AH69" s="115"/>
      <c r="AI69" s="237">
        <v>67</v>
      </c>
      <c r="AJ69" s="55" t="s">
        <v>3672</v>
      </c>
    </row>
    <row r="70" spans="1:36" s="55" customFormat="1" ht="15" customHeight="1" x14ac:dyDescent="0.25">
      <c r="A70" s="36" t="s">
        <v>17</v>
      </c>
      <c r="B70" s="37">
        <v>3</v>
      </c>
      <c r="C70" s="37">
        <v>1</v>
      </c>
      <c r="D70" s="37">
        <v>1</v>
      </c>
      <c r="E70" s="37">
        <v>3</v>
      </c>
      <c r="F70" s="37">
        <v>230</v>
      </c>
      <c r="G70" s="37" t="str">
        <f t="shared" ref="G70:H70" si="155">G69</f>
        <v>3.1.1.00.000</v>
      </c>
      <c r="H70" s="41" t="str">
        <f t="shared" si="155"/>
        <v>Объекты общезаводского хозяйства. Объекты вспомогательных производств</v>
      </c>
      <c r="I70" s="37" t="str">
        <f t="shared" si="87"/>
        <v>3.1.1.03.000</v>
      </c>
      <c r="J70" s="41" t="str">
        <f t="shared" si="88"/>
        <v>Внутриплощадочные инженерные сети</v>
      </c>
      <c r="K70" s="39" t="str">
        <f t="shared" si="89"/>
        <v>3.1.1.03.200</v>
      </c>
      <c r="L70" s="40" t="str">
        <f t="shared" si="90"/>
        <v>Пожарные гидранты Административной зоны и КОС</v>
      </c>
      <c r="M70" s="37" t="str">
        <f t="shared" si="91"/>
        <v>3.1.1.03.230</v>
      </c>
      <c r="N70" s="39" t="s">
        <v>695</v>
      </c>
      <c r="O70" s="37"/>
      <c r="P70" s="54" t="s">
        <v>2777</v>
      </c>
      <c r="Q70" s="35">
        <v>2</v>
      </c>
      <c r="R70" s="54" t="s">
        <v>2782</v>
      </c>
      <c r="S70" s="39" t="s">
        <v>2115</v>
      </c>
      <c r="T70" s="41" t="str">
        <f t="shared" ref="T70:U70" si="156">T69</f>
        <v>3.1.1.00.000</v>
      </c>
      <c r="U70" s="41" t="str">
        <f t="shared" si="156"/>
        <v>Off-Site Facilities. Auxiliary Facilities</v>
      </c>
      <c r="V70" s="41" t="str">
        <f t="shared" si="93"/>
        <v>3.1.1.03.000</v>
      </c>
      <c r="W70" s="41" t="str">
        <f t="shared" si="94"/>
        <v xml:space="preserve">On-site utilities </v>
      </c>
      <c r="X70" s="40" t="str">
        <f t="shared" si="95"/>
        <v>3.1.1.03.200</v>
      </c>
      <c r="Y70" s="40" t="str">
        <f t="shared" si="96"/>
        <v xml:space="preserve">Fire hydrants of administrative and waste water treatment facilities areas </v>
      </c>
      <c r="Z70" s="209" t="str">
        <f t="shared" si="97"/>
        <v>3.1.1.03.230</v>
      </c>
      <c r="AA70" s="39" t="s">
        <v>2238</v>
      </c>
      <c r="AB70" s="37"/>
      <c r="AC70" s="37" t="s">
        <v>3801</v>
      </c>
      <c r="AD70" s="115" t="s">
        <v>3810</v>
      </c>
      <c r="AE70" s="115" t="str">
        <f t="shared" si="100"/>
        <v>0-86</v>
      </c>
      <c r="AF70" s="115" t="str">
        <f>VLOOKUP(AE70,'Unit Number'!B:E,2,FALSE)</f>
        <v>THE TRAIN STATION FACTORY</v>
      </c>
      <c r="AG70" s="115"/>
      <c r="AH70" s="115"/>
      <c r="AI70" s="237">
        <v>68</v>
      </c>
      <c r="AJ70" s="55" t="s">
        <v>3672</v>
      </c>
    </row>
    <row r="71" spans="1:36" s="55" customFormat="1" ht="15" customHeight="1" x14ac:dyDescent="0.25">
      <c r="A71" s="36" t="s">
        <v>17</v>
      </c>
      <c r="B71" s="37">
        <v>3</v>
      </c>
      <c r="C71" s="37">
        <v>1</v>
      </c>
      <c r="D71" s="37">
        <v>1</v>
      </c>
      <c r="E71" s="37">
        <v>3</v>
      </c>
      <c r="F71" s="37">
        <v>231</v>
      </c>
      <c r="G71" s="37" t="str">
        <f t="shared" ref="G71:H71" si="157">G70</f>
        <v>3.1.1.00.000</v>
      </c>
      <c r="H71" s="41" t="str">
        <f t="shared" si="157"/>
        <v>Объекты общезаводского хозяйства. Объекты вспомогательных производств</v>
      </c>
      <c r="I71" s="37" t="str">
        <f t="shared" si="87"/>
        <v>3.1.1.03.000</v>
      </c>
      <c r="J71" s="41" t="str">
        <f t="shared" si="88"/>
        <v>Внутриплощадочные инженерные сети</v>
      </c>
      <c r="K71" s="39" t="str">
        <f t="shared" si="89"/>
        <v>3.1.1.03.200</v>
      </c>
      <c r="L71" s="40" t="str">
        <f t="shared" si="90"/>
        <v>Пожарные гидранты Административной зоны и КОС</v>
      </c>
      <c r="M71" s="37" t="str">
        <f t="shared" si="91"/>
        <v>3.1.1.03.231</v>
      </c>
      <c r="N71" s="39" t="s">
        <v>697</v>
      </c>
      <c r="O71" s="123"/>
      <c r="P71" s="54" t="s">
        <v>2777</v>
      </c>
      <c r="Q71" s="35">
        <v>2</v>
      </c>
      <c r="R71" s="54" t="s">
        <v>2782</v>
      </c>
      <c r="S71" s="39" t="s">
        <v>2115</v>
      </c>
      <c r="T71" s="41" t="str">
        <f t="shared" ref="T71:U71" si="158">T70</f>
        <v>3.1.1.00.000</v>
      </c>
      <c r="U71" s="41" t="str">
        <f t="shared" si="158"/>
        <v>Off-Site Facilities. Auxiliary Facilities</v>
      </c>
      <c r="V71" s="41" t="str">
        <f t="shared" si="93"/>
        <v>3.1.1.03.000</v>
      </c>
      <c r="W71" s="41" t="str">
        <f t="shared" si="94"/>
        <v xml:space="preserve">On-site utilities </v>
      </c>
      <c r="X71" s="40" t="str">
        <f t="shared" si="95"/>
        <v>3.1.1.03.200</v>
      </c>
      <c r="Y71" s="40" t="str">
        <f t="shared" si="96"/>
        <v xml:space="preserve">Fire hydrants of administrative and waste water treatment facilities areas </v>
      </c>
      <c r="Z71" s="209" t="str">
        <f t="shared" si="97"/>
        <v>3.1.1.03.231</v>
      </c>
      <c r="AA71" s="39" t="s">
        <v>2787</v>
      </c>
      <c r="AB71" s="37"/>
      <c r="AC71" s="37" t="s">
        <v>3801</v>
      </c>
      <c r="AD71" s="115" t="s">
        <v>3811</v>
      </c>
      <c r="AE71" s="115" t="str">
        <f t="shared" si="100"/>
        <v>0-66</v>
      </c>
      <c r="AF71" s="115" t="str">
        <f>VLOOKUP(AE71,'Unit Number'!B:E,2,FALSE)</f>
        <v>POWER SUPPLY FOR WATER TREATMENT AREA</v>
      </c>
      <c r="AG71" s="115"/>
      <c r="AH71" s="115"/>
      <c r="AI71" s="237">
        <v>69</v>
      </c>
      <c r="AJ71" s="55" t="s">
        <v>3672</v>
      </c>
    </row>
    <row r="72" spans="1:36" s="55" customFormat="1" ht="15" customHeight="1" x14ac:dyDescent="0.25">
      <c r="A72" s="36" t="s">
        <v>17</v>
      </c>
      <c r="B72" s="37">
        <v>3</v>
      </c>
      <c r="C72" s="37">
        <v>1</v>
      </c>
      <c r="D72" s="37">
        <v>1</v>
      </c>
      <c r="E72" s="37">
        <v>3</v>
      </c>
      <c r="F72" s="37">
        <v>232</v>
      </c>
      <c r="G72" s="37" t="str">
        <f t="shared" ref="G72:H72" si="159">G71</f>
        <v>3.1.1.00.000</v>
      </c>
      <c r="H72" s="41" t="str">
        <f t="shared" si="159"/>
        <v>Объекты общезаводского хозяйства. Объекты вспомогательных производств</v>
      </c>
      <c r="I72" s="37" t="str">
        <f t="shared" si="87"/>
        <v>3.1.1.03.000</v>
      </c>
      <c r="J72" s="41" t="str">
        <f t="shared" si="88"/>
        <v>Внутриплощадочные инженерные сети</v>
      </c>
      <c r="K72" s="39" t="str">
        <f t="shared" si="89"/>
        <v>3.1.1.03.200</v>
      </c>
      <c r="L72" s="40" t="str">
        <f t="shared" si="90"/>
        <v>Пожарные гидранты Административной зоны и КОС</v>
      </c>
      <c r="M72" s="37" t="str">
        <f t="shared" si="91"/>
        <v>3.1.1.03.232</v>
      </c>
      <c r="N72" s="39" t="s">
        <v>699</v>
      </c>
      <c r="O72" s="37"/>
      <c r="P72" s="54" t="s">
        <v>2777</v>
      </c>
      <c r="Q72" s="35">
        <v>0</v>
      </c>
      <c r="R72" s="54" t="s">
        <v>2782</v>
      </c>
      <c r="S72" s="39" t="s">
        <v>2115</v>
      </c>
      <c r="T72" s="41" t="str">
        <f t="shared" ref="T72:U72" si="160">T71</f>
        <v>3.1.1.00.000</v>
      </c>
      <c r="U72" s="41" t="str">
        <f t="shared" si="160"/>
        <v>Off-Site Facilities. Auxiliary Facilities</v>
      </c>
      <c r="V72" s="41" t="str">
        <f t="shared" si="93"/>
        <v>3.1.1.03.000</v>
      </c>
      <c r="W72" s="41" t="str">
        <f t="shared" si="94"/>
        <v xml:space="preserve">On-site utilities </v>
      </c>
      <c r="X72" s="40" t="str">
        <f t="shared" si="95"/>
        <v>3.1.1.03.200</v>
      </c>
      <c r="Y72" s="40" t="str">
        <f t="shared" si="96"/>
        <v xml:space="preserve">Fire hydrants of administrative and waste water treatment facilities areas </v>
      </c>
      <c r="Z72" s="42" t="str">
        <f t="shared" si="97"/>
        <v>3.1.1.03.232</v>
      </c>
      <c r="AA72" s="39" t="s">
        <v>2788</v>
      </c>
      <c r="AB72" s="37"/>
      <c r="AC72" s="37"/>
      <c r="AD72" s="115" t="s">
        <v>3831</v>
      </c>
      <c r="AE72" s="115" t="str">
        <f t="shared" si="100"/>
        <v>0-65</v>
      </c>
      <c r="AF72" s="115" t="str">
        <f>VLOOKUP(AE72,'Unit Number'!B:E,2,FALSE)</f>
        <v xml:space="preserve">POWER SUPPLY </v>
      </c>
      <c r="AG72" s="115"/>
      <c r="AH72" s="115"/>
      <c r="AI72" s="237">
        <v>70</v>
      </c>
    </row>
    <row r="73" spans="1:36" s="55" customFormat="1" ht="15" customHeight="1" x14ac:dyDescent="0.25">
      <c r="A73" s="36" t="s">
        <v>17</v>
      </c>
      <c r="B73" s="37">
        <v>3</v>
      </c>
      <c r="C73" s="37">
        <v>1</v>
      </c>
      <c r="D73" s="37">
        <v>1</v>
      </c>
      <c r="E73" s="37">
        <v>3</v>
      </c>
      <c r="F73" s="37">
        <v>233</v>
      </c>
      <c r="G73" s="37" t="str">
        <f t="shared" ref="G73:H73" si="161">G72</f>
        <v>3.1.1.00.000</v>
      </c>
      <c r="H73" s="41" t="str">
        <f t="shared" si="161"/>
        <v>Объекты общезаводского хозяйства. Объекты вспомогательных производств</v>
      </c>
      <c r="I73" s="37" t="str">
        <f t="shared" ref="I73:I107" si="162">I72</f>
        <v>3.1.1.03.000</v>
      </c>
      <c r="J73" s="41" t="str">
        <f t="shared" ref="J73:J107" si="163">J72</f>
        <v>Внутриплощадочные инженерные сети</v>
      </c>
      <c r="K73" s="39" t="str">
        <f t="shared" ref="K73:K107" si="164">K72</f>
        <v>3.1.1.03.200</v>
      </c>
      <c r="L73" s="40" t="str">
        <f t="shared" ref="L73:L107" si="165">L72</f>
        <v>Пожарные гидранты Административной зоны и КОС</v>
      </c>
      <c r="M73" s="37" t="str">
        <f t="shared" ref="M73:M107" si="166">CONCATENATE($B73,".",$C73,".",$D73,".",TEXT($E73,"00"),".",TEXT($F73,"000"))</f>
        <v>3.1.1.03.233</v>
      </c>
      <c r="N73" s="39" t="s">
        <v>701</v>
      </c>
      <c r="O73" s="37"/>
      <c r="P73" s="54" t="s">
        <v>2777</v>
      </c>
      <c r="Q73" s="35">
        <v>0</v>
      </c>
      <c r="R73" s="54" t="s">
        <v>2782</v>
      </c>
      <c r="S73" s="39" t="s">
        <v>2115</v>
      </c>
      <c r="T73" s="41" t="str">
        <f t="shared" ref="T73:U73" si="167">T72</f>
        <v>3.1.1.00.000</v>
      </c>
      <c r="U73" s="41" t="str">
        <f t="shared" si="167"/>
        <v>Off-Site Facilities. Auxiliary Facilities</v>
      </c>
      <c r="V73" s="41" t="str">
        <f t="shared" ref="V73:V107" si="168">V72</f>
        <v>3.1.1.03.000</v>
      </c>
      <c r="W73" s="41" t="str">
        <f t="shared" ref="W73:W107" si="169">W72</f>
        <v xml:space="preserve">On-site utilities </v>
      </c>
      <c r="X73" s="40" t="str">
        <f t="shared" ref="X73:X107" si="170">X72</f>
        <v>3.1.1.03.200</v>
      </c>
      <c r="Y73" s="40" t="str">
        <f t="shared" ref="Y73:Y107" si="171">Y72</f>
        <v xml:space="preserve">Fire hydrants of administrative and waste water treatment facilities areas </v>
      </c>
      <c r="Z73" s="42" t="str">
        <f t="shared" ref="Z73:Z107" si="172">M73</f>
        <v>3.1.1.03.233</v>
      </c>
      <c r="AA73" s="39" t="s">
        <v>2789</v>
      </c>
      <c r="AB73" s="37"/>
      <c r="AC73" s="37"/>
      <c r="AD73" s="115" t="s">
        <v>3831</v>
      </c>
      <c r="AE73" s="115" t="str">
        <f t="shared" si="100"/>
        <v>0-65</v>
      </c>
      <c r="AF73" s="115" t="str">
        <f>VLOOKUP(AE73,'Unit Number'!B:E,2,FALSE)</f>
        <v xml:space="preserve">POWER SUPPLY </v>
      </c>
      <c r="AG73" s="115"/>
      <c r="AH73" s="115"/>
      <c r="AI73" s="237">
        <v>71</v>
      </c>
    </row>
    <row r="74" spans="1:36" s="55" customFormat="1" ht="15" customHeight="1" x14ac:dyDescent="0.25">
      <c r="A74" s="36" t="s">
        <v>17</v>
      </c>
      <c r="B74" s="37">
        <v>3</v>
      </c>
      <c r="C74" s="37">
        <v>1</v>
      </c>
      <c r="D74" s="37">
        <v>1</v>
      </c>
      <c r="E74" s="37">
        <v>3</v>
      </c>
      <c r="F74" s="37">
        <v>234</v>
      </c>
      <c r="G74" s="37" t="str">
        <f t="shared" ref="G74:H74" si="173">G73</f>
        <v>3.1.1.00.000</v>
      </c>
      <c r="H74" s="41" t="str">
        <f t="shared" si="173"/>
        <v>Объекты общезаводского хозяйства. Объекты вспомогательных производств</v>
      </c>
      <c r="I74" s="37" t="str">
        <f t="shared" si="162"/>
        <v>3.1.1.03.000</v>
      </c>
      <c r="J74" s="41" t="str">
        <f t="shared" si="163"/>
        <v>Внутриплощадочные инженерные сети</v>
      </c>
      <c r="K74" s="39" t="str">
        <f t="shared" si="164"/>
        <v>3.1.1.03.200</v>
      </c>
      <c r="L74" s="40" t="str">
        <f t="shared" si="165"/>
        <v>Пожарные гидранты Административной зоны и КОС</v>
      </c>
      <c r="M74" s="37" t="str">
        <f t="shared" si="166"/>
        <v>3.1.1.03.234</v>
      </c>
      <c r="N74" s="39" t="s">
        <v>703</v>
      </c>
      <c r="O74" s="123"/>
      <c r="P74" s="54" t="s">
        <v>2777</v>
      </c>
      <c r="Q74" s="35">
        <v>2</v>
      </c>
      <c r="R74" s="54" t="s">
        <v>2782</v>
      </c>
      <c r="S74" s="39" t="s">
        <v>2115</v>
      </c>
      <c r="T74" s="41" t="str">
        <f t="shared" ref="T74:U74" si="174">T73</f>
        <v>3.1.1.00.000</v>
      </c>
      <c r="U74" s="41" t="str">
        <f t="shared" si="174"/>
        <v>Off-Site Facilities. Auxiliary Facilities</v>
      </c>
      <c r="V74" s="41" t="str">
        <f t="shared" si="168"/>
        <v>3.1.1.03.000</v>
      </c>
      <c r="W74" s="41" t="str">
        <f t="shared" si="169"/>
        <v xml:space="preserve">On-site utilities </v>
      </c>
      <c r="X74" s="40" t="str">
        <f t="shared" si="170"/>
        <v>3.1.1.03.200</v>
      </c>
      <c r="Y74" s="40" t="str">
        <f t="shared" si="171"/>
        <v xml:space="preserve">Fire hydrants of administrative and waste water treatment facilities areas </v>
      </c>
      <c r="Z74" s="209" t="str">
        <f t="shared" si="172"/>
        <v>3.1.1.03.234</v>
      </c>
      <c r="AA74" s="39" t="s">
        <v>2790</v>
      </c>
      <c r="AB74" s="123"/>
      <c r="AC74" s="37" t="s">
        <v>3801</v>
      </c>
      <c r="AD74" s="115" t="s">
        <v>3804</v>
      </c>
      <c r="AE74" s="115" t="str">
        <f t="shared" si="100"/>
        <v>0-71</v>
      </c>
      <c r="AF74" s="115" t="str">
        <f>VLOOKUP(AE74,'Unit Number'!B:E,2,FALSE)</f>
        <v>ADMINISTRATIVE COMPLEX MAIN LINE OF MAIN GAS PIPELINE "POWER OF SIBERIA"</v>
      </c>
      <c r="AG74" s="115"/>
      <c r="AH74" s="115"/>
      <c r="AI74" s="237">
        <v>72</v>
      </c>
      <c r="AJ74" s="55" t="s">
        <v>3672</v>
      </c>
    </row>
    <row r="75" spans="1:36" s="55" customFormat="1" ht="15" customHeight="1" x14ac:dyDescent="0.25">
      <c r="A75" s="36" t="s">
        <v>17</v>
      </c>
      <c r="B75" s="37">
        <v>3</v>
      </c>
      <c r="C75" s="37">
        <v>1</v>
      </c>
      <c r="D75" s="37">
        <v>1</v>
      </c>
      <c r="E75" s="37">
        <v>3</v>
      </c>
      <c r="F75" s="37">
        <v>235</v>
      </c>
      <c r="G75" s="37" t="str">
        <f t="shared" ref="G75:H75" si="175">G74</f>
        <v>3.1.1.00.000</v>
      </c>
      <c r="H75" s="41" t="str">
        <f t="shared" si="175"/>
        <v>Объекты общезаводского хозяйства. Объекты вспомогательных производств</v>
      </c>
      <c r="I75" s="37" t="str">
        <f t="shared" si="162"/>
        <v>3.1.1.03.000</v>
      </c>
      <c r="J75" s="41" t="str">
        <f t="shared" si="163"/>
        <v>Внутриплощадочные инженерные сети</v>
      </c>
      <c r="K75" s="39" t="str">
        <f t="shared" si="164"/>
        <v>3.1.1.03.200</v>
      </c>
      <c r="L75" s="40" t="str">
        <f t="shared" si="165"/>
        <v>Пожарные гидранты Административной зоны и КОС</v>
      </c>
      <c r="M75" s="37" t="str">
        <f t="shared" si="166"/>
        <v>3.1.1.03.235</v>
      </c>
      <c r="N75" s="39" t="s">
        <v>705</v>
      </c>
      <c r="O75" s="123"/>
      <c r="P75" s="54" t="s">
        <v>2777</v>
      </c>
      <c r="Q75" s="35">
        <v>2</v>
      </c>
      <c r="R75" s="54" t="s">
        <v>2782</v>
      </c>
      <c r="S75" s="39" t="s">
        <v>2115</v>
      </c>
      <c r="T75" s="41" t="str">
        <f t="shared" ref="T75:U75" si="176">T74</f>
        <v>3.1.1.00.000</v>
      </c>
      <c r="U75" s="41" t="str">
        <f t="shared" si="176"/>
        <v>Off-Site Facilities. Auxiliary Facilities</v>
      </c>
      <c r="V75" s="41" t="str">
        <f t="shared" si="168"/>
        <v>3.1.1.03.000</v>
      </c>
      <c r="W75" s="41" t="str">
        <f t="shared" si="169"/>
        <v xml:space="preserve">On-site utilities </v>
      </c>
      <c r="X75" s="40" t="str">
        <f t="shared" si="170"/>
        <v>3.1.1.03.200</v>
      </c>
      <c r="Y75" s="40" t="str">
        <f t="shared" si="171"/>
        <v xml:space="preserve">Fire hydrants of administrative and waste water treatment facilities areas </v>
      </c>
      <c r="Z75" s="209" t="str">
        <f t="shared" si="172"/>
        <v>3.1.1.03.235</v>
      </c>
      <c r="AA75" s="39" t="s">
        <v>2791</v>
      </c>
      <c r="AB75" s="123"/>
      <c r="AC75" s="37" t="s">
        <v>3801</v>
      </c>
      <c r="AD75" s="115" t="s">
        <v>3804</v>
      </c>
      <c r="AE75" s="115" t="str">
        <f t="shared" si="100"/>
        <v>0-71</v>
      </c>
      <c r="AF75" s="115" t="str">
        <f>VLOOKUP(AE75,'Unit Number'!B:E,2,FALSE)</f>
        <v>ADMINISTRATIVE COMPLEX MAIN LINE OF MAIN GAS PIPELINE "POWER OF SIBERIA"</v>
      </c>
      <c r="AG75" s="115"/>
      <c r="AH75" s="115"/>
      <c r="AI75" s="237">
        <v>73</v>
      </c>
      <c r="AJ75" s="55" t="s">
        <v>3672</v>
      </c>
    </row>
    <row r="76" spans="1:36" s="55" customFormat="1" ht="15" customHeight="1" x14ac:dyDescent="0.25">
      <c r="A76" s="36" t="s">
        <v>17</v>
      </c>
      <c r="B76" s="37">
        <v>3</v>
      </c>
      <c r="C76" s="37">
        <v>1</v>
      </c>
      <c r="D76" s="37">
        <v>1</v>
      </c>
      <c r="E76" s="37">
        <v>3</v>
      </c>
      <c r="F76" s="37">
        <v>236</v>
      </c>
      <c r="G76" s="37" t="str">
        <f t="shared" ref="G76:H76" si="177">G75</f>
        <v>3.1.1.00.000</v>
      </c>
      <c r="H76" s="41" t="str">
        <f t="shared" si="177"/>
        <v>Объекты общезаводского хозяйства. Объекты вспомогательных производств</v>
      </c>
      <c r="I76" s="37" t="str">
        <f t="shared" si="162"/>
        <v>3.1.1.03.000</v>
      </c>
      <c r="J76" s="41" t="str">
        <f t="shared" si="163"/>
        <v>Внутриплощадочные инженерные сети</v>
      </c>
      <c r="K76" s="39" t="str">
        <f t="shared" si="164"/>
        <v>3.1.1.03.200</v>
      </c>
      <c r="L76" s="40" t="str">
        <f t="shared" si="165"/>
        <v>Пожарные гидранты Административной зоны и КОС</v>
      </c>
      <c r="M76" s="37" t="str">
        <f t="shared" si="166"/>
        <v>3.1.1.03.236</v>
      </c>
      <c r="N76" s="39" t="s">
        <v>707</v>
      </c>
      <c r="O76" s="123"/>
      <c r="P76" s="54" t="s">
        <v>2777</v>
      </c>
      <c r="Q76" s="35">
        <v>2</v>
      </c>
      <c r="R76" s="54" t="s">
        <v>2782</v>
      </c>
      <c r="S76" s="39" t="s">
        <v>2115</v>
      </c>
      <c r="T76" s="41" t="str">
        <f t="shared" ref="T76:U76" si="178">T75</f>
        <v>3.1.1.00.000</v>
      </c>
      <c r="U76" s="41" t="str">
        <f t="shared" si="178"/>
        <v>Off-Site Facilities. Auxiliary Facilities</v>
      </c>
      <c r="V76" s="41" t="str">
        <f t="shared" si="168"/>
        <v>3.1.1.03.000</v>
      </c>
      <c r="W76" s="41" t="str">
        <f t="shared" si="169"/>
        <v xml:space="preserve">On-site utilities </v>
      </c>
      <c r="X76" s="40" t="str">
        <f t="shared" si="170"/>
        <v>3.1.1.03.200</v>
      </c>
      <c r="Y76" s="40" t="str">
        <f t="shared" si="171"/>
        <v xml:space="preserve">Fire hydrants of administrative and waste water treatment facilities areas </v>
      </c>
      <c r="Z76" s="209" t="str">
        <f t="shared" si="172"/>
        <v>3.1.1.03.236</v>
      </c>
      <c r="AA76" s="39" t="s">
        <v>2792</v>
      </c>
      <c r="AB76" s="123"/>
      <c r="AC76" s="37" t="s">
        <v>3801</v>
      </c>
      <c r="AD76" s="115" t="s">
        <v>3804</v>
      </c>
      <c r="AE76" s="115" t="str">
        <f t="shared" si="100"/>
        <v>0-71</v>
      </c>
      <c r="AF76" s="115" t="str">
        <f>VLOOKUP(AE76,'Unit Number'!B:E,2,FALSE)</f>
        <v>ADMINISTRATIVE COMPLEX MAIN LINE OF MAIN GAS PIPELINE "POWER OF SIBERIA"</v>
      </c>
      <c r="AG76" s="115"/>
      <c r="AH76" s="115"/>
      <c r="AI76" s="237">
        <v>74</v>
      </c>
      <c r="AJ76" s="55" t="s">
        <v>3672</v>
      </c>
    </row>
    <row r="77" spans="1:36" s="55" customFormat="1" ht="15" customHeight="1" x14ac:dyDescent="0.25">
      <c r="A77" s="36" t="s">
        <v>17</v>
      </c>
      <c r="B77" s="37">
        <v>3</v>
      </c>
      <c r="C77" s="37">
        <v>1</v>
      </c>
      <c r="D77" s="37">
        <v>1</v>
      </c>
      <c r="E77" s="37">
        <v>3</v>
      </c>
      <c r="F77" s="37">
        <v>237</v>
      </c>
      <c r="G77" s="37" t="str">
        <f t="shared" ref="G77:H77" si="179">G76</f>
        <v>3.1.1.00.000</v>
      </c>
      <c r="H77" s="41" t="str">
        <f t="shared" si="179"/>
        <v>Объекты общезаводского хозяйства. Объекты вспомогательных производств</v>
      </c>
      <c r="I77" s="37" t="str">
        <f t="shared" si="162"/>
        <v>3.1.1.03.000</v>
      </c>
      <c r="J77" s="41" t="str">
        <f t="shared" si="163"/>
        <v>Внутриплощадочные инженерные сети</v>
      </c>
      <c r="K77" s="39" t="str">
        <f t="shared" si="164"/>
        <v>3.1.1.03.200</v>
      </c>
      <c r="L77" s="40" t="str">
        <f t="shared" si="165"/>
        <v>Пожарные гидранты Административной зоны и КОС</v>
      </c>
      <c r="M77" s="37" t="str">
        <f t="shared" si="166"/>
        <v>3.1.1.03.237</v>
      </c>
      <c r="N77" s="39" t="s">
        <v>377</v>
      </c>
      <c r="O77" s="123"/>
      <c r="P77" s="54" t="s">
        <v>2777</v>
      </c>
      <c r="Q77" s="35">
        <v>2</v>
      </c>
      <c r="R77" s="54" t="s">
        <v>2782</v>
      </c>
      <c r="S77" s="39" t="s">
        <v>2115</v>
      </c>
      <c r="T77" s="41" t="str">
        <f t="shared" ref="T77:U77" si="180">T76</f>
        <v>3.1.1.00.000</v>
      </c>
      <c r="U77" s="41" t="str">
        <f t="shared" si="180"/>
        <v>Off-Site Facilities. Auxiliary Facilities</v>
      </c>
      <c r="V77" s="41" t="str">
        <f t="shared" si="168"/>
        <v>3.1.1.03.000</v>
      </c>
      <c r="W77" s="41" t="str">
        <f t="shared" si="169"/>
        <v xml:space="preserve">On-site utilities </v>
      </c>
      <c r="X77" s="40" t="str">
        <f t="shared" si="170"/>
        <v>3.1.1.03.200</v>
      </c>
      <c r="Y77" s="40" t="str">
        <f t="shared" si="171"/>
        <v xml:space="preserve">Fire hydrants of administrative and waste water treatment facilities areas </v>
      </c>
      <c r="Z77" s="209" t="str">
        <f t="shared" si="172"/>
        <v>3.1.1.03.237</v>
      </c>
      <c r="AA77" s="39" t="s">
        <v>2793</v>
      </c>
      <c r="AB77" s="37"/>
      <c r="AC77" s="37" t="s">
        <v>3801</v>
      </c>
      <c r="AD77" s="115" t="s">
        <v>3812</v>
      </c>
      <c r="AE77" s="115" t="str">
        <f t="shared" si="100"/>
        <v>0-71</v>
      </c>
      <c r="AF77" s="115" t="str">
        <f>VLOOKUP(AE77,'Unit Number'!B:E,2,FALSE)</f>
        <v>ADMINISTRATIVE COMPLEX MAIN LINE OF MAIN GAS PIPELINE "POWER OF SIBERIA"</v>
      </c>
      <c r="AG77" s="115"/>
      <c r="AH77" s="115"/>
      <c r="AI77" s="237">
        <v>75</v>
      </c>
      <c r="AJ77" s="55" t="s">
        <v>3672</v>
      </c>
    </row>
    <row r="78" spans="1:36" s="55" customFormat="1" ht="15" customHeight="1" x14ac:dyDescent="0.25">
      <c r="A78" s="36" t="s">
        <v>17</v>
      </c>
      <c r="B78" s="37">
        <v>3</v>
      </c>
      <c r="C78" s="37">
        <v>1</v>
      </c>
      <c r="D78" s="37">
        <v>1</v>
      </c>
      <c r="E78" s="37">
        <v>3</v>
      </c>
      <c r="F78" s="37">
        <v>238</v>
      </c>
      <c r="G78" s="37" t="str">
        <f t="shared" ref="G78:H78" si="181">G77</f>
        <v>3.1.1.00.000</v>
      </c>
      <c r="H78" s="41" t="str">
        <f t="shared" si="181"/>
        <v>Объекты общезаводского хозяйства. Объекты вспомогательных производств</v>
      </c>
      <c r="I78" s="37" t="str">
        <f t="shared" si="162"/>
        <v>3.1.1.03.000</v>
      </c>
      <c r="J78" s="41" t="str">
        <f t="shared" si="163"/>
        <v>Внутриплощадочные инженерные сети</v>
      </c>
      <c r="K78" s="39" t="str">
        <f t="shared" si="164"/>
        <v>3.1.1.03.200</v>
      </c>
      <c r="L78" s="40" t="str">
        <f t="shared" si="165"/>
        <v>Пожарные гидранты Административной зоны и КОС</v>
      </c>
      <c r="M78" s="37" t="str">
        <f t="shared" si="166"/>
        <v>3.1.1.03.238</v>
      </c>
      <c r="N78" s="39" t="s">
        <v>379</v>
      </c>
      <c r="O78" s="123"/>
      <c r="P78" s="54" t="s">
        <v>2777</v>
      </c>
      <c r="Q78" s="35">
        <v>2</v>
      </c>
      <c r="R78" s="54" t="s">
        <v>2782</v>
      </c>
      <c r="S78" s="39" t="s">
        <v>2115</v>
      </c>
      <c r="T78" s="41" t="str">
        <f t="shared" ref="T78:U78" si="182">T77</f>
        <v>3.1.1.00.000</v>
      </c>
      <c r="U78" s="41" t="str">
        <f t="shared" si="182"/>
        <v>Off-Site Facilities. Auxiliary Facilities</v>
      </c>
      <c r="V78" s="41" t="str">
        <f t="shared" si="168"/>
        <v>3.1.1.03.000</v>
      </c>
      <c r="W78" s="41" t="str">
        <f t="shared" si="169"/>
        <v xml:space="preserve">On-site utilities </v>
      </c>
      <c r="X78" s="40" t="str">
        <f t="shared" si="170"/>
        <v>3.1.1.03.200</v>
      </c>
      <c r="Y78" s="40" t="str">
        <f t="shared" si="171"/>
        <v xml:space="preserve">Fire hydrants of administrative and waste water treatment facilities areas </v>
      </c>
      <c r="Z78" s="209" t="str">
        <f t="shared" si="172"/>
        <v>3.1.1.03.238</v>
      </c>
      <c r="AA78" s="39" t="s">
        <v>2794</v>
      </c>
      <c r="AB78" s="37"/>
      <c r="AC78" s="37" t="s">
        <v>3801</v>
      </c>
      <c r="AD78" s="115" t="s">
        <v>3812</v>
      </c>
      <c r="AE78" s="115" t="str">
        <f t="shared" si="100"/>
        <v>0-71</v>
      </c>
      <c r="AF78" s="115" t="str">
        <f>VLOOKUP(AE78,'Unit Number'!B:E,2,FALSE)</f>
        <v>ADMINISTRATIVE COMPLEX MAIN LINE OF MAIN GAS PIPELINE "POWER OF SIBERIA"</v>
      </c>
      <c r="AG78" s="115"/>
      <c r="AH78" s="115"/>
      <c r="AI78" s="237">
        <v>76</v>
      </c>
      <c r="AJ78" s="55" t="s">
        <v>3672</v>
      </c>
    </row>
    <row r="79" spans="1:36" s="55" customFormat="1" ht="15" customHeight="1" x14ac:dyDescent="0.25">
      <c r="A79" s="36" t="s">
        <v>17</v>
      </c>
      <c r="B79" s="37">
        <v>3</v>
      </c>
      <c r="C79" s="37">
        <v>1</v>
      </c>
      <c r="D79" s="37">
        <v>1</v>
      </c>
      <c r="E79" s="37">
        <v>3</v>
      </c>
      <c r="F79" s="37">
        <v>239</v>
      </c>
      <c r="G79" s="37" t="str">
        <f t="shared" ref="G79:H79" si="183">G78</f>
        <v>3.1.1.00.000</v>
      </c>
      <c r="H79" s="41" t="str">
        <f t="shared" si="183"/>
        <v>Объекты общезаводского хозяйства. Объекты вспомогательных производств</v>
      </c>
      <c r="I79" s="37" t="str">
        <f t="shared" si="162"/>
        <v>3.1.1.03.000</v>
      </c>
      <c r="J79" s="41" t="str">
        <f t="shared" si="163"/>
        <v>Внутриплощадочные инженерные сети</v>
      </c>
      <c r="K79" s="39" t="str">
        <f t="shared" si="164"/>
        <v>3.1.1.03.200</v>
      </c>
      <c r="L79" s="40" t="str">
        <f t="shared" si="165"/>
        <v>Пожарные гидранты Административной зоны и КОС</v>
      </c>
      <c r="M79" s="37" t="str">
        <f t="shared" si="166"/>
        <v>3.1.1.03.239</v>
      </c>
      <c r="N79" s="39" t="s">
        <v>381</v>
      </c>
      <c r="O79" s="123"/>
      <c r="P79" s="54" t="s">
        <v>2777</v>
      </c>
      <c r="Q79" s="35">
        <v>2</v>
      </c>
      <c r="R79" s="54" t="s">
        <v>2782</v>
      </c>
      <c r="S79" s="39" t="s">
        <v>2115</v>
      </c>
      <c r="T79" s="41" t="str">
        <f t="shared" ref="T79:U79" si="184">T78</f>
        <v>3.1.1.00.000</v>
      </c>
      <c r="U79" s="41" t="str">
        <f t="shared" si="184"/>
        <v>Off-Site Facilities. Auxiliary Facilities</v>
      </c>
      <c r="V79" s="41" t="str">
        <f t="shared" si="168"/>
        <v>3.1.1.03.000</v>
      </c>
      <c r="W79" s="41" t="str">
        <f t="shared" si="169"/>
        <v xml:space="preserve">On-site utilities </v>
      </c>
      <c r="X79" s="40" t="str">
        <f t="shared" si="170"/>
        <v>3.1.1.03.200</v>
      </c>
      <c r="Y79" s="40" t="str">
        <f t="shared" si="171"/>
        <v xml:space="preserve">Fire hydrants of administrative and waste water treatment facilities areas </v>
      </c>
      <c r="Z79" s="209" t="str">
        <f t="shared" si="172"/>
        <v>3.1.1.03.239</v>
      </c>
      <c r="AA79" s="39" t="s">
        <v>2239</v>
      </c>
      <c r="AB79" s="123"/>
      <c r="AC79" s="37" t="s">
        <v>3801</v>
      </c>
      <c r="AD79" s="115" t="s">
        <v>3804</v>
      </c>
      <c r="AE79" s="115" t="str">
        <f t="shared" si="100"/>
        <v>0-71</v>
      </c>
      <c r="AF79" s="115" t="str">
        <f>VLOOKUP(AE79,'Unit Number'!B:E,2,FALSE)</f>
        <v>ADMINISTRATIVE COMPLEX MAIN LINE OF MAIN GAS PIPELINE "POWER OF SIBERIA"</v>
      </c>
      <c r="AG79" s="115"/>
      <c r="AH79" s="115"/>
      <c r="AI79" s="237">
        <v>77</v>
      </c>
      <c r="AJ79" s="55" t="s">
        <v>3672</v>
      </c>
    </row>
    <row r="80" spans="1:36" s="55" customFormat="1" ht="15" customHeight="1" x14ac:dyDescent="0.25">
      <c r="A80" s="36" t="s">
        <v>17</v>
      </c>
      <c r="B80" s="37">
        <v>3</v>
      </c>
      <c r="C80" s="37">
        <v>1</v>
      </c>
      <c r="D80" s="37">
        <v>1</v>
      </c>
      <c r="E80" s="37">
        <v>3</v>
      </c>
      <c r="F80" s="37">
        <v>240</v>
      </c>
      <c r="G80" s="37" t="str">
        <f t="shared" ref="G80:H80" si="185">G79</f>
        <v>3.1.1.00.000</v>
      </c>
      <c r="H80" s="41" t="str">
        <f t="shared" si="185"/>
        <v>Объекты общезаводского хозяйства. Объекты вспомогательных производств</v>
      </c>
      <c r="I80" s="37" t="str">
        <f t="shared" si="162"/>
        <v>3.1.1.03.000</v>
      </c>
      <c r="J80" s="41" t="str">
        <f t="shared" si="163"/>
        <v>Внутриплощадочные инженерные сети</v>
      </c>
      <c r="K80" s="39" t="str">
        <f t="shared" si="164"/>
        <v>3.1.1.03.200</v>
      </c>
      <c r="L80" s="40" t="str">
        <f t="shared" si="165"/>
        <v>Пожарные гидранты Административной зоны и КОС</v>
      </c>
      <c r="M80" s="37" t="str">
        <f t="shared" si="166"/>
        <v>3.1.1.03.240</v>
      </c>
      <c r="N80" s="39" t="s">
        <v>383</v>
      </c>
      <c r="O80" s="123"/>
      <c r="P80" s="54" t="s">
        <v>2777</v>
      </c>
      <c r="Q80" s="35">
        <v>2</v>
      </c>
      <c r="R80" s="54" t="s">
        <v>2782</v>
      </c>
      <c r="S80" s="39" t="s">
        <v>2115</v>
      </c>
      <c r="T80" s="41" t="str">
        <f t="shared" ref="T80:U80" si="186">T79</f>
        <v>3.1.1.00.000</v>
      </c>
      <c r="U80" s="41" t="str">
        <f t="shared" si="186"/>
        <v>Off-Site Facilities. Auxiliary Facilities</v>
      </c>
      <c r="V80" s="41" t="str">
        <f t="shared" si="168"/>
        <v>3.1.1.03.000</v>
      </c>
      <c r="W80" s="41" t="str">
        <f t="shared" si="169"/>
        <v xml:space="preserve">On-site utilities </v>
      </c>
      <c r="X80" s="40" t="str">
        <f t="shared" si="170"/>
        <v>3.1.1.03.200</v>
      </c>
      <c r="Y80" s="40" t="str">
        <f t="shared" si="171"/>
        <v xml:space="preserve">Fire hydrants of administrative and waste water treatment facilities areas </v>
      </c>
      <c r="Z80" s="209" t="str">
        <f t="shared" si="172"/>
        <v>3.1.1.03.240</v>
      </c>
      <c r="AA80" s="39" t="s">
        <v>2240</v>
      </c>
      <c r="AB80" s="123"/>
      <c r="AC80" s="37" t="s">
        <v>3801</v>
      </c>
      <c r="AD80" s="115" t="s">
        <v>3804</v>
      </c>
      <c r="AE80" s="115" t="str">
        <f t="shared" si="100"/>
        <v>0-71</v>
      </c>
      <c r="AF80" s="115" t="str">
        <f>VLOOKUP(AE80,'Unit Number'!B:E,2,FALSE)</f>
        <v>ADMINISTRATIVE COMPLEX MAIN LINE OF MAIN GAS PIPELINE "POWER OF SIBERIA"</v>
      </c>
      <c r="AG80" s="115"/>
      <c r="AH80" s="115"/>
      <c r="AI80" s="237">
        <v>78</v>
      </c>
      <c r="AJ80" s="55" t="s">
        <v>3672</v>
      </c>
    </row>
    <row r="81" spans="1:36" s="55" customFormat="1" ht="15" customHeight="1" x14ac:dyDescent="0.25">
      <c r="A81" s="36" t="s">
        <v>17</v>
      </c>
      <c r="B81" s="37">
        <v>3</v>
      </c>
      <c r="C81" s="37">
        <v>1</v>
      </c>
      <c r="D81" s="37">
        <v>1</v>
      </c>
      <c r="E81" s="37">
        <v>3</v>
      </c>
      <c r="F81" s="37">
        <v>241</v>
      </c>
      <c r="G81" s="37" t="str">
        <f t="shared" ref="G81:H81" si="187">G80</f>
        <v>3.1.1.00.000</v>
      </c>
      <c r="H81" s="41" t="str">
        <f t="shared" si="187"/>
        <v>Объекты общезаводского хозяйства. Объекты вспомогательных производств</v>
      </c>
      <c r="I81" s="37" t="str">
        <f t="shared" si="162"/>
        <v>3.1.1.03.000</v>
      </c>
      <c r="J81" s="41" t="str">
        <f t="shared" si="163"/>
        <v>Внутриплощадочные инженерные сети</v>
      </c>
      <c r="K81" s="39" t="str">
        <f t="shared" si="164"/>
        <v>3.1.1.03.200</v>
      </c>
      <c r="L81" s="40" t="str">
        <f t="shared" si="165"/>
        <v>Пожарные гидранты Административной зоны и КОС</v>
      </c>
      <c r="M81" s="37" t="str">
        <f t="shared" si="166"/>
        <v>3.1.1.03.241</v>
      </c>
      <c r="N81" s="39" t="s">
        <v>385</v>
      </c>
      <c r="O81" s="123"/>
      <c r="P81" s="54" t="s">
        <v>2777</v>
      </c>
      <c r="Q81" s="35">
        <v>2</v>
      </c>
      <c r="R81" s="54" t="s">
        <v>2782</v>
      </c>
      <c r="S81" s="39" t="s">
        <v>2115</v>
      </c>
      <c r="T81" s="41" t="str">
        <f t="shared" ref="T81:U81" si="188">T80</f>
        <v>3.1.1.00.000</v>
      </c>
      <c r="U81" s="41" t="str">
        <f t="shared" si="188"/>
        <v>Off-Site Facilities. Auxiliary Facilities</v>
      </c>
      <c r="V81" s="41" t="str">
        <f t="shared" si="168"/>
        <v>3.1.1.03.000</v>
      </c>
      <c r="W81" s="41" t="str">
        <f t="shared" si="169"/>
        <v xml:space="preserve">On-site utilities </v>
      </c>
      <c r="X81" s="40" t="str">
        <f t="shared" si="170"/>
        <v>3.1.1.03.200</v>
      </c>
      <c r="Y81" s="40" t="str">
        <f t="shared" si="171"/>
        <v xml:space="preserve">Fire hydrants of administrative and waste water treatment facilities areas </v>
      </c>
      <c r="Z81" s="209" t="str">
        <f t="shared" si="172"/>
        <v>3.1.1.03.241</v>
      </c>
      <c r="AA81" s="39" t="s">
        <v>2241</v>
      </c>
      <c r="AB81" s="123"/>
      <c r="AC81" s="37" t="s">
        <v>3801</v>
      </c>
      <c r="AD81" s="115" t="s">
        <v>3804</v>
      </c>
      <c r="AE81" s="115" t="str">
        <f t="shared" si="100"/>
        <v>0-71</v>
      </c>
      <c r="AF81" s="115" t="str">
        <f>VLOOKUP(AE81,'Unit Number'!B:E,2,FALSE)</f>
        <v>ADMINISTRATIVE COMPLEX MAIN LINE OF MAIN GAS PIPELINE "POWER OF SIBERIA"</v>
      </c>
      <c r="AG81" s="115"/>
      <c r="AH81" s="115"/>
      <c r="AI81" s="237">
        <v>79</v>
      </c>
      <c r="AJ81" s="55" t="s">
        <v>3672</v>
      </c>
    </row>
    <row r="82" spans="1:36" s="55" customFormat="1" ht="15" customHeight="1" x14ac:dyDescent="0.25">
      <c r="A82" s="36" t="s">
        <v>17</v>
      </c>
      <c r="B82" s="37">
        <v>3</v>
      </c>
      <c r="C82" s="37">
        <v>1</v>
      </c>
      <c r="D82" s="37">
        <v>1</v>
      </c>
      <c r="E82" s="37">
        <v>3</v>
      </c>
      <c r="F82" s="37">
        <v>242</v>
      </c>
      <c r="G82" s="37" t="str">
        <f t="shared" ref="G82:H82" si="189">G81</f>
        <v>3.1.1.00.000</v>
      </c>
      <c r="H82" s="41" t="str">
        <f t="shared" si="189"/>
        <v>Объекты общезаводского хозяйства. Объекты вспомогательных производств</v>
      </c>
      <c r="I82" s="37" t="str">
        <f t="shared" si="162"/>
        <v>3.1.1.03.000</v>
      </c>
      <c r="J82" s="41" t="str">
        <f t="shared" si="163"/>
        <v>Внутриплощадочные инженерные сети</v>
      </c>
      <c r="K82" s="39" t="str">
        <f t="shared" si="164"/>
        <v>3.1.1.03.200</v>
      </c>
      <c r="L82" s="40" t="str">
        <f t="shared" si="165"/>
        <v>Пожарные гидранты Административной зоны и КОС</v>
      </c>
      <c r="M82" s="37" t="str">
        <f t="shared" si="166"/>
        <v>3.1.1.03.242</v>
      </c>
      <c r="N82" s="39" t="s">
        <v>387</v>
      </c>
      <c r="O82" s="123"/>
      <c r="P82" s="54" t="s">
        <v>2777</v>
      </c>
      <c r="Q82" s="35">
        <v>2</v>
      </c>
      <c r="R82" s="54" t="s">
        <v>2782</v>
      </c>
      <c r="S82" s="39" t="s">
        <v>2115</v>
      </c>
      <c r="T82" s="41" t="str">
        <f t="shared" ref="T82:U82" si="190">T81</f>
        <v>3.1.1.00.000</v>
      </c>
      <c r="U82" s="41" t="str">
        <f t="shared" si="190"/>
        <v>Off-Site Facilities. Auxiliary Facilities</v>
      </c>
      <c r="V82" s="41" t="str">
        <f t="shared" si="168"/>
        <v>3.1.1.03.000</v>
      </c>
      <c r="W82" s="41" t="str">
        <f t="shared" si="169"/>
        <v xml:space="preserve">On-site utilities </v>
      </c>
      <c r="X82" s="40" t="str">
        <f t="shared" si="170"/>
        <v>3.1.1.03.200</v>
      </c>
      <c r="Y82" s="40" t="str">
        <f t="shared" si="171"/>
        <v xml:space="preserve">Fire hydrants of administrative and waste water treatment facilities areas </v>
      </c>
      <c r="Z82" s="209" t="str">
        <f t="shared" si="172"/>
        <v>3.1.1.03.242</v>
      </c>
      <c r="AA82" s="39" t="s">
        <v>2242</v>
      </c>
      <c r="AB82" s="37"/>
      <c r="AC82" s="37" t="s">
        <v>3801</v>
      </c>
      <c r="AD82" s="115" t="s">
        <v>3812</v>
      </c>
      <c r="AE82" s="115" t="str">
        <f t="shared" si="100"/>
        <v>0-71</v>
      </c>
      <c r="AF82" s="115" t="str">
        <f>VLOOKUP(AE82,'Unit Number'!B:E,2,FALSE)</f>
        <v>ADMINISTRATIVE COMPLEX MAIN LINE OF MAIN GAS PIPELINE "POWER OF SIBERIA"</v>
      </c>
      <c r="AG82" s="115"/>
      <c r="AH82" s="115"/>
      <c r="AI82" s="237">
        <v>80</v>
      </c>
      <c r="AJ82" s="55" t="s">
        <v>3672</v>
      </c>
    </row>
    <row r="83" spans="1:36" s="55" customFormat="1" ht="15" customHeight="1" x14ac:dyDescent="0.25">
      <c r="A83" s="36" t="s">
        <v>17</v>
      </c>
      <c r="B83" s="37">
        <v>3</v>
      </c>
      <c r="C83" s="37">
        <v>1</v>
      </c>
      <c r="D83" s="37">
        <v>1</v>
      </c>
      <c r="E83" s="37">
        <v>3</v>
      </c>
      <c r="F83" s="37">
        <v>243</v>
      </c>
      <c r="G83" s="37" t="str">
        <f t="shared" ref="G83:H83" si="191">G82</f>
        <v>3.1.1.00.000</v>
      </c>
      <c r="H83" s="41" t="str">
        <f t="shared" si="191"/>
        <v>Объекты общезаводского хозяйства. Объекты вспомогательных производств</v>
      </c>
      <c r="I83" s="37" t="str">
        <f t="shared" si="162"/>
        <v>3.1.1.03.000</v>
      </c>
      <c r="J83" s="41" t="str">
        <f t="shared" si="163"/>
        <v>Внутриплощадочные инженерные сети</v>
      </c>
      <c r="K83" s="39" t="str">
        <f t="shared" si="164"/>
        <v>3.1.1.03.200</v>
      </c>
      <c r="L83" s="40" t="str">
        <f t="shared" si="165"/>
        <v>Пожарные гидранты Административной зоны и КОС</v>
      </c>
      <c r="M83" s="37" t="str">
        <f t="shared" si="166"/>
        <v>3.1.1.03.243</v>
      </c>
      <c r="N83" s="39" t="s">
        <v>389</v>
      </c>
      <c r="O83" s="123"/>
      <c r="P83" s="54" t="s">
        <v>2777</v>
      </c>
      <c r="Q83" s="35">
        <v>2</v>
      </c>
      <c r="R83" s="54" t="s">
        <v>2782</v>
      </c>
      <c r="S83" s="39" t="s">
        <v>2115</v>
      </c>
      <c r="T83" s="41" t="str">
        <f t="shared" ref="T83:U83" si="192">T82</f>
        <v>3.1.1.00.000</v>
      </c>
      <c r="U83" s="41" t="str">
        <f t="shared" si="192"/>
        <v>Off-Site Facilities. Auxiliary Facilities</v>
      </c>
      <c r="V83" s="41" t="str">
        <f t="shared" si="168"/>
        <v>3.1.1.03.000</v>
      </c>
      <c r="W83" s="41" t="str">
        <f t="shared" si="169"/>
        <v xml:space="preserve">On-site utilities </v>
      </c>
      <c r="X83" s="40" t="str">
        <f t="shared" si="170"/>
        <v>3.1.1.03.200</v>
      </c>
      <c r="Y83" s="40" t="str">
        <f t="shared" si="171"/>
        <v xml:space="preserve">Fire hydrants of administrative and waste water treatment facilities areas </v>
      </c>
      <c r="Z83" s="209" t="str">
        <f t="shared" si="172"/>
        <v>3.1.1.03.243</v>
      </c>
      <c r="AA83" s="39" t="s">
        <v>2243</v>
      </c>
      <c r="AB83" s="37"/>
      <c r="AC83" s="37" t="s">
        <v>3801</v>
      </c>
      <c r="AD83" s="115" t="s">
        <v>3812</v>
      </c>
      <c r="AE83" s="115" t="str">
        <f t="shared" si="100"/>
        <v>0-71</v>
      </c>
      <c r="AF83" s="115" t="str">
        <f>VLOOKUP(AE83,'Unit Number'!B:E,2,FALSE)</f>
        <v>ADMINISTRATIVE COMPLEX MAIN LINE OF MAIN GAS PIPELINE "POWER OF SIBERIA"</v>
      </c>
      <c r="AG83" s="115"/>
      <c r="AH83" s="115"/>
      <c r="AI83" s="237">
        <v>81</v>
      </c>
      <c r="AJ83" s="55" t="s">
        <v>3672</v>
      </c>
    </row>
    <row r="84" spans="1:36" s="55" customFormat="1" ht="15" customHeight="1" x14ac:dyDescent="0.25">
      <c r="A84" s="36" t="s">
        <v>17</v>
      </c>
      <c r="B84" s="37">
        <v>3</v>
      </c>
      <c r="C84" s="37">
        <v>1</v>
      </c>
      <c r="D84" s="37">
        <v>1</v>
      </c>
      <c r="E84" s="37">
        <v>3</v>
      </c>
      <c r="F84" s="37">
        <v>244</v>
      </c>
      <c r="G84" s="37" t="str">
        <f t="shared" ref="G84:H84" si="193">G83</f>
        <v>3.1.1.00.000</v>
      </c>
      <c r="H84" s="41" t="str">
        <f t="shared" si="193"/>
        <v>Объекты общезаводского хозяйства. Объекты вспомогательных производств</v>
      </c>
      <c r="I84" s="37" t="str">
        <f t="shared" si="162"/>
        <v>3.1.1.03.000</v>
      </c>
      <c r="J84" s="41" t="str">
        <f t="shared" si="163"/>
        <v>Внутриплощадочные инженерные сети</v>
      </c>
      <c r="K84" s="39" t="str">
        <f t="shared" si="164"/>
        <v>3.1.1.03.200</v>
      </c>
      <c r="L84" s="40" t="str">
        <f t="shared" si="165"/>
        <v>Пожарные гидранты Административной зоны и КОС</v>
      </c>
      <c r="M84" s="37" t="str">
        <f t="shared" si="166"/>
        <v>3.1.1.03.244</v>
      </c>
      <c r="N84" s="39" t="s">
        <v>391</v>
      </c>
      <c r="O84" s="123"/>
      <c r="P84" s="54" t="s">
        <v>2777</v>
      </c>
      <c r="Q84" s="35">
        <v>2</v>
      </c>
      <c r="R84" s="54" t="s">
        <v>2782</v>
      </c>
      <c r="S84" s="39" t="s">
        <v>2115</v>
      </c>
      <c r="T84" s="41" t="str">
        <f t="shared" ref="T84:U84" si="194">T83</f>
        <v>3.1.1.00.000</v>
      </c>
      <c r="U84" s="41" t="str">
        <f t="shared" si="194"/>
        <v>Off-Site Facilities. Auxiliary Facilities</v>
      </c>
      <c r="V84" s="41" t="str">
        <f t="shared" si="168"/>
        <v>3.1.1.03.000</v>
      </c>
      <c r="W84" s="41" t="str">
        <f t="shared" si="169"/>
        <v xml:space="preserve">On-site utilities </v>
      </c>
      <c r="X84" s="40" t="str">
        <f t="shared" si="170"/>
        <v>3.1.1.03.200</v>
      </c>
      <c r="Y84" s="40" t="str">
        <f t="shared" si="171"/>
        <v xml:space="preserve">Fire hydrants of administrative and waste water treatment facilities areas </v>
      </c>
      <c r="Z84" s="209" t="str">
        <f t="shared" si="172"/>
        <v>3.1.1.03.244</v>
      </c>
      <c r="AA84" s="39" t="s">
        <v>2244</v>
      </c>
      <c r="AB84" s="123"/>
      <c r="AC84" s="37" t="s">
        <v>3801</v>
      </c>
      <c r="AD84" s="115" t="s">
        <v>3813</v>
      </c>
      <c r="AE84" s="115" t="str">
        <f t="shared" si="100"/>
        <v>0-71</v>
      </c>
      <c r="AF84" s="115" t="str">
        <f>VLOOKUP(AE84,'Unit Number'!B:E,2,FALSE)</f>
        <v>ADMINISTRATIVE COMPLEX MAIN LINE OF MAIN GAS PIPELINE "POWER OF SIBERIA"</v>
      </c>
      <c r="AG84" s="115"/>
      <c r="AH84" s="115"/>
      <c r="AI84" s="237">
        <v>82</v>
      </c>
      <c r="AJ84" s="55" t="s">
        <v>3672</v>
      </c>
    </row>
    <row r="85" spans="1:36" s="55" customFormat="1" ht="15" customHeight="1" x14ac:dyDescent="0.25">
      <c r="A85" s="36" t="s">
        <v>17</v>
      </c>
      <c r="B85" s="37">
        <v>3</v>
      </c>
      <c r="C85" s="37">
        <v>1</v>
      </c>
      <c r="D85" s="37">
        <v>1</v>
      </c>
      <c r="E85" s="37">
        <v>3</v>
      </c>
      <c r="F85" s="37">
        <v>245</v>
      </c>
      <c r="G85" s="37" t="str">
        <f t="shared" ref="G85:H85" si="195">G84</f>
        <v>3.1.1.00.000</v>
      </c>
      <c r="H85" s="41" t="str">
        <f t="shared" si="195"/>
        <v>Объекты общезаводского хозяйства. Объекты вспомогательных производств</v>
      </c>
      <c r="I85" s="37" t="str">
        <f t="shared" si="162"/>
        <v>3.1.1.03.000</v>
      </c>
      <c r="J85" s="41" t="str">
        <f t="shared" si="163"/>
        <v>Внутриплощадочные инженерные сети</v>
      </c>
      <c r="K85" s="39" t="str">
        <f t="shared" si="164"/>
        <v>3.1.1.03.200</v>
      </c>
      <c r="L85" s="40" t="str">
        <f t="shared" si="165"/>
        <v>Пожарные гидранты Административной зоны и КОС</v>
      </c>
      <c r="M85" s="37" t="str">
        <f t="shared" si="166"/>
        <v>3.1.1.03.245</v>
      </c>
      <c r="N85" s="39" t="s">
        <v>416</v>
      </c>
      <c r="O85" s="123"/>
      <c r="P85" s="54" t="s">
        <v>2777</v>
      </c>
      <c r="Q85" s="35">
        <v>2</v>
      </c>
      <c r="R85" s="54" t="s">
        <v>2782</v>
      </c>
      <c r="S85" s="39" t="s">
        <v>2115</v>
      </c>
      <c r="T85" s="41" t="str">
        <f t="shared" ref="T85:U85" si="196">T84</f>
        <v>3.1.1.00.000</v>
      </c>
      <c r="U85" s="41" t="str">
        <f t="shared" si="196"/>
        <v>Off-Site Facilities. Auxiliary Facilities</v>
      </c>
      <c r="V85" s="41" t="str">
        <f t="shared" si="168"/>
        <v>3.1.1.03.000</v>
      </c>
      <c r="W85" s="41" t="str">
        <f t="shared" si="169"/>
        <v xml:space="preserve">On-site utilities </v>
      </c>
      <c r="X85" s="40" t="str">
        <f t="shared" si="170"/>
        <v>3.1.1.03.200</v>
      </c>
      <c r="Y85" s="40" t="str">
        <f t="shared" si="171"/>
        <v xml:space="preserve">Fire hydrants of administrative and waste water treatment facilities areas </v>
      </c>
      <c r="Z85" s="209" t="str">
        <f t="shared" si="172"/>
        <v>3.1.1.03.245</v>
      </c>
      <c r="AA85" s="39" t="s">
        <v>2245</v>
      </c>
      <c r="AB85" s="123"/>
      <c r="AC85" s="37" t="s">
        <v>3801</v>
      </c>
      <c r="AD85" s="115" t="s">
        <v>3804</v>
      </c>
      <c r="AE85" s="115" t="str">
        <f t="shared" si="100"/>
        <v>0-71</v>
      </c>
      <c r="AF85" s="115" t="str">
        <f>VLOOKUP(AE85,'Unit Number'!B:E,2,FALSE)</f>
        <v>ADMINISTRATIVE COMPLEX MAIN LINE OF MAIN GAS PIPELINE "POWER OF SIBERIA"</v>
      </c>
      <c r="AG85" s="115"/>
      <c r="AH85" s="115"/>
      <c r="AI85" s="237">
        <v>83</v>
      </c>
      <c r="AJ85" s="55" t="s">
        <v>3672</v>
      </c>
    </row>
    <row r="86" spans="1:36" s="55" customFormat="1" ht="15" customHeight="1" x14ac:dyDescent="0.25">
      <c r="A86" s="36" t="s">
        <v>17</v>
      </c>
      <c r="B86" s="37">
        <v>3</v>
      </c>
      <c r="C86" s="37">
        <v>1</v>
      </c>
      <c r="D86" s="37">
        <v>1</v>
      </c>
      <c r="E86" s="37">
        <v>3</v>
      </c>
      <c r="F86" s="37">
        <v>246</v>
      </c>
      <c r="G86" s="37" t="str">
        <f t="shared" ref="G86:H86" si="197">G85</f>
        <v>3.1.1.00.000</v>
      </c>
      <c r="H86" s="41" t="str">
        <f t="shared" si="197"/>
        <v>Объекты общезаводского хозяйства. Объекты вспомогательных производств</v>
      </c>
      <c r="I86" s="37" t="str">
        <f t="shared" si="162"/>
        <v>3.1.1.03.000</v>
      </c>
      <c r="J86" s="41" t="str">
        <f t="shared" si="163"/>
        <v>Внутриплощадочные инженерные сети</v>
      </c>
      <c r="K86" s="39" t="str">
        <f t="shared" si="164"/>
        <v>3.1.1.03.200</v>
      </c>
      <c r="L86" s="40" t="str">
        <f t="shared" si="165"/>
        <v>Пожарные гидранты Административной зоны и КОС</v>
      </c>
      <c r="M86" s="37" t="str">
        <f t="shared" si="166"/>
        <v>3.1.1.03.246</v>
      </c>
      <c r="N86" s="39" t="s">
        <v>418</v>
      </c>
      <c r="O86" s="123"/>
      <c r="P86" s="54" t="s">
        <v>2777</v>
      </c>
      <c r="Q86" s="35">
        <v>2</v>
      </c>
      <c r="R86" s="54" t="s">
        <v>2782</v>
      </c>
      <c r="S86" s="39" t="s">
        <v>2115</v>
      </c>
      <c r="T86" s="41" t="str">
        <f t="shared" ref="T86:U86" si="198">T85</f>
        <v>3.1.1.00.000</v>
      </c>
      <c r="U86" s="41" t="str">
        <f t="shared" si="198"/>
        <v>Off-Site Facilities. Auxiliary Facilities</v>
      </c>
      <c r="V86" s="41" t="str">
        <f t="shared" si="168"/>
        <v>3.1.1.03.000</v>
      </c>
      <c r="W86" s="41" t="str">
        <f t="shared" si="169"/>
        <v xml:space="preserve">On-site utilities </v>
      </c>
      <c r="X86" s="40" t="str">
        <f t="shared" si="170"/>
        <v>3.1.1.03.200</v>
      </c>
      <c r="Y86" s="40" t="str">
        <f t="shared" si="171"/>
        <v xml:space="preserve">Fire hydrants of administrative and waste water treatment facilities areas </v>
      </c>
      <c r="Z86" s="209" t="str">
        <f t="shared" si="172"/>
        <v>3.1.1.03.246</v>
      </c>
      <c r="AA86" s="39" t="s">
        <v>2246</v>
      </c>
      <c r="AB86" s="123"/>
      <c r="AC86" s="37" t="s">
        <v>3801</v>
      </c>
      <c r="AD86" s="115" t="s">
        <v>3813</v>
      </c>
      <c r="AE86" s="115" t="str">
        <f t="shared" si="100"/>
        <v>0-71</v>
      </c>
      <c r="AF86" s="115" t="str">
        <f>VLOOKUP(AE86,'Unit Number'!B:E,2,FALSE)</f>
        <v>ADMINISTRATIVE COMPLEX MAIN LINE OF MAIN GAS PIPELINE "POWER OF SIBERIA"</v>
      </c>
      <c r="AG86" s="115"/>
      <c r="AH86" s="115"/>
      <c r="AI86" s="237">
        <v>84</v>
      </c>
      <c r="AJ86" s="55" t="s">
        <v>3672</v>
      </c>
    </row>
    <row r="87" spans="1:36" s="55" customFormat="1" ht="15" customHeight="1" x14ac:dyDescent="0.25">
      <c r="A87" s="36" t="s">
        <v>17</v>
      </c>
      <c r="B87" s="37">
        <v>3</v>
      </c>
      <c r="C87" s="37">
        <v>1</v>
      </c>
      <c r="D87" s="37">
        <v>1</v>
      </c>
      <c r="E87" s="37">
        <v>3</v>
      </c>
      <c r="F87" s="37">
        <v>247</v>
      </c>
      <c r="G87" s="37" t="str">
        <f t="shared" ref="G87:H87" si="199">G86</f>
        <v>3.1.1.00.000</v>
      </c>
      <c r="H87" s="41" t="str">
        <f t="shared" si="199"/>
        <v>Объекты общезаводского хозяйства. Объекты вспомогательных производств</v>
      </c>
      <c r="I87" s="37" t="str">
        <f t="shared" si="162"/>
        <v>3.1.1.03.000</v>
      </c>
      <c r="J87" s="41" t="str">
        <f t="shared" si="163"/>
        <v>Внутриплощадочные инженерные сети</v>
      </c>
      <c r="K87" s="39" t="str">
        <f t="shared" si="164"/>
        <v>3.1.1.03.200</v>
      </c>
      <c r="L87" s="40" t="str">
        <f t="shared" si="165"/>
        <v>Пожарные гидранты Административной зоны и КОС</v>
      </c>
      <c r="M87" s="37" t="str">
        <f t="shared" si="166"/>
        <v>3.1.1.03.247</v>
      </c>
      <c r="N87" s="39" t="s">
        <v>420</v>
      </c>
      <c r="O87" s="123"/>
      <c r="P87" s="54" t="s">
        <v>2777</v>
      </c>
      <c r="Q87" s="35">
        <v>2</v>
      </c>
      <c r="R87" s="54" t="s">
        <v>2782</v>
      </c>
      <c r="S87" s="39" t="s">
        <v>2115</v>
      </c>
      <c r="T87" s="41" t="str">
        <f t="shared" ref="T87:U87" si="200">T86</f>
        <v>3.1.1.00.000</v>
      </c>
      <c r="U87" s="41" t="str">
        <f t="shared" si="200"/>
        <v>Off-Site Facilities. Auxiliary Facilities</v>
      </c>
      <c r="V87" s="41" t="str">
        <f t="shared" si="168"/>
        <v>3.1.1.03.000</v>
      </c>
      <c r="W87" s="41" t="str">
        <f t="shared" si="169"/>
        <v xml:space="preserve">On-site utilities </v>
      </c>
      <c r="X87" s="40" t="str">
        <f t="shared" si="170"/>
        <v>3.1.1.03.200</v>
      </c>
      <c r="Y87" s="40" t="str">
        <f t="shared" si="171"/>
        <v xml:space="preserve">Fire hydrants of administrative and waste water treatment facilities areas </v>
      </c>
      <c r="Z87" s="209" t="str">
        <f t="shared" si="172"/>
        <v>3.1.1.03.247</v>
      </c>
      <c r="AA87" s="39" t="s">
        <v>2247</v>
      </c>
      <c r="AB87" s="37"/>
      <c r="AC87" s="37" t="s">
        <v>3801</v>
      </c>
      <c r="AD87" s="115" t="s">
        <v>3814</v>
      </c>
      <c r="AE87" s="115" t="str">
        <f t="shared" si="100"/>
        <v>0-71</v>
      </c>
      <c r="AF87" s="115" t="str">
        <f>VLOOKUP(AE87,'Unit Number'!B:E,2,FALSE)</f>
        <v>ADMINISTRATIVE COMPLEX MAIN LINE OF MAIN GAS PIPELINE "POWER OF SIBERIA"</v>
      </c>
      <c r="AG87" s="115"/>
      <c r="AH87" s="115"/>
      <c r="AI87" s="237">
        <v>85</v>
      </c>
      <c r="AJ87" s="55" t="s">
        <v>3672</v>
      </c>
    </row>
    <row r="88" spans="1:36" s="55" customFormat="1" ht="15" customHeight="1" x14ac:dyDescent="0.25">
      <c r="A88" s="36" t="s">
        <v>17</v>
      </c>
      <c r="B88" s="37">
        <v>3</v>
      </c>
      <c r="C88" s="37">
        <v>1</v>
      </c>
      <c r="D88" s="37">
        <v>1</v>
      </c>
      <c r="E88" s="37">
        <v>3</v>
      </c>
      <c r="F88" s="37">
        <v>248</v>
      </c>
      <c r="G88" s="37" t="str">
        <f t="shared" ref="G88:H88" si="201">G87</f>
        <v>3.1.1.00.000</v>
      </c>
      <c r="H88" s="41" t="str">
        <f t="shared" si="201"/>
        <v>Объекты общезаводского хозяйства. Объекты вспомогательных производств</v>
      </c>
      <c r="I88" s="37" t="str">
        <f t="shared" si="162"/>
        <v>3.1.1.03.000</v>
      </c>
      <c r="J88" s="41" t="str">
        <f t="shared" si="163"/>
        <v>Внутриплощадочные инженерные сети</v>
      </c>
      <c r="K88" s="39" t="str">
        <f t="shared" si="164"/>
        <v>3.1.1.03.200</v>
      </c>
      <c r="L88" s="40" t="str">
        <f t="shared" si="165"/>
        <v>Пожарные гидранты Административной зоны и КОС</v>
      </c>
      <c r="M88" s="37" t="str">
        <f t="shared" si="166"/>
        <v>3.1.1.03.248</v>
      </c>
      <c r="N88" s="39" t="s">
        <v>422</v>
      </c>
      <c r="O88" s="123"/>
      <c r="P88" s="54" t="s">
        <v>2777</v>
      </c>
      <c r="Q88" s="35">
        <v>2</v>
      </c>
      <c r="R88" s="54" t="s">
        <v>2782</v>
      </c>
      <c r="S88" s="39" t="s">
        <v>2115</v>
      </c>
      <c r="T88" s="41" t="str">
        <f t="shared" ref="T88:U88" si="202">T87</f>
        <v>3.1.1.00.000</v>
      </c>
      <c r="U88" s="41" t="str">
        <f t="shared" si="202"/>
        <v>Off-Site Facilities. Auxiliary Facilities</v>
      </c>
      <c r="V88" s="41" t="str">
        <f t="shared" si="168"/>
        <v>3.1.1.03.000</v>
      </c>
      <c r="W88" s="41" t="str">
        <f t="shared" si="169"/>
        <v xml:space="preserve">On-site utilities </v>
      </c>
      <c r="X88" s="40" t="str">
        <f t="shared" si="170"/>
        <v>3.1.1.03.200</v>
      </c>
      <c r="Y88" s="40" t="str">
        <f t="shared" si="171"/>
        <v xml:space="preserve">Fire hydrants of administrative and waste water treatment facilities areas </v>
      </c>
      <c r="Z88" s="209" t="str">
        <f t="shared" si="172"/>
        <v>3.1.1.03.248</v>
      </c>
      <c r="AA88" s="39" t="s">
        <v>2248</v>
      </c>
      <c r="AB88" s="37"/>
      <c r="AC88" s="37" t="s">
        <v>3801</v>
      </c>
      <c r="AD88" s="115" t="s">
        <v>3815</v>
      </c>
      <c r="AE88" s="115" t="s">
        <v>2983</v>
      </c>
      <c r="AF88" s="115" t="s">
        <v>3710</v>
      </c>
      <c r="AG88" s="115"/>
      <c r="AH88" s="115"/>
      <c r="AI88" s="237">
        <v>86</v>
      </c>
      <c r="AJ88" s="55" t="s">
        <v>3672</v>
      </c>
    </row>
    <row r="89" spans="1:36" s="55" customFormat="1" ht="15" customHeight="1" x14ac:dyDescent="0.25">
      <c r="A89" s="36" t="s">
        <v>17</v>
      </c>
      <c r="B89" s="37">
        <v>3</v>
      </c>
      <c r="C89" s="37">
        <v>1</v>
      </c>
      <c r="D89" s="37">
        <v>1</v>
      </c>
      <c r="E89" s="37">
        <v>3</v>
      </c>
      <c r="F89" s="37">
        <v>249</v>
      </c>
      <c r="G89" s="37" t="str">
        <f t="shared" ref="G89:H89" si="203">G88</f>
        <v>3.1.1.00.000</v>
      </c>
      <c r="H89" s="41" t="str">
        <f t="shared" si="203"/>
        <v>Объекты общезаводского хозяйства. Объекты вспомогательных производств</v>
      </c>
      <c r="I89" s="37" t="str">
        <f t="shared" si="162"/>
        <v>3.1.1.03.000</v>
      </c>
      <c r="J89" s="41" t="str">
        <f t="shared" si="163"/>
        <v>Внутриплощадочные инженерные сети</v>
      </c>
      <c r="K89" s="39" t="str">
        <f t="shared" si="164"/>
        <v>3.1.1.03.200</v>
      </c>
      <c r="L89" s="40" t="str">
        <f t="shared" si="165"/>
        <v>Пожарные гидранты Административной зоны и КОС</v>
      </c>
      <c r="M89" s="37" t="str">
        <f t="shared" si="166"/>
        <v>3.1.1.03.249</v>
      </c>
      <c r="N89" s="39" t="s">
        <v>424</v>
      </c>
      <c r="O89" s="123"/>
      <c r="P89" s="54" t="s">
        <v>2777</v>
      </c>
      <c r="Q89" s="35">
        <v>2</v>
      </c>
      <c r="R89" s="54" t="s">
        <v>2782</v>
      </c>
      <c r="S89" s="39" t="s">
        <v>2115</v>
      </c>
      <c r="T89" s="41" t="str">
        <f t="shared" ref="T89:U89" si="204">T88</f>
        <v>3.1.1.00.000</v>
      </c>
      <c r="U89" s="41" t="str">
        <f t="shared" si="204"/>
        <v>Off-Site Facilities. Auxiliary Facilities</v>
      </c>
      <c r="V89" s="41" t="str">
        <f t="shared" si="168"/>
        <v>3.1.1.03.000</v>
      </c>
      <c r="W89" s="41" t="str">
        <f t="shared" si="169"/>
        <v xml:space="preserve">On-site utilities </v>
      </c>
      <c r="X89" s="40" t="str">
        <f t="shared" si="170"/>
        <v>3.1.1.03.200</v>
      </c>
      <c r="Y89" s="40" t="str">
        <f t="shared" si="171"/>
        <v xml:space="preserve">Fire hydrants of administrative and waste water treatment facilities areas </v>
      </c>
      <c r="Z89" s="209" t="str">
        <f t="shared" si="172"/>
        <v>3.1.1.03.249</v>
      </c>
      <c r="AA89" s="39" t="s">
        <v>2249</v>
      </c>
      <c r="AB89" s="37"/>
      <c r="AC89" s="37" t="s">
        <v>3801</v>
      </c>
      <c r="AD89" s="115" t="s">
        <v>3816</v>
      </c>
      <c r="AE89" s="115" t="s">
        <v>2981</v>
      </c>
      <c r="AF89" s="115" t="s">
        <v>3709</v>
      </c>
      <c r="AG89" s="115"/>
      <c r="AH89" s="115"/>
      <c r="AI89" s="237">
        <v>87</v>
      </c>
      <c r="AJ89" s="55" t="s">
        <v>3672</v>
      </c>
    </row>
    <row r="90" spans="1:36" s="55" customFormat="1" ht="15" customHeight="1" x14ac:dyDescent="0.25">
      <c r="A90" s="36" t="s">
        <v>17</v>
      </c>
      <c r="B90" s="37">
        <v>3</v>
      </c>
      <c r="C90" s="37">
        <v>1</v>
      </c>
      <c r="D90" s="37">
        <v>1</v>
      </c>
      <c r="E90" s="37">
        <v>3</v>
      </c>
      <c r="F90" s="37">
        <v>250</v>
      </c>
      <c r="G90" s="37" t="str">
        <f t="shared" ref="G90:H90" si="205">G89</f>
        <v>3.1.1.00.000</v>
      </c>
      <c r="H90" s="41" t="str">
        <f t="shared" si="205"/>
        <v>Объекты общезаводского хозяйства. Объекты вспомогательных производств</v>
      </c>
      <c r="I90" s="37" t="str">
        <f t="shared" si="162"/>
        <v>3.1.1.03.000</v>
      </c>
      <c r="J90" s="41" t="str">
        <f t="shared" si="163"/>
        <v>Внутриплощадочные инженерные сети</v>
      </c>
      <c r="K90" s="39" t="str">
        <f t="shared" si="164"/>
        <v>3.1.1.03.200</v>
      </c>
      <c r="L90" s="40" t="str">
        <f t="shared" si="165"/>
        <v>Пожарные гидранты Административной зоны и КОС</v>
      </c>
      <c r="M90" s="37" t="str">
        <f t="shared" si="166"/>
        <v>3.1.1.03.250</v>
      </c>
      <c r="N90" s="39" t="s">
        <v>426</v>
      </c>
      <c r="O90" s="123"/>
      <c r="P90" s="54" t="s">
        <v>2777</v>
      </c>
      <c r="Q90" s="35">
        <v>2</v>
      </c>
      <c r="R90" s="54" t="s">
        <v>2782</v>
      </c>
      <c r="S90" s="39" t="s">
        <v>2115</v>
      </c>
      <c r="T90" s="41" t="str">
        <f t="shared" ref="T90:U90" si="206">T89</f>
        <v>3.1.1.00.000</v>
      </c>
      <c r="U90" s="41" t="str">
        <f t="shared" si="206"/>
        <v>Off-Site Facilities. Auxiliary Facilities</v>
      </c>
      <c r="V90" s="41" t="str">
        <f t="shared" si="168"/>
        <v>3.1.1.03.000</v>
      </c>
      <c r="W90" s="41" t="str">
        <f t="shared" si="169"/>
        <v xml:space="preserve">On-site utilities </v>
      </c>
      <c r="X90" s="40" t="str">
        <f t="shared" si="170"/>
        <v>3.1.1.03.200</v>
      </c>
      <c r="Y90" s="40" t="str">
        <f t="shared" si="171"/>
        <v xml:space="preserve">Fire hydrants of administrative and waste water treatment facilities areas </v>
      </c>
      <c r="Z90" s="209" t="str">
        <f t="shared" si="172"/>
        <v>3.1.1.03.250</v>
      </c>
      <c r="AA90" s="39" t="s">
        <v>2250</v>
      </c>
      <c r="AB90" s="37"/>
      <c r="AC90" s="37" t="s">
        <v>3801</v>
      </c>
      <c r="AD90" s="115" t="s">
        <v>3816</v>
      </c>
      <c r="AE90" s="115" t="s">
        <v>2981</v>
      </c>
      <c r="AF90" s="115" t="s">
        <v>3709</v>
      </c>
      <c r="AG90" s="115"/>
      <c r="AH90" s="115"/>
      <c r="AI90" s="237">
        <v>88</v>
      </c>
      <c r="AJ90" s="55" t="s">
        <v>3672</v>
      </c>
    </row>
    <row r="91" spans="1:36" s="55" customFormat="1" ht="15" customHeight="1" x14ac:dyDescent="0.25">
      <c r="A91" s="36" t="s">
        <v>17</v>
      </c>
      <c r="B91" s="37">
        <v>3</v>
      </c>
      <c r="C91" s="37">
        <v>1</v>
      </c>
      <c r="D91" s="37">
        <v>1</v>
      </c>
      <c r="E91" s="37">
        <v>3</v>
      </c>
      <c r="F91" s="37">
        <v>251</v>
      </c>
      <c r="G91" s="37" t="str">
        <f t="shared" ref="G91:H91" si="207">G90</f>
        <v>3.1.1.00.000</v>
      </c>
      <c r="H91" s="41" t="str">
        <f t="shared" si="207"/>
        <v>Объекты общезаводского хозяйства. Объекты вспомогательных производств</v>
      </c>
      <c r="I91" s="37" t="str">
        <f t="shared" si="162"/>
        <v>3.1.1.03.000</v>
      </c>
      <c r="J91" s="41" t="str">
        <f t="shared" si="163"/>
        <v>Внутриплощадочные инженерные сети</v>
      </c>
      <c r="K91" s="39" t="str">
        <f t="shared" si="164"/>
        <v>3.1.1.03.200</v>
      </c>
      <c r="L91" s="40" t="str">
        <f t="shared" si="165"/>
        <v>Пожарные гидранты Административной зоны и КОС</v>
      </c>
      <c r="M91" s="37" t="str">
        <f t="shared" si="166"/>
        <v>3.1.1.03.251</v>
      </c>
      <c r="N91" s="39" t="s">
        <v>428</v>
      </c>
      <c r="O91" s="123"/>
      <c r="P91" s="54" t="s">
        <v>2777</v>
      </c>
      <c r="Q91" s="35">
        <v>2</v>
      </c>
      <c r="R91" s="54" t="s">
        <v>2782</v>
      </c>
      <c r="S91" s="39" t="s">
        <v>2115</v>
      </c>
      <c r="T91" s="41" t="str">
        <f t="shared" ref="T91:U91" si="208">T90</f>
        <v>3.1.1.00.000</v>
      </c>
      <c r="U91" s="41" t="str">
        <f t="shared" si="208"/>
        <v>Off-Site Facilities. Auxiliary Facilities</v>
      </c>
      <c r="V91" s="41" t="str">
        <f t="shared" si="168"/>
        <v>3.1.1.03.000</v>
      </c>
      <c r="W91" s="41" t="str">
        <f t="shared" si="169"/>
        <v xml:space="preserve">On-site utilities </v>
      </c>
      <c r="X91" s="40" t="str">
        <f t="shared" si="170"/>
        <v>3.1.1.03.200</v>
      </c>
      <c r="Y91" s="40" t="str">
        <f t="shared" si="171"/>
        <v xml:space="preserve">Fire hydrants of administrative and waste water treatment facilities areas </v>
      </c>
      <c r="Z91" s="209" t="str">
        <f t="shared" si="172"/>
        <v>3.1.1.03.251</v>
      </c>
      <c r="AA91" s="39" t="s">
        <v>2251</v>
      </c>
      <c r="AB91" s="37"/>
      <c r="AC91" s="37" t="s">
        <v>3801</v>
      </c>
      <c r="AD91" s="115" t="s">
        <v>3816</v>
      </c>
      <c r="AE91" s="115" t="s">
        <v>2981</v>
      </c>
      <c r="AF91" s="115" t="s">
        <v>3709</v>
      </c>
      <c r="AG91" s="115"/>
      <c r="AH91" s="115"/>
      <c r="AI91" s="237">
        <v>89</v>
      </c>
      <c r="AJ91" s="55" t="s">
        <v>3672</v>
      </c>
    </row>
    <row r="92" spans="1:36" s="55" customFormat="1" ht="15" customHeight="1" x14ac:dyDescent="0.25">
      <c r="A92" s="36" t="s">
        <v>17</v>
      </c>
      <c r="B92" s="37">
        <v>3</v>
      </c>
      <c r="C92" s="37">
        <v>1</v>
      </c>
      <c r="D92" s="37">
        <v>1</v>
      </c>
      <c r="E92" s="37">
        <v>3</v>
      </c>
      <c r="F92" s="37">
        <v>252</v>
      </c>
      <c r="G92" s="37" t="str">
        <f t="shared" ref="G92:H92" si="209">G91</f>
        <v>3.1.1.00.000</v>
      </c>
      <c r="H92" s="41" t="str">
        <f t="shared" si="209"/>
        <v>Объекты общезаводского хозяйства. Объекты вспомогательных производств</v>
      </c>
      <c r="I92" s="37" t="str">
        <f t="shared" si="162"/>
        <v>3.1.1.03.000</v>
      </c>
      <c r="J92" s="41" t="str">
        <f t="shared" si="163"/>
        <v>Внутриплощадочные инженерные сети</v>
      </c>
      <c r="K92" s="39" t="str">
        <f t="shared" si="164"/>
        <v>3.1.1.03.200</v>
      </c>
      <c r="L92" s="40" t="str">
        <f t="shared" si="165"/>
        <v>Пожарные гидранты Административной зоны и КОС</v>
      </c>
      <c r="M92" s="37" t="str">
        <f t="shared" si="166"/>
        <v>3.1.1.03.252</v>
      </c>
      <c r="N92" s="39" t="s">
        <v>430</v>
      </c>
      <c r="O92" s="123"/>
      <c r="P92" s="54" t="s">
        <v>2777</v>
      </c>
      <c r="Q92" s="35">
        <v>2</v>
      </c>
      <c r="R92" s="54" t="s">
        <v>2782</v>
      </c>
      <c r="S92" s="39" t="s">
        <v>2115</v>
      </c>
      <c r="T92" s="41" t="str">
        <f t="shared" ref="T92:U92" si="210">T91</f>
        <v>3.1.1.00.000</v>
      </c>
      <c r="U92" s="41" t="str">
        <f t="shared" si="210"/>
        <v>Off-Site Facilities. Auxiliary Facilities</v>
      </c>
      <c r="V92" s="41" t="str">
        <f t="shared" si="168"/>
        <v>3.1.1.03.000</v>
      </c>
      <c r="W92" s="41" t="str">
        <f t="shared" si="169"/>
        <v xml:space="preserve">On-site utilities </v>
      </c>
      <c r="X92" s="40" t="str">
        <f t="shared" si="170"/>
        <v>3.1.1.03.200</v>
      </c>
      <c r="Y92" s="40" t="str">
        <f t="shared" si="171"/>
        <v xml:space="preserve">Fire hydrants of administrative and waste water treatment facilities areas </v>
      </c>
      <c r="Z92" s="209" t="str">
        <f t="shared" si="172"/>
        <v>3.1.1.03.252</v>
      </c>
      <c r="AA92" s="39" t="s">
        <v>2252</v>
      </c>
      <c r="AB92" s="37"/>
      <c r="AC92" s="37" t="s">
        <v>3801</v>
      </c>
      <c r="AD92" s="115" t="s">
        <v>3808</v>
      </c>
      <c r="AE92" s="115" t="str">
        <f t="shared" ref="AE92:AE103" si="211">CONCATENATE(MID(AD92,3,1),"-",MID(AD92,4,2))</f>
        <v>0-78</v>
      </c>
      <c r="AF92" s="115" t="str">
        <f>VLOOKUP(AE92,'Unit Number'!B:E,2,FALSE)</f>
        <v>REAGENTS STORAGE (PHASE 4)</v>
      </c>
      <c r="AG92" s="115"/>
      <c r="AH92" s="115"/>
      <c r="AI92" s="237">
        <v>90</v>
      </c>
      <c r="AJ92" s="55" t="s">
        <v>3672</v>
      </c>
    </row>
    <row r="93" spans="1:36" s="55" customFormat="1" ht="15" customHeight="1" x14ac:dyDescent="0.25">
      <c r="A93" s="36" t="s">
        <v>17</v>
      </c>
      <c r="B93" s="37">
        <v>3</v>
      </c>
      <c r="C93" s="37">
        <v>1</v>
      </c>
      <c r="D93" s="37">
        <v>1</v>
      </c>
      <c r="E93" s="37">
        <v>3</v>
      </c>
      <c r="F93" s="37">
        <v>253</v>
      </c>
      <c r="G93" s="37" t="str">
        <f t="shared" ref="G93:H93" si="212">G92</f>
        <v>3.1.1.00.000</v>
      </c>
      <c r="H93" s="41" t="str">
        <f t="shared" si="212"/>
        <v>Объекты общезаводского хозяйства. Объекты вспомогательных производств</v>
      </c>
      <c r="I93" s="37" t="str">
        <f t="shared" si="162"/>
        <v>3.1.1.03.000</v>
      </c>
      <c r="J93" s="41" t="str">
        <f t="shared" si="163"/>
        <v>Внутриплощадочные инженерные сети</v>
      </c>
      <c r="K93" s="39" t="str">
        <f t="shared" si="164"/>
        <v>3.1.1.03.200</v>
      </c>
      <c r="L93" s="40" t="str">
        <f t="shared" si="165"/>
        <v>Пожарные гидранты Административной зоны и КОС</v>
      </c>
      <c r="M93" s="37" t="str">
        <f t="shared" si="166"/>
        <v>3.1.1.03.253</v>
      </c>
      <c r="N93" s="39" t="s">
        <v>393</v>
      </c>
      <c r="O93" s="123"/>
      <c r="P93" s="54" t="s">
        <v>2777</v>
      </c>
      <c r="Q93" s="35">
        <v>2</v>
      </c>
      <c r="R93" s="54" t="s">
        <v>2782</v>
      </c>
      <c r="S93" s="39" t="s">
        <v>2115</v>
      </c>
      <c r="T93" s="41" t="str">
        <f t="shared" ref="T93:U93" si="213">T92</f>
        <v>3.1.1.00.000</v>
      </c>
      <c r="U93" s="41" t="str">
        <f t="shared" si="213"/>
        <v>Off-Site Facilities. Auxiliary Facilities</v>
      </c>
      <c r="V93" s="41" t="str">
        <f t="shared" si="168"/>
        <v>3.1.1.03.000</v>
      </c>
      <c r="W93" s="41" t="str">
        <f t="shared" si="169"/>
        <v xml:space="preserve">On-site utilities </v>
      </c>
      <c r="X93" s="40" t="str">
        <f t="shared" si="170"/>
        <v>3.1.1.03.200</v>
      </c>
      <c r="Y93" s="40" t="str">
        <f t="shared" si="171"/>
        <v xml:space="preserve">Fire hydrants of administrative and waste water treatment facilities areas </v>
      </c>
      <c r="Z93" s="209" t="str">
        <f t="shared" si="172"/>
        <v>3.1.1.03.253</v>
      </c>
      <c r="AA93" s="39" t="s">
        <v>2253</v>
      </c>
      <c r="AB93" s="37"/>
      <c r="AC93" s="37" t="s">
        <v>3801</v>
      </c>
      <c r="AD93" s="115" t="s">
        <v>3808</v>
      </c>
      <c r="AE93" s="115" t="str">
        <f t="shared" si="211"/>
        <v>0-78</v>
      </c>
      <c r="AF93" s="115" t="str">
        <f>VLOOKUP(AE93,'Unit Number'!B:E,2,FALSE)</f>
        <v>REAGENTS STORAGE (PHASE 4)</v>
      </c>
      <c r="AG93" s="115"/>
      <c r="AH93" s="115"/>
      <c r="AI93" s="237">
        <v>91</v>
      </c>
      <c r="AJ93" s="55" t="s">
        <v>3672</v>
      </c>
    </row>
    <row r="94" spans="1:36" s="55" customFormat="1" ht="15" customHeight="1" x14ac:dyDescent="0.25">
      <c r="A94" s="36" t="s">
        <v>17</v>
      </c>
      <c r="B94" s="37">
        <v>3</v>
      </c>
      <c r="C94" s="37">
        <v>1</v>
      </c>
      <c r="D94" s="37">
        <v>1</v>
      </c>
      <c r="E94" s="37">
        <v>3</v>
      </c>
      <c r="F94" s="37">
        <v>254</v>
      </c>
      <c r="G94" s="37" t="str">
        <f t="shared" ref="G94:H94" si="214">G93</f>
        <v>3.1.1.00.000</v>
      </c>
      <c r="H94" s="41" t="str">
        <f t="shared" si="214"/>
        <v>Объекты общезаводского хозяйства. Объекты вспомогательных производств</v>
      </c>
      <c r="I94" s="37" t="str">
        <f t="shared" si="162"/>
        <v>3.1.1.03.000</v>
      </c>
      <c r="J94" s="41" t="str">
        <f t="shared" si="163"/>
        <v>Внутриплощадочные инженерные сети</v>
      </c>
      <c r="K94" s="39" t="str">
        <f t="shared" si="164"/>
        <v>3.1.1.03.200</v>
      </c>
      <c r="L94" s="40" t="str">
        <f t="shared" si="165"/>
        <v>Пожарные гидранты Административной зоны и КОС</v>
      </c>
      <c r="M94" s="37" t="str">
        <f t="shared" si="166"/>
        <v>3.1.1.03.254</v>
      </c>
      <c r="N94" s="39" t="s">
        <v>395</v>
      </c>
      <c r="O94" s="123"/>
      <c r="P94" s="54" t="s">
        <v>2777</v>
      </c>
      <c r="Q94" s="35">
        <v>2</v>
      </c>
      <c r="R94" s="54" t="s">
        <v>2782</v>
      </c>
      <c r="S94" s="39" t="s">
        <v>2115</v>
      </c>
      <c r="T94" s="41" t="str">
        <f t="shared" ref="T94:U94" si="215">T93</f>
        <v>3.1.1.00.000</v>
      </c>
      <c r="U94" s="41" t="str">
        <f t="shared" si="215"/>
        <v>Off-Site Facilities. Auxiliary Facilities</v>
      </c>
      <c r="V94" s="41" t="str">
        <f t="shared" si="168"/>
        <v>3.1.1.03.000</v>
      </c>
      <c r="W94" s="41" t="str">
        <f t="shared" si="169"/>
        <v xml:space="preserve">On-site utilities </v>
      </c>
      <c r="X94" s="40" t="str">
        <f t="shared" si="170"/>
        <v>3.1.1.03.200</v>
      </c>
      <c r="Y94" s="40" t="str">
        <f t="shared" si="171"/>
        <v xml:space="preserve">Fire hydrants of administrative and waste water treatment facilities areas </v>
      </c>
      <c r="Z94" s="209" t="str">
        <f t="shared" si="172"/>
        <v>3.1.1.03.254</v>
      </c>
      <c r="AA94" s="39" t="s">
        <v>2254</v>
      </c>
      <c r="AB94" s="37"/>
      <c r="AC94" s="37" t="s">
        <v>3801</v>
      </c>
      <c r="AD94" s="115" t="s">
        <v>3808</v>
      </c>
      <c r="AE94" s="115" t="str">
        <f t="shared" si="211"/>
        <v>0-78</v>
      </c>
      <c r="AF94" s="115" t="str">
        <f>VLOOKUP(AE94,'Unit Number'!B:E,2,FALSE)</f>
        <v>REAGENTS STORAGE (PHASE 4)</v>
      </c>
      <c r="AG94" s="115"/>
      <c r="AH94" s="115"/>
      <c r="AI94" s="237">
        <v>92</v>
      </c>
      <c r="AJ94" s="55" t="s">
        <v>3672</v>
      </c>
    </row>
    <row r="95" spans="1:36" s="55" customFormat="1" ht="15" customHeight="1" x14ac:dyDescent="0.25">
      <c r="A95" s="36" t="s">
        <v>17</v>
      </c>
      <c r="B95" s="37">
        <v>3</v>
      </c>
      <c r="C95" s="37">
        <v>1</v>
      </c>
      <c r="D95" s="37">
        <v>1</v>
      </c>
      <c r="E95" s="37">
        <v>3</v>
      </c>
      <c r="F95" s="37">
        <v>255</v>
      </c>
      <c r="G95" s="37" t="str">
        <f t="shared" ref="G95:H95" si="216">G94</f>
        <v>3.1.1.00.000</v>
      </c>
      <c r="H95" s="41" t="str">
        <f t="shared" si="216"/>
        <v>Объекты общезаводского хозяйства. Объекты вспомогательных производств</v>
      </c>
      <c r="I95" s="37" t="str">
        <f t="shared" si="162"/>
        <v>3.1.1.03.000</v>
      </c>
      <c r="J95" s="41" t="str">
        <f t="shared" si="163"/>
        <v>Внутриплощадочные инженерные сети</v>
      </c>
      <c r="K95" s="39" t="str">
        <f t="shared" si="164"/>
        <v>3.1.1.03.200</v>
      </c>
      <c r="L95" s="40" t="str">
        <f t="shared" si="165"/>
        <v>Пожарные гидранты Административной зоны и КОС</v>
      </c>
      <c r="M95" s="37" t="str">
        <f t="shared" si="166"/>
        <v>3.1.1.03.255</v>
      </c>
      <c r="N95" s="39" t="s">
        <v>2255</v>
      </c>
      <c r="O95" s="123"/>
      <c r="P95" s="54" t="s">
        <v>2777</v>
      </c>
      <c r="Q95" s="35">
        <v>2</v>
      </c>
      <c r="R95" s="54" t="s">
        <v>2782</v>
      </c>
      <c r="S95" s="39" t="s">
        <v>2115</v>
      </c>
      <c r="T95" s="41" t="str">
        <f t="shared" ref="T95:U95" si="217">T94</f>
        <v>3.1.1.00.000</v>
      </c>
      <c r="U95" s="41" t="str">
        <f t="shared" si="217"/>
        <v>Off-Site Facilities. Auxiliary Facilities</v>
      </c>
      <c r="V95" s="41" t="str">
        <f t="shared" si="168"/>
        <v>3.1.1.03.000</v>
      </c>
      <c r="W95" s="41" t="str">
        <f t="shared" si="169"/>
        <v xml:space="preserve">On-site utilities </v>
      </c>
      <c r="X95" s="40" t="str">
        <f t="shared" si="170"/>
        <v>3.1.1.03.200</v>
      </c>
      <c r="Y95" s="40" t="str">
        <f t="shared" si="171"/>
        <v xml:space="preserve">Fire hydrants of administrative and waste water treatment facilities areas </v>
      </c>
      <c r="Z95" s="209" t="str">
        <f t="shared" si="172"/>
        <v>3.1.1.03.255</v>
      </c>
      <c r="AA95" s="39" t="s">
        <v>2256</v>
      </c>
      <c r="AB95" s="37"/>
      <c r="AC95" s="37" t="s">
        <v>3801</v>
      </c>
      <c r="AD95" s="115" t="s">
        <v>3808</v>
      </c>
      <c r="AE95" s="115" t="str">
        <f t="shared" si="211"/>
        <v>0-78</v>
      </c>
      <c r="AF95" s="115" t="str">
        <f>VLOOKUP(AE95,'Unit Number'!B:E,2,FALSE)</f>
        <v>REAGENTS STORAGE (PHASE 4)</v>
      </c>
      <c r="AG95" s="115"/>
      <c r="AH95" s="115"/>
      <c r="AI95" s="237">
        <v>93</v>
      </c>
      <c r="AJ95" s="55" t="s">
        <v>3672</v>
      </c>
    </row>
    <row r="96" spans="1:36" s="55" customFormat="1" ht="15" customHeight="1" x14ac:dyDescent="0.25">
      <c r="A96" s="36" t="s">
        <v>17</v>
      </c>
      <c r="B96" s="37">
        <v>3</v>
      </c>
      <c r="C96" s="37">
        <v>1</v>
      </c>
      <c r="D96" s="37">
        <v>1</v>
      </c>
      <c r="E96" s="37">
        <v>3</v>
      </c>
      <c r="F96" s="37">
        <v>256</v>
      </c>
      <c r="G96" s="37" t="str">
        <f t="shared" ref="G96:H96" si="218">G95</f>
        <v>3.1.1.00.000</v>
      </c>
      <c r="H96" s="41" t="str">
        <f t="shared" si="218"/>
        <v>Объекты общезаводского хозяйства. Объекты вспомогательных производств</v>
      </c>
      <c r="I96" s="37" t="str">
        <f t="shared" si="162"/>
        <v>3.1.1.03.000</v>
      </c>
      <c r="J96" s="41" t="str">
        <f t="shared" si="163"/>
        <v>Внутриплощадочные инженерные сети</v>
      </c>
      <c r="K96" s="39" t="str">
        <f t="shared" si="164"/>
        <v>3.1.1.03.200</v>
      </c>
      <c r="L96" s="40" t="str">
        <f t="shared" si="165"/>
        <v>Пожарные гидранты Административной зоны и КОС</v>
      </c>
      <c r="M96" s="37" t="str">
        <f t="shared" si="166"/>
        <v>3.1.1.03.256</v>
      </c>
      <c r="N96" s="39" t="s">
        <v>2257</v>
      </c>
      <c r="O96" s="123"/>
      <c r="P96" s="54" t="s">
        <v>2777</v>
      </c>
      <c r="Q96" s="35">
        <v>2</v>
      </c>
      <c r="R96" s="54" t="s">
        <v>2782</v>
      </c>
      <c r="S96" s="39" t="s">
        <v>2115</v>
      </c>
      <c r="T96" s="41" t="str">
        <f t="shared" ref="T96:U96" si="219">T95</f>
        <v>3.1.1.00.000</v>
      </c>
      <c r="U96" s="41" t="str">
        <f t="shared" si="219"/>
        <v>Off-Site Facilities. Auxiliary Facilities</v>
      </c>
      <c r="V96" s="41" t="str">
        <f t="shared" si="168"/>
        <v>3.1.1.03.000</v>
      </c>
      <c r="W96" s="41" t="str">
        <f t="shared" si="169"/>
        <v xml:space="preserve">On-site utilities </v>
      </c>
      <c r="X96" s="40" t="str">
        <f t="shared" si="170"/>
        <v>3.1.1.03.200</v>
      </c>
      <c r="Y96" s="40" t="str">
        <f t="shared" si="171"/>
        <v xml:space="preserve">Fire hydrants of administrative and waste water treatment facilities areas </v>
      </c>
      <c r="Z96" s="209" t="str">
        <f t="shared" si="172"/>
        <v>3.1.1.03.256</v>
      </c>
      <c r="AA96" s="39" t="s">
        <v>2258</v>
      </c>
      <c r="AB96" s="37"/>
      <c r="AC96" s="37" t="s">
        <v>3801</v>
      </c>
      <c r="AD96" s="115" t="s">
        <v>3806</v>
      </c>
      <c r="AE96" s="115" t="str">
        <f t="shared" si="211"/>
        <v>0-74</v>
      </c>
      <c r="AF96" s="115" t="str">
        <f>VLOOKUP(AE96,'Unit Number'!B:E,2,FALSE)</f>
        <v>ROAD TRANSPORT FACILITIES</v>
      </c>
      <c r="AG96" s="115"/>
      <c r="AH96" s="115"/>
      <c r="AI96" s="237">
        <v>94</v>
      </c>
      <c r="AJ96" s="55" t="s">
        <v>3672</v>
      </c>
    </row>
    <row r="97" spans="1:37" s="55" customFormat="1" ht="15" customHeight="1" x14ac:dyDescent="0.25">
      <c r="A97" s="36" t="s">
        <v>17</v>
      </c>
      <c r="B97" s="37">
        <v>3</v>
      </c>
      <c r="C97" s="37">
        <v>1</v>
      </c>
      <c r="D97" s="37">
        <v>1</v>
      </c>
      <c r="E97" s="37">
        <v>3</v>
      </c>
      <c r="F97" s="37">
        <v>257</v>
      </c>
      <c r="G97" s="37" t="str">
        <f t="shared" ref="G97:H97" si="220">G96</f>
        <v>3.1.1.00.000</v>
      </c>
      <c r="H97" s="41" t="str">
        <f t="shared" si="220"/>
        <v>Объекты общезаводского хозяйства. Объекты вспомогательных производств</v>
      </c>
      <c r="I97" s="37" t="str">
        <f t="shared" si="162"/>
        <v>3.1.1.03.000</v>
      </c>
      <c r="J97" s="41" t="str">
        <f t="shared" si="163"/>
        <v>Внутриплощадочные инженерные сети</v>
      </c>
      <c r="K97" s="39" t="str">
        <f t="shared" si="164"/>
        <v>3.1.1.03.200</v>
      </c>
      <c r="L97" s="40" t="str">
        <f t="shared" si="165"/>
        <v>Пожарные гидранты Административной зоны и КОС</v>
      </c>
      <c r="M97" s="37" t="str">
        <f t="shared" si="166"/>
        <v>3.1.1.03.257</v>
      </c>
      <c r="N97" s="39" t="s">
        <v>2259</v>
      </c>
      <c r="O97" s="123"/>
      <c r="P97" s="54" t="s">
        <v>2777</v>
      </c>
      <c r="Q97" s="35">
        <v>2</v>
      </c>
      <c r="R97" s="54" t="s">
        <v>2782</v>
      </c>
      <c r="S97" s="39" t="s">
        <v>2115</v>
      </c>
      <c r="T97" s="41" t="str">
        <f t="shared" ref="T97:U97" si="221">T96</f>
        <v>3.1.1.00.000</v>
      </c>
      <c r="U97" s="41" t="str">
        <f t="shared" si="221"/>
        <v>Off-Site Facilities. Auxiliary Facilities</v>
      </c>
      <c r="V97" s="41" t="str">
        <f t="shared" si="168"/>
        <v>3.1.1.03.000</v>
      </c>
      <c r="W97" s="41" t="str">
        <f t="shared" si="169"/>
        <v xml:space="preserve">On-site utilities </v>
      </c>
      <c r="X97" s="40" t="str">
        <f t="shared" si="170"/>
        <v>3.1.1.03.200</v>
      </c>
      <c r="Y97" s="40" t="str">
        <f t="shared" si="171"/>
        <v xml:space="preserve">Fire hydrants of administrative and waste water treatment facilities areas </v>
      </c>
      <c r="Z97" s="209" t="str">
        <f t="shared" si="172"/>
        <v>3.1.1.03.257</v>
      </c>
      <c r="AA97" s="39" t="s">
        <v>2260</v>
      </c>
      <c r="AB97" s="37"/>
      <c r="AC97" s="37" t="s">
        <v>3801</v>
      </c>
      <c r="AD97" s="115" t="s">
        <v>3817</v>
      </c>
      <c r="AE97" s="115" t="str">
        <f t="shared" si="211"/>
        <v>0-29</v>
      </c>
      <c r="AF97" s="115" t="str">
        <f>VLOOKUP(AE97,'Unit Number'!B:E,2,FALSE)</f>
        <v>SEWAGE TREATMENT FACILITIES</v>
      </c>
      <c r="AG97" s="115"/>
      <c r="AH97" s="115"/>
      <c r="AI97" s="237">
        <v>95</v>
      </c>
      <c r="AJ97" s="55" t="s">
        <v>3672</v>
      </c>
    </row>
    <row r="98" spans="1:37" s="55" customFormat="1" ht="15" customHeight="1" x14ac:dyDescent="0.25">
      <c r="A98" s="36" t="s">
        <v>17</v>
      </c>
      <c r="B98" s="37">
        <v>3</v>
      </c>
      <c r="C98" s="37">
        <v>1</v>
      </c>
      <c r="D98" s="37">
        <v>1</v>
      </c>
      <c r="E98" s="37">
        <v>3</v>
      </c>
      <c r="F98" s="37">
        <v>258</v>
      </c>
      <c r="G98" s="37" t="str">
        <f t="shared" ref="G98:H98" si="222">G97</f>
        <v>3.1.1.00.000</v>
      </c>
      <c r="H98" s="41" t="str">
        <f t="shared" si="222"/>
        <v>Объекты общезаводского хозяйства. Объекты вспомогательных производств</v>
      </c>
      <c r="I98" s="37" t="str">
        <f t="shared" si="162"/>
        <v>3.1.1.03.000</v>
      </c>
      <c r="J98" s="41" t="str">
        <f t="shared" si="163"/>
        <v>Внутриплощадочные инженерные сети</v>
      </c>
      <c r="K98" s="39" t="str">
        <f t="shared" si="164"/>
        <v>3.1.1.03.200</v>
      </c>
      <c r="L98" s="40" t="str">
        <f t="shared" si="165"/>
        <v>Пожарные гидранты Административной зоны и КОС</v>
      </c>
      <c r="M98" s="37" t="str">
        <f t="shared" si="166"/>
        <v>3.1.1.03.258</v>
      </c>
      <c r="N98" s="39" t="s">
        <v>2261</v>
      </c>
      <c r="O98" s="123"/>
      <c r="P98" s="54" t="s">
        <v>2777</v>
      </c>
      <c r="Q98" s="35">
        <v>2</v>
      </c>
      <c r="R98" s="54" t="s">
        <v>2782</v>
      </c>
      <c r="S98" s="39" t="s">
        <v>2115</v>
      </c>
      <c r="T98" s="41" t="str">
        <f t="shared" ref="T98:U98" si="223">T97</f>
        <v>3.1.1.00.000</v>
      </c>
      <c r="U98" s="41" t="str">
        <f t="shared" si="223"/>
        <v>Off-Site Facilities. Auxiliary Facilities</v>
      </c>
      <c r="V98" s="41" t="str">
        <f t="shared" si="168"/>
        <v>3.1.1.03.000</v>
      </c>
      <c r="W98" s="41" t="str">
        <f t="shared" si="169"/>
        <v xml:space="preserve">On-site utilities </v>
      </c>
      <c r="X98" s="40" t="str">
        <f t="shared" si="170"/>
        <v>3.1.1.03.200</v>
      </c>
      <c r="Y98" s="40" t="str">
        <f t="shared" si="171"/>
        <v xml:space="preserve">Fire hydrants of administrative and waste water treatment facilities areas </v>
      </c>
      <c r="Z98" s="209" t="str">
        <f t="shared" si="172"/>
        <v>3.1.1.03.258</v>
      </c>
      <c r="AA98" s="39" t="s">
        <v>2262</v>
      </c>
      <c r="AB98" s="37"/>
      <c r="AC98" s="37" t="s">
        <v>3801</v>
      </c>
      <c r="AD98" s="115" t="s">
        <v>3817</v>
      </c>
      <c r="AE98" s="115" t="str">
        <f t="shared" si="211"/>
        <v>0-29</v>
      </c>
      <c r="AF98" s="115" t="str">
        <f>VLOOKUP(AE98,'Unit Number'!B:E,2,FALSE)</f>
        <v>SEWAGE TREATMENT FACILITIES</v>
      </c>
      <c r="AG98" s="115"/>
      <c r="AH98" s="115"/>
      <c r="AI98" s="237">
        <v>96</v>
      </c>
      <c r="AJ98" s="55" t="s">
        <v>3672</v>
      </c>
    </row>
    <row r="99" spans="1:37" s="55" customFormat="1" ht="15" customHeight="1" x14ac:dyDescent="0.25">
      <c r="A99" s="36" t="s">
        <v>17</v>
      </c>
      <c r="B99" s="37">
        <v>3</v>
      </c>
      <c r="C99" s="37">
        <v>1</v>
      </c>
      <c r="D99" s="37">
        <v>1</v>
      </c>
      <c r="E99" s="37">
        <v>3</v>
      </c>
      <c r="F99" s="37">
        <v>259</v>
      </c>
      <c r="G99" s="37" t="str">
        <f t="shared" ref="G99:H99" si="224">G98</f>
        <v>3.1.1.00.000</v>
      </c>
      <c r="H99" s="41" t="str">
        <f t="shared" si="224"/>
        <v>Объекты общезаводского хозяйства. Объекты вспомогательных производств</v>
      </c>
      <c r="I99" s="37" t="str">
        <f t="shared" si="162"/>
        <v>3.1.1.03.000</v>
      </c>
      <c r="J99" s="41" t="str">
        <f t="shared" si="163"/>
        <v>Внутриплощадочные инженерные сети</v>
      </c>
      <c r="K99" s="39" t="str">
        <f t="shared" si="164"/>
        <v>3.1.1.03.200</v>
      </c>
      <c r="L99" s="40" t="str">
        <f t="shared" si="165"/>
        <v>Пожарные гидранты Административной зоны и КОС</v>
      </c>
      <c r="M99" s="37" t="str">
        <f t="shared" si="166"/>
        <v>3.1.1.03.259</v>
      </c>
      <c r="N99" s="39" t="s">
        <v>2263</v>
      </c>
      <c r="O99" s="123"/>
      <c r="P99" s="54" t="s">
        <v>2777</v>
      </c>
      <c r="Q99" s="35">
        <v>2</v>
      </c>
      <c r="R99" s="54" t="s">
        <v>2782</v>
      </c>
      <c r="S99" s="39" t="s">
        <v>2115</v>
      </c>
      <c r="T99" s="41" t="str">
        <f t="shared" ref="T99:U99" si="225">T98</f>
        <v>3.1.1.00.000</v>
      </c>
      <c r="U99" s="41" t="str">
        <f t="shared" si="225"/>
        <v>Off-Site Facilities. Auxiliary Facilities</v>
      </c>
      <c r="V99" s="41" t="str">
        <f t="shared" si="168"/>
        <v>3.1.1.03.000</v>
      </c>
      <c r="W99" s="41" t="str">
        <f t="shared" si="169"/>
        <v xml:space="preserve">On-site utilities </v>
      </c>
      <c r="X99" s="40" t="str">
        <f t="shared" si="170"/>
        <v>3.1.1.03.200</v>
      </c>
      <c r="Y99" s="40" t="str">
        <f t="shared" si="171"/>
        <v xml:space="preserve">Fire hydrants of administrative and waste water treatment facilities areas </v>
      </c>
      <c r="Z99" s="209" t="str">
        <f t="shared" si="172"/>
        <v>3.1.1.03.259</v>
      </c>
      <c r="AA99" s="39" t="s">
        <v>2264</v>
      </c>
      <c r="AB99" s="37"/>
      <c r="AC99" s="37" t="s">
        <v>3801</v>
      </c>
      <c r="AD99" s="115" t="s">
        <v>3817</v>
      </c>
      <c r="AE99" s="115" t="str">
        <f t="shared" si="211"/>
        <v>0-29</v>
      </c>
      <c r="AF99" s="115" t="str">
        <f>VLOOKUP(AE99,'Unit Number'!B:E,2,FALSE)</f>
        <v>SEWAGE TREATMENT FACILITIES</v>
      </c>
      <c r="AG99" s="115"/>
      <c r="AH99" s="115"/>
      <c r="AI99" s="237">
        <v>97</v>
      </c>
      <c r="AJ99" s="55" t="s">
        <v>3672</v>
      </c>
    </row>
    <row r="100" spans="1:37" s="55" customFormat="1" ht="15" customHeight="1" x14ac:dyDescent="0.25">
      <c r="A100" s="36" t="s">
        <v>17</v>
      </c>
      <c r="B100" s="37">
        <v>3</v>
      </c>
      <c r="C100" s="37">
        <v>1</v>
      </c>
      <c r="D100" s="37">
        <v>1</v>
      </c>
      <c r="E100" s="37">
        <v>3</v>
      </c>
      <c r="F100" s="37">
        <v>260</v>
      </c>
      <c r="G100" s="37" t="str">
        <f t="shared" ref="G100:H100" si="226">G99</f>
        <v>3.1.1.00.000</v>
      </c>
      <c r="H100" s="41" t="str">
        <f t="shared" si="226"/>
        <v>Объекты общезаводского хозяйства. Объекты вспомогательных производств</v>
      </c>
      <c r="I100" s="37" t="str">
        <f t="shared" si="162"/>
        <v>3.1.1.03.000</v>
      </c>
      <c r="J100" s="41" t="str">
        <f t="shared" si="163"/>
        <v>Внутриплощадочные инженерные сети</v>
      </c>
      <c r="K100" s="39" t="str">
        <f t="shared" si="164"/>
        <v>3.1.1.03.200</v>
      </c>
      <c r="L100" s="40" t="str">
        <f t="shared" si="165"/>
        <v>Пожарные гидранты Административной зоны и КОС</v>
      </c>
      <c r="M100" s="37" t="str">
        <f t="shared" si="166"/>
        <v>3.1.1.03.260</v>
      </c>
      <c r="N100" s="39" t="s">
        <v>2265</v>
      </c>
      <c r="O100" s="123"/>
      <c r="P100" s="54" t="s">
        <v>2777</v>
      </c>
      <c r="Q100" s="35">
        <v>2</v>
      </c>
      <c r="R100" s="54" t="s">
        <v>2782</v>
      </c>
      <c r="S100" s="39" t="s">
        <v>2115</v>
      </c>
      <c r="T100" s="41" t="str">
        <f t="shared" ref="T100:U100" si="227">T99</f>
        <v>3.1.1.00.000</v>
      </c>
      <c r="U100" s="41" t="str">
        <f t="shared" si="227"/>
        <v>Off-Site Facilities. Auxiliary Facilities</v>
      </c>
      <c r="V100" s="41" t="str">
        <f t="shared" si="168"/>
        <v>3.1.1.03.000</v>
      </c>
      <c r="W100" s="41" t="str">
        <f t="shared" si="169"/>
        <v xml:space="preserve">On-site utilities </v>
      </c>
      <c r="X100" s="40" t="str">
        <f t="shared" si="170"/>
        <v>3.1.1.03.200</v>
      </c>
      <c r="Y100" s="40" t="str">
        <f t="shared" si="171"/>
        <v xml:space="preserve">Fire hydrants of administrative and waste water treatment facilities areas </v>
      </c>
      <c r="Z100" s="209" t="str">
        <f t="shared" si="172"/>
        <v>3.1.1.03.260</v>
      </c>
      <c r="AA100" s="39" t="s">
        <v>2266</v>
      </c>
      <c r="AB100" s="37"/>
      <c r="AC100" s="37" t="s">
        <v>3801</v>
      </c>
      <c r="AD100" s="115" t="s">
        <v>3817</v>
      </c>
      <c r="AE100" s="115" t="str">
        <f t="shared" si="211"/>
        <v>0-29</v>
      </c>
      <c r="AF100" s="115" t="str">
        <f>VLOOKUP(AE100,'Unit Number'!B:E,2,FALSE)</f>
        <v>SEWAGE TREATMENT FACILITIES</v>
      </c>
      <c r="AG100" s="115"/>
      <c r="AH100" s="115"/>
      <c r="AI100" s="237">
        <v>98</v>
      </c>
      <c r="AJ100" s="55" t="s">
        <v>3672</v>
      </c>
    </row>
    <row r="101" spans="1:37" s="55" customFormat="1" ht="15" customHeight="1" x14ac:dyDescent="0.25">
      <c r="A101" s="36" t="s">
        <v>17</v>
      </c>
      <c r="B101" s="37">
        <v>3</v>
      </c>
      <c r="C101" s="37">
        <v>1</v>
      </c>
      <c r="D101" s="37">
        <v>1</v>
      </c>
      <c r="E101" s="37">
        <v>3</v>
      </c>
      <c r="F101" s="37">
        <v>261</v>
      </c>
      <c r="G101" s="37" t="str">
        <f t="shared" ref="G101:H101" si="228">G100</f>
        <v>3.1.1.00.000</v>
      </c>
      <c r="H101" s="41" t="str">
        <f t="shared" si="228"/>
        <v>Объекты общезаводского хозяйства. Объекты вспомогательных производств</v>
      </c>
      <c r="I101" s="37" t="str">
        <f t="shared" si="162"/>
        <v>3.1.1.03.000</v>
      </c>
      <c r="J101" s="41" t="str">
        <f t="shared" si="163"/>
        <v>Внутриплощадочные инженерные сети</v>
      </c>
      <c r="K101" s="39" t="str">
        <f t="shared" si="164"/>
        <v>3.1.1.03.200</v>
      </c>
      <c r="L101" s="40" t="str">
        <f t="shared" si="165"/>
        <v>Пожарные гидранты Административной зоны и КОС</v>
      </c>
      <c r="M101" s="37" t="str">
        <f t="shared" si="166"/>
        <v>3.1.1.03.261</v>
      </c>
      <c r="N101" s="39" t="s">
        <v>2267</v>
      </c>
      <c r="O101" s="123"/>
      <c r="P101" s="54" t="s">
        <v>2777</v>
      </c>
      <c r="Q101" s="35">
        <v>2</v>
      </c>
      <c r="R101" s="54" t="s">
        <v>2782</v>
      </c>
      <c r="S101" s="39" t="s">
        <v>2115</v>
      </c>
      <c r="T101" s="41" t="str">
        <f t="shared" ref="T101:U101" si="229">T100</f>
        <v>3.1.1.00.000</v>
      </c>
      <c r="U101" s="41" t="str">
        <f t="shared" si="229"/>
        <v>Off-Site Facilities. Auxiliary Facilities</v>
      </c>
      <c r="V101" s="41" t="str">
        <f t="shared" si="168"/>
        <v>3.1.1.03.000</v>
      </c>
      <c r="W101" s="41" t="str">
        <f t="shared" si="169"/>
        <v xml:space="preserve">On-site utilities </v>
      </c>
      <c r="X101" s="40" t="str">
        <f t="shared" si="170"/>
        <v>3.1.1.03.200</v>
      </c>
      <c r="Y101" s="40" t="str">
        <f t="shared" si="171"/>
        <v xml:space="preserve">Fire hydrants of administrative and waste water treatment facilities areas </v>
      </c>
      <c r="Z101" s="209" t="str">
        <f t="shared" si="172"/>
        <v>3.1.1.03.261</v>
      </c>
      <c r="AA101" s="39" t="s">
        <v>2268</v>
      </c>
      <c r="AB101" s="37"/>
      <c r="AC101" s="37" t="s">
        <v>3801</v>
      </c>
      <c r="AD101" s="115" t="s">
        <v>3817</v>
      </c>
      <c r="AE101" s="115" t="str">
        <f t="shared" si="211"/>
        <v>0-29</v>
      </c>
      <c r="AF101" s="115" t="str">
        <f>VLOOKUP(AE101,'Unit Number'!B:E,2,FALSE)</f>
        <v>SEWAGE TREATMENT FACILITIES</v>
      </c>
      <c r="AG101" s="115"/>
      <c r="AH101" s="115"/>
      <c r="AI101" s="237">
        <v>99</v>
      </c>
      <c r="AJ101" s="55" t="s">
        <v>3672</v>
      </c>
    </row>
    <row r="102" spans="1:37" s="55" customFormat="1" ht="15" customHeight="1" x14ac:dyDescent="0.25">
      <c r="A102" s="36" t="s">
        <v>17</v>
      </c>
      <c r="B102" s="37">
        <v>3</v>
      </c>
      <c r="C102" s="37">
        <v>1</v>
      </c>
      <c r="D102" s="37">
        <v>1</v>
      </c>
      <c r="E102" s="37">
        <v>3</v>
      </c>
      <c r="F102" s="37">
        <v>262</v>
      </c>
      <c r="G102" s="37" t="str">
        <f t="shared" ref="G102:H102" si="230">G101</f>
        <v>3.1.1.00.000</v>
      </c>
      <c r="H102" s="41" t="str">
        <f t="shared" si="230"/>
        <v>Объекты общезаводского хозяйства. Объекты вспомогательных производств</v>
      </c>
      <c r="I102" s="37" t="str">
        <f t="shared" si="162"/>
        <v>3.1.1.03.000</v>
      </c>
      <c r="J102" s="41" t="str">
        <f t="shared" si="163"/>
        <v>Внутриплощадочные инженерные сети</v>
      </c>
      <c r="K102" s="39" t="str">
        <f t="shared" si="164"/>
        <v>3.1.1.03.200</v>
      </c>
      <c r="L102" s="40" t="str">
        <f t="shared" si="165"/>
        <v>Пожарные гидранты Административной зоны и КОС</v>
      </c>
      <c r="M102" s="37" t="str">
        <f t="shared" si="166"/>
        <v>3.1.1.03.262</v>
      </c>
      <c r="N102" s="39" t="s">
        <v>2269</v>
      </c>
      <c r="O102" s="123"/>
      <c r="P102" s="54" t="s">
        <v>2777</v>
      </c>
      <c r="Q102" s="35">
        <v>2</v>
      </c>
      <c r="R102" s="54" t="s">
        <v>2782</v>
      </c>
      <c r="S102" s="39" t="s">
        <v>2115</v>
      </c>
      <c r="T102" s="41" t="str">
        <f t="shared" ref="T102:U102" si="231">T101</f>
        <v>3.1.1.00.000</v>
      </c>
      <c r="U102" s="41" t="str">
        <f t="shared" si="231"/>
        <v>Off-Site Facilities. Auxiliary Facilities</v>
      </c>
      <c r="V102" s="41" t="str">
        <f t="shared" si="168"/>
        <v>3.1.1.03.000</v>
      </c>
      <c r="W102" s="41" t="str">
        <f t="shared" si="169"/>
        <v xml:space="preserve">On-site utilities </v>
      </c>
      <c r="X102" s="40" t="str">
        <f t="shared" si="170"/>
        <v>3.1.1.03.200</v>
      </c>
      <c r="Y102" s="40" t="str">
        <f t="shared" si="171"/>
        <v xml:space="preserve">Fire hydrants of administrative and waste water treatment facilities areas </v>
      </c>
      <c r="Z102" s="209" t="str">
        <f t="shared" si="172"/>
        <v>3.1.1.03.262</v>
      </c>
      <c r="AA102" s="39" t="s">
        <v>2270</v>
      </c>
      <c r="AB102" s="37"/>
      <c r="AC102" s="37" t="s">
        <v>3801</v>
      </c>
      <c r="AD102" s="115" t="s">
        <v>3818</v>
      </c>
      <c r="AE102" s="115" t="str">
        <f t="shared" si="211"/>
        <v>0-26</v>
      </c>
      <c r="AF102" s="115" t="str">
        <f>VLOOKUP(AE102,'Unit Number'!B:E,2,FALSE)</f>
        <v>WASTE WATER TREATMENT- TANK AREA</v>
      </c>
      <c r="AG102" s="115"/>
      <c r="AH102" s="115"/>
      <c r="AI102" s="237">
        <v>100</v>
      </c>
      <c r="AJ102" s="55" t="s">
        <v>3672</v>
      </c>
    </row>
    <row r="103" spans="1:37" s="55" customFormat="1" ht="15" customHeight="1" x14ac:dyDescent="0.25">
      <c r="A103" s="36" t="s">
        <v>17</v>
      </c>
      <c r="B103" s="37">
        <v>3</v>
      </c>
      <c r="C103" s="37">
        <v>1</v>
      </c>
      <c r="D103" s="37">
        <v>1</v>
      </c>
      <c r="E103" s="37">
        <v>3</v>
      </c>
      <c r="F103" s="37">
        <v>263</v>
      </c>
      <c r="G103" s="37" t="str">
        <f t="shared" ref="G103:H103" si="232">G102</f>
        <v>3.1.1.00.000</v>
      </c>
      <c r="H103" s="41" t="str">
        <f t="shared" si="232"/>
        <v>Объекты общезаводского хозяйства. Объекты вспомогательных производств</v>
      </c>
      <c r="I103" s="37" t="str">
        <f t="shared" si="162"/>
        <v>3.1.1.03.000</v>
      </c>
      <c r="J103" s="41" t="str">
        <f t="shared" si="163"/>
        <v>Внутриплощадочные инженерные сети</v>
      </c>
      <c r="K103" s="39" t="str">
        <f t="shared" si="164"/>
        <v>3.1.1.03.200</v>
      </c>
      <c r="L103" s="40" t="str">
        <f t="shared" si="165"/>
        <v>Пожарные гидранты Административной зоны и КОС</v>
      </c>
      <c r="M103" s="37" t="str">
        <f t="shared" si="166"/>
        <v>3.1.1.03.263</v>
      </c>
      <c r="N103" s="39" t="s">
        <v>2271</v>
      </c>
      <c r="O103" s="123"/>
      <c r="P103" s="54" t="s">
        <v>2777</v>
      </c>
      <c r="Q103" s="35">
        <v>2</v>
      </c>
      <c r="R103" s="54" t="s">
        <v>2782</v>
      </c>
      <c r="S103" s="39" t="s">
        <v>2115</v>
      </c>
      <c r="T103" s="41" t="str">
        <f t="shared" ref="T103:U103" si="233">T102</f>
        <v>3.1.1.00.000</v>
      </c>
      <c r="U103" s="41" t="str">
        <f t="shared" si="233"/>
        <v>Off-Site Facilities. Auxiliary Facilities</v>
      </c>
      <c r="V103" s="41" t="str">
        <f t="shared" si="168"/>
        <v>3.1.1.03.000</v>
      </c>
      <c r="W103" s="41" t="str">
        <f t="shared" si="169"/>
        <v xml:space="preserve">On-site utilities </v>
      </c>
      <c r="X103" s="40" t="str">
        <f t="shared" si="170"/>
        <v>3.1.1.03.200</v>
      </c>
      <c r="Y103" s="40" t="str">
        <f t="shared" si="171"/>
        <v xml:space="preserve">Fire hydrants of administrative and waste water treatment facilities areas </v>
      </c>
      <c r="Z103" s="209" t="str">
        <f t="shared" si="172"/>
        <v>3.1.1.03.263</v>
      </c>
      <c r="AA103" s="39" t="s">
        <v>2272</v>
      </c>
      <c r="AB103" s="37"/>
      <c r="AC103" s="37" t="s">
        <v>3801</v>
      </c>
      <c r="AD103" s="115" t="s">
        <v>3818</v>
      </c>
      <c r="AE103" s="115" t="str">
        <f t="shared" si="211"/>
        <v>0-26</v>
      </c>
      <c r="AF103" s="115" t="str">
        <f>VLOOKUP(AE103,'Unit Number'!B:E,2,FALSE)</f>
        <v>WASTE WATER TREATMENT- TANK AREA</v>
      </c>
      <c r="AG103" s="115"/>
      <c r="AH103" s="115"/>
      <c r="AI103" s="237">
        <v>101</v>
      </c>
      <c r="AJ103" s="55" t="s">
        <v>3672</v>
      </c>
    </row>
    <row r="104" spans="1:37" s="55" customFormat="1" ht="15" customHeight="1" x14ac:dyDescent="0.25">
      <c r="A104" s="36" t="s">
        <v>17</v>
      </c>
      <c r="B104" s="37">
        <v>3</v>
      </c>
      <c r="C104" s="37">
        <v>1</v>
      </c>
      <c r="D104" s="37">
        <v>1</v>
      </c>
      <c r="E104" s="37">
        <v>3</v>
      </c>
      <c r="F104" s="37">
        <v>264</v>
      </c>
      <c r="G104" s="37" t="str">
        <f t="shared" ref="G104:H104" si="234">G103</f>
        <v>3.1.1.00.000</v>
      </c>
      <c r="H104" s="41" t="str">
        <f t="shared" si="234"/>
        <v>Объекты общезаводского хозяйства. Объекты вспомогательных производств</v>
      </c>
      <c r="I104" s="37" t="str">
        <f t="shared" si="162"/>
        <v>3.1.1.03.000</v>
      </c>
      <c r="J104" s="41" t="str">
        <f t="shared" si="163"/>
        <v>Внутриплощадочные инженерные сети</v>
      </c>
      <c r="K104" s="39" t="str">
        <f t="shared" si="164"/>
        <v>3.1.1.03.200</v>
      </c>
      <c r="L104" s="40" t="str">
        <f t="shared" si="165"/>
        <v>Пожарные гидранты Административной зоны и КОС</v>
      </c>
      <c r="M104" s="37" t="str">
        <f t="shared" si="166"/>
        <v>3.1.1.03.264</v>
      </c>
      <c r="N104" s="39" t="s">
        <v>2273</v>
      </c>
      <c r="O104" s="37"/>
      <c r="P104" s="54" t="s">
        <v>2777</v>
      </c>
      <c r="Q104" s="35">
        <v>0</v>
      </c>
      <c r="R104" s="54" t="s">
        <v>2782</v>
      </c>
      <c r="S104" s="39" t="s">
        <v>2115</v>
      </c>
      <c r="T104" s="41" t="str">
        <f t="shared" ref="T104:U104" si="235">T103</f>
        <v>3.1.1.00.000</v>
      </c>
      <c r="U104" s="41" t="str">
        <f t="shared" si="235"/>
        <v>Off-Site Facilities. Auxiliary Facilities</v>
      </c>
      <c r="V104" s="41" t="str">
        <f t="shared" si="168"/>
        <v>3.1.1.03.000</v>
      </c>
      <c r="W104" s="41" t="str">
        <f t="shared" si="169"/>
        <v xml:space="preserve">On-site utilities </v>
      </c>
      <c r="X104" s="40" t="str">
        <f t="shared" si="170"/>
        <v>3.1.1.03.200</v>
      </c>
      <c r="Y104" s="40" t="str">
        <f t="shared" si="171"/>
        <v xml:space="preserve">Fire hydrants of administrative and waste water treatment facilities areas </v>
      </c>
      <c r="Z104" s="42" t="str">
        <f t="shared" si="172"/>
        <v>3.1.1.03.264</v>
      </c>
      <c r="AA104" s="39" t="s">
        <v>2274</v>
      </c>
      <c r="AB104" s="37"/>
      <c r="AC104" s="37"/>
      <c r="AD104" s="115" t="s">
        <v>2836</v>
      </c>
      <c r="AE104" s="115"/>
      <c r="AF104" s="115"/>
      <c r="AG104" s="115"/>
      <c r="AH104" s="115"/>
      <c r="AI104" s="237">
        <v>102</v>
      </c>
    </row>
    <row r="105" spans="1:37" s="55" customFormat="1" ht="15" customHeight="1" x14ac:dyDescent="0.25">
      <c r="A105" s="36" t="s">
        <v>17</v>
      </c>
      <c r="B105" s="37">
        <v>3</v>
      </c>
      <c r="C105" s="37">
        <v>1</v>
      </c>
      <c r="D105" s="37">
        <v>1</v>
      </c>
      <c r="E105" s="37">
        <v>3</v>
      </c>
      <c r="F105" s="37">
        <v>265</v>
      </c>
      <c r="G105" s="37" t="str">
        <f t="shared" ref="G105:H105" si="236">G104</f>
        <v>3.1.1.00.000</v>
      </c>
      <c r="H105" s="41" t="str">
        <f t="shared" si="236"/>
        <v>Объекты общезаводского хозяйства. Объекты вспомогательных производств</v>
      </c>
      <c r="I105" s="37" t="str">
        <f t="shared" si="162"/>
        <v>3.1.1.03.000</v>
      </c>
      <c r="J105" s="41" t="str">
        <f t="shared" si="163"/>
        <v>Внутриплощадочные инженерные сети</v>
      </c>
      <c r="K105" s="39" t="str">
        <f t="shared" si="164"/>
        <v>3.1.1.03.200</v>
      </c>
      <c r="L105" s="40" t="str">
        <f t="shared" si="165"/>
        <v>Пожарные гидранты Административной зоны и КОС</v>
      </c>
      <c r="M105" s="37" t="str">
        <f t="shared" si="166"/>
        <v>3.1.1.03.265</v>
      </c>
      <c r="N105" s="39" t="s">
        <v>2275</v>
      </c>
      <c r="O105" s="37"/>
      <c r="P105" s="54" t="s">
        <v>2777</v>
      </c>
      <c r="Q105" s="35">
        <v>0</v>
      </c>
      <c r="R105" s="54" t="s">
        <v>2782</v>
      </c>
      <c r="S105" s="39" t="s">
        <v>2115</v>
      </c>
      <c r="T105" s="41" t="str">
        <f t="shared" ref="T105:U105" si="237">T104</f>
        <v>3.1.1.00.000</v>
      </c>
      <c r="U105" s="41" t="str">
        <f t="shared" si="237"/>
        <v>Off-Site Facilities. Auxiliary Facilities</v>
      </c>
      <c r="V105" s="41" t="str">
        <f t="shared" si="168"/>
        <v>3.1.1.03.000</v>
      </c>
      <c r="W105" s="41" t="str">
        <f t="shared" si="169"/>
        <v xml:space="preserve">On-site utilities </v>
      </c>
      <c r="X105" s="40" t="str">
        <f t="shared" si="170"/>
        <v>3.1.1.03.200</v>
      </c>
      <c r="Y105" s="40" t="str">
        <f t="shared" si="171"/>
        <v xml:space="preserve">Fire hydrants of administrative and waste water treatment facilities areas </v>
      </c>
      <c r="Z105" s="42" t="str">
        <f t="shared" si="172"/>
        <v>3.1.1.03.265</v>
      </c>
      <c r="AA105" s="39" t="s">
        <v>2276</v>
      </c>
      <c r="AB105" s="37"/>
      <c r="AC105" s="37"/>
      <c r="AD105" s="115" t="s">
        <v>2836</v>
      </c>
      <c r="AE105" s="115"/>
      <c r="AF105" s="115"/>
      <c r="AG105" s="115"/>
      <c r="AH105" s="115"/>
      <c r="AI105" s="237">
        <v>103</v>
      </c>
    </row>
    <row r="106" spans="1:37" s="55" customFormat="1" ht="15" customHeight="1" x14ac:dyDescent="0.25">
      <c r="A106" s="36" t="s">
        <v>17</v>
      </c>
      <c r="B106" s="37">
        <v>3</v>
      </c>
      <c r="C106" s="37">
        <v>1</v>
      </c>
      <c r="D106" s="37">
        <v>1</v>
      </c>
      <c r="E106" s="37">
        <v>3</v>
      </c>
      <c r="F106" s="37">
        <v>266</v>
      </c>
      <c r="G106" s="37" t="str">
        <f t="shared" ref="G106:H106" si="238">G105</f>
        <v>3.1.1.00.000</v>
      </c>
      <c r="H106" s="41" t="str">
        <f t="shared" si="238"/>
        <v>Объекты общезаводского хозяйства. Объекты вспомогательных производств</v>
      </c>
      <c r="I106" s="37" t="str">
        <f t="shared" si="162"/>
        <v>3.1.1.03.000</v>
      </c>
      <c r="J106" s="41" t="str">
        <f t="shared" si="163"/>
        <v>Внутриплощадочные инженерные сети</v>
      </c>
      <c r="K106" s="39" t="str">
        <f t="shared" si="164"/>
        <v>3.1.1.03.200</v>
      </c>
      <c r="L106" s="40" t="str">
        <f t="shared" si="165"/>
        <v>Пожарные гидранты Административной зоны и КОС</v>
      </c>
      <c r="M106" s="37" t="str">
        <f t="shared" si="166"/>
        <v>3.1.1.03.266</v>
      </c>
      <c r="N106" s="39" t="s">
        <v>2277</v>
      </c>
      <c r="O106" s="37"/>
      <c r="P106" s="54" t="s">
        <v>2777</v>
      </c>
      <c r="Q106" s="35">
        <v>0</v>
      </c>
      <c r="R106" s="54" t="s">
        <v>2782</v>
      </c>
      <c r="S106" s="39" t="s">
        <v>2115</v>
      </c>
      <c r="T106" s="41" t="str">
        <f t="shared" ref="T106:U106" si="239">T105</f>
        <v>3.1.1.00.000</v>
      </c>
      <c r="U106" s="41" t="str">
        <f t="shared" si="239"/>
        <v>Off-Site Facilities. Auxiliary Facilities</v>
      </c>
      <c r="V106" s="41" t="str">
        <f t="shared" si="168"/>
        <v>3.1.1.03.000</v>
      </c>
      <c r="W106" s="41" t="str">
        <f t="shared" si="169"/>
        <v xml:space="preserve">On-site utilities </v>
      </c>
      <c r="X106" s="40" t="str">
        <f t="shared" si="170"/>
        <v>3.1.1.03.200</v>
      </c>
      <c r="Y106" s="40" t="str">
        <f t="shared" si="171"/>
        <v xml:space="preserve">Fire hydrants of administrative and waste water treatment facilities areas </v>
      </c>
      <c r="Z106" s="42" t="str">
        <f t="shared" si="172"/>
        <v>3.1.1.03.266</v>
      </c>
      <c r="AA106" s="39" t="s">
        <v>2278</v>
      </c>
      <c r="AB106" s="37"/>
      <c r="AC106" s="37"/>
      <c r="AD106" s="115" t="s">
        <v>2836</v>
      </c>
      <c r="AE106" s="115"/>
      <c r="AF106" s="115"/>
      <c r="AG106" s="115"/>
      <c r="AH106" s="115"/>
      <c r="AI106" s="237">
        <v>104</v>
      </c>
    </row>
    <row r="107" spans="1:37" s="58" customFormat="1" ht="30" customHeight="1" x14ac:dyDescent="0.25">
      <c r="A107" s="36" t="s">
        <v>17</v>
      </c>
      <c r="B107" s="37">
        <v>3</v>
      </c>
      <c r="C107" s="37">
        <v>1</v>
      </c>
      <c r="D107" s="37">
        <v>1</v>
      </c>
      <c r="E107" s="37">
        <v>3</v>
      </c>
      <c r="F107" s="39">
        <v>299</v>
      </c>
      <c r="G107" s="37" t="str">
        <f t="shared" ref="G107:H107" si="240">G106</f>
        <v>3.1.1.00.000</v>
      </c>
      <c r="H107" s="41" t="str">
        <f t="shared" si="240"/>
        <v>Объекты общезаводского хозяйства. Объекты вспомогательных производств</v>
      </c>
      <c r="I107" s="37" t="str">
        <f t="shared" si="162"/>
        <v>3.1.1.03.000</v>
      </c>
      <c r="J107" s="41" t="str">
        <f t="shared" si="163"/>
        <v>Внутриплощадочные инженерные сети</v>
      </c>
      <c r="K107" s="39" t="str">
        <f t="shared" si="164"/>
        <v>3.1.1.03.200</v>
      </c>
      <c r="L107" s="40" t="str">
        <f t="shared" si="165"/>
        <v>Пожарные гидранты Административной зоны и КОС</v>
      </c>
      <c r="M107" s="37" t="str">
        <f t="shared" si="166"/>
        <v>3.1.1.03.299</v>
      </c>
      <c r="N107" s="39" t="s">
        <v>3266</v>
      </c>
      <c r="O107" s="37"/>
      <c r="P107" s="54" t="s">
        <v>2777</v>
      </c>
      <c r="Q107" s="35">
        <v>2</v>
      </c>
      <c r="R107" s="54" t="s">
        <v>2782</v>
      </c>
      <c r="S107" s="39" t="s">
        <v>2115</v>
      </c>
      <c r="T107" s="41" t="str">
        <f t="shared" ref="T107:U107" si="241">T106</f>
        <v>3.1.1.00.000</v>
      </c>
      <c r="U107" s="41" t="str">
        <f t="shared" si="241"/>
        <v>Off-Site Facilities. Auxiliary Facilities</v>
      </c>
      <c r="V107" s="41" t="str">
        <f t="shared" si="168"/>
        <v>3.1.1.03.000</v>
      </c>
      <c r="W107" s="41" t="str">
        <f t="shared" si="169"/>
        <v xml:space="preserve">On-site utilities </v>
      </c>
      <c r="X107" s="40" t="str">
        <f t="shared" si="170"/>
        <v>3.1.1.03.200</v>
      </c>
      <c r="Y107" s="40" t="str">
        <f t="shared" si="171"/>
        <v xml:space="preserve">Fire hydrants of administrative and waste water treatment facilities areas </v>
      </c>
      <c r="Z107" s="173" t="str">
        <f t="shared" si="172"/>
        <v>3.1.1.03.299</v>
      </c>
      <c r="AA107" s="39" t="s">
        <v>3166</v>
      </c>
      <c r="AB107" s="37"/>
      <c r="AC107" s="37" t="s">
        <v>3362</v>
      </c>
      <c r="AD107" s="41" t="s">
        <v>3051</v>
      </c>
      <c r="AE107" s="41" t="s">
        <v>3051</v>
      </c>
      <c r="AF107" s="41"/>
      <c r="AG107" s="41" t="s">
        <v>3644</v>
      </c>
      <c r="AH107" s="41" t="s">
        <v>3836</v>
      </c>
      <c r="AI107" s="237">
        <v>105</v>
      </c>
      <c r="AJ107" s="55"/>
      <c r="AK107" s="55"/>
    </row>
    <row r="108" spans="1:37" s="55" customFormat="1" ht="15" customHeight="1" x14ac:dyDescent="0.25">
      <c r="A108" s="36" t="s">
        <v>17</v>
      </c>
      <c r="B108" s="37">
        <v>3</v>
      </c>
      <c r="C108" s="37">
        <v>1</v>
      </c>
      <c r="D108" s="37">
        <v>1</v>
      </c>
      <c r="E108" s="37">
        <v>3</v>
      </c>
      <c r="F108" s="37">
        <v>300</v>
      </c>
      <c r="G108" s="37" t="str">
        <f t="shared" ref="G108:H108" si="242">G107</f>
        <v>3.1.1.00.000</v>
      </c>
      <c r="H108" s="41" t="str">
        <f t="shared" si="242"/>
        <v>Объекты общезаводского хозяйства. Объекты вспомогательных производств</v>
      </c>
      <c r="I108" s="37" t="str">
        <f>I106</f>
        <v>3.1.1.03.000</v>
      </c>
      <c r="J108" s="41" t="str">
        <f>J106</f>
        <v>Внутриплощадочные инженерные сети</v>
      </c>
      <c r="K108" s="86" t="str">
        <f>CONCATENATE($B108,".",$C108,".",$D108,".",TEXT($E108,"00"),".",$F108)</f>
        <v>3.1.1.03.300</v>
      </c>
      <c r="L108" s="87" t="s">
        <v>2279</v>
      </c>
      <c r="M108" s="88"/>
      <c r="N108" s="89"/>
      <c r="O108" s="37"/>
      <c r="P108" s="54" t="s">
        <v>2777</v>
      </c>
      <c r="Q108" s="35">
        <v>0</v>
      </c>
      <c r="R108" s="54" t="s">
        <v>2782</v>
      </c>
      <c r="S108" s="219" t="s">
        <v>3858</v>
      </c>
      <c r="T108" s="41" t="str">
        <f t="shared" ref="T108:U108" si="243">T107</f>
        <v>3.1.1.00.000</v>
      </c>
      <c r="U108" s="41" t="str">
        <f t="shared" si="243"/>
        <v>Off-Site Facilities. Auxiliary Facilities</v>
      </c>
      <c r="V108" s="41" t="str">
        <f>V106</f>
        <v>3.1.1.03.000</v>
      </c>
      <c r="W108" s="41" t="str">
        <f>W106</f>
        <v xml:space="preserve">On-site utilities </v>
      </c>
      <c r="X108" s="129" t="str">
        <f>K108</f>
        <v>3.1.1.03.300</v>
      </c>
      <c r="Y108" s="88" t="s">
        <v>2280</v>
      </c>
      <c r="Z108" s="88"/>
      <c r="AA108" s="89"/>
      <c r="AB108" s="86"/>
      <c r="AC108" s="86"/>
      <c r="AD108" s="167" t="s">
        <v>3051</v>
      </c>
      <c r="AE108" s="167" t="s">
        <v>3051</v>
      </c>
      <c r="AF108" s="167"/>
      <c r="AG108" s="167"/>
      <c r="AH108" s="167"/>
      <c r="AI108" s="237">
        <v>106</v>
      </c>
    </row>
    <row r="109" spans="1:37" s="55" customFormat="1" ht="30" customHeight="1" x14ac:dyDescent="0.25">
      <c r="A109" s="36" t="s">
        <v>17</v>
      </c>
      <c r="B109" s="37">
        <v>3</v>
      </c>
      <c r="C109" s="37">
        <v>1</v>
      </c>
      <c r="D109" s="37">
        <v>1</v>
      </c>
      <c r="E109" s="37">
        <v>3</v>
      </c>
      <c r="F109" s="37">
        <v>300</v>
      </c>
      <c r="G109" s="37" t="str">
        <f t="shared" ref="G109:H109" si="244">G108</f>
        <v>3.1.1.00.000</v>
      </c>
      <c r="H109" s="41" t="str">
        <f t="shared" si="244"/>
        <v>Объекты общезаводского хозяйства. Объекты вспомогательных производств</v>
      </c>
      <c r="I109" s="37" t="str">
        <f t="shared" ref="I109:L110" si="245">I108</f>
        <v>3.1.1.03.000</v>
      </c>
      <c r="J109" s="41" t="str">
        <f t="shared" si="245"/>
        <v>Внутриплощадочные инженерные сети</v>
      </c>
      <c r="K109" s="39" t="str">
        <f t="shared" si="245"/>
        <v>3.1.1.03.300</v>
      </c>
      <c r="L109" s="40" t="str">
        <f t="shared" si="245"/>
        <v>Спутниковый обогрев теплофикационной водой трубопроводов водоснабжения и канализации</v>
      </c>
      <c r="M109" s="37" t="str">
        <f>CONCATENATE($B109,".",$C109,".",$D109,".",TEXT($E109,"00"),".",TEXT($F109,"000"))</f>
        <v>3.1.1.03.300</v>
      </c>
      <c r="N109" s="39" t="s">
        <v>2279</v>
      </c>
      <c r="O109" s="37"/>
      <c r="P109" s="54" t="s">
        <v>2777</v>
      </c>
      <c r="Q109" s="35">
        <v>0</v>
      </c>
      <c r="R109" s="54" t="s">
        <v>2782</v>
      </c>
      <c r="S109" s="39" t="s">
        <v>2115</v>
      </c>
      <c r="T109" s="41" t="str">
        <f t="shared" ref="T109:U109" si="246">T108</f>
        <v>3.1.1.00.000</v>
      </c>
      <c r="U109" s="41" t="str">
        <f t="shared" si="246"/>
        <v>Off-Site Facilities. Auxiliary Facilities</v>
      </c>
      <c r="V109" s="41" t="str">
        <f t="shared" ref="V109:Y110" si="247">V108</f>
        <v>3.1.1.03.000</v>
      </c>
      <c r="W109" s="41" t="str">
        <f t="shared" si="247"/>
        <v xml:space="preserve">On-site utilities </v>
      </c>
      <c r="X109" s="40" t="str">
        <f t="shared" si="247"/>
        <v>3.1.1.03.300</v>
      </c>
      <c r="Y109" s="40" t="str">
        <f t="shared" si="247"/>
        <v xml:space="preserve">Hot water heat tracing of water supply and sewer pipelines </v>
      </c>
      <c r="Z109" s="42" t="str">
        <f>M109</f>
        <v>3.1.1.03.300</v>
      </c>
      <c r="AA109" s="39" t="s">
        <v>2280</v>
      </c>
      <c r="AB109" s="37"/>
      <c r="AC109" s="37"/>
      <c r="AD109" s="115" t="s">
        <v>2836</v>
      </c>
      <c r="AE109" s="115"/>
      <c r="AF109" s="115"/>
      <c r="AG109" s="115"/>
      <c r="AH109" s="115"/>
      <c r="AI109" s="237">
        <v>107</v>
      </c>
    </row>
    <row r="110" spans="1:37" s="58" customFormat="1" ht="30" customHeight="1" x14ac:dyDescent="0.25">
      <c r="A110" s="36" t="s">
        <v>17</v>
      </c>
      <c r="B110" s="37">
        <v>3</v>
      </c>
      <c r="C110" s="37">
        <v>1</v>
      </c>
      <c r="D110" s="37">
        <v>1</v>
      </c>
      <c r="E110" s="37">
        <v>3</v>
      </c>
      <c r="F110" s="39">
        <v>399</v>
      </c>
      <c r="G110" s="37" t="str">
        <f t="shared" ref="G110:H110" si="248">G109</f>
        <v>3.1.1.00.000</v>
      </c>
      <c r="H110" s="41" t="str">
        <f t="shared" si="248"/>
        <v>Объекты общезаводского хозяйства. Объекты вспомогательных производств</v>
      </c>
      <c r="I110" s="37" t="str">
        <f t="shared" si="245"/>
        <v>3.1.1.03.000</v>
      </c>
      <c r="J110" s="41" t="str">
        <f t="shared" si="245"/>
        <v>Внутриплощадочные инженерные сети</v>
      </c>
      <c r="K110" s="39" t="str">
        <f t="shared" si="245"/>
        <v>3.1.1.03.300</v>
      </c>
      <c r="L110" s="40" t="str">
        <f t="shared" si="245"/>
        <v>Спутниковый обогрев теплофикационной водой трубопроводов водоснабжения и канализации</v>
      </c>
      <c r="M110" s="37" t="str">
        <f>CONCATENATE($B110,".",$C110,".",$D110,".",TEXT($E110,"00"),".",TEXT($F110,"000"))</f>
        <v>3.1.1.03.399</v>
      </c>
      <c r="N110" s="39" t="s">
        <v>3267</v>
      </c>
      <c r="O110" s="37"/>
      <c r="P110" s="54" t="s">
        <v>2777</v>
      </c>
      <c r="Q110" s="35">
        <v>1</v>
      </c>
      <c r="R110" s="54" t="s">
        <v>2782</v>
      </c>
      <c r="S110" s="39" t="s">
        <v>2115</v>
      </c>
      <c r="T110" s="41" t="str">
        <f t="shared" ref="T110:U110" si="249">T109</f>
        <v>3.1.1.00.000</v>
      </c>
      <c r="U110" s="41" t="str">
        <f t="shared" si="249"/>
        <v>Off-Site Facilities. Auxiliary Facilities</v>
      </c>
      <c r="V110" s="41" t="str">
        <f t="shared" si="247"/>
        <v>3.1.1.03.000</v>
      </c>
      <c r="W110" s="41" t="str">
        <f t="shared" si="247"/>
        <v xml:space="preserve">On-site utilities </v>
      </c>
      <c r="X110" s="40" t="str">
        <f t="shared" si="247"/>
        <v>3.1.1.03.300</v>
      </c>
      <c r="Y110" s="40" t="str">
        <f t="shared" si="247"/>
        <v xml:space="preserve">Hot water heat tracing of water supply and sewer pipelines </v>
      </c>
      <c r="Z110" s="173" t="str">
        <f>M110</f>
        <v>3.1.1.03.399</v>
      </c>
      <c r="AA110" s="39" t="s">
        <v>3167</v>
      </c>
      <c r="AB110" s="37"/>
      <c r="AC110" s="37" t="s">
        <v>3362</v>
      </c>
      <c r="AD110" s="41" t="s">
        <v>3051</v>
      </c>
      <c r="AE110" s="41" t="s">
        <v>3051</v>
      </c>
      <c r="AF110" s="41"/>
      <c r="AG110" s="41" t="s">
        <v>3363</v>
      </c>
      <c r="AH110" s="41" t="s">
        <v>3370</v>
      </c>
      <c r="AI110" s="237">
        <v>108</v>
      </c>
      <c r="AJ110" s="55"/>
      <c r="AK110" s="55"/>
    </row>
    <row r="111" spans="1:37" s="55" customFormat="1" ht="15" customHeight="1" x14ac:dyDescent="0.25">
      <c r="A111" s="36" t="s">
        <v>17</v>
      </c>
      <c r="B111" s="37">
        <v>3</v>
      </c>
      <c r="C111" s="37">
        <v>1</v>
      </c>
      <c r="D111" s="37">
        <v>1</v>
      </c>
      <c r="E111" s="37">
        <v>3</v>
      </c>
      <c r="F111" s="37">
        <v>400</v>
      </c>
      <c r="G111" s="37" t="str">
        <f t="shared" ref="G111:H111" si="250">G110</f>
        <v>3.1.1.00.000</v>
      </c>
      <c r="H111" s="41" t="str">
        <f t="shared" si="250"/>
        <v>Объекты общезаводского хозяйства. Объекты вспомогательных производств</v>
      </c>
      <c r="I111" s="37" t="str">
        <f>I109</f>
        <v>3.1.1.03.000</v>
      </c>
      <c r="J111" s="41" t="str">
        <f>J109</f>
        <v>Внутриплощадочные инженерные сети</v>
      </c>
      <c r="K111" s="86" t="str">
        <f>CONCATENATE($B111,".",$C111,".",$D111,".",TEXT($E111,"00"),".",$F111)</f>
        <v>3.1.1.03.400</v>
      </c>
      <c r="L111" s="87" t="s">
        <v>2281</v>
      </c>
      <c r="M111" s="88"/>
      <c r="N111" s="89"/>
      <c r="O111" s="37"/>
      <c r="P111" s="54" t="s">
        <v>2777</v>
      </c>
      <c r="Q111" s="35">
        <v>0</v>
      </c>
      <c r="R111" s="54" t="s">
        <v>2782</v>
      </c>
      <c r="S111" s="219" t="s">
        <v>3858</v>
      </c>
      <c r="T111" s="41" t="str">
        <f t="shared" ref="T111:U111" si="251">T110</f>
        <v>3.1.1.00.000</v>
      </c>
      <c r="U111" s="41" t="str">
        <f t="shared" si="251"/>
        <v>Off-Site Facilities. Auxiliary Facilities</v>
      </c>
      <c r="V111" s="41" t="str">
        <f>V109</f>
        <v>3.1.1.03.000</v>
      </c>
      <c r="W111" s="41" t="str">
        <f>W109</f>
        <v xml:space="preserve">On-site utilities </v>
      </c>
      <c r="X111" s="129" t="str">
        <f>K111</f>
        <v>3.1.1.03.400</v>
      </c>
      <c r="Y111" s="88" t="s">
        <v>2282</v>
      </c>
      <c r="Z111" s="88"/>
      <c r="AA111" s="89"/>
      <c r="AB111" s="86"/>
      <c r="AC111" s="86"/>
      <c r="AD111" s="167" t="s">
        <v>3051</v>
      </c>
      <c r="AE111" s="167" t="s">
        <v>3051</v>
      </c>
      <c r="AF111" s="167"/>
      <c r="AG111" s="167"/>
      <c r="AH111" s="167"/>
      <c r="AI111" s="237">
        <v>109</v>
      </c>
    </row>
    <row r="112" spans="1:37" s="55" customFormat="1" ht="15" customHeight="1" x14ac:dyDescent="0.25">
      <c r="A112" s="36" t="s">
        <v>17</v>
      </c>
      <c r="B112" s="37">
        <v>3</v>
      </c>
      <c r="C112" s="37">
        <v>1</v>
      </c>
      <c r="D112" s="37">
        <v>1</v>
      </c>
      <c r="E112" s="37">
        <v>3</v>
      </c>
      <c r="F112" s="37">
        <v>401</v>
      </c>
      <c r="G112" s="37" t="str">
        <f t="shared" ref="G112:H112" si="252">G111</f>
        <v>3.1.1.00.000</v>
      </c>
      <c r="H112" s="41" t="str">
        <f t="shared" si="252"/>
        <v>Объекты общезаводского хозяйства. Объекты вспомогательных производств</v>
      </c>
      <c r="I112" s="37" t="str">
        <f t="shared" ref="I112:L113" si="253">I111</f>
        <v>3.1.1.03.000</v>
      </c>
      <c r="J112" s="41" t="str">
        <f t="shared" si="253"/>
        <v>Внутриплощадочные инженерные сети</v>
      </c>
      <c r="K112" s="39" t="str">
        <f t="shared" si="253"/>
        <v>3.1.1.03.400</v>
      </c>
      <c r="L112" s="40" t="str">
        <f t="shared" si="253"/>
        <v>Внутриплощадочные сети газоснабжения</v>
      </c>
      <c r="M112" s="37" t="str">
        <f>CONCATENATE($B112,".",$C112,".",$D112,".",TEXT($E112,"00"),".",TEXT($F112,"000"))</f>
        <v>3.1.1.03.401</v>
      </c>
      <c r="N112" s="39" t="s">
        <v>2281</v>
      </c>
      <c r="O112" s="37" t="s">
        <v>2283</v>
      </c>
      <c r="P112" s="54" t="s">
        <v>2777</v>
      </c>
      <c r="Q112" s="35">
        <v>0</v>
      </c>
      <c r="R112" s="54" t="s">
        <v>2782</v>
      </c>
      <c r="S112" s="39" t="s">
        <v>2115</v>
      </c>
      <c r="T112" s="41" t="str">
        <f t="shared" ref="T112:U112" si="254">T111</f>
        <v>3.1.1.00.000</v>
      </c>
      <c r="U112" s="41" t="str">
        <f t="shared" si="254"/>
        <v>Off-Site Facilities. Auxiliary Facilities</v>
      </c>
      <c r="V112" s="41" t="str">
        <f t="shared" ref="V112:Y113" si="255">V111</f>
        <v>3.1.1.03.000</v>
      </c>
      <c r="W112" s="41" t="str">
        <f t="shared" si="255"/>
        <v xml:space="preserve">On-site utilities </v>
      </c>
      <c r="X112" s="40" t="str">
        <f t="shared" si="255"/>
        <v>3.1.1.03.400</v>
      </c>
      <c r="Y112" s="40" t="str">
        <f t="shared" si="255"/>
        <v>On-site gas supply systems</v>
      </c>
      <c r="Z112" s="42" t="str">
        <f>M112</f>
        <v>3.1.1.03.401</v>
      </c>
      <c r="AA112" s="39" t="s">
        <v>2282</v>
      </c>
      <c r="AB112" s="37" t="s">
        <v>2284</v>
      </c>
      <c r="AC112" s="37"/>
      <c r="AD112" s="115" t="s">
        <v>2836</v>
      </c>
      <c r="AE112" s="115"/>
      <c r="AF112" s="115"/>
      <c r="AG112" s="115"/>
      <c r="AH112" s="115"/>
      <c r="AI112" s="237">
        <v>110</v>
      </c>
    </row>
    <row r="113" spans="1:37" s="58" customFormat="1" ht="15" customHeight="1" x14ac:dyDescent="0.25">
      <c r="A113" s="36" t="s">
        <v>17</v>
      </c>
      <c r="B113" s="37">
        <v>3</v>
      </c>
      <c r="C113" s="37">
        <v>1</v>
      </c>
      <c r="D113" s="37">
        <v>1</v>
      </c>
      <c r="E113" s="37">
        <v>3</v>
      </c>
      <c r="F113" s="39">
        <v>499</v>
      </c>
      <c r="G113" s="37" t="str">
        <f t="shared" ref="G113:H113" si="256">G112</f>
        <v>3.1.1.00.000</v>
      </c>
      <c r="H113" s="41" t="str">
        <f t="shared" si="256"/>
        <v>Объекты общезаводского хозяйства. Объекты вспомогательных производств</v>
      </c>
      <c r="I113" s="37" t="str">
        <f t="shared" si="253"/>
        <v>3.1.1.03.000</v>
      </c>
      <c r="J113" s="41" t="str">
        <f t="shared" si="253"/>
        <v>Внутриплощадочные инженерные сети</v>
      </c>
      <c r="K113" s="39" t="str">
        <f t="shared" si="253"/>
        <v>3.1.1.03.400</v>
      </c>
      <c r="L113" s="40" t="str">
        <f t="shared" si="253"/>
        <v>Внутриплощадочные сети газоснабжения</v>
      </c>
      <c r="M113" s="37" t="str">
        <f>CONCATENATE($B113,".",$C113,".",$D113,".",TEXT($E113,"00"),".",TEXT($F113,"000"))</f>
        <v>3.1.1.03.499</v>
      </c>
      <c r="N113" s="39" t="s">
        <v>3268</v>
      </c>
      <c r="O113" s="37"/>
      <c r="P113" s="54" t="s">
        <v>2777</v>
      </c>
      <c r="Q113" s="35">
        <v>1</v>
      </c>
      <c r="R113" s="54" t="s">
        <v>2782</v>
      </c>
      <c r="S113" s="39" t="s">
        <v>2115</v>
      </c>
      <c r="T113" s="41" t="str">
        <f t="shared" ref="T113:U113" si="257">T112</f>
        <v>3.1.1.00.000</v>
      </c>
      <c r="U113" s="41" t="str">
        <f t="shared" si="257"/>
        <v>Off-Site Facilities. Auxiliary Facilities</v>
      </c>
      <c r="V113" s="41" t="str">
        <f t="shared" si="255"/>
        <v>3.1.1.03.000</v>
      </c>
      <c r="W113" s="41" t="str">
        <f t="shared" si="255"/>
        <v xml:space="preserve">On-site utilities </v>
      </c>
      <c r="X113" s="40" t="str">
        <f t="shared" si="255"/>
        <v>3.1.1.03.400</v>
      </c>
      <c r="Y113" s="40" t="str">
        <f t="shared" si="255"/>
        <v>On-site gas supply systems</v>
      </c>
      <c r="Z113" s="173" t="str">
        <f>M113</f>
        <v>3.1.1.03.499</v>
      </c>
      <c r="AA113" s="39" t="s">
        <v>3168</v>
      </c>
      <c r="AB113" s="37"/>
      <c r="AC113" s="37" t="s">
        <v>3362</v>
      </c>
      <c r="AD113" s="41" t="s">
        <v>3051</v>
      </c>
      <c r="AE113" s="41" t="s">
        <v>3051</v>
      </c>
      <c r="AF113" s="41"/>
      <c r="AG113" s="41" t="s">
        <v>3363</v>
      </c>
      <c r="AH113" s="41" t="s">
        <v>3371</v>
      </c>
      <c r="AI113" s="237">
        <v>111</v>
      </c>
      <c r="AJ113" s="55"/>
      <c r="AK113" s="55"/>
    </row>
    <row r="114" spans="1:37" s="55" customFormat="1" ht="15" customHeight="1" x14ac:dyDescent="0.25">
      <c r="A114" s="36" t="s">
        <v>17</v>
      </c>
      <c r="B114" s="37">
        <v>3</v>
      </c>
      <c r="C114" s="37">
        <v>1</v>
      </c>
      <c r="D114" s="37">
        <v>1</v>
      </c>
      <c r="E114" s="37">
        <v>3</v>
      </c>
      <c r="F114" s="37">
        <v>500</v>
      </c>
      <c r="G114" s="37" t="str">
        <f t="shared" ref="G114:H114" si="258">G113</f>
        <v>3.1.1.00.000</v>
      </c>
      <c r="H114" s="41" t="str">
        <f t="shared" si="258"/>
        <v>Объекты общезаводского хозяйства. Объекты вспомогательных производств</v>
      </c>
      <c r="I114" s="37" t="str">
        <f>I112</f>
        <v>3.1.1.03.000</v>
      </c>
      <c r="J114" s="41" t="str">
        <f>J112</f>
        <v>Внутриплощадочные инженерные сети</v>
      </c>
      <c r="K114" s="86" t="str">
        <f>CONCATENATE($B114,".",$C114,".",$D114,".",TEXT($E114,"00"),".",$F114)</f>
        <v>3.1.1.03.500</v>
      </c>
      <c r="L114" s="87" t="s">
        <v>2285</v>
      </c>
      <c r="M114" s="88"/>
      <c r="N114" s="89"/>
      <c r="O114" s="37"/>
      <c r="P114" s="54" t="s">
        <v>2777</v>
      </c>
      <c r="Q114" s="35">
        <v>0</v>
      </c>
      <c r="R114" s="54" t="s">
        <v>2782</v>
      </c>
      <c r="S114" s="219" t="s">
        <v>3858</v>
      </c>
      <c r="T114" s="41" t="str">
        <f t="shared" ref="T114:U114" si="259">T113</f>
        <v>3.1.1.00.000</v>
      </c>
      <c r="U114" s="41" t="str">
        <f t="shared" si="259"/>
        <v>Off-Site Facilities. Auxiliary Facilities</v>
      </c>
      <c r="V114" s="41" t="str">
        <f>V112</f>
        <v>3.1.1.03.000</v>
      </c>
      <c r="W114" s="41" t="str">
        <f>W112</f>
        <v xml:space="preserve">On-site utilities </v>
      </c>
      <c r="X114" s="129" t="str">
        <f>K114</f>
        <v>3.1.1.03.500</v>
      </c>
      <c r="Y114" s="88" t="s">
        <v>2286</v>
      </c>
      <c r="Z114" s="88"/>
      <c r="AA114" s="89"/>
      <c r="AB114" s="86"/>
      <c r="AC114" s="86"/>
      <c r="AD114" s="167" t="s">
        <v>3051</v>
      </c>
      <c r="AE114" s="167" t="s">
        <v>3051</v>
      </c>
      <c r="AF114" s="167"/>
      <c r="AG114" s="167"/>
      <c r="AH114" s="167"/>
      <c r="AI114" s="237">
        <v>112</v>
      </c>
    </row>
    <row r="115" spans="1:37" s="55" customFormat="1" ht="15" customHeight="1" x14ac:dyDescent="0.25">
      <c r="A115" s="36" t="s">
        <v>17</v>
      </c>
      <c r="B115" s="37">
        <v>3</v>
      </c>
      <c r="C115" s="37">
        <v>1</v>
      </c>
      <c r="D115" s="37">
        <v>1</v>
      </c>
      <c r="E115" s="37">
        <v>3</v>
      </c>
      <c r="F115" s="37">
        <v>501</v>
      </c>
      <c r="G115" s="37" t="str">
        <f t="shared" ref="G115:H115" si="260">G114</f>
        <v>3.1.1.00.000</v>
      </c>
      <c r="H115" s="41" t="str">
        <f t="shared" si="260"/>
        <v>Объекты общезаводского хозяйства. Объекты вспомогательных производств</v>
      </c>
      <c r="I115" s="37" t="str">
        <f t="shared" ref="I115:L117" si="261">I114</f>
        <v>3.1.1.03.000</v>
      </c>
      <c r="J115" s="41" t="str">
        <f t="shared" si="261"/>
        <v>Внутриплощадочные инженерные сети</v>
      </c>
      <c r="K115" s="39" t="str">
        <f t="shared" si="261"/>
        <v>3.1.1.03.500</v>
      </c>
      <c r="L115" s="40" t="str">
        <f t="shared" si="261"/>
        <v>Внутриплощадочные сети электроснабжения</v>
      </c>
      <c r="M115" s="37" t="str">
        <f>CONCATENATE($B115,".",$C115,".",$D115,".",TEXT($E115,"00"),".",TEXT($F115,"000"))</f>
        <v>3.1.1.03.501</v>
      </c>
      <c r="N115" s="39" t="s">
        <v>2287</v>
      </c>
      <c r="O115" s="37"/>
      <c r="P115" s="54" t="s">
        <v>2777</v>
      </c>
      <c r="Q115" s="35">
        <v>0</v>
      </c>
      <c r="R115" s="54" t="s">
        <v>2782</v>
      </c>
      <c r="S115" s="39" t="s">
        <v>2115</v>
      </c>
      <c r="T115" s="41" t="str">
        <f t="shared" ref="T115:U115" si="262">T114</f>
        <v>3.1.1.00.000</v>
      </c>
      <c r="U115" s="41" t="str">
        <f t="shared" si="262"/>
        <v>Off-Site Facilities. Auxiliary Facilities</v>
      </c>
      <c r="V115" s="41" t="str">
        <f t="shared" ref="V115:Y117" si="263">V114</f>
        <v>3.1.1.03.000</v>
      </c>
      <c r="W115" s="41" t="str">
        <f t="shared" si="263"/>
        <v xml:space="preserve">On-site utilities </v>
      </c>
      <c r="X115" s="40" t="str">
        <f t="shared" si="263"/>
        <v>3.1.1.03.500</v>
      </c>
      <c r="Y115" s="40" t="str">
        <f t="shared" si="263"/>
        <v>On-site power supply systems</v>
      </c>
      <c r="Z115" s="240" t="str">
        <f>M115</f>
        <v>3.1.1.03.501</v>
      </c>
      <c r="AA115" s="39" t="s">
        <v>2288</v>
      </c>
      <c r="AB115" s="37"/>
      <c r="AC115" s="37"/>
      <c r="AD115" s="115" t="s">
        <v>2836</v>
      </c>
      <c r="AE115" s="115"/>
      <c r="AF115" s="115"/>
      <c r="AG115" s="115"/>
      <c r="AH115" s="115"/>
      <c r="AI115" s="237">
        <v>113</v>
      </c>
    </row>
    <row r="116" spans="1:37" s="55" customFormat="1" ht="15" customHeight="1" x14ac:dyDescent="0.25">
      <c r="A116" s="36" t="s">
        <v>17</v>
      </c>
      <c r="B116" s="37">
        <v>3</v>
      </c>
      <c r="C116" s="37">
        <v>1</v>
      </c>
      <c r="D116" s="37">
        <v>1</v>
      </c>
      <c r="E116" s="37">
        <v>3</v>
      </c>
      <c r="F116" s="37">
        <v>502</v>
      </c>
      <c r="G116" s="37" t="str">
        <f t="shared" ref="G116:H116" si="264">G115</f>
        <v>3.1.1.00.000</v>
      </c>
      <c r="H116" s="41" t="str">
        <f t="shared" si="264"/>
        <v>Объекты общезаводского хозяйства. Объекты вспомогательных производств</v>
      </c>
      <c r="I116" s="37" t="str">
        <f t="shared" si="261"/>
        <v>3.1.1.03.000</v>
      </c>
      <c r="J116" s="41" t="str">
        <f t="shared" si="261"/>
        <v>Внутриплощадочные инженерные сети</v>
      </c>
      <c r="K116" s="39" t="str">
        <f t="shared" si="261"/>
        <v>3.1.1.03.500</v>
      </c>
      <c r="L116" s="40" t="str">
        <f t="shared" si="261"/>
        <v>Внутриплощадочные сети электроснабжения</v>
      </c>
      <c r="M116" s="37" t="str">
        <f>CONCATENATE($B116,".",$C116,".",$D116,".",TEXT($E116,"00"),".",TEXT($F116,"000"))</f>
        <v>3.1.1.03.502</v>
      </c>
      <c r="N116" s="39" t="s">
        <v>2289</v>
      </c>
      <c r="O116" s="37" t="s">
        <v>2290</v>
      </c>
      <c r="P116" s="54" t="s">
        <v>2777</v>
      </c>
      <c r="Q116" s="35">
        <v>0</v>
      </c>
      <c r="R116" s="54" t="s">
        <v>2782</v>
      </c>
      <c r="S116" s="39" t="s">
        <v>2115</v>
      </c>
      <c r="T116" s="41" t="str">
        <f t="shared" ref="T116:U116" si="265">T115</f>
        <v>3.1.1.00.000</v>
      </c>
      <c r="U116" s="41" t="str">
        <f t="shared" si="265"/>
        <v>Off-Site Facilities. Auxiliary Facilities</v>
      </c>
      <c r="V116" s="41" t="str">
        <f t="shared" si="263"/>
        <v>3.1.1.03.000</v>
      </c>
      <c r="W116" s="41" t="str">
        <f t="shared" si="263"/>
        <v xml:space="preserve">On-site utilities </v>
      </c>
      <c r="X116" s="40" t="str">
        <f t="shared" si="263"/>
        <v>3.1.1.03.500</v>
      </c>
      <c r="Y116" s="40" t="str">
        <f t="shared" si="263"/>
        <v>On-site power supply systems</v>
      </c>
      <c r="Z116" s="240" t="str">
        <f>M116</f>
        <v>3.1.1.03.502</v>
      </c>
      <c r="AA116" s="39" t="s">
        <v>2291</v>
      </c>
      <c r="AB116" s="37" t="s">
        <v>2292</v>
      </c>
      <c r="AC116" s="37"/>
      <c r="AD116" s="115" t="s">
        <v>2836</v>
      </c>
      <c r="AE116" s="115"/>
      <c r="AF116" s="115"/>
      <c r="AG116" s="115"/>
      <c r="AH116" s="115"/>
      <c r="AI116" s="237">
        <v>114</v>
      </c>
    </row>
    <row r="117" spans="1:37" s="58" customFormat="1" ht="15" customHeight="1" x14ac:dyDescent="0.25">
      <c r="A117" s="36" t="s">
        <v>17</v>
      </c>
      <c r="B117" s="37">
        <v>3</v>
      </c>
      <c r="C117" s="37">
        <v>1</v>
      </c>
      <c r="D117" s="37">
        <v>1</v>
      </c>
      <c r="E117" s="37">
        <v>3</v>
      </c>
      <c r="F117" s="39">
        <v>599</v>
      </c>
      <c r="G117" s="37" t="str">
        <f t="shared" ref="G117:H117" si="266">G116</f>
        <v>3.1.1.00.000</v>
      </c>
      <c r="H117" s="41" t="str">
        <f t="shared" si="266"/>
        <v>Объекты общезаводского хозяйства. Объекты вспомогательных производств</v>
      </c>
      <c r="I117" s="37" t="str">
        <f t="shared" si="261"/>
        <v>3.1.1.03.000</v>
      </c>
      <c r="J117" s="41" t="str">
        <f t="shared" si="261"/>
        <v>Внутриплощадочные инженерные сети</v>
      </c>
      <c r="K117" s="39" t="str">
        <f t="shared" si="261"/>
        <v>3.1.1.03.500</v>
      </c>
      <c r="L117" s="40" t="str">
        <f t="shared" si="261"/>
        <v>Внутриплощадочные сети электроснабжения</v>
      </c>
      <c r="M117" s="37" t="str">
        <f>CONCATENATE($B117,".",$C117,".",$D117,".",TEXT($E117,"00"),".",TEXT($F117,"000"))</f>
        <v>3.1.1.03.599</v>
      </c>
      <c r="N117" s="39" t="s">
        <v>3269</v>
      </c>
      <c r="O117" s="37"/>
      <c r="P117" s="54" t="s">
        <v>2777</v>
      </c>
      <c r="Q117" s="35">
        <v>1</v>
      </c>
      <c r="R117" s="54" t="s">
        <v>2782</v>
      </c>
      <c r="S117" s="39" t="s">
        <v>2115</v>
      </c>
      <c r="T117" s="41" t="str">
        <f t="shared" ref="T117:U117" si="267">T116</f>
        <v>3.1.1.00.000</v>
      </c>
      <c r="U117" s="41" t="str">
        <f t="shared" si="267"/>
        <v>Off-Site Facilities. Auxiliary Facilities</v>
      </c>
      <c r="V117" s="41" t="str">
        <f t="shared" si="263"/>
        <v>3.1.1.03.000</v>
      </c>
      <c r="W117" s="41" t="str">
        <f t="shared" si="263"/>
        <v xml:space="preserve">On-site utilities </v>
      </c>
      <c r="X117" s="40" t="str">
        <f t="shared" si="263"/>
        <v>3.1.1.03.500</v>
      </c>
      <c r="Y117" s="40" t="str">
        <f t="shared" si="263"/>
        <v>On-site power supply systems</v>
      </c>
      <c r="Z117" s="173" t="str">
        <f>M117</f>
        <v>3.1.1.03.599</v>
      </c>
      <c r="AA117" s="39" t="s">
        <v>3169</v>
      </c>
      <c r="AB117" s="37"/>
      <c r="AC117" s="37" t="s">
        <v>3362</v>
      </c>
      <c r="AD117" s="41" t="s">
        <v>3051</v>
      </c>
      <c r="AE117" s="41" t="s">
        <v>3051</v>
      </c>
      <c r="AF117" s="41"/>
      <c r="AG117" s="41" t="s">
        <v>3363</v>
      </c>
      <c r="AH117" s="41" t="s">
        <v>3372</v>
      </c>
      <c r="AI117" s="237">
        <v>115</v>
      </c>
      <c r="AJ117" s="55"/>
      <c r="AK117" s="55"/>
    </row>
    <row r="118" spans="1:37" s="55" customFormat="1" ht="15" customHeight="1" x14ac:dyDescent="0.25">
      <c r="A118" s="56" t="s">
        <v>17</v>
      </c>
      <c r="B118" s="37">
        <v>3</v>
      </c>
      <c r="C118" s="37">
        <v>1</v>
      </c>
      <c r="D118" s="37">
        <v>1</v>
      </c>
      <c r="E118" s="37">
        <v>3</v>
      </c>
      <c r="F118" s="37">
        <v>600</v>
      </c>
      <c r="G118" s="37" t="str">
        <f t="shared" ref="G118:H118" si="268">G117</f>
        <v>3.1.1.00.000</v>
      </c>
      <c r="H118" s="41" t="str">
        <f t="shared" si="268"/>
        <v>Объекты общезаводского хозяйства. Объекты вспомогательных производств</v>
      </c>
      <c r="I118" s="37" t="str">
        <f>I116</f>
        <v>3.1.1.03.000</v>
      </c>
      <c r="J118" s="41" t="str">
        <f>J116</f>
        <v>Внутриплощадочные инженерные сети</v>
      </c>
      <c r="K118" s="86" t="str">
        <f>CONCATENATE($B118,".",$C118,".",$D118,".",TEXT($E118,"00"),".",$F118)</f>
        <v>3.1.1.03.600</v>
      </c>
      <c r="L118" s="87" t="s">
        <v>2293</v>
      </c>
      <c r="M118" s="88"/>
      <c r="N118" s="89"/>
      <c r="O118" s="37"/>
      <c r="P118" s="54" t="s">
        <v>2777</v>
      </c>
      <c r="Q118" s="35">
        <v>0</v>
      </c>
      <c r="R118" s="54" t="s">
        <v>2782</v>
      </c>
      <c r="S118" s="219" t="s">
        <v>3858</v>
      </c>
      <c r="T118" s="41" t="str">
        <f t="shared" ref="T118:U118" si="269">T117</f>
        <v>3.1.1.00.000</v>
      </c>
      <c r="U118" s="41" t="str">
        <f t="shared" si="269"/>
        <v>Off-Site Facilities. Auxiliary Facilities</v>
      </c>
      <c r="V118" s="41" t="str">
        <f>V116</f>
        <v>3.1.1.03.000</v>
      </c>
      <c r="W118" s="41" t="str">
        <f>W116</f>
        <v xml:space="preserve">On-site utilities </v>
      </c>
      <c r="X118" s="129" t="str">
        <f>K118</f>
        <v>3.1.1.03.600</v>
      </c>
      <c r="Y118" s="88" t="s">
        <v>2294</v>
      </c>
      <c r="Z118" s="88"/>
      <c r="AA118" s="89"/>
      <c r="AB118" s="86"/>
      <c r="AC118" s="86"/>
      <c r="AD118" s="167" t="s">
        <v>3051</v>
      </c>
      <c r="AE118" s="167" t="s">
        <v>3051</v>
      </c>
      <c r="AF118" s="167"/>
      <c r="AG118" s="167"/>
      <c r="AH118" s="167"/>
      <c r="AI118" s="237">
        <v>116</v>
      </c>
    </row>
    <row r="119" spans="1:37" s="55" customFormat="1" ht="15" customHeight="1" x14ac:dyDescent="0.25">
      <c r="A119" s="38">
        <v>764</v>
      </c>
      <c r="B119" s="37">
        <v>3</v>
      </c>
      <c r="C119" s="37">
        <v>1</v>
      </c>
      <c r="D119" s="37">
        <v>1</v>
      </c>
      <c r="E119" s="37">
        <v>3</v>
      </c>
      <c r="F119" s="37">
        <v>601</v>
      </c>
      <c r="G119" s="37" t="str">
        <f t="shared" ref="G119:H119" si="270">G118</f>
        <v>3.1.1.00.000</v>
      </c>
      <c r="H119" s="41" t="str">
        <f t="shared" si="270"/>
        <v>Объекты общезаводского хозяйства. Объекты вспомогательных производств</v>
      </c>
      <c r="I119" s="37" t="str">
        <f t="shared" ref="I119:L123" si="271">I118</f>
        <v>3.1.1.03.000</v>
      </c>
      <c r="J119" s="41" t="str">
        <f t="shared" si="271"/>
        <v>Внутриплощадочные инженерные сети</v>
      </c>
      <c r="K119" s="39" t="str">
        <f t="shared" si="271"/>
        <v>3.1.1.03.600</v>
      </c>
      <c r="L119" s="40" t="str">
        <f t="shared" si="271"/>
        <v>Прожекторные мачты</v>
      </c>
      <c r="M119" s="37" t="str">
        <f>CONCATENATE($B119,".",$C119,".",$D119,".",TEXT($E119,"00"),".",TEXT($F119,"000"))</f>
        <v>3.1.1.03.601</v>
      </c>
      <c r="N119" s="59" t="s">
        <v>2295</v>
      </c>
      <c r="O119" s="37"/>
      <c r="P119" s="54" t="s">
        <v>2777</v>
      </c>
      <c r="Q119" s="35">
        <v>0</v>
      </c>
      <c r="R119" s="54" t="s">
        <v>2782</v>
      </c>
      <c r="S119" s="37">
        <f t="shared" ref="S119:S122" si="272">A119</f>
        <v>764</v>
      </c>
      <c r="T119" s="41" t="str">
        <f t="shared" ref="T119:U119" si="273">T118</f>
        <v>3.1.1.00.000</v>
      </c>
      <c r="U119" s="41" t="str">
        <f t="shared" si="273"/>
        <v>Off-Site Facilities. Auxiliary Facilities</v>
      </c>
      <c r="V119" s="41" t="str">
        <f t="shared" ref="V119:Y123" si="274">V118</f>
        <v>3.1.1.03.000</v>
      </c>
      <c r="W119" s="41" t="str">
        <f t="shared" si="274"/>
        <v xml:space="preserve">On-site utilities </v>
      </c>
      <c r="X119" s="40" t="str">
        <f t="shared" si="274"/>
        <v>3.1.1.03.600</v>
      </c>
      <c r="Y119" s="40" t="str">
        <f t="shared" si="274"/>
        <v>Floodlight towers</v>
      </c>
      <c r="Z119" s="42" t="str">
        <f>M119</f>
        <v>3.1.1.03.601</v>
      </c>
      <c r="AA119" s="59" t="s">
        <v>2795</v>
      </c>
      <c r="AB119" s="37"/>
      <c r="AC119" s="37"/>
      <c r="AD119" s="115" t="s">
        <v>2837</v>
      </c>
      <c r="AE119" s="115" t="str">
        <f>CONCATENATE(MID(AD119,3,1),"-",MID(AD119,4,2))</f>
        <v>0-86</v>
      </c>
      <c r="AF119" s="115" t="str">
        <f>VLOOKUP(AE119,'Unit Number'!B:E,2,FALSE)</f>
        <v>THE TRAIN STATION FACTORY</v>
      </c>
      <c r="AG119" s="115"/>
      <c r="AH119" s="115"/>
      <c r="AI119" s="237">
        <v>117</v>
      </c>
    </row>
    <row r="120" spans="1:37" s="55" customFormat="1" ht="15" customHeight="1" x14ac:dyDescent="0.25">
      <c r="A120" s="38">
        <v>765</v>
      </c>
      <c r="B120" s="37">
        <v>3</v>
      </c>
      <c r="C120" s="37">
        <v>1</v>
      </c>
      <c r="D120" s="37">
        <v>1</v>
      </c>
      <c r="E120" s="37">
        <v>3</v>
      </c>
      <c r="F120" s="37">
        <v>602</v>
      </c>
      <c r="G120" s="37" t="str">
        <f t="shared" ref="G120:H120" si="275">G119</f>
        <v>3.1.1.00.000</v>
      </c>
      <c r="H120" s="41" t="str">
        <f t="shared" si="275"/>
        <v>Объекты общезаводского хозяйства. Объекты вспомогательных производств</v>
      </c>
      <c r="I120" s="37" t="str">
        <f t="shared" si="271"/>
        <v>3.1.1.03.000</v>
      </c>
      <c r="J120" s="41" t="str">
        <f t="shared" si="271"/>
        <v>Внутриплощадочные инженерные сети</v>
      </c>
      <c r="K120" s="39" t="str">
        <f t="shared" si="271"/>
        <v>3.1.1.03.600</v>
      </c>
      <c r="L120" s="40" t="str">
        <f t="shared" si="271"/>
        <v>Прожекторные мачты</v>
      </c>
      <c r="M120" s="37" t="str">
        <f>CONCATENATE($B120,".",$C120,".",$D120,".",TEXT($E120,"00"),".",TEXT($F120,"000"))</f>
        <v>3.1.1.03.602</v>
      </c>
      <c r="N120" s="59" t="s">
        <v>2296</v>
      </c>
      <c r="O120" s="37"/>
      <c r="P120" s="54" t="s">
        <v>2777</v>
      </c>
      <c r="Q120" s="35">
        <v>0</v>
      </c>
      <c r="R120" s="54" t="s">
        <v>2782</v>
      </c>
      <c r="S120" s="37">
        <f t="shared" si="272"/>
        <v>765</v>
      </c>
      <c r="T120" s="41" t="str">
        <f t="shared" ref="T120:U120" si="276">T119</f>
        <v>3.1.1.00.000</v>
      </c>
      <c r="U120" s="41" t="str">
        <f t="shared" si="276"/>
        <v>Off-Site Facilities. Auxiliary Facilities</v>
      </c>
      <c r="V120" s="41" t="str">
        <f t="shared" si="274"/>
        <v>3.1.1.03.000</v>
      </c>
      <c r="W120" s="41" t="str">
        <f t="shared" si="274"/>
        <v xml:space="preserve">On-site utilities </v>
      </c>
      <c r="X120" s="40" t="str">
        <f t="shared" si="274"/>
        <v>3.1.1.03.600</v>
      </c>
      <c r="Y120" s="40" t="str">
        <f t="shared" si="274"/>
        <v>Floodlight towers</v>
      </c>
      <c r="Z120" s="42" t="str">
        <f>M120</f>
        <v>3.1.1.03.602</v>
      </c>
      <c r="AA120" s="59" t="s">
        <v>2796</v>
      </c>
      <c r="AB120" s="37"/>
      <c r="AC120" s="37"/>
      <c r="AD120" s="115" t="s">
        <v>2837</v>
      </c>
      <c r="AE120" s="115" t="str">
        <f>CONCATENATE(MID(AD120,3,1),"-",MID(AD120,4,2))</f>
        <v>0-86</v>
      </c>
      <c r="AF120" s="115" t="str">
        <f>VLOOKUP(AE120,'Unit Number'!B:E,2,FALSE)</f>
        <v>THE TRAIN STATION FACTORY</v>
      </c>
      <c r="AG120" s="115"/>
      <c r="AH120" s="115"/>
      <c r="AI120" s="237">
        <v>118</v>
      </c>
    </row>
    <row r="121" spans="1:37" s="55" customFormat="1" ht="15" customHeight="1" x14ac:dyDescent="0.25">
      <c r="A121" s="38">
        <v>766</v>
      </c>
      <c r="B121" s="37">
        <v>3</v>
      </c>
      <c r="C121" s="37">
        <v>1</v>
      </c>
      <c r="D121" s="37">
        <v>1</v>
      </c>
      <c r="E121" s="37">
        <v>3</v>
      </c>
      <c r="F121" s="37">
        <v>603</v>
      </c>
      <c r="G121" s="37" t="str">
        <f t="shared" ref="G121:H121" si="277">G120</f>
        <v>3.1.1.00.000</v>
      </c>
      <c r="H121" s="41" t="str">
        <f t="shared" si="277"/>
        <v>Объекты общезаводского хозяйства. Объекты вспомогательных производств</v>
      </c>
      <c r="I121" s="37" t="str">
        <f t="shared" si="271"/>
        <v>3.1.1.03.000</v>
      </c>
      <c r="J121" s="41" t="str">
        <f t="shared" si="271"/>
        <v>Внутриплощадочные инженерные сети</v>
      </c>
      <c r="K121" s="39" t="str">
        <f t="shared" si="271"/>
        <v>3.1.1.03.600</v>
      </c>
      <c r="L121" s="40" t="str">
        <f t="shared" si="271"/>
        <v>Прожекторные мачты</v>
      </c>
      <c r="M121" s="37" t="str">
        <f>CONCATENATE($B121,".",$C121,".",$D121,".",TEXT($E121,"00"),".",TEXT($F121,"000"))</f>
        <v>3.1.1.03.603</v>
      </c>
      <c r="N121" s="59" t="s">
        <v>2297</v>
      </c>
      <c r="O121" s="37"/>
      <c r="P121" s="54" t="s">
        <v>2777</v>
      </c>
      <c r="Q121" s="35">
        <v>0</v>
      </c>
      <c r="R121" s="54" t="s">
        <v>2782</v>
      </c>
      <c r="S121" s="37">
        <f t="shared" si="272"/>
        <v>766</v>
      </c>
      <c r="T121" s="41" t="str">
        <f t="shared" ref="T121:U121" si="278">T120</f>
        <v>3.1.1.00.000</v>
      </c>
      <c r="U121" s="41" t="str">
        <f t="shared" si="278"/>
        <v>Off-Site Facilities. Auxiliary Facilities</v>
      </c>
      <c r="V121" s="41" t="str">
        <f t="shared" si="274"/>
        <v>3.1.1.03.000</v>
      </c>
      <c r="W121" s="41" t="str">
        <f t="shared" si="274"/>
        <v xml:space="preserve">On-site utilities </v>
      </c>
      <c r="X121" s="40" t="str">
        <f t="shared" si="274"/>
        <v>3.1.1.03.600</v>
      </c>
      <c r="Y121" s="40" t="str">
        <f t="shared" si="274"/>
        <v>Floodlight towers</v>
      </c>
      <c r="Z121" s="42" t="str">
        <f>M121</f>
        <v>3.1.1.03.603</v>
      </c>
      <c r="AA121" s="59" t="s">
        <v>2298</v>
      </c>
      <c r="AB121" s="37"/>
      <c r="AC121" s="37"/>
      <c r="AD121" s="115" t="s">
        <v>2837</v>
      </c>
      <c r="AE121" s="115" t="str">
        <f>CONCATENATE(MID(AD121,3,1),"-",MID(AD121,4,2))</f>
        <v>0-86</v>
      </c>
      <c r="AF121" s="115" t="str">
        <f>VLOOKUP(AE121,'Unit Number'!B:E,2,FALSE)</f>
        <v>THE TRAIN STATION FACTORY</v>
      </c>
      <c r="AG121" s="115"/>
      <c r="AH121" s="115"/>
      <c r="AI121" s="237">
        <v>119</v>
      </c>
    </row>
    <row r="122" spans="1:37" s="55" customFormat="1" ht="15" customHeight="1" x14ac:dyDescent="0.25">
      <c r="A122" s="38">
        <v>767</v>
      </c>
      <c r="B122" s="37">
        <v>3</v>
      </c>
      <c r="C122" s="37">
        <v>1</v>
      </c>
      <c r="D122" s="37">
        <v>1</v>
      </c>
      <c r="E122" s="37">
        <v>3</v>
      </c>
      <c r="F122" s="37">
        <v>604</v>
      </c>
      <c r="G122" s="37" t="str">
        <f t="shared" ref="G122:H122" si="279">G121</f>
        <v>3.1.1.00.000</v>
      </c>
      <c r="H122" s="41" t="str">
        <f t="shared" si="279"/>
        <v>Объекты общезаводского хозяйства. Объекты вспомогательных производств</v>
      </c>
      <c r="I122" s="37" t="str">
        <f t="shared" si="271"/>
        <v>3.1.1.03.000</v>
      </c>
      <c r="J122" s="41" t="str">
        <f t="shared" si="271"/>
        <v>Внутриплощадочные инженерные сети</v>
      </c>
      <c r="K122" s="39" t="str">
        <f t="shared" si="271"/>
        <v>3.1.1.03.600</v>
      </c>
      <c r="L122" s="40" t="str">
        <f t="shared" si="271"/>
        <v>Прожекторные мачты</v>
      </c>
      <c r="M122" s="37" t="str">
        <f>CONCATENATE($B122,".",$C122,".",$D122,".",TEXT($E122,"00"),".",TEXT($F122,"000"))</f>
        <v>3.1.1.03.604</v>
      </c>
      <c r="N122" s="59" t="s">
        <v>2299</v>
      </c>
      <c r="O122" s="37"/>
      <c r="P122" s="54" t="s">
        <v>2777</v>
      </c>
      <c r="Q122" s="35">
        <v>0</v>
      </c>
      <c r="R122" s="54" t="s">
        <v>2782</v>
      </c>
      <c r="S122" s="37">
        <f t="shared" si="272"/>
        <v>767</v>
      </c>
      <c r="T122" s="41" t="str">
        <f t="shared" ref="T122:U122" si="280">T121</f>
        <v>3.1.1.00.000</v>
      </c>
      <c r="U122" s="41" t="str">
        <f t="shared" si="280"/>
        <v>Off-Site Facilities. Auxiliary Facilities</v>
      </c>
      <c r="V122" s="41" t="str">
        <f t="shared" si="274"/>
        <v>3.1.1.03.000</v>
      </c>
      <c r="W122" s="41" t="str">
        <f t="shared" si="274"/>
        <v xml:space="preserve">On-site utilities </v>
      </c>
      <c r="X122" s="40" t="str">
        <f t="shared" si="274"/>
        <v>3.1.1.03.600</v>
      </c>
      <c r="Y122" s="40" t="str">
        <f t="shared" si="274"/>
        <v>Floodlight towers</v>
      </c>
      <c r="Z122" s="42" t="str">
        <f>M122</f>
        <v>3.1.1.03.604</v>
      </c>
      <c r="AA122" s="59" t="s">
        <v>2300</v>
      </c>
      <c r="AB122" s="37"/>
      <c r="AC122" s="37"/>
      <c r="AD122" s="115" t="s">
        <v>2837</v>
      </c>
      <c r="AE122" s="115" t="str">
        <f>CONCATENATE(MID(AD122,3,1),"-",MID(AD122,4,2))</f>
        <v>0-86</v>
      </c>
      <c r="AF122" s="115" t="str">
        <f>VLOOKUP(AE122,'Unit Number'!B:E,2,FALSE)</f>
        <v>THE TRAIN STATION FACTORY</v>
      </c>
      <c r="AG122" s="115"/>
      <c r="AH122" s="115"/>
      <c r="AI122" s="237">
        <v>120</v>
      </c>
    </row>
    <row r="123" spans="1:37" s="58" customFormat="1" ht="15" customHeight="1" x14ac:dyDescent="0.25">
      <c r="A123" s="36" t="s">
        <v>17</v>
      </c>
      <c r="B123" s="37">
        <v>3</v>
      </c>
      <c r="C123" s="37">
        <v>1</v>
      </c>
      <c r="D123" s="37">
        <v>1</v>
      </c>
      <c r="E123" s="37">
        <v>3</v>
      </c>
      <c r="F123" s="39">
        <v>699</v>
      </c>
      <c r="G123" s="37" t="str">
        <f t="shared" ref="G123:H123" si="281">G122</f>
        <v>3.1.1.00.000</v>
      </c>
      <c r="H123" s="41" t="str">
        <f t="shared" si="281"/>
        <v>Объекты общезаводского хозяйства. Объекты вспомогательных производств</v>
      </c>
      <c r="I123" s="37" t="str">
        <f t="shared" si="271"/>
        <v>3.1.1.03.000</v>
      </c>
      <c r="J123" s="41" t="str">
        <f t="shared" si="271"/>
        <v>Внутриплощадочные инженерные сети</v>
      </c>
      <c r="K123" s="39" t="str">
        <f t="shared" si="271"/>
        <v>3.1.1.03.600</v>
      </c>
      <c r="L123" s="40" t="str">
        <f t="shared" si="271"/>
        <v>Прожекторные мачты</v>
      </c>
      <c r="M123" s="37" t="str">
        <f>CONCATENATE($B123,".",$C123,".",$D123,".",TEXT($E123,"00"),".",TEXT($F123,"000"))</f>
        <v>3.1.1.03.699</v>
      </c>
      <c r="N123" s="39" t="s">
        <v>3270</v>
      </c>
      <c r="O123" s="37"/>
      <c r="P123" s="54" t="s">
        <v>2777</v>
      </c>
      <c r="Q123" s="35">
        <v>1</v>
      </c>
      <c r="R123" s="54" t="s">
        <v>2782</v>
      </c>
      <c r="S123" s="39" t="s">
        <v>2115</v>
      </c>
      <c r="T123" s="41" t="str">
        <f t="shared" ref="T123:U123" si="282">T122</f>
        <v>3.1.1.00.000</v>
      </c>
      <c r="U123" s="41" t="str">
        <f t="shared" si="282"/>
        <v>Off-Site Facilities. Auxiliary Facilities</v>
      </c>
      <c r="V123" s="41" t="str">
        <f t="shared" si="274"/>
        <v>3.1.1.03.000</v>
      </c>
      <c r="W123" s="41" t="str">
        <f t="shared" si="274"/>
        <v xml:space="preserve">On-site utilities </v>
      </c>
      <c r="X123" s="40" t="str">
        <f t="shared" si="274"/>
        <v>3.1.1.03.600</v>
      </c>
      <c r="Y123" s="40" t="str">
        <f t="shared" si="274"/>
        <v>Floodlight towers</v>
      </c>
      <c r="Z123" s="173" t="str">
        <f>M123</f>
        <v>3.1.1.03.699</v>
      </c>
      <c r="AA123" s="39" t="s">
        <v>3170</v>
      </c>
      <c r="AB123" s="37"/>
      <c r="AC123" s="37" t="s">
        <v>3362</v>
      </c>
      <c r="AD123" s="41" t="s">
        <v>3051</v>
      </c>
      <c r="AE123" s="41" t="s">
        <v>3051</v>
      </c>
      <c r="AF123" s="41"/>
      <c r="AG123" s="41" t="s">
        <v>3363</v>
      </c>
      <c r="AH123" s="41" t="s">
        <v>3462</v>
      </c>
      <c r="AI123" s="237">
        <v>121</v>
      </c>
      <c r="AJ123" s="55"/>
      <c r="AK123" s="55"/>
    </row>
    <row r="124" spans="1:37" s="55" customFormat="1" ht="15" customHeight="1" x14ac:dyDescent="0.25">
      <c r="A124" s="56" t="s">
        <v>17</v>
      </c>
      <c r="B124" s="37">
        <v>3</v>
      </c>
      <c r="C124" s="37">
        <v>1</v>
      </c>
      <c r="D124" s="37">
        <v>1</v>
      </c>
      <c r="E124" s="37">
        <v>3</v>
      </c>
      <c r="F124" s="37">
        <v>700</v>
      </c>
      <c r="G124" s="37" t="str">
        <f t="shared" ref="G124:K125" si="283">G123</f>
        <v>3.1.1.00.000</v>
      </c>
      <c r="H124" s="41" t="str">
        <f t="shared" si="283"/>
        <v>Объекты общезаводского хозяйства. Объекты вспомогательных производств</v>
      </c>
      <c r="I124" s="37" t="str">
        <f>I122</f>
        <v>3.1.1.03.000</v>
      </c>
      <c r="J124" s="41" t="str">
        <f>J122</f>
        <v>Внутриплощадочные инженерные сети</v>
      </c>
      <c r="K124" s="86" t="str">
        <f>CONCATENATE($B124,".",$C124,".",$D124,".",TEXT($E124,"00"),".",$F124)</f>
        <v>3.1.1.03.700</v>
      </c>
      <c r="L124" s="87" t="s">
        <v>2301</v>
      </c>
      <c r="M124" s="88"/>
      <c r="N124" s="89"/>
      <c r="O124" s="37"/>
      <c r="P124" s="54" t="s">
        <v>2777</v>
      </c>
      <c r="Q124" s="35">
        <v>0</v>
      </c>
      <c r="R124" s="54" t="s">
        <v>2782</v>
      </c>
      <c r="S124" s="219" t="s">
        <v>3858</v>
      </c>
      <c r="T124" s="41" t="str">
        <f t="shared" ref="T124:W124" si="284">T123</f>
        <v>3.1.1.00.000</v>
      </c>
      <c r="U124" s="41" t="str">
        <f t="shared" si="284"/>
        <v>Off-Site Facilities. Auxiliary Facilities</v>
      </c>
      <c r="V124" s="41" t="str">
        <f t="shared" si="284"/>
        <v>3.1.1.03.000</v>
      </c>
      <c r="W124" s="41" t="str">
        <f t="shared" si="284"/>
        <v xml:space="preserve">On-site utilities </v>
      </c>
      <c r="X124" s="129" t="str">
        <f>K124</f>
        <v>3.1.1.03.700</v>
      </c>
      <c r="Y124" s="88" t="s">
        <v>2302</v>
      </c>
      <c r="Z124" s="88"/>
      <c r="AA124" s="89"/>
      <c r="AB124" s="86"/>
      <c r="AC124" s="86"/>
      <c r="AD124" s="167" t="s">
        <v>3051</v>
      </c>
      <c r="AE124" s="167" t="s">
        <v>3051</v>
      </c>
      <c r="AF124" s="167"/>
      <c r="AG124" s="167"/>
      <c r="AH124" s="167"/>
      <c r="AI124" s="237">
        <v>122</v>
      </c>
    </row>
    <row r="125" spans="1:37" s="67" customFormat="1" ht="15" customHeight="1" x14ac:dyDescent="0.25">
      <c r="A125" s="56" t="s">
        <v>17</v>
      </c>
      <c r="B125" s="37">
        <v>3</v>
      </c>
      <c r="C125" s="37">
        <v>1</v>
      </c>
      <c r="D125" s="37">
        <v>1</v>
      </c>
      <c r="E125" s="37">
        <v>3</v>
      </c>
      <c r="F125" s="37">
        <v>701</v>
      </c>
      <c r="G125" s="37" t="str">
        <f t="shared" si="283"/>
        <v>3.1.1.00.000</v>
      </c>
      <c r="H125" s="37" t="str">
        <f t="shared" si="283"/>
        <v>Объекты общезаводского хозяйства. Объекты вспомогательных производств</v>
      </c>
      <c r="I125" s="37" t="str">
        <f t="shared" si="283"/>
        <v>3.1.1.03.000</v>
      </c>
      <c r="J125" s="37" t="str">
        <f t="shared" si="283"/>
        <v>Внутриплощадочные инженерные сети</v>
      </c>
      <c r="K125" s="37" t="str">
        <f t="shared" si="283"/>
        <v>3.1.1.03.700</v>
      </c>
      <c r="L125" s="40" t="str">
        <f>L124</f>
        <v>Внутриплощадочные сети автоматизации</v>
      </c>
      <c r="M125" s="37" t="str">
        <f t="shared" ref="M125:M136" si="285">CONCATENATE($B125,".",$C125,".",$D125,".",TEXT($E125,"00"),".",TEXT($F125,"000"))</f>
        <v>3.1.1.03.701</v>
      </c>
      <c r="N125" s="59" t="s">
        <v>4921</v>
      </c>
      <c r="O125" s="118"/>
      <c r="P125" s="54" t="s">
        <v>2777</v>
      </c>
      <c r="Q125" s="35">
        <v>2</v>
      </c>
      <c r="R125" s="54" t="s">
        <v>2782</v>
      </c>
      <c r="S125" s="42" t="s">
        <v>2115</v>
      </c>
      <c r="T125" s="41" t="str">
        <f t="shared" ref="T125:Y125" si="286">T124</f>
        <v>3.1.1.00.000</v>
      </c>
      <c r="U125" s="41" t="str">
        <f t="shared" si="286"/>
        <v>Off-Site Facilities. Auxiliary Facilities</v>
      </c>
      <c r="V125" s="41" t="str">
        <f t="shared" si="286"/>
        <v>3.1.1.03.000</v>
      </c>
      <c r="W125" s="41" t="str">
        <f t="shared" si="286"/>
        <v xml:space="preserve">On-site utilities </v>
      </c>
      <c r="X125" s="41" t="str">
        <f t="shared" si="286"/>
        <v>3.1.1.03.700</v>
      </c>
      <c r="Y125" s="41" t="str">
        <f t="shared" si="286"/>
        <v>On-site automation networks</v>
      </c>
      <c r="Z125" s="240" t="str">
        <f t="shared" ref="Z125:Z131" si="287">M125</f>
        <v>3.1.1.03.701</v>
      </c>
      <c r="AA125" s="37" t="s">
        <v>1720</v>
      </c>
      <c r="AB125" s="37"/>
      <c r="AC125" s="37" t="s">
        <v>4933</v>
      </c>
      <c r="AD125" s="115" t="s">
        <v>2836</v>
      </c>
      <c r="AE125" s="115"/>
      <c r="AF125" s="115"/>
      <c r="AG125" s="115"/>
      <c r="AH125" s="115"/>
      <c r="AI125" s="237">
        <v>126</v>
      </c>
      <c r="AJ125" s="55"/>
      <c r="AK125" s="55"/>
    </row>
    <row r="126" spans="1:37" s="67" customFormat="1" ht="15" customHeight="1" x14ac:dyDescent="0.25">
      <c r="A126" s="56" t="s">
        <v>17</v>
      </c>
      <c r="B126" s="37">
        <v>3</v>
      </c>
      <c r="C126" s="37">
        <v>1</v>
      </c>
      <c r="D126" s="37">
        <v>1</v>
      </c>
      <c r="E126" s="37">
        <v>3</v>
      </c>
      <c r="F126" s="37">
        <v>702</v>
      </c>
      <c r="G126" s="37" t="str">
        <f t="shared" ref="G126:I126" si="288">G125</f>
        <v>3.1.1.00.000</v>
      </c>
      <c r="H126" s="41" t="str">
        <f t="shared" si="288"/>
        <v>Объекты общезаводского хозяйства. Объекты вспомогательных производств</v>
      </c>
      <c r="I126" s="37" t="str">
        <f t="shared" si="288"/>
        <v>3.1.1.03.000</v>
      </c>
      <c r="J126" s="41" t="str">
        <f t="shared" ref="J126:L131" si="289">J125</f>
        <v>Внутриплощадочные инженерные сети</v>
      </c>
      <c r="K126" s="39" t="str">
        <f t="shared" si="289"/>
        <v>3.1.1.03.700</v>
      </c>
      <c r="L126" s="40" t="str">
        <f t="shared" si="289"/>
        <v>Внутриплощадочные сети автоматизации</v>
      </c>
      <c r="M126" s="37" t="str">
        <f t="shared" si="285"/>
        <v>3.1.1.03.702</v>
      </c>
      <c r="N126" s="59" t="s">
        <v>4922</v>
      </c>
      <c r="O126" s="118"/>
      <c r="P126" s="54" t="s">
        <v>2777</v>
      </c>
      <c r="Q126" s="35">
        <v>2</v>
      </c>
      <c r="R126" s="54" t="s">
        <v>2782</v>
      </c>
      <c r="S126" s="42" t="s">
        <v>2115</v>
      </c>
      <c r="T126" s="41" t="str">
        <f t="shared" ref="T126:Y126" si="290">T125</f>
        <v>3.1.1.00.000</v>
      </c>
      <c r="U126" s="41" t="str">
        <f t="shared" si="290"/>
        <v>Off-Site Facilities. Auxiliary Facilities</v>
      </c>
      <c r="V126" s="41" t="str">
        <f t="shared" si="290"/>
        <v>3.1.1.03.000</v>
      </c>
      <c r="W126" s="41" t="str">
        <f t="shared" si="290"/>
        <v xml:space="preserve">On-site utilities </v>
      </c>
      <c r="X126" s="41" t="str">
        <f t="shared" si="290"/>
        <v>3.1.1.03.700</v>
      </c>
      <c r="Y126" s="41" t="str">
        <f t="shared" si="290"/>
        <v>On-site automation networks</v>
      </c>
      <c r="Z126" s="240" t="str">
        <f t="shared" si="287"/>
        <v>3.1.1.03.702</v>
      </c>
      <c r="AA126" s="37" t="s">
        <v>4910</v>
      </c>
      <c r="AB126" s="37"/>
      <c r="AC126" s="37" t="s">
        <v>4933</v>
      </c>
      <c r="AD126" s="115" t="s">
        <v>2836</v>
      </c>
      <c r="AE126" s="115"/>
      <c r="AF126" s="115"/>
      <c r="AG126" s="115"/>
      <c r="AH126" s="115"/>
      <c r="AI126" s="237">
        <v>126</v>
      </c>
      <c r="AJ126" s="55"/>
      <c r="AK126" s="55"/>
    </row>
    <row r="127" spans="1:37" s="67" customFormat="1" ht="15" customHeight="1" x14ac:dyDescent="0.25">
      <c r="A127" s="56" t="s">
        <v>17</v>
      </c>
      <c r="B127" s="37">
        <v>3</v>
      </c>
      <c r="C127" s="37">
        <v>1</v>
      </c>
      <c r="D127" s="37">
        <v>1</v>
      </c>
      <c r="E127" s="37">
        <v>3</v>
      </c>
      <c r="F127" s="37">
        <v>703</v>
      </c>
      <c r="G127" s="37" t="str">
        <f t="shared" ref="G127:I127" si="291">G126</f>
        <v>3.1.1.00.000</v>
      </c>
      <c r="H127" s="41" t="str">
        <f t="shared" si="291"/>
        <v>Объекты общезаводского хозяйства. Объекты вспомогательных производств</v>
      </c>
      <c r="I127" s="37" t="str">
        <f t="shared" si="291"/>
        <v>3.1.1.03.000</v>
      </c>
      <c r="J127" s="41" t="str">
        <f t="shared" si="289"/>
        <v>Внутриплощадочные инженерные сети</v>
      </c>
      <c r="K127" s="39" t="str">
        <f t="shared" si="289"/>
        <v>3.1.1.03.700</v>
      </c>
      <c r="L127" s="40" t="str">
        <f t="shared" si="289"/>
        <v>Внутриплощадочные сети автоматизации</v>
      </c>
      <c r="M127" s="37" t="str">
        <f t="shared" si="285"/>
        <v>3.1.1.03.703</v>
      </c>
      <c r="N127" s="59" t="s">
        <v>4923</v>
      </c>
      <c r="O127" s="118"/>
      <c r="P127" s="54" t="s">
        <v>2777</v>
      </c>
      <c r="Q127" s="35">
        <v>2</v>
      </c>
      <c r="R127" s="54" t="s">
        <v>2782</v>
      </c>
      <c r="S127" s="42" t="s">
        <v>2115</v>
      </c>
      <c r="T127" s="41" t="str">
        <f t="shared" ref="T127:Y127" si="292">T126</f>
        <v>3.1.1.00.000</v>
      </c>
      <c r="U127" s="41" t="str">
        <f t="shared" si="292"/>
        <v>Off-Site Facilities. Auxiliary Facilities</v>
      </c>
      <c r="V127" s="41" t="str">
        <f t="shared" si="292"/>
        <v>3.1.1.03.000</v>
      </c>
      <c r="W127" s="41" t="str">
        <f t="shared" si="292"/>
        <v xml:space="preserve">On-site utilities </v>
      </c>
      <c r="X127" s="41" t="str">
        <f t="shared" si="292"/>
        <v>3.1.1.03.700</v>
      </c>
      <c r="Y127" s="41" t="str">
        <f t="shared" si="292"/>
        <v>On-site automation networks</v>
      </c>
      <c r="Z127" s="240" t="str">
        <f t="shared" si="287"/>
        <v>3.1.1.03.703</v>
      </c>
      <c r="AA127" s="37" t="s">
        <v>4911</v>
      </c>
      <c r="AB127" s="37"/>
      <c r="AC127" s="37" t="s">
        <v>4933</v>
      </c>
      <c r="AD127" s="115" t="s">
        <v>2836</v>
      </c>
      <c r="AE127" s="115"/>
      <c r="AF127" s="115"/>
      <c r="AG127" s="115"/>
      <c r="AH127" s="115"/>
      <c r="AI127" s="237">
        <v>126</v>
      </c>
      <c r="AJ127" s="55"/>
      <c r="AK127" s="55"/>
    </row>
    <row r="128" spans="1:37" s="67" customFormat="1" ht="15" customHeight="1" x14ac:dyDescent="0.25">
      <c r="A128" s="56" t="s">
        <v>17</v>
      </c>
      <c r="B128" s="37">
        <v>3</v>
      </c>
      <c r="C128" s="37">
        <v>1</v>
      </c>
      <c r="D128" s="37">
        <v>1</v>
      </c>
      <c r="E128" s="37">
        <v>3</v>
      </c>
      <c r="F128" s="37">
        <v>704</v>
      </c>
      <c r="G128" s="37" t="str">
        <f t="shared" ref="G128:I128" si="293">G127</f>
        <v>3.1.1.00.000</v>
      </c>
      <c r="H128" s="41" t="str">
        <f t="shared" si="293"/>
        <v>Объекты общезаводского хозяйства. Объекты вспомогательных производств</v>
      </c>
      <c r="I128" s="37" t="str">
        <f t="shared" si="293"/>
        <v>3.1.1.03.000</v>
      </c>
      <c r="J128" s="41" t="str">
        <f t="shared" si="289"/>
        <v>Внутриплощадочные инженерные сети</v>
      </c>
      <c r="K128" s="39" t="str">
        <f t="shared" si="289"/>
        <v>3.1.1.03.700</v>
      </c>
      <c r="L128" s="40" t="str">
        <f t="shared" si="289"/>
        <v>Внутриплощадочные сети автоматизации</v>
      </c>
      <c r="M128" s="37" t="str">
        <f t="shared" si="285"/>
        <v>3.1.1.03.704</v>
      </c>
      <c r="N128" s="59" t="s">
        <v>4924</v>
      </c>
      <c r="O128" s="118"/>
      <c r="P128" s="54" t="s">
        <v>2777</v>
      </c>
      <c r="Q128" s="35">
        <v>2</v>
      </c>
      <c r="R128" s="54" t="s">
        <v>2782</v>
      </c>
      <c r="S128" s="42" t="s">
        <v>2115</v>
      </c>
      <c r="T128" s="41" t="str">
        <f t="shared" ref="T128:Y128" si="294">T127</f>
        <v>3.1.1.00.000</v>
      </c>
      <c r="U128" s="41" t="str">
        <f t="shared" si="294"/>
        <v>Off-Site Facilities. Auxiliary Facilities</v>
      </c>
      <c r="V128" s="41" t="str">
        <f t="shared" si="294"/>
        <v>3.1.1.03.000</v>
      </c>
      <c r="W128" s="41" t="str">
        <f t="shared" si="294"/>
        <v xml:space="preserve">On-site utilities </v>
      </c>
      <c r="X128" s="41" t="str">
        <f t="shared" si="294"/>
        <v>3.1.1.03.700</v>
      </c>
      <c r="Y128" s="41" t="str">
        <f t="shared" si="294"/>
        <v>On-site automation networks</v>
      </c>
      <c r="Z128" s="240" t="str">
        <f t="shared" si="287"/>
        <v>3.1.1.03.704</v>
      </c>
      <c r="AA128" s="37" t="s">
        <v>4912</v>
      </c>
      <c r="AB128" s="37"/>
      <c r="AC128" s="37" t="s">
        <v>4933</v>
      </c>
      <c r="AD128" s="115" t="s">
        <v>2836</v>
      </c>
      <c r="AE128" s="115"/>
      <c r="AF128" s="115"/>
      <c r="AG128" s="115"/>
      <c r="AH128" s="115"/>
      <c r="AI128" s="237">
        <v>126</v>
      </c>
      <c r="AJ128" s="55"/>
      <c r="AK128" s="55"/>
    </row>
    <row r="129" spans="1:37" s="67" customFormat="1" ht="15" customHeight="1" x14ac:dyDescent="0.25">
      <c r="A129" s="56" t="s">
        <v>17</v>
      </c>
      <c r="B129" s="37">
        <v>3</v>
      </c>
      <c r="C129" s="37">
        <v>1</v>
      </c>
      <c r="D129" s="37">
        <v>1</v>
      </c>
      <c r="E129" s="37">
        <v>3</v>
      </c>
      <c r="F129" s="37">
        <v>705</v>
      </c>
      <c r="G129" s="37" t="str">
        <f t="shared" ref="G129:I129" si="295">G128</f>
        <v>3.1.1.00.000</v>
      </c>
      <c r="H129" s="41" t="str">
        <f t="shared" si="295"/>
        <v>Объекты общезаводского хозяйства. Объекты вспомогательных производств</v>
      </c>
      <c r="I129" s="37" t="str">
        <f t="shared" si="295"/>
        <v>3.1.1.03.000</v>
      </c>
      <c r="J129" s="41" t="str">
        <f t="shared" si="289"/>
        <v>Внутриплощадочные инженерные сети</v>
      </c>
      <c r="K129" s="39" t="str">
        <f t="shared" si="289"/>
        <v>3.1.1.03.700</v>
      </c>
      <c r="L129" s="40" t="str">
        <f t="shared" si="289"/>
        <v>Внутриплощадочные сети автоматизации</v>
      </c>
      <c r="M129" s="37" t="str">
        <f t="shared" si="285"/>
        <v>3.1.1.03.705</v>
      </c>
      <c r="N129" s="59" t="s">
        <v>4925</v>
      </c>
      <c r="O129" s="118"/>
      <c r="P129" s="54" t="s">
        <v>2777</v>
      </c>
      <c r="Q129" s="35">
        <v>2</v>
      </c>
      <c r="R129" s="54" t="s">
        <v>2782</v>
      </c>
      <c r="S129" s="42" t="s">
        <v>2115</v>
      </c>
      <c r="T129" s="41" t="str">
        <f t="shared" ref="T129:Y129" si="296">T128</f>
        <v>3.1.1.00.000</v>
      </c>
      <c r="U129" s="41" t="str">
        <f t="shared" si="296"/>
        <v>Off-Site Facilities. Auxiliary Facilities</v>
      </c>
      <c r="V129" s="41" t="str">
        <f t="shared" si="296"/>
        <v>3.1.1.03.000</v>
      </c>
      <c r="W129" s="41" t="str">
        <f t="shared" si="296"/>
        <v xml:space="preserve">On-site utilities </v>
      </c>
      <c r="X129" s="41" t="str">
        <f t="shared" si="296"/>
        <v>3.1.1.03.700</v>
      </c>
      <c r="Y129" s="41" t="str">
        <f t="shared" si="296"/>
        <v>On-site automation networks</v>
      </c>
      <c r="Z129" s="240" t="str">
        <f t="shared" si="287"/>
        <v>3.1.1.03.705</v>
      </c>
      <c r="AA129" s="37" t="s">
        <v>4913</v>
      </c>
      <c r="AB129" s="37"/>
      <c r="AC129" s="37" t="s">
        <v>4933</v>
      </c>
      <c r="AD129" s="115" t="s">
        <v>2836</v>
      </c>
      <c r="AE129" s="115"/>
      <c r="AF129" s="115"/>
      <c r="AG129" s="115"/>
      <c r="AH129" s="115"/>
      <c r="AI129" s="237">
        <v>126</v>
      </c>
      <c r="AJ129" s="55"/>
      <c r="AK129" s="55"/>
    </row>
    <row r="130" spans="1:37" s="67" customFormat="1" ht="15" customHeight="1" x14ac:dyDescent="0.25">
      <c r="A130" s="56" t="s">
        <v>17</v>
      </c>
      <c r="B130" s="37">
        <v>3</v>
      </c>
      <c r="C130" s="37">
        <v>1</v>
      </c>
      <c r="D130" s="37">
        <v>1</v>
      </c>
      <c r="E130" s="37">
        <v>3</v>
      </c>
      <c r="F130" s="37">
        <v>706</v>
      </c>
      <c r="G130" s="37" t="str">
        <f>G129</f>
        <v>3.1.1.00.000</v>
      </c>
      <c r="H130" s="41" t="str">
        <f>H129</f>
        <v>Объекты общезаводского хозяйства. Объекты вспомогательных производств</v>
      </c>
      <c r="I130" s="41" t="str">
        <f t="shared" ref="I130" si="297">I129</f>
        <v>3.1.1.03.000</v>
      </c>
      <c r="J130" s="41" t="str">
        <f t="shared" si="289"/>
        <v>Внутриплощадочные инженерные сети</v>
      </c>
      <c r="K130" s="41" t="str">
        <f t="shared" si="289"/>
        <v>3.1.1.03.700</v>
      </c>
      <c r="L130" s="41" t="str">
        <f t="shared" si="289"/>
        <v>Внутриплощадочные сети автоматизации</v>
      </c>
      <c r="M130" s="37" t="str">
        <f t="shared" si="285"/>
        <v>3.1.1.03.706</v>
      </c>
      <c r="N130" s="59" t="s">
        <v>4926</v>
      </c>
      <c r="O130" s="118"/>
      <c r="P130" s="54" t="s">
        <v>2777</v>
      </c>
      <c r="Q130" s="35">
        <v>2</v>
      </c>
      <c r="R130" s="54" t="s">
        <v>2782</v>
      </c>
      <c r="S130" s="42" t="s">
        <v>2115</v>
      </c>
      <c r="T130" s="41" t="str">
        <f t="shared" ref="T130:Y130" si="298">T129</f>
        <v>3.1.1.00.000</v>
      </c>
      <c r="U130" s="41" t="str">
        <f t="shared" si="298"/>
        <v>Off-Site Facilities. Auxiliary Facilities</v>
      </c>
      <c r="V130" s="41" t="str">
        <f t="shared" si="298"/>
        <v>3.1.1.03.000</v>
      </c>
      <c r="W130" s="41" t="str">
        <f t="shared" si="298"/>
        <v xml:space="preserve">On-site utilities </v>
      </c>
      <c r="X130" s="41" t="str">
        <f t="shared" si="298"/>
        <v>3.1.1.03.700</v>
      </c>
      <c r="Y130" s="41" t="str">
        <f t="shared" si="298"/>
        <v>On-site automation networks</v>
      </c>
      <c r="Z130" s="240" t="str">
        <f t="shared" si="287"/>
        <v>3.1.1.03.706</v>
      </c>
      <c r="AA130" s="37" t="s">
        <v>4919</v>
      </c>
      <c r="AB130" s="37"/>
      <c r="AC130" s="37" t="s">
        <v>4933</v>
      </c>
      <c r="AD130" s="115" t="s">
        <v>2836</v>
      </c>
      <c r="AE130" s="115"/>
      <c r="AF130" s="115"/>
      <c r="AG130" s="115"/>
      <c r="AH130" s="115"/>
      <c r="AI130" s="237">
        <v>126</v>
      </c>
      <c r="AJ130" s="55"/>
      <c r="AK130" s="55"/>
    </row>
    <row r="131" spans="1:37" s="67" customFormat="1" ht="15" customHeight="1" x14ac:dyDescent="0.25">
      <c r="A131" s="56" t="s">
        <v>17</v>
      </c>
      <c r="B131" s="37">
        <v>3</v>
      </c>
      <c r="C131" s="37">
        <v>1</v>
      </c>
      <c r="D131" s="37">
        <v>1</v>
      </c>
      <c r="E131" s="37">
        <v>3</v>
      </c>
      <c r="F131" s="37">
        <v>707</v>
      </c>
      <c r="G131" s="37" t="str">
        <f t="shared" ref="G131:I131" si="299">G130</f>
        <v>3.1.1.00.000</v>
      </c>
      <c r="H131" s="41" t="str">
        <f t="shared" si="299"/>
        <v>Объекты общезаводского хозяйства. Объекты вспомогательных производств</v>
      </c>
      <c r="I131" s="37" t="str">
        <f t="shared" si="299"/>
        <v>3.1.1.03.000</v>
      </c>
      <c r="J131" s="41" t="str">
        <f t="shared" si="289"/>
        <v>Внутриплощадочные инженерные сети</v>
      </c>
      <c r="K131" s="39" t="str">
        <f t="shared" si="289"/>
        <v>3.1.1.03.700</v>
      </c>
      <c r="L131" s="40" t="str">
        <f t="shared" si="289"/>
        <v>Внутриплощадочные сети автоматизации</v>
      </c>
      <c r="M131" s="37" t="str">
        <f t="shared" si="285"/>
        <v>3.1.1.03.707</v>
      </c>
      <c r="N131" s="59" t="s">
        <v>4927</v>
      </c>
      <c r="O131" s="118"/>
      <c r="P131" s="54" t="s">
        <v>2777</v>
      </c>
      <c r="Q131" s="35">
        <v>2</v>
      </c>
      <c r="R131" s="54" t="s">
        <v>2782</v>
      </c>
      <c r="S131" s="42" t="s">
        <v>2115</v>
      </c>
      <c r="T131" s="41" t="str">
        <f t="shared" ref="T131:Y131" si="300">T130</f>
        <v>3.1.1.00.000</v>
      </c>
      <c r="U131" s="41" t="str">
        <f t="shared" si="300"/>
        <v>Off-Site Facilities. Auxiliary Facilities</v>
      </c>
      <c r="V131" s="41" t="str">
        <f t="shared" si="300"/>
        <v>3.1.1.03.000</v>
      </c>
      <c r="W131" s="41" t="str">
        <f t="shared" si="300"/>
        <v xml:space="preserve">On-site utilities </v>
      </c>
      <c r="X131" s="41" t="str">
        <f t="shared" si="300"/>
        <v>3.1.1.03.700</v>
      </c>
      <c r="Y131" s="41" t="str">
        <f t="shared" si="300"/>
        <v>On-site automation networks</v>
      </c>
      <c r="Z131" s="240" t="str">
        <f t="shared" si="287"/>
        <v>3.1.1.03.707</v>
      </c>
      <c r="AA131" s="37" t="s">
        <v>4914</v>
      </c>
      <c r="AB131" s="37"/>
      <c r="AC131" s="37" t="s">
        <v>4933</v>
      </c>
      <c r="AD131" s="115" t="s">
        <v>2836</v>
      </c>
      <c r="AE131" s="115"/>
      <c r="AF131" s="115"/>
      <c r="AG131" s="115"/>
      <c r="AH131" s="115"/>
      <c r="AI131" s="237">
        <v>126</v>
      </c>
      <c r="AJ131" s="55"/>
      <c r="AK131" s="55"/>
    </row>
    <row r="132" spans="1:37" s="67" customFormat="1" ht="15" customHeight="1" x14ac:dyDescent="0.25">
      <c r="A132" s="56" t="s">
        <v>17</v>
      </c>
      <c r="B132" s="37">
        <v>3</v>
      </c>
      <c r="C132" s="37">
        <v>1</v>
      </c>
      <c r="D132" s="37">
        <v>1</v>
      </c>
      <c r="E132" s="37">
        <v>3</v>
      </c>
      <c r="F132" s="37">
        <v>708</v>
      </c>
      <c r="G132" s="37" t="str">
        <f t="shared" ref="G132:L132" si="301">G131</f>
        <v>3.1.1.00.000</v>
      </c>
      <c r="H132" s="41" t="str">
        <f t="shared" si="301"/>
        <v>Объекты общезаводского хозяйства. Объекты вспомогательных производств</v>
      </c>
      <c r="I132" s="37" t="str">
        <f t="shared" si="301"/>
        <v>3.1.1.03.000</v>
      </c>
      <c r="J132" s="37" t="str">
        <f t="shared" si="301"/>
        <v>Внутриплощадочные инженерные сети</v>
      </c>
      <c r="K132" s="37" t="str">
        <f t="shared" si="301"/>
        <v>3.1.1.03.700</v>
      </c>
      <c r="L132" s="37" t="str">
        <f t="shared" si="301"/>
        <v>Внутриплощадочные сети автоматизации</v>
      </c>
      <c r="M132" s="37" t="str">
        <f t="shared" si="285"/>
        <v>3.1.1.03.708</v>
      </c>
      <c r="N132" s="59" t="s">
        <v>4928</v>
      </c>
      <c r="O132" s="118"/>
      <c r="P132" s="54" t="s">
        <v>2777</v>
      </c>
      <c r="Q132" s="35">
        <v>2</v>
      </c>
      <c r="R132" s="54" t="s">
        <v>2782</v>
      </c>
      <c r="S132" s="42" t="s">
        <v>2115</v>
      </c>
      <c r="T132" s="41" t="str">
        <f t="shared" ref="T132:Y132" si="302">T131</f>
        <v>3.1.1.00.000</v>
      </c>
      <c r="U132" s="41" t="str">
        <f t="shared" si="302"/>
        <v>Off-Site Facilities. Auxiliary Facilities</v>
      </c>
      <c r="V132" s="41" t="str">
        <f t="shared" si="302"/>
        <v>3.1.1.03.000</v>
      </c>
      <c r="W132" s="41" t="str">
        <f t="shared" si="302"/>
        <v xml:space="preserve">On-site utilities </v>
      </c>
      <c r="X132" s="41" t="str">
        <f t="shared" si="302"/>
        <v>3.1.1.03.700</v>
      </c>
      <c r="Y132" s="41" t="str">
        <f t="shared" si="302"/>
        <v>On-site automation networks</v>
      </c>
      <c r="Z132" s="240" t="str">
        <f t="shared" ref="Z132:Z136" si="303">M132</f>
        <v>3.1.1.03.708</v>
      </c>
      <c r="AA132" s="37" t="s">
        <v>4920</v>
      </c>
      <c r="AB132" s="37"/>
      <c r="AC132" s="37" t="s">
        <v>4933</v>
      </c>
      <c r="AD132" s="115" t="s">
        <v>2836</v>
      </c>
      <c r="AE132" s="115"/>
      <c r="AF132" s="115"/>
      <c r="AG132" s="115"/>
      <c r="AH132" s="115"/>
      <c r="AI132" s="237">
        <v>126</v>
      </c>
      <c r="AJ132" s="55"/>
      <c r="AK132" s="55"/>
    </row>
    <row r="133" spans="1:37" s="67" customFormat="1" ht="15" customHeight="1" x14ac:dyDescent="0.25">
      <c r="A133" s="56" t="s">
        <v>17</v>
      </c>
      <c r="B133" s="37">
        <v>3</v>
      </c>
      <c r="C133" s="37">
        <v>1</v>
      </c>
      <c r="D133" s="37">
        <v>1</v>
      </c>
      <c r="E133" s="37">
        <v>3</v>
      </c>
      <c r="F133" s="37">
        <v>709</v>
      </c>
      <c r="G133" s="37" t="str">
        <f t="shared" ref="G133:H133" si="304">G129</f>
        <v>3.1.1.00.000</v>
      </c>
      <c r="H133" s="41" t="str">
        <f t="shared" si="304"/>
        <v>Объекты общезаводского хозяйства. Объекты вспомогательных производств</v>
      </c>
      <c r="I133" s="37" t="str">
        <f t="shared" ref="I133:L133" si="305">I132</f>
        <v>3.1.1.03.000</v>
      </c>
      <c r="J133" s="37" t="str">
        <f t="shared" si="305"/>
        <v>Внутриплощадочные инженерные сети</v>
      </c>
      <c r="K133" s="37" t="str">
        <f t="shared" si="305"/>
        <v>3.1.1.03.700</v>
      </c>
      <c r="L133" s="37" t="str">
        <f t="shared" si="305"/>
        <v>Внутриплощадочные сети автоматизации</v>
      </c>
      <c r="M133" s="37" t="str">
        <f t="shared" si="285"/>
        <v>3.1.1.03.709</v>
      </c>
      <c r="N133" s="59" t="s">
        <v>4929</v>
      </c>
      <c r="O133" s="118"/>
      <c r="P133" s="54" t="s">
        <v>2777</v>
      </c>
      <c r="Q133" s="35">
        <v>2</v>
      </c>
      <c r="R133" s="54" t="s">
        <v>2782</v>
      </c>
      <c r="S133" s="42" t="s">
        <v>2115</v>
      </c>
      <c r="T133" s="41" t="str">
        <f t="shared" ref="T133:Y133" si="306">T132</f>
        <v>3.1.1.00.000</v>
      </c>
      <c r="U133" s="41" t="str">
        <f t="shared" si="306"/>
        <v>Off-Site Facilities. Auxiliary Facilities</v>
      </c>
      <c r="V133" s="41" t="str">
        <f t="shared" si="306"/>
        <v>3.1.1.03.000</v>
      </c>
      <c r="W133" s="41" t="str">
        <f t="shared" si="306"/>
        <v xml:space="preserve">On-site utilities </v>
      </c>
      <c r="X133" s="41" t="str">
        <f t="shared" si="306"/>
        <v>3.1.1.03.700</v>
      </c>
      <c r="Y133" s="41" t="str">
        <f t="shared" si="306"/>
        <v>On-site automation networks</v>
      </c>
      <c r="Z133" s="240" t="str">
        <f t="shared" si="303"/>
        <v>3.1.1.03.709</v>
      </c>
      <c r="AA133" s="37" t="s">
        <v>4915</v>
      </c>
      <c r="AB133" s="37"/>
      <c r="AC133" s="37" t="s">
        <v>4933</v>
      </c>
      <c r="AD133" s="115" t="s">
        <v>2836</v>
      </c>
      <c r="AE133" s="115"/>
      <c r="AF133" s="115"/>
      <c r="AG133" s="115"/>
      <c r="AH133" s="115"/>
      <c r="AI133" s="237">
        <v>126</v>
      </c>
      <c r="AJ133" s="55"/>
      <c r="AK133" s="55"/>
    </row>
    <row r="134" spans="1:37" s="67" customFormat="1" ht="15" customHeight="1" x14ac:dyDescent="0.25">
      <c r="A134" s="56" t="s">
        <v>17</v>
      </c>
      <c r="B134" s="37">
        <v>3</v>
      </c>
      <c r="C134" s="37">
        <v>1</v>
      </c>
      <c r="D134" s="37">
        <v>1</v>
      </c>
      <c r="E134" s="37">
        <v>3</v>
      </c>
      <c r="F134" s="37">
        <v>710</v>
      </c>
      <c r="G134" s="37" t="str">
        <f t="shared" ref="G134:H134" si="307">G130</f>
        <v>3.1.1.00.000</v>
      </c>
      <c r="H134" s="41" t="str">
        <f t="shared" si="307"/>
        <v>Объекты общезаводского хозяйства. Объекты вспомогательных производств</v>
      </c>
      <c r="I134" s="37" t="str">
        <f t="shared" ref="I134:L134" si="308">I133</f>
        <v>3.1.1.03.000</v>
      </c>
      <c r="J134" s="37" t="str">
        <f t="shared" si="308"/>
        <v>Внутриплощадочные инженерные сети</v>
      </c>
      <c r="K134" s="37" t="str">
        <f t="shared" si="308"/>
        <v>3.1.1.03.700</v>
      </c>
      <c r="L134" s="37" t="str">
        <f t="shared" si="308"/>
        <v>Внутриплощадочные сети автоматизации</v>
      </c>
      <c r="M134" s="37" t="str">
        <f t="shared" si="285"/>
        <v>3.1.1.03.710</v>
      </c>
      <c r="N134" s="59" t="s">
        <v>4930</v>
      </c>
      <c r="O134" s="118"/>
      <c r="P134" s="54" t="s">
        <v>2777</v>
      </c>
      <c r="Q134" s="35">
        <v>2</v>
      </c>
      <c r="R134" s="54" t="s">
        <v>2782</v>
      </c>
      <c r="S134" s="42" t="s">
        <v>2115</v>
      </c>
      <c r="T134" s="41" t="str">
        <f t="shared" ref="T134:Y134" si="309">T133</f>
        <v>3.1.1.00.000</v>
      </c>
      <c r="U134" s="41" t="str">
        <f t="shared" si="309"/>
        <v>Off-Site Facilities. Auxiliary Facilities</v>
      </c>
      <c r="V134" s="41" t="str">
        <f t="shared" si="309"/>
        <v>3.1.1.03.000</v>
      </c>
      <c r="W134" s="41" t="str">
        <f t="shared" si="309"/>
        <v xml:space="preserve">On-site utilities </v>
      </c>
      <c r="X134" s="41" t="str">
        <f t="shared" si="309"/>
        <v>3.1.1.03.700</v>
      </c>
      <c r="Y134" s="41" t="str">
        <f t="shared" si="309"/>
        <v>On-site automation networks</v>
      </c>
      <c r="Z134" s="240" t="str">
        <f t="shared" si="303"/>
        <v>3.1.1.03.710</v>
      </c>
      <c r="AA134" s="37" t="s">
        <v>4916</v>
      </c>
      <c r="AB134" s="37"/>
      <c r="AC134" s="37" t="s">
        <v>4933</v>
      </c>
      <c r="AD134" s="115" t="s">
        <v>2836</v>
      </c>
      <c r="AE134" s="115"/>
      <c r="AF134" s="115"/>
      <c r="AG134" s="115"/>
      <c r="AH134" s="115"/>
      <c r="AI134" s="237">
        <v>126</v>
      </c>
      <c r="AJ134" s="55"/>
      <c r="AK134" s="55"/>
    </row>
    <row r="135" spans="1:37" s="67" customFormat="1" ht="15" customHeight="1" x14ac:dyDescent="0.25">
      <c r="A135" s="56" t="s">
        <v>17</v>
      </c>
      <c r="B135" s="37">
        <v>3</v>
      </c>
      <c r="C135" s="37">
        <v>1</v>
      </c>
      <c r="D135" s="37">
        <v>1</v>
      </c>
      <c r="E135" s="37">
        <v>3</v>
      </c>
      <c r="F135" s="37">
        <v>711</v>
      </c>
      <c r="G135" s="37" t="str">
        <f t="shared" ref="G135:H135" si="310">G131</f>
        <v>3.1.1.00.000</v>
      </c>
      <c r="H135" s="41" t="str">
        <f t="shared" si="310"/>
        <v>Объекты общезаводского хозяйства. Объекты вспомогательных производств</v>
      </c>
      <c r="I135" s="37" t="str">
        <f t="shared" ref="I135:L135" si="311">I134</f>
        <v>3.1.1.03.000</v>
      </c>
      <c r="J135" s="37" t="str">
        <f t="shared" si="311"/>
        <v>Внутриплощадочные инженерные сети</v>
      </c>
      <c r="K135" s="37" t="str">
        <f t="shared" si="311"/>
        <v>3.1.1.03.700</v>
      </c>
      <c r="L135" s="37" t="str">
        <f t="shared" si="311"/>
        <v>Внутриплощадочные сети автоматизации</v>
      </c>
      <c r="M135" s="37" t="str">
        <f t="shared" si="285"/>
        <v>3.1.1.03.711</v>
      </c>
      <c r="N135" s="59" t="s">
        <v>4931</v>
      </c>
      <c r="O135" s="118"/>
      <c r="P135" s="54" t="s">
        <v>2777</v>
      </c>
      <c r="Q135" s="35">
        <v>2</v>
      </c>
      <c r="R135" s="54" t="s">
        <v>2782</v>
      </c>
      <c r="S135" s="42" t="s">
        <v>2115</v>
      </c>
      <c r="T135" s="41" t="str">
        <f t="shared" ref="T135:Y135" si="312">T134</f>
        <v>3.1.1.00.000</v>
      </c>
      <c r="U135" s="41" t="str">
        <f t="shared" si="312"/>
        <v>Off-Site Facilities. Auxiliary Facilities</v>
      </c>
      <c r="V135" s="41" t="str">
        <f t="shared" si="312"/>
        <v>3.1.1.03.000</v>
      </c>
      <c r="W135" s="41" t="str">
        <f t="shared" si="312"/>
        <v xml:space="preserve">On-site utilities </v>
      </c>
      <c r="X135" s="41" t="str">
        <f t="shared" si="312"/>
        <v>3.1.1.03.700</v>
      </c>
      <c r="Y135" s="41" t="str">
        <f t="shared" si="312"/>
        <v>On-site automation networks</v>
      </c>
      <c r="Z135" s="240" t="str">
        <f t="shared" si="303"/>
        <v>3.1.1.03.711</v>
      </c>
      <c r="AA135" s="37" t="s">
        <v>4917</v>
      </c>
      <c r="AB135" s="37"/>
      <c r="AC135" s="37" t="s">
        <v>4933</v>
      </c>
      <c r="AD135" s="115" t="s">
        <v>2836</v>
      </c>
      <c r="AE135" s="115"/>
      <c r="AF135" s="115"/>
      <c r="AG135" s="115"/>
      <c r="AH135" s="115"/>
      <c r="AI135" s="237">
        <v>126</v>
      </c>
      <c r="AJ135" s="55"/>
      <c r="AK135" s="55"/>
    </row>
    <row r="136" spans="1:37" s="67" customFormat="1" ht="15" customHeight="1" x14ac:dyDescent="0.25">
      <c r="A136" s="56" t="s">
        <v>17</v>
      </c>
      <c r="B136" s="37">
        <v>3</v>
      </c>
      <c r="C136" s="37">
        <v>1</v>
      </c>
      <c r="D136" s="37">
        <v>1</v>
      </c>
      <c r="E136" s="37">
        <v>3</v>
      </c>
      <c r="F136" s="37">
        <v>712</v>
      </c>
      <c r="G136" s="37" t="str">
        <f>G132</f>
        <v>3.1.1.00.000</v>
      </c>
      <c r="H136" s="41" t="str">
        <f t="shared" ref="H136:H199" si="313">H132</f>
        <v>Объекты общезаводского хозяйства. Объекты вспомогательных производств</v>
      </c>
      <c r="I136" s="37" t="str">
        <f t="shared" ref="I136:L137" si="314">I135</f>
        <v>3.1.1.03.000</v>
      </c>
      <c r="J136" s="37" t="str">
        <f t="shared" ref="J136" si="315">J135</f>
        <v>Внутриплощадочные инженерные сети</v>
      </c>
      <c r="K136" s="37" t="str">
        <f t="shared" si="314"/>
        <v>3.1.1.03.700</v>
      </c>
      <c r="L136" s="37" t="str">
        <f t="shared" si="314"/>
        <v>Внутриплощадочные сети автоматизации</v>
      </c>
      <c r="M136" s="37" t="str">
        <f t="shared" si="285"/>
        <v>3.1.1.03.712</v>
      </c>
      <c r="N136" s="59" t="s">
        <v>4932</v>
      </c>
      <c r="O136" s="118"/>
      <c r="P136" s="54" t="s">
        <v>2777</v>
      </c>
      <c r="Q136" s="35">
        <v>2</v>
      </c>
      <c r="R136" s="54" t="s">
        <v>2782</v>
      </c>
      <c r="S136" s="42" t="s">
        <v>2115</v>
      </c>
      <c r="T136" s="41" t="str">
        <f t="shared" ref="T136:Y136" si="316">T135</f>
        <v>3.1.1.00.000</v>
      </c>
      <c r="U136" s="41" t="str">
        <f t="shared" si="316"/>
        <v>Off-Site Facilities. Auxiliary Facilities</v>
      </c>
      <c r="V136" s="41" t="str">
        <f t="shared" si="316"/>
        <v>3.1.1.03.000</v>
      </c>
      <c r="W136" s="41" t="str">
        <f t="shared" si="316"/>
        <v xml:space="preserve">On-site utilities </v>
      </c>
      <c r="X136" s="41" t="str">
        <f t="shared" si="316"/>
        <v>3.1.1.03.700</v>
      </c>
      <c r="Y136" s="41" t="str">
        <f t="shared" si="316"/>
        <v>On-site automation networks</v>
      </c>
      <c r="Z136" s="240" t="str">
        <f t="shared" si="303"/>
        <v>3.1.1.03.712</v>
      </c>
      <c r="AA136" s="37" t="s">
        <v>4918</v>
      </c>
      <c r="AB136" s="37"/>
      <c r="AC136" s="37" t="s">
        <v>4933</v>
      </c>
      <c r="AD136" s="115" t="s">
        <v>2836</v>
      </c>
      <c r="AE136" s="115"/>
      <c r="AF136" s="115"/>
      <c r="AG136" s="115"/>
      <c r="AH136" s="115"/>
      <c r="AI136" s="237">
        <v>126</v>
      </c>
      <c r="AJ136" s="55"/>
      <c r="AK136" s="55"/>
    </row>
    <row r="137" spans="1:37" s="58" customFormat="1" ht="15" customHeight="1" x14ac:dyDescent="0.25">
      <c r="A137" s="36" t="s">
        <v>17</v>
      </c>
      <c r="B137" s="37">
        <v>3</v>
      </c>
      <c r="C137" s="37">
        <v>1</v>
      </c>
      <c r="D137" s="37">
        <v>1</v>
      </c>
      <c r="E137" s="37">
        <v>3</v>
      </c>
      <c r="F137" s="39">
        <v>799</v>
      </c>
      <c r="G137" s="37" t="str">
        <f t="shared" ref="G137" si="317">G133</f>
        <v>3.1.1.00.000</v>
      </c>
      <c r="H137" s="41" t="str">
        <f t="shared" si="313"/>
        <v>Объекты общезаводского хозяйства. Объекты вспомогательных производств</v>
      </c>
      <c r="I137" s="37" t="str">
        <f t="shared" ref="I137:J137" si="318">I136</f>
        <v>3.1.1.03.000</v>
      </c>
      <c r="J137" s="37" t="str">
        <f t="shared" si="318"/>
        <v>Внутриплощадочные инженерные сети</v>
      </c>
      <c r="K137" s="37" t="str">
        <f t="shared" si="314"/>
        <v>3.1.1.03.700</v>
      </c>
      <c r="L137" s="37" t="str">
        <f t="shared" si="314"/>
        <v>Внутриплощадочные сети автоматизации</v>
      </c>
      <c r="M137" s="37" t="str">
        <f>CONCATENATE($B137,".",$C137,".",$D137,".",TEXT($E137,"00"),".",TEXT($F137,"000"))</f>
        <v>3.1.1.03.799</v>
      </c>
      <c r="N137" s="39" t="s">
        <v>3271</v>
      </c>
      <c r="O137" s="37"/>
      <c r="P137" s="54" t="s">
        <v>2777</v>
      </c>
      <c r="Q137" s="35">
        <v>1</v>
      </c>
      <c r="R137" s="54" t="s">
        <v>2782</v>
      </c>
      <c r="S137" s="39" t="s">
        <v>2115</v>
      </c>
      <c r="T137" s="41" t="str">
        <f t="shared" ref="T137:Y137" si="319">T136</f>
        <v>3.1.1.00.000</v>
      </c>
      <c r="U137" s="41" t="str">
        <f t="shared" si="319"/>
        <v>Off-Site Facilities. Auxiliary Facilities</v>
      </c>
      <c r="V137" s="41" t="str">
        <f t="shared" si="319"/>
        <v>3.1.1.03.000</v>
      </c>
      <c r="W137" s="41" t="str">
        <f t="shared" si="319"/>
        <v xml:space="preserve">On-site utilities </v>
      </c>
      <c r="X137" s="41" t="str">
        <f t="shared" si="319"/>
        <v>3.1.1.03.700</v>
      </c>
      <c r="Y137" s="41" t="str">
        <f t="shared" si="319"/>
        <v>On-site automation networks</v>
      </c>
      <c r="Z137" s="173" t="str">
        <f>M137</f>
        <v>3.1.1.03.799</v>
      </c>
      <c r="AA137" s="39" t="s">
        <v>3171</v>
      </c>
      <c r="AB137" s="37"/>
      <c r="AC137" s="37" t="s">
        <v>3362</v>
      </c>
      <c r="AD137" s="41" t="s">
        <v>3051</v>
      </c>
      <c r="AE137" s="41" t="s">
        <v>3051</v>
      </c>
      <c r="AF137" s="41"/>
      <c r="AG137" s="41" t="s">
        <v>3363</v>
      </c>
      <c r="AH137" s="41" t="s">
        <v>3373</v>
      </c>
      <c r="AI137" s="237">
        <v>127</v>
      </c>
      <c r="AJ137" s="55"/>
      <c r="AK137" s="55"/>
    </row>
    <row r="138" spans="1:37" s="55" customFormat="1" ht="15" customHeight="1" x14ac:dyDescent="0.25">
      <c r="A138" s="56" t="s">
        <v>17</v>
      </c>
      <c r="B138" s="37">
        <v>3</v>
      </c>
      <c r="C138" s="37">
        <v>1</v>
      </c>
      <c r="D138" s="37">
        <v>1</v>
      </c>
      <c r="E138" s="37">
        <v>3</v>
      </c>
      <c r="F138" s="37">
        <v>800</v>
      </c>
      <c r="G138" s="37" t="str">
        <f t="shared" ref="G138" si="320">G134</f>
        <v>3.1.1.00.000</v>
      </c>
      <c r="H138" s="41" t="str">
        <f t="shared" si="313"/>
        <v>Объекты общезаводского хозяйства. Объекты вспомогательных производств</v>
      </c>
      <c r="I138" s="37" t="str">
        <f t="shared" ref="I138:J138" si="321">I137</f>
        <v>3.1.1.03.000</v>
      </c>
      <c r="J138" s="37" t="str">
        <f t="shared" si="321"/>
        <v>Внутриплощадочные инженерные сети</v>
      </c>
      <c r="K138" s="86" t="str">
        <f>CONCATENATE($B138,".",$C138,".",$D138,".",TEXT($E138,"00"),".",$F138)</f>
        <v>3.1.1.03.800</v>
      </c>
      <c r="L138" s="87" t="s">
        <v>2303</v>
      </c>
      <c r="M138" s="88"/>
      <c r="N138" s="89"/>
      <c r="O138" s="37"/>
      <c r="P138" s="54" t="s">
        <v>2777</v>
      </c>
      <c r="Q138" s="35">
        <v>0</v>
      </c>
      <c r="R138" s="54" t="s">
        <v>2782</v>
      </c>
      <c r="S138" s="219" t="s">
        <v>3858</v>
      </c>
      <c r="T138" s="41" t="str">
        <f t="shared" ref="T138:W138" si="322">T137</f>
        <v>3.1.1.00.000</v>
      </c>
      <c r="U138" s="41" t="str">
        <f t="shared" si="322"/>
        <v>Off-Site Facilities. Auxiliary Facilities</v>
      </c>
      <c r="V138" s="41" t="str">
        <f t="shared" si="322"/>
        <v>3.1.1.03.000</v>
      </c>
      <c r="W138" s="41" t="str">
        <f t="shared" si="322"/>
        <v xml:space="preserve">On-site utilities </v>
      </c>
      <c r="X138" s="129" t="str">
        <f>K138</f>
        <v>3.1.1.03.800</v>
      </c>
      <c r="Y138" s="88" t="s">
        <v>2304</v>
      </c>
      <c r="Z138" s="88"/>
      <c r="AA138" s="89"/>
      <c r="AB138" s="86"/>
      <c r="AC138" s="86"/>
      <c r="AD138" s="167" t="s">
        <v>3051</v>
      </c>
      <c r="AE138" s="167" t="s">
        <v>3051</v>
      </c>
      <c r="AF138" s="167"/>
      <c r="AG138" s="167"/>
      <c r="AH138" s="167"/>
      <c r="AI138" s="237">
        <v>128</v>
      </c>
    </row>
    <row r="139" spans="1:37" s="55" customFormat="1" ht="15" customHeight="1" x14ac:dyDescent="0.25">
      <c r="A139" s="36" t="s">
        <v>17</v>
      </c>
      <c r="B139" s="37">
        <v>3</v>
      </c>
      <c r="C139" s="37">
        <v>1</v>
      </c>
      <c r="D139" s="37">
        <v>1</v>
      </c>
      <c r="E139" s="37">
        <v>3</v>
      </c>
      <c r="F139" s="37">
        <v>801</v>
      </c>
      <c r="G139" s="37" t="str">
        <f t="shared" ref="G139" si="323">G135</f>
        <v>3.1.1.00.000</v>
      </c>
      <c r="H139" s="41" t="str">
        <f t="shared" si="313"/>
        <v>Объекты общезаводского хозяйства. Объекты вспомогательных производств</v>
      </c>
      <c r="I139" s="37" t="str">
        <f t="shared" ref="I139:J139" si="324">I138</f>
        <v>3.1.1.03.000</v>
      </c>
      <c r="J139" s="37" t="str">
        <f t="shared" si="324"/>
        <v>Внутриплощадочные инженерные сети</v>
      </c>
      <c r="K139" s="39" t="str">
        <f t="shared" ref="K139:L144" si="325">K138</f>
        <v>3.1.1.03.800</v>
      </c>
      <c r="L139" s="40" t="str">
        <f t="shared" si="325"/>
        <v>Внутриплощадочные сети связи</v>
      </c>
      <c r="M139" s="37" t="str">
        <f t="shared" ref="M139:M144" si="326">CONCATENATE($B139,".",$C139,".",$D139,".",TEXT($E139,"00"),".",TEXT($F139,"000"))</f>
        <v>3.1.1.03.801</v>
      </c>
      <c r="N139" s="39" t="s">
        <v>2305</v>
      </c>
      <c r="O139" s="37"/>
      <c r="P139" s="54" t="s">
        <v>2777</v>
      </c>
      <c r="Q139" s="35">
        <v>0</v>
      </c>
      <c r="R139" s="54" t="s">
        <v>2782</v>
      </c>
      <c r="S139" s="39" t="s">
        <v>2115</v>
      </c>
      <c r="T139" s="41" t="str">
        <f t="shared" ref="T139:W139" si="327">T138</f>
        <v>3.1.1.00.000</v>
      </c>
      <c r="U139" s="41" t="str">
        <f t="shared" si="327"/>
        <v>Off-Site Facilities. Auxiliary Facilities</v>
      </c>
      <c r="V139" s="41" t="str">
        <f t="shared" si="327"/>
        <v>3.1.1.03.000</v>
      </c>
      <c r="W139" s="41" t="str">
        <f t="shared" si="327"/>
        <v xml:space="preserve">On-site utilities </v>
      </c>
      <c r="X139" s="40" t="str">
        <f t="shared" ref="X139:Y144" si="328">X138</f>
        <v>3.1.1.03.800</v>
      </c>
      <c r="Y139" s="40" t="str">
        <f t="shared" si="328"/>
        <v>On-site communication networks</v>
      </c>
      <c r="Z139" s="42" t="str">
        <f t="shared" ref="Z139:Z144" si="329">M139</f>
        <v>3.1.1.03.801</v>
      </c>
      <c r="AA139" s="39" t="s">
        <v>2306</v>
      </c>
      <c r="AB139" s="37"/>
      <c r="AC139" s="37"/>
      <c r="AD139" s="115" t="s">
        <v>2836</v>
      </c>
      <c r="AE139" s="115"/>
      <c r="AF139" s="115"/>
      <c r="AG139" s="115"/>
      <c r="AH139" s="115"/>
      <c r="AI139" s="237">
        <v>129</v>
      </c>
    </row>
    <row r="140" spans="1:37" s="55" customFormat="1" ht="15" customHeight="1" x14ac:dyDescent="0.25">
      <c r="A140" s="36" t="s">
        <v>17</v>
      </c>
      <c r="B140" s="37">
        <v>3</v>
      </c>
      <c r="C140" s="37">
        <v>1</v>
      </c>
      <c r="D140" s="37">
        <v>1</v>
      </c>
      <c r="E140" s="37">
        <v>3</v>
      </c>
      <c r="F140" s="37">
        <v>802</v>
      </c>
      <c r="G140" s="37" t="str">
        <f t="shared" ref="G140" si="330">G136</f>
        <v>3.1.1.00.000</v>
      </c>
      <c r="H140" s="41" t="str">
        <f t="shared" si="313"/>
        <v>Объекты общезаводского хозяйства. Объекты вспомогательных производств</v>
      </c>
      <c r="I140" s="37" t="str">
        <f t="shared" ref="I140:J140" si="331">I139</f>
        <v>3.1.1.03.000</v>
      </c>
      <c r="J140" s="37" t="str">
        <f t="shared" si="331"/>
        <v>Внутриплощадочные инженерные сети</v>
      </c>
      <c r="K140" s="39" t="str">
        <f t="shared" si="325"/>
        <v>3.1.1.03.800</v>
      </c>
      <c r="L140" s="40" t="str">
        <f t="shared" si="325"/>
        <v>Внутриплощадочные сети связи</v>
      </c>
      <c r="M140" s="37" t="str">
        <f t="shared" si="326"/>
        <v>3.1.1.03.802</v>
      </c>
      <c r="N140" s="39" t="s">
        <v>2307</v>
      </c>
      <c r="O140" s="37"/>
      <c r="P140" s="54" t="s">
        <v>2777</v>
      </c>
      <c r="Q140" s="35">
        <v>0</v>
      </c>
      <c r="R140" s="54" t="s">
        <v>2782</v>
      </c>
      <c r="S140" s="39" t="s">
        <v>2115</v>
      </c>
      <c r="T140" s="41" t="str">
        <f t="shared" ref="T140:W140" si="332">T139</f>
        <v>3.1.1.00.000</v>
      </c>
      <c r="U140" s="41" t="str">
        <f t="shared" si="332"/>
        <v>Off-Site Facilities. Auxiliary Facilities</v>
      </c>
      <c r="V140" s="41" t="str">
        <f t="shared" si="332"/>
        <v>3.1.1.03.000</v>
      </c>
      <c r="W140" s="41" t="str">
        <f t="shared" si="332"/>
        <v xml:space="preserve">On-site utilities </v>
      </c>
      <c r="X140" s="40" t="str">
        <f t="shared" si="328"/>
        <v>3.1.1.03.800</v>
      </c>
      <c r="Y140" s="40" t="str">
        <f t="shared" si="328"/>
        <v>On-site communication networks</v>
      </c>
      <c r="Z140" s="42" t="str">
        <f t="shared" si="329"/>
        <v>3.1.1.03.802</v>
      </c>
      <c r="AA140" s="39" t="s">
        <v>2308</v>
      </c>
      <c r="AB140" s="37"/>
      <c r="AC140" s="37"/>
      <c r="AD140" s="115" t="s">
        <v>2836</v>
      </c>
      <c r="AE140" s="115"/>
      <c r="AF140" s="115"/>
      <c r="AG140" s="115"/>
      <c r="AH140" s="115"/>
      <c r="AI140" s="237">
        <v>130</v>
      </c>
    </row>
    <row r="141" spans="1:37" s="55" customFormat="1" ht="15" customHeight="1" x14ac:dyDescent="0.25">
      <c r="A141" s="36" t="s">
        <v>17</v>
      </c>
      <c r="B141" s="37">
        <v>3</v>
      </c>
      <c r="C141" s="37">
        <v>1</v>
      </c>
      <c r="D141" s="37">
        <v>1</v>
      </c>
      <c r="E141" s="37">
        <v>3</v>
      </c>
      <c r="F141" s="37">
        <v>803</v>
      </c>
      <c r="G141" s="37" t="str">
        <f t="shared" ref="G141" si="333">G137</f>
        <v>3.1.1.00.000</v>
      </c>
      <c r="H141" s="41" t="str">
        <f t="shared" si="313"/>
        <v>Объекты общезаводского хозяйства. Объекты вспомогательных производств</v>
      </c>
      <c r="I141" s="37" t="str">
        <f t="shared" ref="I141:J141" si="334">I140</f>
        <v>3.1.1.03.000</v>
      </c>
      <c r="J141" s="37" t="str">
        <f t="shared" si="334"/>
        <v>Внутриплощадочные инженерные сети</v>
      </c>
      <c r="K141" s="39" t="str">
        <f t="shared" si="325"/>
        <v>3.1.1.03.800</v>
      </c>
      <c r="L141" s="40" t="str">
        <f t="shared" si="325"/>
        <v>Внутриплощадочные сети связи</v>
      </c>
      <c r="M141" s="37" t="str">
        <f t="shared" si="326"/>
        <v>3.1.1.03.803</v>
      </c>
      <c r="N141" s="39" t="s">
        <v>2309</v>
      </c>
      <c r="O141" s="37"/>
      <c r="P141" s="54" t="s">
        <v>2777</v>
      </c>
      <c r="Q141" s="35">
        <v>0</v>
      </c>
      <c r="R141" s="54" t="s">
        <v>2782</v>
      </c>
      <c r="S141" s="39" t="s">
        <v>2115</v>
      </c>
      <c r="T141" s="41" t="str">
        <f t="shared" ref="T141:W141" si="335">T140</f>
        <v>3.1.1.00.000</v>
      </c>
      <c r="U141" s="41" t="str">
        <f t="shared" si="335"/>
        <v>Off-Site Facilities. Auxiliary Facilities</v>
      </c>
      <c r="V141" s="41" t="str">
        <f t="shared" si="335"/>
        <v>3.1.1.03.000</v>
      </c>
      <c r="W141" s="41" t="str">
        <f t="shared" si="335"/>
        <v xml:space="preserve">On-site utilities </v>
      </c>
      <c r="X141" s="40" t="str">
        <f t="shared" si="328"/>
        <v>3.1.1.03.800</v>
      </c>
      <c r="Y141" s="40" t="str">
        <f t="shared" si="328"/>
        <v>On-site communication networks</v>
      </c>
      <c r="Z141" s="42" t="str">
        <f t="shared" si="329"/>
        <v>3.1.1.03.803</v>
      </c>
      <c r="AA141" s="39" t="s">
        <v>2310</v>
      </c>
      <c r="AB141" s="37"/>
      <c r="AC141" s="37"/>
      <c r="AD141" s="115" t="s">
        <v>2836</v>
      </c>
      <c r="AE141" s="115"/>
      <c r="AF141" s="115"/>
      <c r="AG141" s="115"/>
      <c r="AH141" s="115"/>
      <c r="AI141" s="237">
        <v>131</v>
      </c>
    </row>
    <row r="142" spans="1:37" s="55" customFormat="1" ht="15" customHeight="1" x14ac:dyDescent="0.25">
      <c r="A142" s="36" t="s">
        <v>17</v>
      </c>
      <c r="B142" s="37">
        <v>3</v>
      </c>
      <c r="C142" s="37">
        <v>1</v>
      </c>
      <c r="D142" s="37">
        <v>1</v>
      </c>
      <c r="E142" s="37">
        <v>3</v>
      </c>
      <c r="F142" s="37">
        <v>804</v>
      </c>
      <c r="G142" s="37" t="str">
        <f t="shared" ref="G142" si="336">G138</f>
        <v>3.1.1.00.000</v>
      </c>
      <c r="H142" s="41" t="str">
        <f t="shared" si="313"/>
        <v>Объекты общезаводского хозяйства. Объекты вспомогательных производств</v>
      </c>
      <c r="I142" s="37" t="str">
        <f t="shared" ref="I142:J142" si="337">I141</f>
        <v>3.1.1.03.000</v>
      </c>
      <c r="J142" s="37" t="str">
        <f t="shared" si="337"/>
        <v>Внутриплощадочные инженерные сети</v>
      </c>
      <c r="K142" s="39" t="str">
        <f t="shared" si="325"/>
        <v>3.1.1.03.800</v>
      </c>
      <c r="L142" s="40" t="str">
        <f t="shared" si="325"/>
        <v>Внутриплощадочные сети связи</v>
      </c>
      <c r="M142" s="37" t="str">
        <f t="shared" si="326"/>
        <v>3.1.1.03.804</v>
      </c>
      <c r="N142" s="39" t="s">
        <v>2311</v>
      </c>
      <c r="O142" s="37"/>
      <c r="P142" s="54" t="s">
        <v>2777</v>
      </c>
      <c r="Q142" s="35">
        <v>0</v>
      </c>
      <c r="R142" s="54" t="s">
        <v>2782</v>
      </c>
      <c r="S142" s="39" t="s">
        <v>2115</v>
      </c>
      <c r="T142" s="41" t="str">
        <f t="shared" ref="T142:W142" si="338">T141</f>
        <v>3.1.1.00.000</v>
      </c>
      <c r="U142" s="41" t="str">
        <f t="shared" si="338"/>
        <v>Off-Site Facilities. Auxiliary Facilities</v>
      </c>
      <c r="V142" s="41" t="str">
        <f t="shared" si="338"/>
        <v>3.1.1.03.000</v>
      </c>
      <c r="W142" s="41" t="str">
        <f t="shared" si="338"/>
        <v xml:space="preserve">On-site utilities </v>
      </c>
      <c r="X142" s="40" t="str">
        <f t="shared" si="328"/>
        <v>3.1.1.03.800</v>
      </c>
      <c r="Y142" s="40" t="str">
        <f t="shared" si="328"/>
        <v>On-site communication networks</v>
      </c>
      <c r="Z142" s="42" t="str">
        <f t="shared" si="329"/>
        <v>3.1.1.03.804</v>
      </c>
      <c r="AA142" s="39" t="s">
        <v>2312</v>
      </c>
      <c r="AB142" s="37"/>
      <c r="AC142" s="37"/>
      <c r="AD142" s="115" t="s">
        <v>2836</v>
      </c>
      <c r="AE142" s="115"/>
      <c r="AF142" s="115"/>
      <c r="AG142" s="115"/>
      <c r="AH142" s="115"/>
      <c r="AI142" s="237">
        <v>132</v>
      </c>
    </row>
    <row r="143" spans="1:37" s="55" customFormat="1" ht="15" customHeight="1" x14ac:dyDescent="0.25">
      <c r="A143" s="36" t="s">
        <v>17</v>
      </c>
      <c r="B143" s="37">
        <v>3</v>
      </c>
      <c r="C143" s="37">
        <v>1</v>
      </c>
      <c r="D143" s="37">
        <v>1</v>
      </c>
      <c r="E143" s="37">
        <v>3</v>
      </c>
      <c r="F143" s="37">
        <v>805</v>
      </c>
      <c r="G143" s="37" t="str">
        <f t="shared" ref="G143" si="339">G139</f>
        <v>3.1.1.00.000</v>
      </c>
      <c r="H143" s="41" t="str">
        <f t="shared" si="313"/>
        <v>Объекты общезаводского хозяйства. Объекты вспомогательных производств</v>
      </c>
      <c r="I143" s="37" t="str">
        <f t="shared" ref="I143:J143" si="340">I142</f>
        <v>3.1.1.03.000</v>
      </c>
      <c r="J143" s="37" t="str">
        <f t="shared" si="340"/>
        <v>Внутриплощадочные инженерные сети</v>
      </c>
      <c r="K143" s="39" t="str">
        <f t="shared" si="325"/>
        <v>3.1.1.03.800</v>
      </c>
      <c r="L143" s="40" t="str">
        <f t="shared" si="325"/>
        <v>Внутриплощадочные сети связи</v>
      </c>
      <c r="M143" s="37" t="str">
        <f t="shared" si="326"/>
        <v>3.1.1.03.805</v>
      </c>
      <c r="N143" s="39" t="s">
        <v>2313</v>
      </c>
      <c r="O143" s="37"/>
      <c r="P143" s="54" t="s">
        <v>2777</v>
      </c>
      <c r="Q143" s="35">
        <v>0</v>
      </c>
      <c r="R143" s="54" t="s">
        <v>2782</v>
      </c>
      <c r="S143" s="39" t="s">
        <v>2115</v>
      </c>
      <c r="T143" s="41" t="str">
        <f t="shared" ref="T143:W143" si="341">T142</f>
        <v>3.1.1.00.000</v>
      </c>
      <c r="U143" s="41" t="str">
        <f t="shared" si="341"/>
        <v>Off-Site Facilities. Auxiliary Facilities</v>
      </c>
      <c r="V143" s="41" t="str">
        <f t="shared" si="341"/>
        <v>3.1.1.03.000</v>
      </c>
      <c r="W143" s="41" t="str">
        <f t="shared" si="341"/>
        <v xml:space="preserve">On-site utilities </v>
      </c>
      <c r="X143" s="40" t="str">
        <f t="shared" si="328"/>
        <v>3.1.1.03.800</v>
      </c>
      <c r="Y143" s="40" t="str">
        <f t="shared" si="328"/>
        <v>On-site communication networks</v>
      </c>
      <c r="Z143" s="42" t="str">
        <f t="shared" si="329"/>
        <v>3.1.1.03.805</v>
      </c>
      <c r="AA143" s="39" t="s">
        <v>2314</v>
      </c>
      <c r="AB143" s="37"/>
      <c r="AC143" s="37"/>
      <c r="AD143" s="115" t="s">
        <v>2836</v>
      </c>
      <c r="AE143" s="115"/>
      <c r="AF143" s="115"/>
      <c r="AG143" s="115"/>
      <c r="AH143" s="115"/>
      <c r="AI143" s="237">
        <v>133</v>
      </c>
    </row>
    <row r="144" spans="1:37" s="58" customFormat="1" ht="15" customHeight="1" x14ac:dyDescent="0.25">
      <c r="A144" s="36" t="s">
        <v>17</v>
      </c>
      <c r="B144" s="37">
        <v>3</v>
      </c>
      <c r="C144" s="37">
        <v>1</v>
      </c>
      <c r="D144" s="37">
        <v>1</v>
      </c>
      <c r="E144" s="37">
        <v>3</v>
      </c>
      <c r="F144" s="39">
        <v>899</v>
      </c>
      <c r="G144" s="37" t="str">
        <f t="shared" ref="G144" si="342">G140</f>
        <v>3.1.1.00.000</v>
      </c>
      <c r="H144" s="41" t="str">
        <f t="shared" si="313"/>
        <v>Объекты общезаводского хозяйства. Объекты вспомогательных производств</v>
      </c>
      <c r="I144" s="37" t="str">
        <f t="shared" ref="I144:J144" si="343">I143</f>
        <v>3.1.1.03.000</v>
      </c>
      <c r="J144" s="37" t="str">
        <f t="shared" si="343"/>
        <v>Внутриплощадочные инженерные сети</v>
      </c>
      <c r="K144" s="39" t="str">
        <f t="shared" si="325"/>
        <v>3.1.1.03.800</v>
      </c>
      <c r="L144" s="40" t="str">
        <f t="shared" si="325"/>
        <v>Внутриплощадочные сети связи</v>
      </c>
      <c r="M144" s="37" t="str">
        <f t="shared" si="326"/>
        <v>3.1.1.03.899</v>
      </c>
      <c r="N144" s="39" t="s">
        <v>3272</v>
      </c>
      <c r="O144" s="37"/>
      <c r="P144" s="54" t="s">
        <v>2777</v>
      </c>
      <c r="Q144" s="35">
        <v>1</v>
      </c>
      <c r="R144" s="54" t="s">
        <v>2782</v>
      </c>
      <c r="S144" s="39" t="s">
        <v>2115</v>
      </c>
      <c r="T144" s="41" t="str">
        <f t="shared" ref="T144:W144" si="344">T143</f>
        <v>3.1.1.00.000</v>
      </c>
      <c r="U144" s="41" t="str">
        <f t="shared" si="344"/>
        <v>Off-Site Facilities. Auxiliary Facilities</v>
      </c>
      <c r="V144" s="41" t="str">
        <f t="shared" si="344"/>
        <v>3.1.1.03.000</v>
      </c>
      <c r="W144" s="41" t="str">
        <f t="shared" si="344"/>
        <v xml:space="preserve">On-site utilities </v>
      </c>
      <c r="X144" s="40" t="str">
        <f t="shared" si="328"/>
        <v>3.1.1.03.800</v>
      </c>
      <c r="Y144" s="40" t="str">
        <f t="shared" si="328"/>
        <v>On-site communication networks</v>
      </c>
      <c r="Z144" s="173" t="str">
        <f t="shared" si="329"/>
        <v>3.1.1.03.899</v>
      </c>
      <c r="AA144" s="39" t="s">
        <v>3172</v>
      </c>
      <c r="AB144" s="37"/>
      <c r="AC144" s="37" t="s">
        <v>3362</v>
      </c>
      <c r="AD144" s="41" t="s">
        <v>3051</v>
      </c>
      <c r="AE144" s="41" t="s">
        <v>3051</v>
      </c>
      <c r="AF144" s="41"/>
      <c r="AG144" s="41" t="s">
        <v>3363</v>
      </c>
      <c r="AH144" s="41" t="s">
        <v>3374</v>
      </c>
      <c r="AI144" s="237">
        <v>134</v>
      </c>
      <c r="AJ144" s="55"/>
      <c r="AK144" s="55"/>
    </row>
    <row r="145" spans="1:37" s="55" customFormat="1" ht="15" customHeight="1" x14ac:dyDescent="0.25">
      <c r="A145" s="57" t="s">
        <v>17</v>
      </c>
      <c r="B145" s="37">
        <v>3</v>
      </c>
      <c r="C145" s="37">
        <v>1</v>
      </c>
      <c r="D145" s="37">
        <v>1</v>
      </c>
      <c r="E145" s="37">
        <v>4</v>
      </c>
      <c r="F145" s="37">
        <v>0</v>
      </c>
      <c r="G145" s="37" t="str">
        <f t="shared" ref="G145" si="345">G141</f>
        <v>3.1.1.00.000</v>
      </c>
      <c r="H145" s="41" t="str">
        <f t="shared" si="313"/>
        <v>Объекты общезаводского хозяйства. Объекты вспомогательных производств</v>
      </c>
      <c r="I145" s="82" t="str">
        <f>CONCATENATE($B145,".",$C145,".",$D145,".",TEXT($E145,"00"),".",TEXT($F145,"000"))</f>
        <v>3.1.1.04.000</v>
      </c>
      <c r="J145" s="83" t="s">
        <v>2315</v>
      </c>
      <c r="K145" s="105"/>
      <c r="L145" s="106"/>
      <c r="M145" s="84"/>
      <c r="N145" s="85"/>
      <c r="O145" s="37"/>
      <c r="P145" s="54" t="s">
        <v>2777</v>
      </c>
      <c r="Q145" s="35">
        <v>0</v>
      </c>
      <c r="R145" s="54" t="s">
        <v>2782</v>
      </c>
      <c r="S145" s="216" t="s">
        <v>3857</v>
      </c>
      <c r="T145" s="41" t="str">
        <f t="shared" ref="T145:U145" si="346">T144</f>
        <v>3.1.1.00.000</v>
      </c>
      <c r="U145" s="41" t="str">
        <f t="shared" si="346"/>
        <v>Off-Site Facilities. Auxiliary Facilities</v>
      </c>
      <c r="V145" s="127" t="str">
        <f>I145</f>
        <v>3.1.1.04.000</v>
      </c>
      <c r="W145" s="83" t="s">
        <v>2316</v>
      </c>
      <c r="X145" s="106"/>
      <c r="Y145" s="106"/>
      <c r="Z145" s="84"/>
      <c r="AA145" s="128"/>
      <c r="AB145" s="82"/>
      <c r="AC145" s="82"/>
      <c r="AD145" s="166"/>
      <c r="AE145" s="166"/>
      <c r="AF145" s="166"/>
      <c r="AG145" s="166"/>
      <c r="AH145" s="166"/>
      <c r="AI145" s="237">
        <v>135</v>
      </c>
    </row>
    <row r="146" spans="1:37" s="55" customFormat="1" ht="15" customHeight="1" x14ac:dyDescent="0.25">
      <c r="A146" s="56" t="s">
        <v>17</v>
      </c>
      <c r="B146" s="37">
        <v>3</v>
      </c>
      <c r="C146" s="37">
        <v>1</v>
      </c>
      <c r="D146" s="37">
        <v>1</v>
      </c>
      <c r="E146" s="37">
        <v>4</v>
      </c>
      <c r="F146" s="37">
        <v>100</v>
      </c>
      <c r="G146" s="37" t="str">
        <f t="shared" ref="G146" si="347">G142</f>
        <v>3.1.1.00.000</v>
      </c>
      <c r="H146" s="41" t="str">
        <f t="shared" si="313"/>
        <v>Объекты общезаводского хозяйства. Объекты вспомогательных производств</v>
      </c>
      <c r="I146" s="37" t="str">
        <f t="shared" ref="I146:J148" si="348">I145</f>
        <v>3.1.1.04.000</v>
      </c>
      <c r="J146" s="41" t="str">
        <f t="shared" si="348"/>
        <v xml:space="preserve">Площадка хранения материалов и оборудования с козловым краном </v>
      </c>
      <c r="K146" s="86" t="str">
        <f>CONCATENATE($B146,".",$C146,".",$D146,".",TEXT($E146,"00"),".",$F146)</f>
        <v>3.1.1.04.100</v>
      </c>
      <c r="L146" s="87" t="s">
        <v>2317</v>
      </c>
      <c r="M146" s="88"/>
      <c r="N146" s="89"/>
      <c r="O146" s="37"/>
      <c r="P146" s="54" t="s">
        <v>2777</v>
      </c>
      <c r="Q146" s="35">
        <v>0</v>
      </c>
      <c r="R146" s="54" t="s">
        <v>2782</v>
      </c>
      <c r="S146" s="219" t="s">
        <v>3858</v>
      </c>
      <c r="T146" s="41" t="str">
        <f t="shared" ref="T146:U146" si="349">T145</f>
        <v>3.1.1.00.000</v>
      </c>
      <c r="U146" s="41" t="str">
        <f t="shared" si="349"/>
        <v>Off-Site Facilities. Auxiliary Facilities</v>
      </c>
      <c r="V146" s="41" t="str">
        <f t="shared" ref="V146:W148" si="350">V145</f>
        <v>3.1.1.04.000</v>
      </c>
      <c r="W146" s="41" t="str">
        <f t="shared" si="350"/>
        <v xml:space="preserve">Material and equipment storage area with traveling gantry crane </v>
      </c>
      <c r="X146" s="129" t="str">
        <f>K146</f>
        <v>3.1.1.04.100</v>
      </c>
      <c r="Y146" s="88" t="s">
        <v>2318</v>
      </c>
      <c r="Z146" s="88"/>
      <c r="AA146" s="89"/>
      <c r="AB146" s="86"/>
      <c r="AC146" s="86"/>
      <c r="AD146" s="167" t="s">
        <v>3051</v>
      </c>
      <c r="AE146" s="167" t="s">
        <v>3051</v>
      </c>
      <c r="AF146" s="167"/>
      <c r="AG146" s="167"/>
      <c r="AH146" s="167"/>
      <c r="AI146" s="237">
        <v>136</v>
      </c>
    </row>
    <row r="147" spans="1:37" s="58" customFormat="1" ht="15" customHeight="1" x14ac:dyDescent="0.25">
      <c r="A147" s="36">
        <v>850</v>
      </c>
      <c r="B147" s="37">
        <v>3</v>
      </c>
      <c r="C147" s="37">
        <v>1</v>
      </c>
      <c r="D147" s="37">
        <v>1</v>
      </c>
      <c r="E147" s="37">
        <v>4</v>
      </c>
      <c r="F147" s="37">
        <v>101</v>
      </c>
      <c r="G147" s="37" t="str">
        <f t="shared" ref="G147" si="351">G143</f>
        <v>3.1.1.00.000</v>
      </c>
      <c r="H147" s="41" t="str">
        <f t="shared" si="313"/>
        <v>Объекты общезаводского хозяйства. Объекты вспомогательных производств</v>
      </c>
      <c r="I147" s="37" t="str">
        <f t="shared" si="348"/>
        <v>3.1.1.04.000</v>
      </c>
      <c r="J147" s="41" t="str">
        <f t="shared" si="348"/>
        <v xml:space="preserve">Площадка хранения материалов и оборудования с козловым краном </v>
      </c>
      <c r="K147" s="39" t="str">
        <f>K146</f>
        <v>3.1.1.04.100</v>
      </c>
      <c r="L147" s="40" t="str">
        <f>L146</f>
        <v>Козловой кран на площадке хранения материалов и оборудования</v>
      </c>
      <c r="M147" s="37" t="str">
        <f>CONCATENATE($B147,".",$C147,".",$D147,".",TEXT($E147,"00"),".",TEXT($F147,"000"))</f>
        <v>3.1.1.04.101</v>
      </c>
      <c r="N147" s="39" t="s">
        <v>2317</v>
      </c>
      <c r="O147" s="37" t="s">
        <v>2319</v>
      </c>
      <c r="P147" s="54" t="s">
        <v>2777</v>
      </c>
      <c r="Q147" s="35">
        <v>0</v>
      </c>
      <c r="R147" s="54" t="s">
        <v>2782</v>
      </c>
      <c r="S147" s="37">
        <f>A147</f>
        <v>850</v>
      </c>
      <c r="T147" s="41" t="str">
        <f t="shared" ref="T147:U147" si="352">T146</f>
        <v>3.1.1.00.000</v>
      </c>
      <c r="U147" s="41" t="str">
        <f t="shared" si="352"/>
        <v>Off-Site Facilities. Auxiliary Facilities</v>
      </c>
      <c r="V147" s="41" t="str">
        <f t="shared" si="350"/>
        <v>3.1.1.04.000</v>
      </c>
      <c r="W147" s="41" t="str">
        <f t="shared" si="350"/>
        <v xml:space="preserve">Material and equipment storage area with traveling gantry crane </v>
      </c>
      <c r="X147" s="40" t="str">
        <f>X146</f>
        <v>3.1.1.04.100</v>
      </c>
      <c r="Y147" s="40" t="str">
        <f>Y146</f>
        <v xml:space="preserve">Traveling gantry crane at material and equipment storage area </v>
      </c>
      <c r="Z147" s="42" t="str">
        <f>M147</f>
        <v>3.1.1.04.101</v>
      </c>
      <c r="AA147" s="39" t="s">
        <v>2320</v>
      </c>
      <c r="AB147" s="37" t="s">
        <v>2321</v>
      </c>
      <c r="AC147" s="37"/>
      <c r="AD147" s="115" t="s">
        <v>2837</v>
      </c>
      <c r="AE147" s="115" t="str">
        <f>CONCATENATE(MID(AD147,3,1),"-",MID(AD147,4,2))</f>
        <v>0-86</v>
      </c>
      <c r="AF147" s="115" t="str">
        <f>VLOOKUP(AE147,'Unit Number'!B:E,2,FALSE)</f>
        <v>THE TRAIN STATION FACTORY</v>
      </c>
      <c r="AG147" s="115"/>
      <c r="AH147" s="115"/>
      <c r="AI147" s="237">
        <v>137</v>
      </c>
      <c r="AJ147" s="55"/>
      <c r="AK147" s="55"/>
    </row>
    <row r="148" spans="1:37" s="58" customFormat="1" ht="30" customHeight="1" x14ac:dyDescent="0.25">
      <c r="A148" s="36" t="s">
        <v>17</v>
      </c>
      <c r="B148" s="37">
        <v>3</v>
      </c>
      <c r="C148" s="37">
        <v>1</v>
      </c>
      <c r="D148" s="37">
        <v>1</v>
      </c>
      <c r="E148" s="37">
        <v>4</v>
      </c>
      <c r="F148" s="39">
        <v>199</v>
      </c>
      <c r="G148" s="37" t="str">
        <f t="shared" ref="G148" si="353">G144</f>
        <v>3.1.1.00.000</v>
      </c>
      <c r="H148" s="41" t="str">
        <f t="shared" si="313"/>
        <v>Объекты общезаводского хозяйства. Объекты вспомогательных производств</v>
      </c>
      <c r="I148" s="37" t="str">
        <f t="shared" si="348"/>
        <v>3.1.1.04.000</v>
      </c>
      <c r="J148" s="41" t="str">
        <f t="shared" si="348"/>
        <v xml:space="preserve">Площадка хранения материалов и оборудования с козловым краном </v>
      </c>
      <c r="K148" s="39" t="str">
        <f>K147</f>
        <v>3.1.1.04.100</v>
      </c>
      <c r="L148" s="40" t="str">
        <f>L147</f>
        <v>Козловой кран на площадке хранения материалов и оборудования</v>
      </c>
      <c r="M148" s="37" t="str">
        <f>CONCATENATE($B148,".",$C148,".",$D148,".",TEXT($E148,"00"),".",TEXT($F148,"000"))</f>
        <v>3.1.1.04.199</v>
      </c>
      <c r="N148" s="39" t="s">
        <v>3273</v>
      </c>
      <c r="O148" s="37"/>
      <c r="P148" s="54" t="s">
        <v>2777</v>
      </c>
      <c r="Q148" s="35">
        <v>1</v>
      </c>
      <c r="R148" s="54" t="s">
        <v>2782</v>
      </c>
      <c r="S148" s="39" t="s">
        <v>2115</v>
      </c>
      <c r="T148" s="41" t="str">
        <f t="shared" ref="T148:U148" si="354">T147</f>
        <v>3.1.1.00.000</v>
      </c>
      <c r="U148" s="41" t="str">
        <f t="shared" si="354"/>
        <v>Off-Site Facilities. Auxiliary Facilities</v>
      </c>
      <c r="V148" s="41" t="str">
        <f t="shared" si="350"/>
        <v>3.1.1.04.000</v>
      </c>
      <c r="W148" s="41" t="str">
        <f t="shared" si="350"/>
        <v xml:space="preserve">Material and equipment storage area with traveling gantry crane </v>
      </c>
      <c r="X148" s="40" t="str">
        <f>X147</f>
        <v>3.1.1.04.100</v>
      </c>
      <c r="Y148" s="40" t="str">
        <f>Y147</f>
        <v xml:space="preserve">Traveling gantry crane at material and equipment storage area </v>
      </c>
      <c r="Z148" s="173" t="str">
        <f>M148</f>
        <v>3.1.1.04.199</v>
      </c>
      <c r="AA148" s="39" t="s">
        <v>3173</v>
      </c>
      <c r="AB148" s="37"/>
      <c r="AC148" s="37" t="s">
        <v>3362</v>
      </c>
      <c r="AD148" s="41" t="s">
        <v>3051</v>
      </c>
      <c r="AE148" s="41" t="s">
        <v>3051</v>
      </c>
      <c r="AF148" s="41"/>
      <c r="AG148" s="41" t="s">
        <v>3363</v>
      </c>
      <c r="AH148" s="41" t="s">
        <v>3375</v>
      </c>
      <c r="AI148" s="237">
        <v>138</v>
      </c>
      <c r="AJ148" s="55"/>
      <c r="AK148" s="55"/>
    </row>
    <row r="149" spans="1:37" s="55" customFormat="1" ht="15" customHeight="1" x14ac:dyDescent="0.25">
      <c r="A149" s="56" t="s">
        <v>17</v>
      </c>
      <c r="B149" s="37">
        <v>3</v>
      </c>
      <c r="C149" s="37">
        <v>1</v>
      </c>
      <c r="D149" s="37">
        <v>1</v>
      </c>
      <c r="E149" s="37">
        <v>4</v>
      </c>
      <c r="F149" s="37">
        <v>700</v>
      </c>
      <c r="G149" s="37" t="str">
        <f t="shared" ref="G149" si="355">G145</f>
        <v>3.1.1.00.000</v>
      </c>
      <c r="H149" s="41" t="str">
        <f t="shared" si="313"/>
        <v>Объекты общезаводского хозяйства. Объекты вспомогательных производств</v>
      </c>
      <c r="I149" s="37" t="str">
        <f>I147</f>
        <v>3.1.1.04.000</v>
      </c>
      <c r="J149" s="41" t="str">
        <f>J147</f>
        <v xml:space="preserve">Площадка хранения материалов и оборудования с козловым краном </v>
      </c>
      <c r="K149" s="86" t="str">
        <f>CONCATENATE($B149,".",$C149,".",$D149,".",TEXT($E149,"00"),".",$F149)</f>
        <v>3.1.1.04.700</v>
      </c>
      <c r="L149" s="87" t="s">
        <v>2322</v>
      </c>
      <c r="M149" s="88"/>
      <c r="N149" s="89"/>
      <c r="O149" s="37"/>
      <c r="P149" s="54" t="s">
        <v>2777</v>
      </c>
      <c r="Q149" s="35">
        <v>0</v>
      </c>
      <c r="R149" s="54" t="s">
        <v>2782</v>
      </c>
      <c r="S149" s="219" t="s">
        <v>3858</v>
      </c>
      <c r="T149" s="41" t="str">
        <f t="shared" ref="T149:U149" si="356">T148</f>
        <v>3.1.1.00.000</v>
      </c>
      <c r="U149" s="41" t="str">
        <f t="shared" si="356"/>
        <v>Off-Site Facilities. Auxiliary Facilities</v>
      </c>
      <c r="V149" s="41" t="str">
        <f>V147</f>
        <v>3.1.1.04.000</v>
      </c>
      <c r="W149" s="41" t="str">
        <f>W147</f>
        <v xml:space="preserve">Material and equipment storage area with traveling gantry crane </v>
      </c>
      <c r="X149" s="129" t="str">
        <f>K149</f>
        <v>3.1.1.04.700</v>
      </c>
      <c r="Y149" s="88" t="s">
        <v>2323</v>
      </c>
      <c r="Z149" s="88"/>
      <c r="AA149" s="89"/>
      <c r="AB149" s="86"/>
      <c r="AC149" s="86"/>
      <c r="AD149" s="167" t="s">
        <v>3051</v>
      </c>
      <c r="AE149" s="167" t="s">
        <v>3051</v>
      </c>
      <c r="AF149" s="167"/>
      <c r="AG149" s="167"/>
      <c r="AH149" s="167"/>
      <c r="AI149" s="237">
        <v>139</v>
      </c>
    </row>
    <row r="150" spans="1:37" s="58" customFormat="1" ht="30" customHeight="1" x14ac:dyDescent="0.25">
      <c r="A150" s="36">
        <v>862</v>
      </c>
      <c r="B150" s="37">
        <v>3</v>
      </c>
      <c r="C150" s="37">
        <v>1</v>
      </c>
      <c r="D150" s="37">
        <v>1</v>
      </c>
      <c r="E150" s="37">
        <v>4</v>
      </c>
      <c r="F150" s="37">
        <v>862</v>
      </c>
      <c r="G150" s="37" t="str">
        <f t="shared" ref="G150" si="357">G146</f>
        <v>3.1.1.00.000</v>
      </c>
      <c r="H150" s="41" t="str">
        <f t="shared" si="313"/>
        <v>Объекты общезаводского хозяйства. Объекты вспомогательных производств</v>
      </c>
      <c r="I150" s="37" t="str">
        <f t="shared" ref="I150:L154" si="358">I149</f>
        <v>3.1.1.04.000</v>
      </c>
      <c r="J150" s="41" t="str">
        <f t="shared" si="358"/>
        <v xml:space="preserve">Площадка хранения материалов и оборудования с козловым краном </v>
      </c>
      <c r="K150" s="39" t="str">
        <f t="shared" si="358"/>
        <v>3.1.1.04.700</v>
      </c>
      <c r="L150" s="40" t="str">
        <f t="shared" si="358"/>
        <v>Электроснабжение и наружное освещение площадки хранения материалов и оборудования с козловым краном</v>
      </c>
      <c r="M150" s="37" t="str">
        <f>CONCATENATE($B150,".",$C150,".",$D150,".",TEXT($E150,"00"),".",TEXT($F150,"000"))</f>
        <v>3.1.1.04.862</v>
      </c>
      <c r="N150" s="39" t="s">
        <v>2324</v>
      </c>
      <c r="O150" s="37" t="s">
        <v>2325</v>
      </c>
      <c r="P150" s="54" t="s">
        <v>2777</v>
      </c>
      <c r="Q150" s="35">
        <v>0</v>
      </c>
      <c r="R150" s="54" t="s">
        <v>2782</v>
      </c>
      <c r="S150" s="37">
        <f>A150</f>
        <v>862</v>
      </c>
      <c r="T150" s="41" t="str">
        <f t="shared" ref="T150:U150" si="359">T149</f>
        <v>3.1.1.00.000</v>
      </c>
      <c r="U150" s="41" t="str">
        <f t="shared" si="359"/>
        <v>Off-Site Facilities. Auxiliary Facilities</v>
      </c>
      <c r="V150" s="41" t="str">
        <f t="shared" ref="V150:Y154" si="360">V149</f>
        <v>3.1.1.04.000</v>
      </c>
      <c r="W150" s="41" t="str">
        <f t="shared" si="360"/>
        <v xml:space="preserve">Material and equipment storage area with traveling gantry crane </v>
      </c>
      <c r="X150" s="40" t="str">
        <f t="shared" si="360"/>
        <v>3.1.1.04.700</v>
      </c>
      <c r="Y150" s="40" t="str">
        <f t="shared" si="360"/>
        <v xml:space="preserve">Power supply and outdoor lighting of material and equipment storage area with traveling gantry crane 
</v>
      </c>
      <c r="Z150" s="42" t="str">
        <f>M150</f>
        <v>3.1.1.04.862</v>
      </c>
      <c r="AA150" s="39" t="s">
        <v>2326</v>
      </c>
      <c r="AB150" s="37" t="s">
        <v>2327</v>
      </c>
      <c r="AC150" s="37"/>
      <c r="AD150" s="115" t="s">
        <v>2837</v>
      </c>
      <c r="AE150" s="115" t="str">
        <f>CONCATENATE(MID(AD150,3,1),"-",MID(AD150,4,2))</f>
        <v>0-86</v>
      </c>
      <c r="AF150" s="115" t="str">
        <f>VLOOKUP(AE150,'Unit Number'!B:E,2,FALSE)</f>
        <v>THE TRAIN STATION FACTORY</v>
      </c>
      <c r="AG150" s="115"/>
      <c r="AH150" s="115"/>
      <c r="AI150" s="237">
        <v>140</v>
      </c>
      <c r="AJ150" s="55"/>
      <c r="AK150" s="55"/>
    </row>
    <row r="151" spans="1:37" s="58" customFormat="1" ht="30" customHeight="1" x14ac:dyDescent="0.25">
      <c r="A151" s="36" t="s">
        <v>17</v>
      </c>
      <c r="B151" s="37">
        <v>3</v>
      </c>
      <c r="C151" s="37">
        <v>1</v>
      </c>
      <c r="D151" s="37">
        <v>1</v>
      </c>
      <c r="E151" s="37">
        <v>4</v>
      </c>
      <c r="F151" s="37">
        <v>863</v>
      </c>
      <c r="G151" s="37" t="str">
        <f t="shared" ref="G151" si="361">G147</f>
        <v>3.1.1.00.000</v>
      </c>
      <c r="H151" s="41" t="str">
        <f t="shared" si="313"/>
        <v>Объекты общезаводского хозяйства. Объекты вспомогательных производств</v>
      </c>
      <c r="I151" s="37" t="str">
        <f t="shared" si="358"/>
        <v>3.1.1.04.000</v>
      </c>
      <c r="J151" s="41" t="str">
        <f t="shared" si="358"/>
        <v xml:space="preserve">Площадка хранения материалов и оборудования с козловым краном </v>
      </c>
      <c r="K151" s="39" t="str">
        <f t="shared" si="358"/>
        <v>3.1.1.04.700</v>
      </c>
      <c r="L151" s="40" t="str">
        <f t="shared" si="358"/>
        <v>Электроснабжение и наружное освещение площадки хранения материалов и оборудования с козловым краном</v>
      </c>
      <c r="M151" s="37" t="str">
        <f>CONCATENATE($B151,".",$C151,".",$D151,".",TEXT($E151,"00"),".",TEXT($F151,"000"))</f>
        <v>3.1.1.04.863</v>
      </c>
      <c r="N151" s="39" t="s">
        <v>2328</v>
      </c>
      <c r="O151" s="37" t="s">
        <v>2329</v>
      </c>
      <c r="P151" s="54" t="s">
        <v>2777</v>
      </c>
      <c r="Q151" s="35">
        <v>0</v>
      </c>
      <c r="R151" s="54" t="s">
        <v>2782</v>
      </c>
      <c r="S151" s="39" t="s">
        <v>2115</v>
      </c>
      <c r="T151" s="41" t="str">
        <f t="shared" ref="T151:U151" si="362">T150</f>
        <v>3.1.1.00.000</v>
      </c>
      <c r="U151" s="41" t="str">
        <f t="shared" si="362"/>
        <v>Off-Site Facilities. Auxiliary Facilities</v>
      </c>
      <c r="V151" s="41" t="str">
        <f t="shared" si="360"/>
        <v>3.1.1.04.000</v>
      </c>
      <c r="W151" s="41" t="str">
        <f t="shared" si="360"/>
        <v xml:space="preserve">Material and equipment storage area with traveling gantry crane </v>
      </c>
      <c r="X151" s="40" t="str">
        <f t="shared" si="360"/>
        <v>3.1.1.04.700</v>
      </c>
      <c r="Y151" s="40" t="str">
        <f t="shared" si="360"/>
        <v xml:space="preserve">Power supply and outdoor lighting of material and equipment storage area with traveling gantry crane 
</v>
      </c>
      <c r="Z151" s="42" t="str">
        <f>M151</f>
        <v>3.1.1.04.863</v>
      </c>
      <c r="AA151" s="39" t="s">
        <v>2824</v>
      </c>
      <c r="AB151" s="37" t="s">
        <v>2330</v>
      </c>
      <c r="AC151" s="37"/>
      <c r="AD151" s="115" t="s">
        <v>2837</v>
      </c>
      <c r="AE151" s="115" t="str">
        <f>CONCATENATE(MID(AD151,3,1),"-",MID(AD151,4,2))</f>
        <v>0-86</v>
      </c>
      <c r="AF151" s="115" t="str">
        <f>VLOOKUP(AE151,'Unit Number'!B:E,2,FALSE)</f>
        <v>THE TRAIN STATION FACTORY</v>
      </c>
      <c r="AG151" s="115"/>
      <c r="AH151" s="115"/>
      <c r="AI151" s="237">
        <v>141</v>
      </c>
      <c r="AJ151" s="55"/>
      <c r="AK151" s="55"/>
    </row>
    <row r="152" spans="1:37" s="58" customFormat="1" ht="30" customHeight="1" x14ac:dyDescent="0.25">
      <c r="A152" s="36" t="s">
        <v>17</v>
      </c>
      <c r="B152" s="37">
        <v>3</v>
      </c>
      <c r="C152" s="37">
        <v>1</v>
      </c>
      <c r="D152" s="37">
        <v>1</v>
      </c>
      <c r="E152" s="37">
        <v>4</v>
      </c>
      <c r="F152" s="37">
        <v>864</v>
      </c>
      <c r="G152" s="37" t="str">
        <f t="shared" ref="G152" si="363">G148</f>
        <v>3.1.1.00.000</v>
      </c>
      <c r="H152" s="41" t="str">
        <f t="shared" si="313"/>
        <v>Объекты общезаводского хозяйства. Объекты вспомогательных производств</v>
      </c>
      <c r="I152" s="37" t="str">
        <f t="shared" si="358"/>
        <v>3.1.1.04.000</v>
      </c>
      <c r="J152" s="41" t="str">
        <f t="shared" si="358"/>
        <v xml:space="preserve">Площадка хранения материалов и оборудования с козловым краном </v>
      </c>
      <c r="K152" s="39" t="str">
        <f t="shared" si="358"/>
        <v>3.1.1.04.700</v>
      </c>
      <c r="L152" s="40" t="str">
        <f t="shared" si="358"/>
        <v>Электроснабжение и наружное освещение площадки хранения материалов и оборудования с козловым краном</v>
      </c>
      <c r="M152" s="37" t="str">
        <f>CONCATENATE($B152,".",$C152,".",$D152,".",TEXT($E152,"00"),".",TEXT($F152,"000"))</f>
        <v>3.1.1.04.864</v>
      </c>
      <c r="N152" s="39" t="s">
        <v>2331</v>
      </c>
      <c r="O152" s="37"/>
      <c r="P152" s="54" t="s">
        <v>2777</v>
      </c>
      <c r="Q152" s="35">
        <v>0</v>
      </c>
      <c r="R152" s="54" t="s">
        <v>2782</v>
      </c>
      <c r="S152" s="39" t="s">
        <v>2115</v>
      </c>
      <c r="T152" s="41" t="str">
        <f t="shared" ref="T152:U152" si="364">T151</f>
        <v>3.1.1.00.000</v>
      </c>
      <c r="U152" s="41" t="str">
        <f t="shared" si="364"/>
        <v>Off-Site Facilities. Auxiliary Facilities</v>
      </c>
      <c r="V152" s="41" t="str">
        <f t="shared" si="360"/>
        <v>3.1.1.04.000</v>
      </c>
      <c r="W152" s="41" t="str">
        <f t="shared" si="360"/>
        <v xml:space="preserve">Material and equipment storage area with traveling gantry crane </v>
      </c>
      <c r="X152" s="40" t="str">
        <f t="shared" si="360"/>
        <v>3.1.1.04.700</v>
      </c>
      <c r="Y152" s="40" t="str">
        <f t="shared" si="360"/>
        <v xml:space="preserve">Power supply and outdoor lighting of material and equipment storage area with traveling gantry crane 
</v>
      </c>
      <c r="Z152" s="42" t="str">
        <f>M152</f>
        <v>3.1.1.04.864</v>
      </c>
      <c r="AA152" s="39" t="s">
        <v>2825</v>
      </c>
      <c r="AB152" s="37"/>
      <c r="AC152" s="37"/>
      <c r="AD152" s="115" t="s">
        <v>2837</v>
      </c>
      <c r="AE152" s="115" t="str">
        <f>CONCATENATE(MID(AD152,3,1),"-",MID(AD152,4,2))</f>
        <v>0-86</v>
      </c>
      <c r="AF152" s="115" t="str">
        <f>VLOOKUP(AE152,'Unit Number'!B:E,2,FALSE)</f>
        <v>THE TRAIN STATION FACTORY</v>
      </c>
      <c r="AG152" s="115"/>
      <c r="AH152" s="115"/>
      <c r="AI152" s="237">
        <v>142</v>
      </c>
      <c r="AJ152" s="55"/>
      <c r="AK152" s="55"/>
    </row>
    <row r="153" spans="1:37" s="58" customFormat="1" ht="30" customHeight="1" x14ac:dyDescent="0.25">
      <c r="A153" s="36" t="s">
        <v>17</v>
      </c>
      <c r="B153" s="37">
        <v>3</v>
      </c>
      <c r="C153" s="37">
        <v>1</v>
      </c>
      <c r="D153" s="37">
        <v>1</v>
      </c>
      <c r="E153" s="37">
        <v>4</v>
      </c>
      <c r="F153" s="123">
        <v>865</v>
      </c>
      <c r="G153" s="123" t="str">
        <f t="shared" ref="G153" si="365">G149</f>
        <v>3.1.1.00.000</v>
      </c>
      <c r="H153" s="138" t="str">
        <f t="shared" si="313"/>
        <v>Объекты общезаводского хозяйства. Объекты вспомогательных производств</v>
      </c>
      <c r="I153" s="123" t="str">
        <f t="shared" si="358"/>
        <v>3.1.1.04.000</v>
      </c>
      <c r="J153" s="138" t="str">
        <f t="shared" si="358"/>
        <v xml:space="preserve">Площадка хранения материалов и оборудования с козловым краном </v>
      </c>
      <c r="K153" s="169" t="str">
        <f t="shared" si="358"/>
        <v>3.1.1.04.700</v>
      </c>
      <c r="L153" s="170" t="str">
        <f t="shared" si="358"/>
        <v>Электроснабжение и наружное освещение площадки хранения материалов и оборудования с козловым краном</v>
      </c>
      <c r="M153" s="123" t="str">
        <f>CONCATENATE($B153,".",$C153,".",$D153,".",TEXT($E153,"00"),".",TEXT($F153,"000"))</f>
        <v>3.1.1.04.865</v>
      </c>
      <c r="N153" s="169" t="s">
        <v>2332</v>
      </c>
      <c r="O153" s="37"/>
      <c r="P153" s="54" t="s">
        <v>2777</v>
      </c>
      <c r="Q153" s="35">
        <v>2</v>
      </c>
      <c r="R153" s="54" t="s">
        <v>2782</v>
      </c>
      <c r="S153" s="39" t="s">
        <v>2115</v>
      </c>
      <c r="T153" s="41" t="str">
        <f t="shared" ref="T153:U153" si="366">T152</f>
        <v>3.1.1.00.000</v>
      </c>
      <c r="U153" s="41" t="str">
        <f t="shared" si="366"/>
        <v>Off-Site Facilities. Auxiliary Facilities</v>
      </c>
      <c r="V153" s="138" t="str">
        <f t="shared" si="360"/>
        <v>3.1.1.04.000</v>
      </c>
      <c r="W153" s="138" t="str">
        <f t="shared" si="360"/>
        <v xml:space="preserve">Material and equipment storage area with traveling gantry crane </v>
      </c>
      <c r="X153" s="170" t="str">
        <f t="shared" si="360"/>
        <v>3.1.1.04.700</v>
      </c>
      <c r="Y153" s="170" t="str">
        <f t="shared" si="360"/>
        <v xml:space="preserve">Power supply and outdoor lighting of material and equipment storage area with traveling gantry crane 
</v>
      </c>
      <c r="Z153" s="171" t="str">
        <f>M153</f>
        <v>3.1.1.04.865</v>
      </c>
      <c r="AA153" s="169" t="s">
        <v>2333</v>
      </c>
      <c r="AB153" s="37"/>
      <c r="AC153" s="37" t="s">
        <v>4897</v>
      </c>
      <c r="AD153" s="115"/>
      <c r="AE153" s="115"/>
      <c r="AF153" s="115"/>
      <c r="AG153" s="115"/>
      <c r="AH153" s="115"/>
      <c r="AI153" s="237">
        <v>143</v>
      </c>
      <c r="AJ153" s="55"/>
      <c r="AK153" s="55"/>
    </row>
    <row r="154" spans="1:37" s="58" customFormat="1" ht="45" customHeight="1" x14ac:dyDescent="0.25">
      <c r="A154" s="36" t="s">
        <v>17</v>
      </c>
      <c r="B154" s="37">
        <v>3</v>
      </c>
      <c r="C154" s="37">
        <v>1</v>
      </c>
      <c r="D154" s="37">
        <v>1</v>
      </c>
      <c r="E154" s="37">
        <v>4</v>
      </c>
      <c r="F154" s="39">
        <v>799</v>
      </c>
      <c r="G154" s="37" t="str">
        <f t="shared" ref="G154" si="367">G150</f>
        <v>3.1.1.00.000</v>
      </c>
      <c r="H154" s="41" t="str">
        <f t="shared" si="313"/>
        <v>Объекты общезаводского хозяйства. Объекты вспомогательных производств</v>
      </c>
      <c r="I154" s="37" t="str">
        <f t="shared" si="358"/>
        <v>3.1.1.04.000</v>
      </c>
      <c r="J154" s="41" t="str">
        <f t="shared" si="358"/>
        <v xml:space="preserve">Площадка хранения материалов и оборудования с козловым краном </v>
      </c>
      <c r="K154" s="39" t="str">
        <f t="shared" si="358"/>
        <v>3.1.1.04.700</v>
      </c>
      <c r="L154" s="40" t="str">
        <f t="shared" si="358"/>
        <v>Электроснабжение и наружное освещение площадки хранения материалов и оборудования с козловым краном</v>
      </c>
      <c r="M154" s="37" t="str">
        <f>CONCATENATE($B154,".",$C154,".",$D154,".",TEXT($E154,"00"),".",TEXT($F154,"000"))</f>
        <v>3.1.1.04.799</v>
      </c>
      <c r="N154" s="39" t="s">
        <v>3274</v>
      </c>
      <c r="O154" s="37"/>
      <c r="P154" s="54" t="s">
        <v>2777</v>
      </c>
      <c r="Q154" s="35">
        <v>1</v>
      </c>
      <c r="R154" s="54" t="s">
        <v>2782</v>
      </c>
      <c r="S154" s="39" t="s">
        <v>2115</v>
      </c>
      <c r="T154" s="41" t="str">
        <f t="shared" ref="T154:U154" si="368">T153</f>
        <v>3.1.1.00.000</v>
      </c>
      <c r="U154" s="41" t="str">
        <f t="shared" si="368"/>
        <v>Off-Site Facilities. Auxiliary Facilities</v>
      </c>
      <c r="V154" s="41" t="str">
        <f t="shared" si="360"/>
        <v>3.1.1.04.000</v>
      </c>
      <c r="W154" s="41" t="str">
        <f t="shared" si="360"/>
        <v xml:space="preserve">Material and equipment storage area with traveling gantry crane </v>
      </c>
      <c r="X154" s="40" t="str">
        <f t="shared" si="360"/>
        <v>3.1.1.04.700</v>
      </c>
      <c r="Y154" s="40" t="str">
        <f t="shared" si="360"/>
        <v xml:space="preserve">Power supply and outdoor lighting of material and equipment storage area with traveling gantry crane 
</v>
      </c>
      <c r="Z154" s="173" t="str">
        <f>M154</f>
        <v>3.1.1.04.799</v>
      </c>
      <c r="AA154" s="39" t="s">
        <v>3174</v>
      </c>
      <c r="AB154" s="37"/>
      <c r="AC154" s="37" t="s">
        <v>3362</v>
      </c>
      <c r="AD154" s="41" t="s">
        <v>3051</v>
      </c>
      <c r="AE154" s="41" t="s">
        <v>3051</v>
      </c>
      <c r="AF154" s="41"/>
      <c r="AG154" s="41" t="s">
        <v>3363</v>
      </c>
      <c r="AH154" s="41" t="s">
        <v>3376</v>
      </c>
      <c r="AI154" s="237">
        <v>144</v>
      </c>
      <c r="AJ154" s="55"/>
      <c r="AK154" s="55"/>
    </row>
    <row r="155" spans="1:37" s="55" customFormat="1" ht="15" customHeight="1" x14ac:dyDescent="0.25">
      <c r="A155" s="56" t="s">
        <v>17</v>
      </c>
      <c r="B155" s="37">
        <v>3</v>
      </c>
      <c r="C155" s="37">
        <v>1</v>
      </c>
      <c r="D155" s="37">
        <v>1</v>
      </c>
      <c r="E155" s="37">
        <v>4</v>
      </c>
      <c r="F155" s="37">
        <v>800</v>
      </c>
      <c r="G155" s="37" t="str">
        <f t="shared" ref="G155" si="369">G151</f>
        <v>3.1.1.00.000</v>
      </c>
      <c r="H155" s="41" t="str">
        <f t="shared" si="313"/>
        <v>Объекты общезаводского хозяйства. Объекты вспомогательных производств</v>
      </c>
      <c r="I155" s="37" t="str">
        <f>I153</f>
        <v>3.1.1.04.000</v>
      </c>
      <c r="J155" s="41" t="str">
        <f>J153</f>
        <v xml:space="preserve">Площадка хранения материалов и оборудования с козловым краном </v>
      </c>
      <c r="K155" s="86" t="str">
        <f>CONCATENATE($B155,".",$C155,".",$D155,".",TEXT($E155,"00"),".",$F155)</f>
        <v>3.1.1.04.800</v>
      </c>
      <c r="L155" s="87" t="s">
        <v>2334</v>
      </c>
      <c r="M155" s="88"/>
      <c r="N155" s="89"/>
      <c r="O155" s="37"/>
      <c r="P155" s="54" t="s">
        <v>2777</v>
      </c>
      <c r="Q155" s="35">
        <v>0</v>
      </c>
      <c r="R155" s="54" t="s">
        <v>2782</v>
      </c>
      <c r="S155" s="219" t="s">
        <v>3858</v>
      </c>
      <c r="T155" s="41" t="str">
        <f t="shared" ref="T155:U155" si="370">T154</f>
        <v>3.1.1.00.000</v>
      </c>
      <c r="U155" s="41" t="str">
        <f t="shared" si="370"/>
        <v>Off-Site Facilities. Auxiliary Facilities</v>
      </c>
      <c r="V155" s="41" t="str">
        <f>V153</f>
        <v>3.1.1.04.000</v>
      </c>
      <c r="W155" s="41" t="str">
        <f>W153</f>
        <v xml:space="preserve">Material and equipment storage area with traveling gantry crane </v>
      </c>
      <c r="X155" s="129" t="str">
        <f>K155</f>
        <v>3.1.1.04.800</v>
      </c>
      <c r="Y155" s="88" t="s">
        <v>2335</v>
      </c>
      <c r="Z155" s="88"/>
      <c r="AA155" s="89"/>
      <c r="AB155" s="86"/>
      <c r="AC155" s="86"/>
      <c r="AD155" s="167" t="s">
        <v>3051</v>
      </c>
      <c r="AE155" s="167" t="s">
        <v>3051</v>
      </c>
      <c r="AF155" s="167"/>
      <c r="AG155" s="167"/>
      <c r="AH155" s="167"/>
      <c r="AI155" s="237">
        <v>145</v>
      </c>
    </row>
    <row r="156" spans="1:37" s="55" customFormat="1" ht="15" customHeight="1" x14ac:dyDescent="0.25">
      <c r="A156" s="36">
        <v>850</v>
      </c>
      <c r="B156" s="37">
        <v>3</v>
      </c>
      <c r="C156" s="37">
        <v>1</v>
      </c>
      <c r="D156" s="37">
        <v>1</v>
      </c>
      <c r="E156" s="37">
        <v>4</v>
      </c>
      <c r="F156" s="37">
        <v>850</v>
      </c>
      <c r="G156" s="37" t="str">
        <f t="shared" ref="G156" si="371">G152</f>
        <v>3.1.1.00.000</v>
      </c>
      <c r="H156" s="41" t="str">
        <f t="shared" si="313"/>
        <v>Объекты общезаводского хозяйства. Объекты вспомогательных производств</v>
      </c>
      <c r="I156" s="37" t="str">
        <f t="shared" ref="I156:L157" si="372">I155</f>
        <v>3.1.1.04.000</v>
      </c>
      <c r="J156" s="41" t="str">
        <f t="shared" si="372"/>
        <v xml:space="preserve">Площадка хранения материалов и оборудования с козловым краном </v>
      </c>
      <c r="K156" s="39" t="str">
        <f t="shared" si="372"/>
        <v>3.1.1.04.800</v>
      </c>
      <c r="L156" s="40" t="str">
        <f t="shared" si="372"/>
        <v>Площадка хранения материалов и оборудования</v>
      </c>
      <c r="M156" s="37" t="str">
        <f>CONCATENATE($B156,".",$C156,".",$D156,".",TEXT($E156,"00"),".",TEXT($F156,"000"))</f>
        <v>3.1.1.04.850</v>
      </c>
      <c r="N156" s="39" t="s">
        <v>2334</v>
      </c>
      <c r="O156" s="37" t="s">
        <v>2336</v>
      </c>
      <c r="P156" s="54" t="s">
        <v>2777</v>
      </c>
      <c r="Q156" s="35">
        <v>0</v>
      </c>
      <c r="R156" s="54" t="s">
        <v>2782</v>
      </c>
      <c r="S156" s="37">
        <f t="shared" ref="S156:S158" si="373">A156</f>
        <v>850</v>
      </c>
      <c r="T156" s="41" t="str">
        <f t="shared" ref="T156:U156" si="374">T155</f>
        <v>3.1.1.00.000</v>
      </c>
      <c r="U156" s="41" t="str">
        <f t="shared" si="374"/>
        <v>Off-Site Facilities. Auxiliary Facilities</v>
      </c>
      <c r="V156" s="41" t="str">
        <f t="shared" ref="V156:Y157" si="375">V155</f>
        <v>3.1.1.04.000</v>
      </c>
      <c r="W156" s="41" t="str">
        <f t="shared" si="375"/>
        <v xml:space="preserve">Material and equipment storage area with traveling gantry crane </v>
      </c>
      <c r="X156" s="40" t="str">
        <f t="shared" si="375"/>
        <v>3.1.1.04.800</v>
      </c>
      <c r="Y156" s="40" t="str">
        <f t="shared" si="375"/>
        <v>Material and equipment storage area</v>
      </c>
      <c r="Z156" s="42" t="str">
        <f>M156</f>
        <v>3.1.1.04.850</v>
      </c>
      <c r="AA156" s="39" t="s">
        <v>2337</v>
      </c>
      <c r="AB156" s="37" t="s">
        <v>2338</v>
      </c>
      <c r="AC156" s="37"/>
      <c r="AD156" s="115" t="s">
        <v>2837</v>
      </c>
      <c r="AE156" s="115" t="str">
        <f>CONCATENATE(MID(AD156,3,1),"-",MID(AD156,4,2))</f>
        <v>0-86</v>
      </c>
      <c r="AF156" s="115" t="str">
        <f>VLOOKUP(AE156,'Unit Number'!B:E,2,FALSE)</f>
        <v>THE TRAIN STATION FACTORY</v>
      </c>
      <c r="AG156" s="115"/>
      <c r="AH156" s="115"/>
      <c r="AI156" s="237">
        <v>146</v>
      </c>
    </row>
    <row r="157" spans="1:37" s="55" customFormat="1" ht="15" customHeight="1" x14ac:dyDescent="0.25">
      <c r="A157" s="39">
        <v>719</v>
      </c>
      <c r="B157" s="37">
        <v>3</v>
      </c>
      <c r="C157" s="37">
        <v>1</v>
      </c>
      <c r="D157" s="37">
        <v>1</v>
      </c>
      <c r="E157" s="37">
        <v>4</v>
      </c>
      <c r="F157" s="37">
        <v>801</v>
      </c>
      <c r="G157" s="37" t="str">
        <f t="shared" ref="G157" si="376">G153</f>
        <v>3.1.1.00.000</v>
      </c>
      <c r="H157" s="41" t="str">
        <f t="shared" si="313"/>
        <v>Объекты общезаводского хозяйства. Объекты вспомогательных производств</v>
      </c>
      <c r="I157" s="37" t="str">
        <f t="shared" si="372"/>
        <v>3.1.1.04.000</v>
      </c>
      <c r="J157" s="41" t="str">
        <f t="shared" si="372"/>
        <v xml:space="preserve">Площадка хранения материалов и оборудования с козловым краном </v>
      </c>
      <c r="K157" s="39" t="str">
        <f t="shared" si="372"/>
        <v>3.1.1.04.800</v>
      </c>
      <c r="L157" s="40" t="str">
        <f t="shared" si="372"/>
        <v>Площадка хранения материалов и оборудования</v>
      </c>
      <c r="M157" s="37" t="str">
        <f>CONCATENATE($B157,".",$C157,".",$D157,".",TEXT($E157,"00"),".",TEXT($F157,"000"))</f>
        <v>3.1.1.04.801</v>
      </c>
      <c r="N157" s="39" t="s">
        <v>2402</v>
      </c>
      <c r="O157" s="37" t="s">
        <v>2403</v>
      </c>
      <c r="P157" s="54" t="s">
        <v>2777</v>
      </c>
      <c r="Q157" s="35">
        <v>1</v>
      </c>
      <c r="R157" s="54" t="s">
        <v>2782</v>
      </c>
      <c r="S157" s="37">
        <f t="shared" si="373"/>
        <v>719</v>
      </c>
      <c r="T157" s="41" t="str">
        <f t="shared" ref="T157:U157" si="377">T156</f>
        <v>3.1.1.00.000</v>
      </c>
      <c r="U157" s="41" t="str">
        <f t="shared" si="377"/>
        <v>Off-Site Facilities. Auxiliary Facilities</v>
      </c>
      <c r="V157" s="41" t="str">
        <f t="shared" si="375"/>
        <v>3.1.1.04.000</v>
      </c>
      <c r="W157" s="41" t="str">
        <f t="shared" si="375"/>
        <v xml:space="preserve">Material and equipment storage area with traveling gantry crane </v>
      </c>
      <c r="X157" s="40" t="str">
        <f t="shared" si="375"/>
        <v>3.1.1.04.800</v>
      </c>
      <c r="Y157" s="40" t="str">
        <f t="shared" si="375"/>
        <v>Material and equipment storage area</v>
      </c>
      <c r="Z157" s="42" t="str">
        <f>M157</f>
        <v>3.1.1.04.801</v>
      </c>
      <c r="AA157" s="39" t="s">
        <v>2404</v>
      </c>
      <c r="AB157" s="37" t="s">
        <v>2405</v>
      </c>
      <c r="AC157" s="37" t="s">
        <v>3062</v>
      </c>
      <c r="AD157" s="115" t="s">
        <v>2837</v>
      </c>
      <c r="AE157" s="115" t="str">
        <f>CONCATENATE(MID(AD157,3,1),"-",MID(AD157,4,2))</f>
        <v>0-86</v>
      </c>
      <c r="AF157" s="115" t="str">
        <f>VLOOKUP(AE157,'Unit Number'!B:E,2,FALSE)</f>
        <v>THE TRAIN STATION FACTORY</v>
      </c>
      <c r="AG157" s="41" t="s">
        <v>3159</v>
      </c>
      <c r="AH157" s="115" t="s">
        <v>3075</v>
      </c>
      <c r="AI157" s="237">
        <v>147</v>
      </c>
      <c r="AJ157" s="55" t="s">
        <v>3671</v>
      </c>
    </row>
    <row r="158" spans="1:37" s="55" customFormat="1" ht="15" customHeight="1" x14ac:dyDescent="0.25">
      <c r="A158" s="36">
        <v>853</v>
      </c>
      <c r="B158" s="37">
        <v>3</v>
      </c>
      <c r="C158" s="37">
        <v>1</v>
      </c>
      <c r="D158" s="37">
        <v>1</v>
      </c>
      <c r="E158" s="37">
        <v>4</v>
      </c>
      <c r="F158" s="37">
        <v>853</v>
      </c>
      <c r="G158" s="37" t="str">
        <f t="shared" ref="G158" si="378">G154</f>
        <v>3.1.1.00.000</v>
      </c>
      <c r="H158" s="41" t="str">
        <f t="shared" si="313"/>
        <v>Объекты общезаводского хозяйства. Объекты вспомогательных производств</v>
      </c>
      <c r="I158" s="37" t="str">
        <f t="shared" ref="I158:L159" si="379">I156</f>
        <v>3.1.1.04.000</v>
      </c>
      <c r="J158" s="41" t="str">
        <f t="shared" si="379"/>
        <v xml:space="preserve">Площадка хранения материалов и оборудования с козловым краном </v>
      </c>
      <c r="K158" s="39" t="str">
        <f t="shared" si="379"/>
        <v>3.1.1.04.800</v>
      </c>
      <c r="L158" s="40" t="str">
        <f t="shared" si="379"/>
        <v>Площадка хранения материалов и оборудования</v>
      </c>
      <c r="M158" s="37" t="str">
        <f>CONCATENATE($B158,".",$C158,".",$D158,".",TEXT($E158,"00"),".",TEXT($F158,"000"))</f>
        <v>3.1.1.04.853</v>
      </c>
      <c r="N158" s="39" t="s">
        <v>2339</v>
      </c>
      <c r="O158" s="37" t="s">
        <v>2340</v>
      </c>
      <c r="P158" s="54" t="s">
        <v>2777</v>
      </c>
      <c r="Q158" s="35">
        <v>0</v>
      </c>
      <c r="R158" s="54" t="s">
        <v>2782</v>
      </c>
      <c r="S158" s="37">
        <f t="shared" si="373"/>
        <v>853</v>
      </c>
      <c r="T158" s="41" t="str">
        <f t="shared" ref="T158:U158" si="380">T157</f>
        <v>3.1.1.00.000</v>
      </c>
      <c r="U158" s="41" t="str">
        <f t="shared" si="380"/>
        <v>Off-Site Facilities. Auxiliary Facilities</v>
      </c>
      <c r="V158" s="41" t="str">
        <f t="shared" ref="V158:W159" si="381">V157</f>
        <v>3.1.1.04.000</v>
      </c>
      <c r="W158" s="41" t="str">
        <f t="shared" si="381"/>
        <v xml:space="preserve">Material and equipment storage area with traveling gantry crane </v>
      </c>
      <c r="X158" s="40" t="str">
        <f>X156</f>
        <v>3.1.1.04.800</v>
      </c>
      <c r="Y158" s="40" t="str">
        <f>Y156</f>
        <v>Material and equipment storage area</v>
      </c>
      <c r="Z158" s="42" t="str">
        <f>M158</f>
        <v>3.1.1.04.853</v>
      </c>
      <c r="AA158" s="39" t="s">
        <v>2341</v>
      </c>
      <c r="AB158" s="37" t="s">
        <v>2342</v>
      </c>
      <c r="AC158" s="37"/>
      <c r="AD158" s="115" t="s">
        <v>2837</v>
      </c>
      <c r="AE158" s="115" t="str">
        <f>CONCATENATE(MID(AD158,3,1),"-",MID(AD158,4,2))</f>
        <v>0-86</v>
      </c>
      <c r="AF158" s="115" t="str">
        <f>VLOOKUP(AE158,'Unit Number'!B:E,2,FALSE)</f>
        <v>THE TRAIN STATION FACTORY</v>
      </c>
      <c r="AG158" s="115"/>
      <c r="AH158" s="115"/>
      <c r="AI158" s="237">
        <v>148</v>
      </c>
    </row>
    <row r="159" spans="1:37" s="58" customFormat="1" ht="15" customHeight="1" x14ac:dyDescent="0.25">
      <c r="A159" s="36" t="s">
        <v>17</v>
      </c>
      <c r="B159" s="37">
        <v>3</v>
      </c>
      <c r="C159" s="37">
        <v>1</v>
      </c>
      <c r="D159" s="37">
        <v>1</v>
      </c>
      <c r="E159" s="37">
        <v>4</v>
      </c>
      <c r="F159" s="39">
        <v>899</v>
      </c>
      <c r="G159" s="37" t="str">
        <f t="shared" ref="G159" si="382">G155</f>
        <v>3.1.1.00.000</v>
      </c>
      <c r="H159" s="41" t="str">
        <f t="shared" si="313"/>
        <v>Объекты общезаводского хозяйства. Объекты вспомогательных производств</v>
      </c>
      <c r="I159" s="37" t="str">
        <f t="shared" si="379"/>
        <v>3.1.1.04.000</v>
      </c>
      <c r="J159" s="41" t="str">
        <f t="shared" si="379"/>
        <v xml:space="preserve">Площадка хранения материалов и оборудования с козловым краном </v>
      </c>
      <c r="K159" s="39" t="str">
        <f t="shared" si="379"/>
        <v>3.1.1.04.800</v>
      </c>
      <c r="L159" s="40" t="str">
        <f t="shared" si="379"/>
        <v>Площадка хранения материалов и оборудования</v>
      </c>
      <c r="M159" s="37" t="str">
        <f>CONCATENATE($B159,".",$C159,".",$D159,".",TEXT($E159,"00"),".",TEXT($F159,"000"))</f>
        <v>3.1.1.04.899</v>
      </c>
      <c r="N159" s="39" t="s">
        <v>3275</v>
      </c>
      <c r="O159" s="37"/>
      <c r="P159" s="54" t="s">
        <v>2777</v>
      </c>
      <c r="Q159" s="35">
        <v>1</v>
      </c>
      <c r="R159" s="54" t="s">
        <v>2782</v>
      </c>
      <c r="S159" s="39" t="s">
        <v>2115</v>
      </c>
      <c r="T159" s="41" t="str">
        <f t="shared" ref="T159:U159" si="383">T158</f>
        <v>3.1.1.00.000</v>
      </c>
      <c r="U159" s="41" t="str">
        <f t="shared" si="383"/>
        <v>Off-Site Facilities. Auxiliary Facilities</v>
      </c>
      <c r="V159" s="41" t="str">
        <f t="shared" si="381"/>
        <v>3.1.1.04.000</v>
      </c>
      <c r="W159" s="41" t="str">
        <f t="shared" si="381"/>
        <v xml:space="preserve">Material and equipment storage area with traveling gantry crane </v>
      </c>
      <c r="X159" s="40" t="str">
        <f>X157</f>
        <v>3.1.1.04.800</v>
      </c>
      <c r="Y159" s="40" t="str">
        <f>Y157</f>
        <v>Material and equipment storage area</v>
      </c>
      <c r="Z159" s="173" t="str">
        <f>M159</f>
        <v>3.1.1.04.899</v>
      </c>
      <c r="AA159" s="39" t="s">
        <v>3175</v>
      </c>
      <c r="AB159" s="37"/>
      <c r="AC159" s="37" t="s">
        <v>3362</v>
      </c>
      <c r="AD159" s="41" t="s">
        <v>3051</v>
      </c>
      <c r="AE159" s="41" t="s">
        <v>3051</v>
      </c>
      <c r="AF159" s="41"/>
      <c r="AG159" s="41" t="s">
        <v>3363</v>
      </c>
      <c r="AH159" s="41" t="s">
        <v>3377</v>
      </c>
      <c r="AI159" s="237">
        <v>149</v>
      </c>
      <c r="AJ159" s="55"/>
      <c r="AK159" s="55"/>
    </row>
    <row r="160" spans="1:37" s="55" customFormat="1" ht="15" customHeight="1" x14ac:dyDescent="0.25">
      <c r="A160" s="56" t="s">
        <v>17</v>
      </c>
      <c r="B160" s="37">
        <v>3</v>
      </c>
      <c r="C160" s="37">
        <v>1</v>
      </c>
      <c r="D160" s="37">
        <v>1</v>
      </c>
      <c r="E160" s="37">
        <v>4</v>
      </c>
      <c r="F160" s="37">
        <v>900</v>
      </c>
      <c r="G160" s="37" t="str">
        <f t="shared" ref="G160" si="384">G156</f>
        <v>3.1.1.00.000</v>
      </c>
      <c r="H160" s="41" t="str">
        <f t="shared" si="313"/>
        <v>Объекты общезаводского хозяйства. Объекты вспомогательных производств</v>
      </c>
      <c r="I160" s="37" t="str">
        <f>I158</f>
        <v>3.1.1.04.000</v>
      </c>
      <c r="J160" s="41" t="str">
        <f>J158</f>
        <v xml:space="preserve">Площадка хранения материалов и оборудования с козловым краном </v>
      </c>
      <c r="K160" s="86" t="str">
        <f>CONCATENATE($B160,".",$C160,".",$D160,".",TEXT($E160,"00"),".",$F160)</f>
        <v>3.1.1.04.900</v>
      </c>
      <c r="L160" s="87" t="s">
        <v>2343</v>
      </c>
      <c r="M160" s="88"/>
      <c r="N160" s="89"/>
      <c r="O160" s="37" t="s">
        <v>2344</v>
      </c>
      <c r="P160" s="54" t="s">
        <v>2777</v>
      </c>
      <c r="Q160" s="35">
        <v>0</v>
      </c>
      <c r="R160" s="54" t="s">
        <v>2782</v>
      </c>
      <c r="S160" s="219" t="s">
        <v>3858</v>
      </c>
      <c r="T160" s="41" t="str">
        <f t="shared" ref="T160:U160" si="385">T159</f>
        <v>3.1.1.00.000</v>
      </c>
      <c r="U160" s="41" t="str">
        <f t="shared" si="385"/>
        <v>Off-Site Facilities. Auxiliary Facilities</v>
      </c>
      <c r="V160" s="41" t="str">
        <f>V158</f>
        <v>3.1.1.04.000</v>
      </c>
      <c r="W160" s="41" t="str">
        <f>W158</f>
        <v xml:space="preserve">Material and equipment storage area with traveling gantry crane </v>
      </c>
      <c r="X160" s="129" t="str">
        <f>K160</f>
        <v>3.1.1.04.900</v>
      </c>
      <c r="Y160" s="88" t="s">
        <v>2345</v>
      </c>
      <c r="Z160" s="88"/>
      <c r="AA160" s="89"/>
      <c r="AB160" s="86" t="s">
        <v>2346</v>
      </c>
      <c r="AC160" s="86"/>
      <c r="AD160" s="167" t="s">
        <v>3051</v>
      </c>
      <c r="AE160" s="167" t="s">
        <v>3051</v>
      </c>
      <c r="AF160" s="167"/>
      <c r="AG160" s="167"/>
      <c r="AH160" s="167"/>
      <c r="AI160" s="237">
        <v>150</v>
      </c>
    </row>
    <row r="161" spans="1:37" s="55" customFormat="1" ht="15" customHeight="1" x14ac:dyDescent="0.25">
      <c r="A161" s="56">
        <v>723</v>
      </c>
      <c r="B161" s="37">
        <v>3</v>
      </c>
      <c r="C161" s="37">
        <v>1</v>
      </c>
      <c r="D161" s="37">
        <v>1</v>
      </c>
      <c r="E161" s="37">
        <v>4</v>
      </c>
      <c r="F161" s="37">
        <v>723</v>
      </c>
      <c r="G161" s="37" t="str">
        <f t="shared" ref="G161" si="386">G157</f>
        <v>3.1.1.00.000</v>
      </c>
      <c r="H161" s="41" t="str">
        <f t="shared" si="313"/>
        <v>Объекты общезаводского хозяйства. Объекты вспомогательных производств</v>
      </c>
      <c r="I161" s="37" t="str">
        <f t="shared" ref="I161:L163" si="387">I160</f>
        <v>3.1.1.04.000</v>
      </c>
      <c r="J161" s="41" t="str">
        <f t="shared" si="387"/>
        <v xml:space="preserve">Площадка хранения материалов и оборудования с козловым краном </v>
      </c>
      <c r="K161" s="39" t="str">
        <f t="shared" si="387"/>
        <v>3.1.1.04.900</v>
      </c>
      <c r="L161" s="40" t="str">
        <f t="shared" si="387"/>
        <v>Блок-контейнер связи с антенной опорой</v>
      </c>
      <c r="M161" s="37" t="str">
        <f>CONCATENATE($B161,".",$C161,".",$D161,".",TEXT($E161,"00"),".",TEXT($F161,"000"))</f>
        <v>3.1.1.04.723</v>
      </c>
      <c r="N161" s="39" t="s">
        <v>214</v>
      </c>
      <c r="O161" s="37" t="s">
        <v>2347</v>
      </c>
      <c r="P161" s="54" t="s">
        <v>2777</v>
      </c>
      <c r="Q161" s="35">
        <v>0</v>
      </c>
      <c r="R161" s="54" t="s">
        <v>2782</v>
      </c>
      <c r="S161" s="37">
        <f t="shared" ref="S161:S162" si="388">A161</f>
        <v>723</v>
      </c>
      <c r="T161" s="41" t="str">
        <f t="shared" ref="T161:U161" si="389">T160</f>
        <v>3.1.1.00.000</v>
      </c>
      <c r="U161" s="41" t="str">
        <f t="shared" si="389"/>
        <v>Off-Site Facilities. Auxiliary Facilities</v>
      </c>
      <c r="V161" s="41" t="str">
        <f t="shared" ref="V161:Y163" si="390">V160</f>
        <v>3.1.1.04.000</v>
      </c>
      <c r="W161" s="41" t="str">
        <f t="shared" si="390"/>
        <v xml:space="preserve">Material and equipment storage area with traveling gantry crane </v>
      </c>
      <c r="X161" s="40" t="str">
        <f t="shared" si="390"/>
        <v>3.1.1.04.900</v>
      </c>
      <c r="Y161" s="40" t="str">
        <f t="shared" si="390"/>
        <v>Telecom container with antenna support</v>
      </c>
      <c r="Z161" s="42" t="str">
        <f>M161</f>
        <v>3.1.1.04.723</v>
      </c>
      <c r="AA161" s="39" t="s">
        <v>2348</v>
      </c>
      <c r="AB161" s="37" t="s">
        <v>2349</v>
      </c>
      <c r="AC161" s="37"/>
      <c r="AD161" s="115" t="s">
        <v>3592</v>
      </c>
      <c r="AE161" s="115" t="str">
        <f>CONCATENATE(MID(AD161,3,1),"-",MID(AD161,4,2))</f>
        <v>0-71</v>
      </c>
      <c r="AF161" s="115" t="str">
        <f>VLOOKUP(AE161,'Unit Number'!B:E,2,FALSE)</f>
        <v>ADMINISTRATIVE COMPLEX MAIN LINE OF MAIN GAS PIPELINE "POWER OF SIBERIA"</v>
      </c>
      <c r="AG161" s="115"/>
      <c r="AH161" s="115"/>
      <c r="AI161" s="237">
        <v>151</v>
      </c>
    </row>
    <row r="162" spans="1:37" s="55" customFormat="1" ht="15" customHeight="1" x14ac:dyDescent="0.25">
      <c r="A162" s="56">
        <v>727</v>
      </c>
      <c r="B162" s="37">
        <v>3</v>
      </c>
      <c r="C162" s="37">
        <v>1</v>
      </c>
      <c r="D162" s="37">
        <v>1</v>
      </c>
      <c r="E162" s="37">
        <v>4</v>
      </c>
      <c r="F162" s="37">
        <v>724</v>
      </c>
      <c r="G162" s="37" t="str">
        <f t="shared" ref="G162" si="391">G158</f>
        <v>3.1.1.00.000</v>
      </c>
      <c r="H162" s="41" t="str">
        <f t="shared" si="313"/>
        <v>Объекты общезаводского хозяйства. Объекты вспомогательных производств</v>
      </c>
      <c r="I162" s="37" t="str">
        <f t="shared" si="387"/>
        <v>3.1.1.04.000</v>
      </c>
      <c r="J162" s="41" t="str">
        <f t="shared" si="387"/>
        <v xml:space="preserve">Площадка хранения материалов и оборудования с козловым краном </v>
      </c>
      <c r="K162" s="39" t="str">
        <f t="shared" si="387"/>
        <v>3.1.1.04.900</v>
      </c>
      <c r="L162" s="40" t="str">
        <f t="shared" si="387"/>
        <v>Блок-контейнер связи с антенной опорой</v>
      </c>
      <c r="M162" s="37" t="str">
        <f>CONCATENATE($B162,".",$C162,".",$D162,".",TEXT($E162,"00"),".",TEXT($F162,"000"))</f>
        <v>3.1.1.04.724</v>
      </c>
      <c r="N162" s="39" t="s">
        <v>2350</v>
      </c>
      <c r="O162" s="37" t="s">
        <v>2351</v>
      </c>
      <c r="P162" s="54" t="s">
        <v>2777</v>
      </c>
      <c r="Q162" s="35">
        <v>0</v>
      </c>
      <c r="R162" s="54" t="s">
        <v>2782</v>
      </c>
      <c r="S162" s="37">
        <f t="shared" si="388"/>
        <v>727</v>
      </c>
      <c r="T162" s="41" t="str">
        <f t="shared" ref="T162:U162" si="392">T161</f>
        <v>3.1.1.00.000</v>
      </c>
      <c r="U162" s="41" t="str">
        <f t="shared" si="392"/>
        <v>Off-Site Facilities. Auxiliary Facilities</v>
      </c>
      <c r="V162" s="41" t="str">
        <f t="shared" si="390"/>
        <v>3.1.1.04.000</v>
      </c>
      <c r="W162" s="41" t="str">
        <f t="shared" si="390"/>
        <v xml:space="preserve">Material and equipment storage area with traveling gantry crane </v>
      </c>
      <c r="X162" s="40" t="str">
        <f t="shared" si="390"/>
        <v>3.1.1.04.900</v>
      </c>
      <c r="Y162" s="40" t="str">
        <f t="shared" si="390"/>
        <v>Telecom container with antenna support</v>
      </c>
      <c r="Z162" s="42" t="str">
        <f>M162</f>
        <v>3.1.1.04.724</v>
      </c>
      <c r="AA162" s="39" t="s">
        <v>2352</v>
      </c>
      <c r="AB162" s="37" t="s">
        <v>2353</v>
      </c>
      <c r="AC162" s="37"/>
      <c r="AD162" s="115" t="s">
        <v>3592</v>
      </c>
      <c r="AE162" s="115" t="str">
        <f>CONCATENATE(MID(AD162,3,1),"-",MID(AD162,4,2))</f>
        <v>0-71</v>
      </c>
      <c r="AF162" s="115" t="str">
        <f>VLOOKUP(AE162,'Unit Number'!B:E,2,FALSE)</f>
        <v>ADMINISTRATIVE COMPLEX MAIN LINE OF MAIN GAS PIPELINE "POWER OF SIBERIA"</v>
      </c>
      <c r="AG162" s="115"/>
      <c r="AH162" s="115"/>
      <c r="AI162" s="237">
        <v>152</v>
      </c>
    </row>
    <row r="163" spans="1:37" s="58" customFormat="1" ht="15" customHeight="1" x14ac:dyDescent="0.25">
      <c r="A163" s="36" t="s">
        <v>17</v>
      </c>
      <c r="B163" s="37">
        <v>3</v>
      </c>
      <c r="C163" s="37">
        <v>1</v>
      </c>
      <c r="D163" s="37">
        <v>1</v>
      </c>
      <c r="E163" s="37">
        <v>4</v>
      </c>
      <c r="F163" s="39">
        <v>999</v>
      </c>
      <c r="G163" s="37" t="str">
        <f t="shared" ref="G163" si="393">G159</f>
        <v>3.1.1.00.000</v>
      </c>
      <c r="H163" s="41" t="str">
        <f t="shared" si="313"/>
        <v>Объекты общезаводского хозяйства. Объекты вспомогательных производств</v>
      </c>
      <c r="I163" s="37" t="str">
        <f t="shared" si="387"/>
        <v>3.1.1.04.000</v>
      </c>
      <c r="J163" s="41" t="str">
        <f t="shared" si="387"/>
        <v xml:space="preserve">Площадка хранения материалов и оборудования с козловым краном </v>
      </c>
      <c r="K163" s="39" t="str">
        <f t="shared" si="387"/>
        <v>3.1.1.04.900</v>
      </c>
      <c r="L163" s="40" t="str">
        <f t="shared" si="387"/>
        <v>Блок-контейнер связи с антенной опорой</v>
      </c>
      <c r="M163" s="37" t="str">
        <f>CONCATENATE($B163,".",$C163,".",$D163,".",TEXT($E163,"00"),".",TEXT($F163,"000"))</f>
        <v>3.1.1.04.999</v>
      </c>
      <c r="N163" s="39" t="s">
        <v>3276</v>
      </c>
      <c r="O163" s="37"/>
      <c r="P163" s="54" t="s">
        <v>2777</v>
      </c>
      <c r="Q163" s="35">
        <v>1</v>
      </c>
      <c r="R163" s="54" t="s">
        <v>2782</v>
      </c>
      <c r="S163" s="39" t="s">
        <v>2115</v>
      </c>
      <c r="T163" s="41" t="str">
        <f t="shared" ref="T163:U163" si="394">T162</f>
        <v>3.1.1.00.000</v>
      </c>
      <c r="U163" s="41" t="str">
        <f t="shared" si="394"/>
        <v>Off-Site Facilities. Auxiliary Facilities</v>
      </c>
      <c r="V163" s="41" t="str">
        <f t="shared" si="390"/>
        <v>3.1.1.04.000</v>
      </c>
      <c r="W163" s="41" t="str">
        <f t="shared" si="390"/>
        <v xml:space="preserve">Material and equipment storage area with traveling gantry crane </v>
      </c>
      <c r="X163" s="40" t="str">
        <f t="shared" si="390"/>
        <v>3.1.1.04.900</v>
      </c>
      <c r="Y163" s="40" t="str">
        <f t="shared" si="390"/>
        <v>Telecom container with antenna support</v>
      </c>
      <c r="Z163" s="173" t="str">
        <f>M163</f>
        <v>3.1.1.04.999</v>
      </c>
      <c r="AA163" s="39" t="s">
        <v>3176</v>
      </c>
      <c r="AB163" s="37"/>
      <c r="AC163" s="37" t="s">
        <v>3362</v>
      </c>
      <c r="AD163" s="41" t="s">
        <v>3051</v>
      </c>
      <c r="AE163" s="41" t="s">
        <v>3051</v>
      </c>
      <c r="AF163" s="41"/>
      <c r="AG163" s="41" t="s">
        <v>3363</v>
      </c>
      <c r="AH163" s="41" t="s">
        <v>3378</v>
      </c>
      <c r="AI163" s="237">
        <v>153</v>
      </c>
      <c r="AJ163" s="55"/>
      <c r="AK163" s="55"/>
    </row>
    <row r="164" spans="1:37" s="55" customFormat="1" ht="15" customHeight="1" x14ac:dyDescent="0.25">
      <c r="A164" s="57" t="s">
        <v>17</v>
      </c>
      <c r="B164" s="37">
        <v>3</v>
      </c>
      <c r="C164" s="37">
        <v>1</v>
      </c>
      <c r="D164" s="37">
        <v>1</v>
      </c>
      <c r="E164" s="37">
        <v>5</v>
      </c>
      <c r="F164" s="37">
        <v>0</v>
      </c>
      <c r="G164" s="37" t="str">
        <f t="shared" ref="G164" si="395">G160</f>
        <v>3.1.1.00.000</v>
      </c>
      <c r="H164" s="41" t="str">
        <f t="shared" si="313"/>
        <v>Объекты общезаводского хозяйства. Объекты вспомогательных производств</v>
      </c>
      <c r="I164" s="82" t="str">
        <f>CONCATENATE($B164,".",$C164,".",$D164,".",TEXT($E164,"00"),".",TEXT($F164,"000"))</f>
        <v>3.1.1.05.000</v>
      </c>
      <c r="J164" s="83" t="s">
        <v>2354</v>
      </c>
      <c r="K164" s="105"/>
      <c r="L164" s="106"/>
      <c r="M164" s="84"/>
      <c r="N164" s="85"/>
      <c r="O164" s="37"/>
      <c r="P164" s="54" t="s">
        <v>2777</v>
      </c>
      <c r="Q164" s="35">
        <v>0</v>
      </c>
      <c r="R164" s="54" t="s">
        <v>2782</v>
      </c>
      <c r="S164" s="216" t="s">
        <v>3857</v>
      </c>
      <c r="T164" s="41" t="str">
        <f t="shared" ref="T164:U164" si="396">T163</f>
        <v>3.1.1.00.000</v>
      </c>
      <c r="U164" s="41" t="str">
        <f t="shared" si="396"/>
        <v>Off-Site Facilities. Auxiliary Facilities</v>
      </c>
      <c r="V164" s="127" t="str">
        <f>I164</f>
        <v>3.1.1.05.000</v>
      </c>
      <c r="W164" s="83" t="s">
        <v>2355</v>
      </c>
      <c r="X164" s="106"/>
      <c r="Y164" s="106"/>
      <c r="Z164" s="84"/>
      <c r="AA164" s="128"/>
      <c r="AB164" s="82"/>
      <c r="AC164" s="82"/>
      <c r="AD164" s="166"/>
      <c r="AE164" s="166"/>
      <c r="AF164" s="166"/>
      <c r="AG164" s="166"/>
      <c r="AH164" s="166"/>
      <c r="AI164" s="237">
        <v>154</v>
      </c>
    </row>
    <row r="165" spans="1:37" s="55" customFormat="1" ht="15" customHeight="1" x14ac:dyDescent="0.25">
      <c r="A165" s="56" t="s">
        <v>17</v>
      </c>
      <c r="B165" s="37">
        <v>3</v>
      </c>
      <c r="C165" s="37">
        <v>1</v>
      </c>
      <c r="D165" s="37">
        <v>1</v>
      </c>
      <c r="E165" s="37">
        <v>5</v>
      </c>
      <c r="F165" s="37">
        <v>100</v>
      </c>
      <c r="G165" s="37" t="str">
        <f t="shared" ref="G165" si="397">G161</f>
        <v>3.1.1.00.000</v>
      </c>
      <c r="H165" s="41" t="str">
        <f t="shared" si="313"/>
        <v>Объекты общезаводского хозяйства. Объекты вспомогательных производств</v>
      </c>
      <c r="I165" s="37" t="str">
        <f t="shared" ref="I165:I167" si="398">I164</f>
        <v>3.1.1.05.000</v>
      </c>
      <c r="J165" s="41" t="str">
        <f t="shared" ref="J165:J167" si="399">J164</f>
        <v>Канализационные очистные сооружения (КОС). 1 пусковой комплекс</v>
      </c>
      <c r="K165" s="86" t="str">
        <f>CONCATENATE($B165,".",$C165,".",$D165,".",TEXT($E165,"00"),".",$F165)</f>
        <v>3.1.1.05.100</v>
      </c>
      <c r="L165" s="87" t="s">
        <v>2356</v>
      </c>
      <c r="M165" s="88"/>
      <c r="N165" s="89"/>
      <c r="O165" s="37"/>
      <c r="P165" s="54" t="s">
        <v>2777</v>
      </c>
      <c r="Q165" s="35">
        <v>0</v>
      </c>
      <c r="R165" s="54" t="s">
        <v>2782</v>
      </c>
      <c r="S165" s="219" t="s">
        <v>3858</v>
      </c>
      <c r="T165" s="41" t="str">
        <f t="shared" ref="T165:U165" si="400">T164</f>
        <v>3.1.1.00.000</v>
      </c>
      <c r="U165" s="41" t="str">
        <f t="shared" si="400"/>
        <v>Off-Site Facilities. Auxiliary Facilities</v>
      </c>
      <c r="V165" s="41" t="str">
        <f t="shared" ref="V165:V167" si="401">V164</f>
        <v>3.1.1.05.000</v>
      </c>
      <c r="W165" s="41" t="str">
        <f t="shared" ref="W165:W167" si="402">W164</f>
        <v>Waste water treatment facilities. Start-up complex 1</v>
      </c>
      <c r="X165" s="129" t="str">
        <f>K165</f>
        <v>3.1.1.05.100</v>
      </c>
      <c r="Y165" s="88" t="s">
        <v>2357</v>
      </c>
      <c r="Z165" s="88"/>
      <c r="AA165" s="89"/>
      <c r="AB165" s="86"/>
      <c r="AC165" s="86"/>
      <c r="AD165" s="167" t="s">
        <v>3051</v>
      </c>
      <c r="AE165" s="167" t="s">
        <v>3051</v>
      </c>
      <c r="AF165" s="167"/>
      <c r="AG165" s="167"/>
      <c r="AH165" s="167"/>
      <c r="AI165" s="237">
        <v>155</v>
      </c>
    </row>
    <row r="166" spans="1:37" s="55" customFormat="1" ht="15" customHeight="1" x14ac:dyDescent="0.25">
      <c r="A166" s="36" t="s">
        <v>2358</v>
      </c>
      <c r="B166" s="37">
        <v>3</v>
      </c>
      <c r="C166" s="37">
        <v>1</v>
      </c>
      <c r="D166" s="37">
        <v>1</v>
      </c>
      <c r="E166" s="37">
        <v>5</v>
      </c>
      <c r="F166" s="37">
        <v>101</v>
      </c>
      <c r="G166" s="37" t="str">
        <f t="shared" ref="G166" si="403">G162</f>
        <v>3.1.1.00.000</v>
      </c>
      <c r="H166" s="41" t="str">
        <f t="shared" si="313"/>
        <v>Объекты общезаводского хозяйства. Объекты вспомогательных производств</v>
      </c>
      <c r="I166" s="37" t="str">
        <f t="shared" si="398"/>
        <v>3.1.1.05.000</v>
      </c>
      <c r="J166" s="41" t="str">
        <f t="shared" si="399"/>
        <v>Канализационные очистные сооружения (КОС). 1 пусковой комплекс</v>
      </c>
      <c r="K166" s="39" t="str">
        <f t="shared" ref="K166:K167" si="404">K165</f>
        <v>3.1.1.05.100</v>
      </c>
      <c r="L166" s="40" t="str">
        <f t="shared" ref="L166:L167" si="405">L165</f>
        <v>Резервуары</v>
      </c>
      <c r="M166" s="59" t="str">
        <f t="shared" ref="M166:M170" si="406">CONCATENATE($B166,".",$C166,".",$D166,".",TEXT($E166,"00"),".",TEXT($F166,"000"))</f>
        <v>3.1.1.05.101</v>
      </c>
      <c r="N166" s="39" t="s">
        <v>2359</v>
      </c>
      <c r="O166" s="37"/>
      <c r="P166" s="54" t="s">
        <v>2777</v>
      </c>
      <c r="Q166" s="35">
        <v>0</v>
      </c>
      <c r="R166" s="54" t="s">
        <v>2782</v>
      </c>
      <c r="S166" s="37" t="str">
        <f t="shared" ref="S166:S168" si="407">A166</f>
        <v>1101а</v>
      </c>
      <c r="T166" s="41" t="str">
        <f t="shared" ref="T166:U166" si="408">T165</f>
        <v>3.1.1.00.000</v>
      </c>
      <c r="U166" s="41" t="str">
        <f t="shared" si="408"/>
        <v>Off-Site Facilities. Auxiliary Facilities</v>
      </c>
      <c r="V166" s="41" t="str">
        <f t="shared" si="401"/>
        <v>3.1.1.05.000</v>
      </c>
      <c r="W166" s="41" t="str">
        <f t="shared" si="402"/>
        <v>Waste water treatment facilities. Start-up complex 1</v>
      </c>
      <c r="X166" s="40" t="str">
        <f t="shared" ref="X166:X167" si="409">X165</f>
        <v>3.1.1.05.100</v>
      </c>
      <c r="Y166" s="40" t="str">
        <f t="shared" ref="Y166:Y167" si="410">Y165</f>
        <v>Tanks</v>
      </c>
      <c r="Z166" s="42" t="str">
        <f t="shared" ref="Z166:Z170" si="411">M166</f>
        <v>3.1.1.05.101</v>
      </c>
      <c r="AA166" s="39" t="s">
        <v>2360</v>
      </c>
      <c r="AB166" s="37"/>
      <c r="AC166" s="37"/>
      <c r="AD166" s="115" t="s">
        <v>2839</v>
      </c>
      <c r="AE166" s="115" t="str">
        <f>CONCATENATE(MID(AD166,3,1),"-",MID(AD166,4,2))</f>
        <v>0-26</v>
      </c>
      <c r="AF166" s="115" t="str">
        <f>VLOOKUP(AE166,'Unit Number'!B:E,2,FALSE)</f>
        <v>WASTE WATER TREATMENT- TANK AREA</v>
      </c>
      <c r="AG166" s="115"/>
      <c r="AH166" s="115"/>
      <c r="AI166" s="237">
        <v>156</v>
      </c>
    </row>
    <row r="167" spans="1:37" s="55" customFormat="1" ht="15" customHeight="1" x14ac:dyDescent="0.25">
      <c r="A167" s="36" t="s">
        <v>2361</v>
      </c>
      <c r="B167" s="37">
        <v>3</v>
      </c>
      <c r="C167" s="37">
        <v>1</v>
      </c>
      <c r="D167" s="37">
        <v>1</v>
      </c>
      <c r="E167" s="37">
        <v>5</v>
      </c>
      <c r="F167" s="37">
        <v>102</v>
      </c>
      <c r="G167" s="37" t="str">
        <f t="shared" ref="G167" si="412">G163</f>
        <v>3.1.1.00.000</v>
      </c>
      <c r="H167" s="41" t="str">
        <f t="shared" si="313"/>
        <v>Объекты общезаводского хозяйства. Объекты вспомогательных производств</v>
      </c>
      <c r="I167" s="37" t="str">
        <f t="shared" si="398"/>
        <v>3.1.1.05.000</v>
      </c>
      <c r="J167" s="41" t="str">
        <f t="shared" si="399"/>
        <v>Канализационные очистные сооружения (КОС). 1 пусковой комплекс</v>
      </c>
      <c r="K167" s="39" t="str">
        <f t="shared" si="404"/>
        <v>3.1.1.05.100</v>
      </c>
      <c r="L167" s="40" t="str">
        <f t="shared" si="405"/>
        <v>Резервуары</v>
      </c>
      <c r="M167" s="59" t="str">
        <f t="shared" si="406"/>
        <v>3.1.1.05.102</v>
      </c>
      <c r="N167" s="39" t="s">
        <v>2797</v>
      </c>
      <c r="O167" s="37"/>
      <c r="P167" s="54" t="s">
        <v>2777</v>
      </c>
      <c r="Q167" s="35">
        <v>0</v>
      </c>
      <c r="R167" s="54" t="s">
        <v>2782</v>
      </c>
      <c r="S167" s="37" t="str">
        <f t="shared" si="407"/>
        <v>1101б</v>
      </c>
      <c r="T167" s="41" t="str">
        <f t="shared" ref="T167:U167" si="413">T166</f>
        <v>3.1.1.00.000</v>
      </c>
      <c r="U167" s="41" t="str">
        <f t="shared" si="413"/>
        <v>Off-Site Facilities. Auxiliary Facilities</v>
      </c>
      <c r="V167" s="41" t="str">
        <f t="shared" si="401"/>
        <v>3.1.1.05.000</v>
      </c>
      <c r="W167" s="41" t="str">
        <f t="shared" si="402"/>
        <v>Waste water treatment facilities. Start-up complex 1</v>
      </c>
      <c r="X167" s="40" t="str">
        <f t="shared" si="409"/>
        <v>3.1.1.05.100</v>
      </c>
      <c r="Y167" s="40" t="str">
        <f t="shared" si="410"/>
        <v>Tanks</v>
      </c>
      <c r="Z167" s="42" t="str">
        <f t="shared" si="411"/>
        <v>3.1.1.05.102</v>
      </c>
      <c r="AA167" s="39" t="s">
        <v>2798</v>
      </c>
      <c r="AB167" s="37"/>
      <c r="AC167" s="37"/>
      <c r="AD167" s="115" t="s">
        <v>2839</v>
      </c>
      <c r="AE167" s="115" t="str">
        <f>CONCATENATE(MID(AD167,3,1),"-",MID(AD167,4,2))</f>
        <v>0-26</v>
      </c>
      <c r="AF167" s="115" t="str">
        <f>VLOOKUP(AE167,'Unit Number'!B:E,2,FALSE)</f>
        <v>WASTE WATER TREATMENT- TANK AREA</v>
      </c>
      <c r="AG167" s="115"/>
      <c r="AH167" s="115"/>
      <c r="AI167" s="237">
        <v>157</v>
      </c>
    </row>
    <row r="168" spans="1:37" s="55" customFormat="1" ht="15" customHeight="1" x14ac:dyDescent="0.25">
      <c r="A168" s="36">
        <v>1109</v>
      </c>
      <c r="B168" s="37">
        <v>3</v>
      </c>
      <c r="C168" s="37">
        <v>1</v>
      </c>
      <c r="D168" s="37">
        <v>1</v>
      </c>
      <c r="E168" s="37">
        <v>5</v>
      </c>
      <c r="F168" s="37">
        <v>109</v>
      </c>
      <c r="G168" s="37" t="str">
        <f t="shared" ref="G168" si="414">G164</f>
        <v>3.1.1.00.000</v>
      </c>
      <c r="H168" s="41" t="str">
        <f t="shared" si="313"/>
        <v>Объекты общезаводского хозяйства. Объекты вспомогательных производств</v>
      </c>
      <c r="I168" s="41" t="str">
        <f t="shared" ref="I168:L168" si="415">I167</f>
        <v>3.1.1.05.000</v>
      </c>
      <c r="J168" s="41" t="str">
        <f t="shared" si="415"/>
        <v>Канализационные очистные сооружения (КОС). 1 пусковой комплекс</v>
      </c>
      <c r="K168" s="41" t="str">
        <f t="shared" si="415"/>
        <v>3.1.1.05.100</v>
      </c>
      <c r="L168" s="41" t="str">
        <f t="shared" si="415"/>
        <v>Резервуары</v>
      </c>
      <c r="M168" s="59" t="str">
        <f t="shared" si="406"/>
        <v>3.1.1.05.109</v>
      </c>
      <c r="N168" s="39" t="s">
        <v>2364</v>
      </c>
      <c r="O168" s="37"/>
      <c r="P168" s="54" t="s">
        <v>2777</v>
      </c>
      <c r="Q168" s="35">
        <v>0</v>
      </c>
      <c r="R168" s="54" t="s">
        <v>2782</v>
      </c>
      <c r="S168" s="37">
        <f t="shared" si="407"/>
        <v>1109</v>
      </c>
      <c r="T168" s="41" t="str">
        <f t="shared" ref="T168:U168" si="416">T167</f>
        <v>3.1.1.00.000</v>
      </c>
      <c r="U168" s="41" t="str">
        <f t="shared" si="416"/>
        <v>Off-Site Facilities. Auxiliary Facilities</v>
      </c>
      <c r="V168" s="41" t="str">
        <f t="shared" ref="V168:Y168" si="417">V167</f>
        <v>3.1.1.05.000</v>
      </c>
      <c r="W168" s="41" t="str">
        <f t="shared" si="417"/>
        <v>Waste water treatment facilities. Start-up complex 1</v>
      </c>
      <c r="X168" s="41" t="str">
        <f t="shared" si="417"/>
        <v>3.1.1.05.100</v>
      </c>
      <c r="Y168" s="41" t="str">
        <f t="shared" si="417"/>
        <v>Tanks</v>
      </c>
      <c r="Z168" s="42" t="str">
        <f t="shared" si="411"/>
        <v>3.1.1.05.109</v>
      </c>
      <c r="AA168" s="39" t="s">
        <v>2801</v>
      </c>
      <c r="AB168" s="37"/>
      <c r="AC168" s="37"/>
      <c r="AD168" s="115" t="s">
        <v>2839</v>
      </c>
      <c r="AE168" s="115" t="str">
        <f>CONCATENATE(MID(AD168,3,1),"-",MID(AD168,4,2))</f>
        <v>0-26</v>
      </c>
      <c r="AF168" s="115" t="str">
        <f>VLOOKUP(AE168,'Unit Number'!B:E,2,FALSE)</f>
        <v>WASTE WATER TREATMENT- TANK AREA</v>
      </c>
      <c r="AG168" s="115"/>
      <c r="AH168" s="115"/>
      <c r="AI168" s="237">
        <v>160</v>
      </c>
    </row>
    <row r="169" spans="1:37" s="58" customFormat="1" ht="15" customHeight="1" x14ac:dyDescent="0.25">
      <c r="A169" s="36" t="s">
        <v>17</v>
      </c>
      <c r="B169" s="37">
        <v>3</v>
      </c>
      <c r="C169" s="37">
        <v>1</v>
      </c>
      <c r="D169" s="37">
        <v>1</v>
      </c>
      <c r="E169" s="37">
        <v>5</v>
      </c>
      <c r="F169" s="39">
        <v>198</v>
      </c>
      <c r="G169" s="37" t="str">
        <f t="shared" ref="G169" si="418">G165</f>
        <v>3.1.1.00.000</v>
      </c>
      <c r="H169" s="41" t="str">
        <f t="shared" si="313"/>
        <v>Объекты общезаводского хозяйства. Объекты вспомогательных производств</v>
      </c>
      <c r="I169" s="41" t="str">
        <f t="shared" ref="I169:L169" si="419">I168</f>
        <v>3.1.1.05.000</v>
      </c>
      <c r="J169" s="41" t="str">
        <f t="shared" si="419"/>
        <v>Канализационные очистные сооружения (КОС). 1 пусковой комплекс</v>
      </c>
      <c r="K169" s="41" t="str">
        <f t="shared" si="419"/>
        <v>3.1.1.05.100</v>
      </c>
      <c r="L169" s="41" t="str">
        <f t="shared" si="419"/>
        <v>Резервуары</v>
      </c>
      <c r="M169" s="37" t="str">
        <f t="shared" si="406"/>
        <v>3.1.1.05.198</v>
      </c>
      <c r="N169" s="39" t="s">
        <v>3642</v>
      </c>
      <c r="O169" s="37"/>
      <c r="P169" s="54" t="s">
        <v>2777</v>
      </c>
      <c r="Q169" s="35">
        <v>1</v>
      </c>
      <c r="R169" s="54" t="s">
        <v>2782</v>
      </c>
      <c r="S169" s="39" t="s">
        <v>2115</v>
      </c>
      <c r="T169" s="41" t="str">
        <f t="shared" ref="T169:U169" si="420">T168</f>
        <v>3.1.1.00.000</v>
      </c>
      <c r="U169" s="41" t="str">
        <f t="shared" si="420"/>
        <v>Off-Site Facilities. Auxiliary Facilities</v>
      </c>
      <c r="V169" s="41" t="str">
        <f t="shared" ref="V169:Y169" si="421">V168</f>
        <v>3.1.1.05.000</v>
      </c>
      <c r="W169" s="41" t="str">
        <f t="shared" si="421"/>
        <v>Waste water treatment facilities. Start-up complex 1</v>
      </c>
      <c r="X169" s="41" t="str">
        <f t="shared" si="421"/>
        <v>3.1.1.05.100</v>
      </c>
      <c r="Y169" s="41" t="str">
        <f t="shared" si="421"/>
        <v>Tanks</v>
      </c>
      <c r="Z169" s="173" t="str">
        <f t="shared" si="411"/>
        <v>3.1.1.05.198</v>
      </c>
      <c r="AA169" s="39" t="s">
        <v>3643</v>
      </c>
      <c r="AB169" s="37"/>
      <c r="AC169" s="37" t="s">
        <v>3645</v>
      </c>
      <c r="AD169" s="41" t="s">
        <v>3051</v>
      </c>
      <c r="AE169" s="41" t="s">
        <v>3051</v>
      </c>
      <c r="AF169" s="41"/>
      <c r="AG169" s="41" t="s">
        <v>3644</v>
      </c>
      <c r="AH169" s="41" t="s">
        <v>3649</v>
      </c>
      <c r="AI169" s="237">
        <v>165</v>
      </c>
      <c r="AJ169" s="55"/>
      <c r="AK169" s="55"/>
    </row>
    <row r="170" spans="1:37" s="58" customFormat="1" ht="15" customHeight="1" x14ac:dyDescent="0.25">
      <c r="A170" s="36" t="s">
        <v>17</v>
      </c>
      <c r="B170" s="37">
        <v>3</v>
      </c>
      <c r="C170" s="37">
        <v>1</v>
      </c>
      <c r="D170" s="37">
        <v>1</v>
      </c>
      <c r="E170" s="37">
        <v>5</v>
      </c>
      <c r="F170" s="39">
        <v>199</v>
      </c>
      <c r="G170" s="37" t="str">
        <f t="shared" ref="G170" si="422">G166</f>
        <v>3.1.1.00.000</v>
      </c>
      <c r="H170" s="41" t="str">
        <f t="shared" si="313"/>
        <v>Объекты общезаводского хозяйства. Объекты вспомогательных производств</v>
      </c>
      <c r="I170" s="41" t="str">
        <f t="shared" ref="I170:L170" si="423">I169</f>
        <v>3.1.1.05.000</v>
      </c>
      <c r="J170" s="41" t="str">
        <f t="shared" si="423"/>
        <v>Канализационные очистные сооружения (КОС). 1 пусковой комплекс</v>
      </c>
      <c r="K170" s="41" t="str">
        <f t="shared" si="423"/>
        <v>3.1.1.05.100</v>
      </c>
      <c r="L170" s="41" t="str">
        <f t="shared" si="423"/>
        <v>Резервуары</v>
      </c>
      <c r="M170" s="37" t="str">
        <f t="shared" si="406"/>
        <v>3.1.1.05.199</v>
      </c>
      <c r="N170" s="39" t="s">
        <v>3277</v>
      </c>
      <c r="O170" s="37"/>
      <c r="P170" s="54" t="s">
        <v>2777</v>
      </c>
      <c r="Q170" s="35">
        <v>1</v>
      </c>
      <c r="R170" s="54" t="s">
        <v>2782</v>
      </c>
      <c r="S170" s="39" t="s">
        <v>2115</v>
      </c>
      <c r="T170" s="41" t="str">
        <f t="shared" ref="T170:U170" si="424">T169</f>
        <v>3.1.1.00.000</v>
      </c>
      <c r="U170" s="41" t="str">
        <f t="shared" si="424"/>
        <v>Off-Site Facilities. Auxiliary Facilities</v>
      </c>
      <c r="V170" s="41" t="str">
        <f t="shared" ref="V170:Y170" si="425">V169</f>
        <v>3.1.1.05.000</v>
      </c>
      <c r="W170" s="41" t="str">
        <f t="shared" si="425"/>
        <v>Waste water treatment facilities. Start-up complex 1</v>
      </c>
      <c r="X170" s="41" t="str">
        <f t="shared" si="425"/>
        <v>3.1.1.05.100</v>
      </c>
      <c r="Y170" s="41" t="str">
        <f t="shared" si="425"/>
        <v>Tanks</v>
      </c>
      <c r="Z170" s="173" t="str">
        <f t="shared" si="411"/>
        <v>3.1.1.05.199</v>
      </c>
      <c r="AA170" s="39" t="s">
        <v>3177</v>
      </c>
      <c r="AB170" s="37"/>
      <c r="AC170" s="37" t="s">
        <v>3362</v>
      </c>
      <c r="AD170" s="41" t="s">
        <v>3051</v>
      </c>
      <c r="AE170" s="41" t="s">
        <v>3051</v>
      </c>
      <c r="AF170" s="41"/>
      <c r="AG170" s="41" t="s">
        <v>3363</v>
      </c>
      <c r="AH170" s="41" t="s">
        <v>3379</v>
      </c>
      <c r="AI170" s="237">
        <v>166</v>
      </c>
      <c r="AJ170" s="55"/>
      <c r="AK170" s="55"/>
    </row>
    <row r="171" spans="1:37" s="55" customFormat="1" ht="15" customHeight="1" x14ac:dyDescent="0.25">
      <c r="A171" s="56" t="s">
        <v>17</v>
      </c>
      <c r="B171" s="37">
        <v>3</v>
      </c>
      <c r="C171" s="37">
        <v>1</v>
      </c>
      <c r="D171" s="37">
        <v>1</v>
      </c>
      <c r="E171" s="37">
        <v>5</v>
      </c>
      <c r="F171" s="37">
        <v>200</v>
      </c>
      <c r="G171" s="37" t="str">
        <f t="shared" ref="G171" si="426">G167</f>
        <v>3.1.1.00.000</v>
      </c>
      <c r="H171" s="41" t="str">
        <f t="shared" si="313"/>
        <v>Объекты общезаводского хозяйства. Объекты вспомогательных производств</v>
      </c>
      <c r="I171" s="41" t="str">
        <f t="shared" ref="I171:J171" si="427">I170</f>
        <v>3.1.1.05.000</v>
      </c>
      <c r="J171" s="41" t="str">
        <f t="shared" si="427"/>
        <v>Канализационные очистные сооружения (КОС). 1 пусковой комплекс</v>
      </c>
      <c r="K171" s="86" t="str">
        <f>CONCATENATE($B171,".",$C171,".",$D171,".",TEXT($E171,"00"),".",$F171)</f>
        <v>3.1.1.05.200</v>
      </c>
      <c r="L171" s="87" t="s">
        <v>2373</v>
      </c>
      <c r="M171" s="88"/>
      <c r="N171" s="89"/>
      <c r="O171" s="37"/>
      <c r="P171" s="54" t="s">
        <v>2777</v>
      </c>
      <c r="Q171" s="35">
        <v>0</v>
      </c>
      <c r="R171" s="54" t="s">
        <v>2782</v>
      </c>
      <c r="S171" s="219" t="s">
        <v>3858</v>
      </c>
      <c r="T171" s="41" t="str">
        <f t="shared" ref="T171:U171" si="428">T170</f>
        <v>3.1.1.00.000</v>
      </c>
      <c r="U171" s="41" t="str">
        <f t="shared" si="428"/>
        <v>Off-Site Facilities. Auxiliary Facilities</v>
      </c>
      <c r="V171" s="41" t="str">
        <f t="shared" ref="V171:W171" si="429">V170</f>
        <v>3.1.1.05.000</v>
      </c>
      <c r="W171" s="41" t="str">
        <f t="shared" si="429"/>
        <v>Waste water treatment facilities. Start-up complex 1</v>
      </c>
      <c r="X171" s="129" t="str">
        <f>K171</f>
        <v>3.1.1.05.200</v>
      </c>
      <c r="Y171" s="88" t="s">
        <v>2374</v>
      </c>
      <c r="Z171" s="88"/>
      <c r="AA171" s="89"/>
      <c r="AB171" s="86"/>
      <c r="AC171" s="86"/>
      <c r="AD171" s="167" t="s">
        <v>3051</v>
      </c>
      <c r="AE171" s="167" t="s">
        <v>3051</v>
      </c>
      <c r="AF171" s="167"/>
      <c r="AG171" s="167"/>
      <c r="AH171" s="167"/>
      <c r="AI171" s="237">
        <v>167</v>
      </c>
    </row>
    <row r="172" spans="1:37" s="55" customFormat="1" ht="30" customHeight="1" x14ac:dyDescent="0.25">
      <c r="A172" s="36">
        <v>1102</v>
      </c>
      <c r="B172" s="37">
        <v>3</v>
      </c>
      <c r="C172" s="37">
        <v>1</v>
      </c>
      <c r="D172" s="37">
        <v>1</v>
      </c>
      <c r="E172" s="37">
        <v>5</v>
      </c>
      <c r="F172" s="37">
        <v>202</v>
      </c>
      <c r="G172" s="37" t="str">
        <f t="shared" ref="G172" si="430">G168</f>
        <v>3.1.1.00.000</v>
      </c>
      <c r="H172" s="41" t="str">
        <f t="shared" si="313"/>
        <v>Объекты общезаводского хозяйства. Объекты вспомогательных производств</v>
      </c>
      <c r="I172" s="37" t="str">
        <f t="shared" ref="I172:I177" si="431">I171</f>
        <v>3.1.1.05.000</v>
      </c>
      <c r="J172" s="41" t="str">
        <f t="shared" ref="J172:J177" si="432">J171</f>
        <v>Канализационные очистные сооружения (КОС). 1 пусковой комплекс</v>
      </c>
      <c r="K172" s="39" t="str">
        <f t="shared" ref="K172:K177" si="433">K171</f>
        <v>3.1.1.05.200</v>
      </c>
      <c r="L172" s="40" t="str">
        <f t="shared" ref="L172:L177" si="434">L171</f>
        <v>Канализационные очистные сооружения и насосные станции</v>
      </c>
      <c r="M172" s="37" t="str">
        <f t="shared" ref="M172:M183" si="435">CONCATENATE($B172,".",$C172,".",$D172,".",TEXT($E172,"00"),".",TEXT($F172,"000"))</f>
        <v>3.1.1.05.202</v>
      </c>
      <c r="N172" s="39" t="s">
        <v>2375</v>
      </c>
      <c r="O172" s="37" t="s">
        <v>2376</v>
      </c>
      <c r="P172" s="54" t="s">
        <v>2777</v>
      </c>
      <c r="Q172" s="35">
        <v>0</v>
      </c>
      <c r="R172" s="54" t="s">
        <v>2782</v>
      </c>
      <c r="S172" s="37">
        <f t="shared" ref="S172:S181" si="436">A172</f>
        <v>1102</v>
      </c>
      <c r="T172" s="41" t="str">
        <f t="shared" ref="T172:U172" si="437">T171</f>
        <v>3.1.1.00.000</v>
      </c>
      <c r="U172" s="41" t="str">
        <f t="shared" si="437"/>
        <v>Off-Site Facilities. Auxiliary Facilities</v>
      </c>
      <c r="V172" s="41" t="str">
        <f t="shared" ref="V172:V181" si="438">V171</f>
        <v>3.1.1.05.000</v>
      </c>
      <c r="W172" s="41" t="str">
        <f t="shared" ref="W172:W181" si="439">W171</f>
        <v>Waste water treatment facilities. Start-up complex 1</v>
      </c>
      <c r="X172" s="40" t="str">
        <f t="shared" ref="X172:X181" si="440">X171</f>
        <v>3.1.1.05.200</v>
      </c>
      <c r="Y172" s="40" t="str">
        <f t="shared" ref="Y172:Y181" si="441">Y171</f>
        <v xml:space="preserve">Sewage treatment facilities and pump stations </v>
      </c>
      <c r="Z172" s="42" t="str">
        <f t="shared" ref="Z172:Z183" si="442">M172</f>
        <v>3.1.1.05.202</v>
      </c>
      <c r="AA172" s="39" t="s">
        <v>2377</v>
      </c>
      <c r="AB172" s="37" t="s">
        <v>2378</v>
      </c>
      <c r="AC172" s="37"/>
      <c r="AD172" s="115" t="s">
        <v>2840</v>
      </c>
      <c r="AE172" s="115" t="str">
        <f t="shared" ref="AE172:AE177" si="443">CONCATENATE(MID(AD172,3,1),"-",MID(AD172,4,2))</f>
        <v>0-29</v>
      </c>
      <c r="AF172" s="115" t="str">
        <f>VLOOKUP(AE172,'Unit Number'!B:E,2,FALSE)</f>
        <v>SEWAGE TREATMENT FACILITIES</v>
      </c>
      <c r="AG172" s="115"/>
      <c r="AH172" s="115"/>
      <c r="AI172" s="237">
        <v>168</v>
      </c>
    </row>
    <row r="173" spans="1:37" s="55" customFormat="1" ht="15" customHeight="1" x14ac:dyDescent="0.25">
      <c r="A173" s="36">
        <v>1105</v>
      </c>
      <c r="B173" s="37">
        <v>3</v>
      </c>
      <c r="C173" s="37">
        <v>1</v>
      </c>
      <c r="D173" s="37">
        <v>1</v>
      </c>
      <c r="E173" s="37">
        <v>5</v>
      </c>
      <c r="F173" s="37">
        <v>205</v>
      </c>
      <c r="G173" s="37" t="str">
        <f t="shared" ref="G173" si="444">G169</f>
        <v>3.1.1.00.000</v>
      </c>
      <c r="H173" s="41" t="str">
        <f t="shared" si="313"/>
        <v>Объекты общезаводского хозяйства. Объекты вспомогательных производств</v>
      </c>
      <c r="I173" s="37" t="str">
        <f t="shared" si="431"/>
        <v>3.1.1.05.000</v>
      </c>
      <c r="J173" s="41" t="str">
        <f t="shared" si="432"/>
        <v>Канализационные очистные сооружения (КОС). 1 пусковой комплекс</v>
      </c>
      <c r="K173" s="39" t="str">
        <f t="shared" si="433"/>
        <v>3.1.1.05.200</v>
      </c>
      <c r="L173" s="40" t="str">
        <f t="shared" si="434"/>
        <v>Канализационные очистные сооружения и насосные станции</v>
      </c>
      <c r="M173" s="37" t="str">
        <f t="shared" si="435"/>
        <v>3.1.1.05.205</v>
      </c>
      <c r="N173" s="39" t="s">
        <v>2379</v>
      </c>
      <c r="O173" s="37" t="s">
        <v>2380</v>
      </c>
      <c r="P173" s="54" t="s">
        <v>2777</v>
      </c>
      <c r="Q173" s="35">
        <v>0</v>
      </c>
      <c r="R173" s="54" t="s">
        <v>2782</v>
      </c>
      <c r="S173" s="37">
        <f t="shared" si="436"/>
        <v>1105</v>
      </c>
      <c r="T173" s="41" t="str">
        <f t="shared" ref="T173:U173" si="445">T172</f>
        <v>3.1.1.00.000</v>
      </c>
      <c r="U173" s="41" t="str">
        <f t="shared" si="445"/>
        <v>Off-Site Facilities. Auxiliary Facilities</v>
      </c>
      <c r="V173" s="41" t="str">
        <f t="shared" si="438"/>
        <v>3.1.1.05.000</v>
      </c>
      <c r="W173" s="41" t="str">
        <f t="shared" si="439"/>
        <v>Waste water treatment facilities. Start-up complex 1</v>
      </c>
      <c r="X173" s="40" t="str">
        <f t="shared" si="440"/>
        <v>3.1.1.05.200</v>
      </c>
      <c r="Y173" s="40" t="str">
        <f t="shared" si="441"/>
        <v xml:space="preserve">Sewage treatment facilities and pump stations </v>
      </c>
      <c r="Z173" s="42" t="str">
        <f t="shared" si="442"/>
        <v>3.1.1.05.205</v>
      </c>
      <c r="AA173" s="39" t="s">
        <v>2381</v>
      </c>
      <c r="AB173" s="37" t="s">
        <v>2382</v>
      </c>
      <c r="AC173" s="37"/>
      <c r="AD173" s="115" t="s">
        <v>2840</v>
      </c>
      <c r="AE173" s="115" t="str">
        <f t="shared" si="443"/>
        <v>0-29</v>
      </c>
      <c r="AF173" s="115" t="str">
        <f>VLOOKUP(AE173,'Unit Number'!B:E,2,FALSE)</f>
        <v>SEWAGE TREATMENT FACILITIES</v>
      </c>
      <c r="AG173" s="115"/>
      <c r="AH173" s="115"/>
      <c r="AI173" s="237">
        <v>169</v>
      </c>
    </row>
    <row r="174" spans="1:37" s="55" customFormat="1" ht="15" customHeight="1" x14ac:dyDescent="0.25">
      <c r="A174" s="39">
        <v>1106</v>
      </c>
      <c r="B174" s="37">
        <v>3</v>
      </c>
      <c r="C174" s="37">
        <v>1</v>
      </c>
      <c r="D174" s="37">
        <v>1</v>
      </c>
      <c r="E174" s="37">
        <v>5</v>
      </c>
      <c r="F174" s="37">
        <v>206</v>
      </c>
      <c r="G174" s="37" t="str">
        <f t="shared" ref="G174" si="446">G170</f>
        <v>3.1.1.00.000</v>
      </c>
      <c r="H174" s="41" t="str">
        <f t="shared" si="313"/>
        <v>Объекты общезаводского хозяйства. Объекты вспомогательных производств</v>
      </c>
      <c r="I174" s="37" t="str">
        <f t="shared" si="431"/>
        <v>3.1.1.05.000</v>
      </c>
      <c r="J174" s="41" t="str">
        <f t="shared" si="432"/>
        <v>Канализационные очистные сооружения (КОС). 1 пусковой комплекс</v>
      </c>
      <c r="K174" s="39" t="str">
        <f t="shared" si="433"/>
        <v>3.1.1.05.200</v>
      </c>
      <c r="L174" s="40" t="str">
        <f t="shared" si="434"/>
        <v>Канализационные очистные сооружения и насосные станции</v>
      </c>
      <c r="M174" s="37" t="str">
        <f t="shared" si="435"/>
        <v>3.1.1.05.206</v>
      </c>
      <c r="N174" s="39" t="s">
        <v>2383</v>
      </c>
      <c r="O174" s="37" t="s">
        <v>2384</v>
      </c>
      <c r="P174" s="54" t="s">
        <v>2777</v>
      </c>
      <c r="Q174" s="35">
        <v>0</v>
      </c>
      <c r="R174" s="54" t="s">
        <v>2782</v>
      </c>
      <c r="S174" s="37">
        <f t="shared" si="436"/>
        <v>1106</v>
      </c>
      <c r="T174" s="41" t="str">
        <f t="shared" ref="T174:U174" si="447">T173</f>
        <v>3.1.1.00.000</v>
      </c>
      <c r="U174" s="41" t="str">
        <f t="shared" si="447"/>
        <v>Off-Site Facilities. Auxiliary Facilities</v>
      </c>
      <c r="V174" s="41" t="str">
        <f t="shared" si="438"/>
        <v>3.1.1.05.000</v>
      </c>
      <c r="W174" s="41" t="str">
        <f t="shared" si="439"/>
        <v>Waste water treatment facilities. Start-up complex 1</v>
      </c>
      <c r="X174" s="40" t="str">
        <f t="shared" si="440"/>
        <v>3.1.1.05.200</v>
      </c>
      <c r="Y174" s="40" t="str">
        <f t="shared" si="441"/>
        <v xml:space="preserve">Sewage treatment facilities and pump stations </v>
      </c>
      <c r="Z174" s="42" t="str">
        <f t="shared" si="442"/>
        <v>3.1.1.05.206</v>
      </c>
      <c r="AA174" s="39" t="s">
        <v>2385</v>
      </c>
      <c r="AB174" s="37" t="s">
        <v>2386</v>
      </c>
      <c r="AC174" s="37"/>
      <c r="AD174" s="115" t="s">
        <v>2840</v>
      </c>
      <c r="AE174" s="115" t="str">
        <f t="shared" si="443"/>
        <v>0-29</v>
      </c>
      <c r="AF174" s="115" t="str">
        <f>VLOOKUP(AE174,'Unit Number'!B:E,2,FALSE)</f>
        <v>SEWAGE TREATMENT FACILITIES</v>
      </c>
      <c r="AG174" s="115"/>
      <c r="AH174" s="115"/>
      <c r="AI174" s="237">
        <v>170</v>
      </c>
    </row>
    <row r="175" spans="1:37" s="55" customFormat="1" ht="15" customHeight="1" x14ac:dyDescent="0.25">
      <c r="A175" s="36">
        <v>1113</v>
      </c>
      <c r="B175" s="37">
        <v>3</v>
      </c>
      <c r="C175" s="37">
        <v>1</v>
      </c>
      <c r="D175" s="37">
        <v>1</v>
      </c>
      <c r="E175" s="37">
        <v>5</v>
      </c>
      <c r="F175" s="37">
        <v>213</v>
      </c>
      <c r="G175" s="37" t="str">
        <f t="shared" ref="G175" si="448">G171</f>
        <v>3.1.1.00.000</v>
      </c>
      <c r="H175" s="41" t="str">
        <f t="shared" si="313"/>
        <v>Объекты общезаводского хозяйства. Объекты вспомогательных производств</v>
      </c>
      <c r="I175" s="37" t="str">
        <f t="shared" si="431"/>
        <v>3.1.1.05.000</v>
      </c>
      <c r="J175" s="41" t="str">
        <f t="shared" si="432"/>
        <v>Канализационные очистные сооружения (КОС). 1 пусковой комплекс</v>
      </c>
      <c r="K175" s="39" t="str">
        <f t="shared" si="433"/>
        <v>3.1.1.05.200</v>
      </c>
      <c r="L175" s="40" t="str">
        <f t="shared" si="434"/>
        <v>Канализационные очистные сооружения и насосные станции</v>
      </c>
      <c r="M175" s="37" t="str">
        <f t="shared" si="435"/>
        <v>3.1.1.05.213</v>
      </c>
      <c r="N175" s="39" t="s">
        <v>2387</v>
      </c>
      <c r="O175" s="37" t="s">
        <v>2388</v>
      </c>
      <c r="P175" s="54" t="s">
        <v>2777</v>
      </c>
      <c r="Q175" s="35">
        <v>0</v>
      </c>
      <c r="R175" s="54" t="s">
        <v>2782</v>
      </c>
      <c r="S175" s="37">
        <f t="shared" si="436"/>
        <v>1113</v>
      </c>
      <c r="T175" s="41" t="str">
        <f t="shared" ref="T175:U175" si="449">T174</f>
        <v>3.1.1.00.000</v>
      </c>
      <c r="U175" s="41" t="str">
        <f t="shared" si="449"/>
        <v>Off-Site Facilities. Auxiliary Facilities</v>
      </c>
      <c r="V175" s="41" t="str">
        <f t="shared" si="438"/>
        <v>3.1.1.05.000</v>
      </c>
      <c r="W175" s="41" t="str">
        <f t="shared" si="439"/>
        <v>Waste water treatment facilities. Start-up complex 1</v>
      </c>
      <c r="X175" s="40" t="str">
        <f t="shared" si="440"/>
        <v>3.1.1.05.200</v>
      </c>
      <c r="Y175" s="40" t="str">
        <f t="shared" si="441"/>
        <v xml:space="preserve">Sewage treatment facilities and pump stations </v>
      </c>
      <c r="Z175" s="42" t="str">
        <f t="shared" si="442"/>
        <v>3.1.1.05.213</v>
      </c>
      <c r="AA175" s="39" t="s">
        <v>2389</v>
      </c>
      <c r="AB175" s="37" t="s">
        <v>2390</v>
      </c>
      <c r="AC175" s="37"/>
      <c r="AD175" s="115" t="s">
        <v>2840</v>
      </c>
      <c r="AE175" s="115" t="str">
        <f t="shared" si="443"/>
        <v>0-29</v>
      </c>
      <c r="AF175" s="115" t="str">
        <f>VLOOKUP(AE175,'Unit Number'!B:E,2,FALSE)</f>
        <v>SEWAGE TREATMENT FACILITIES</v>
      </c>
      <c r="AG175" s="115"/>
      <c r="AH175" s="115"/>
      <c r="AI175" s="237">
        <v>171</v>
      </c>
    </row>
    <row r="176" spans="1:37" s="55" customFormat="1" ht="15" customHeight="1" x14ac:dyDescent="0.25">
      <c r="A176" s="36">
        <v>1130</v>
      </c>
      <c r="B176" s="37">
        <v>3</v>
      </c>
      <c r="C176" s="37">
        <v>1</v>
      </c>
      <c r="D176" s="37">
        <v>1</v>
      </c>
      <c r="E176" s="37">
        <v>5</v>
      </c>
      <c r="F176" s="37">
        <v>230</v>
      </c>
      <c r="G176" s="37" t="str">
        <f t="shared" ref="G176" si="450">G172</f>
        <v>3.1.1.00.000</v>
      </c>
      <c r="H176" s="41" t="str">
        <f t="shared" si="313"/>
        <v>Объекты общезаводского хозяйства. Объекты вспомогательных производств</v>
      </c>
      <c r="I176" s="37" t="str">
        <f t="shared" si="431"/>
        <v>3.1.1.05.000</v>
      </c>
      <c r="J176" s="41" t="str">
        <f t="shared" si="432"/>
        <v>Канализационные очистные сооружения (КОС). 1 пусковой комплекс</v>
      </c>
      <c r="K176" s="39" t="str">
        <f t="shared" si="433"/>
        <v>3.1.1.05.200</v>
      </c>
      <c r="L176" s="40" t="str">
        <f t="shared" si="434"/>
        <v>Канализационные очистные сооружения и насосные станции</v>
      </c>
      <c r="M176" s="37" t="str">
        <f t="shared" si="435"/>
        <v>3.1.1.05.230</v>
      </c>
      <c r="N176" s="39" t="s">
        <v>1348</v>
      </c>
      <c r="O176" s="37" t="s">
        <v>2391</v>
      </c>
      <c r="P176" s="54" t="s">
        <v>2777</v>
      </c>
      <c r="Q176" s="35">
        <v>0</v>
      </c>
      <c r="R176" s="54" t="s">
        <v>2782</v>
      </c>
      <c r="S176" s="37">
        <f t="shared" si="436"/>
        <v>1130</v>
      </c>
      <c r="T176" s="41" t="str">
        <f t="shared" ref="T176:U176" si="451">T175</f>
        <v>3.1.1.00.000</v>
      </c>
      <c r="U176" s="41" t="str">
        <f t="shared" si="451"/>
        <v>Off-Site Facilities. Auxiliary Facilities</v>
      </c>
      <c r="V176" s="41" t="str">
        <f t="shared" si="438"/>
        <v>3.1.1.05.000</v>
      </c>
      <c r="W176" s="41" t="str">
        <f t="shared" si="439"/>
        <v>Waste water treatment facilities. Start-up complex 1</v>
      </c>
      <c r="X176" s="40" t="str">
        <f t="shared" si="440"/>
        <v>3.1.1.05.200</v>
      </c>
      <c r="Y176" s="40" t="str">
        <f t="shared" si="441"/>
        <v xml:space="preserve">Sewage treatment facilities and pump stations </v>
      </c>
      <c r="Z176" s="42" t="str">
        <f t="shared" si="442"/>
        <v>3.1.1.05.230</v>
      </c>
      <c r="AA176" s="39" t="s">
        <v>2392</v>
      </c>
      <c r="AB176" s="37" t="s">
        <v>2393</v>
      </c>
      <c r="AC176" s="37"/>
      <c r="AD176" s="115" t="s">
        <v>2840</v>
      </c>
      <c r="AE176" s="115" t="str">
        <f t="shared" si="443"/>
        <v>0-29</v>
      </c>
      <c r="AF176" s="115" t="str">
        <f>VLOOKUP(AE176,'Unit Number'!B:E,2,FALSE)</f>
        <v>SEWAGE TREATMENT FACILITIES</v>
      </c>
      <c r="AG176" s="115"/>
      <c r="AH176" s="115"/>
      <c r="AI176" s="237">
        <v>172</v>
      </c>
    </row>
    <row r="177" spans="1:37" s="55" customFormat="1" ht="15" customHeight="1" x14ac:dyDescent="0.25">
      <c r="A177" s="36">
        <v>1138</v>
      </c>
      <c r="B177" s="37">
        <v>3</v>
      </c>
      <c r="C177" s="37">
        <v>1</v>
      </c>
      <c r="D177" s="37">
        <v>1</v>
      </c>
      <c r="E177" s="37">
        <v>5</v>
      </c>
      <c r="F177" s="37">
        <v>238</v>
      </c>
      <c r="G177" s="37" t="str">
        <f t="shared" ref="G177" si="452">G173</f>
        <v>3.1.1.00.000</v>
      </c>
      <c r="H177" s="41" t="str">
        <f t="shared" si="313"/>
        <v>Объекты общезаводского хозяйства. Объекты вспомогательных производств</v>
      </c>
      <c r="I177" s="37" t="str">
        <f t="shared" si="431"/>
        <v>3.1.1.05.000</v>
      </c>
      <c r="J177" s="41" t="str">
        <f t="shared" si="432"/>
        <v>Канализационные очистные сооружения (КОС). 1 пусковой комплекс</v>
      </c>
      <c r="K177" s="39" t="str">
        <f t="shared" si="433"/>
        <v>3.1.1.05.200</v>
      </c>
      <c r="L177" s="40" t="str">
        <f t="shared" si="434"/>
        <v>Канализационные очистные сооружения и насосные станции</v>
      </c>
      <c r="M177" s="37" t="str">
        <f t="shared" si="435"/>
        <v>3.1.1.05.238</v>
      </c>
      <c r="N177" s="39" t="s">
        <v>1349</v>
      </c>
      <c r="O177" s="37" t="s">
        <v>2394</v>
      </c>
      <c r="P177" s="54" t="s">
        <v>2777</v>
      </c>
      <c r="Q177" s="35">
        <v>0</v>
      </c>
      <c r="R177" s="54" t="s">
        <v>2782</v>
      </c>
      <c r="S177" s="37">
        <f t="shared" si="436"/>
        <v>1138</v>
      </c>
      <c r="T177" s="41" t="str">
        <f t="shared" ref="T177:U177" si="453">T176</f>
        <v>3.1.1.00.000</v>
      </c>
      <c r="U177" s="41" t="str">
        <f t="shared" si="453"/>
        <v>Off-Site Facilities. Auxiliary Facilities</v>
      </c>
      <c r="V177" s="41" t="str">
        <f t="shared" si="438"/>
        <v>3.1.1.05.000</v>
      </c>
      <c r="W177" s="41" t="str">
        <f t="shared" si="439"/>
        <v>Waste water treatment facilities. Start-up complex 1</v>
      </c>
      <c r="X177" s="40" t="str">
        <f t="shared" si="440"/>
        <v>3.1.1.05.200</v>
      </c>
      <c r="Y177" s="40" t="str">
        <f t="shared" si="441"/>
        <v xml:space="preserve">Sewage treatment facilities and pump stations </v>
      </c>
      <c r="Z177" s="42" t="str">
        <f t="shared" si="442"/>
        <v>3.1.1.05.238</v>
      </c>
      <c r="AA177" s="39" t="s">
        <v>2395</v>
      </c>
      <c r="AB177" s="37" t="s">
        <v>2396</v>
      </c>
      <c r="AC177" s="37"/>
      <c r="AD177" s="115" t="s">
        <v>2840</v>
      </c>
      <c r="AE177" s="115" t="str">
        <f t="shared" si="443"/>
        <v>0-29</v>
      </c>
      <c r="AF177" s="115" t="str">
        <f>VLOOKUP(AE177,'Unit Number'!B:E,2,FALSE)</f>
        <v>SEWAGE TREATMENT FACILITIES</v>
      </c>
      <c r="AG177" s="115"/>
      <c r="AH177" s="115"/>
      <c r="AI177" s="237">
        <v>173</v>
      </c>
    </row>
    <row r="178" spans="1:37" s="55" customFormat="1" ht="15" customHeight="1" x14ac:dyDescent="0.25">
      <c r="A178" s="36">
        <v>1103</v>
      </c>
      <c r="B178" s="37">
        <v>3</v>
      </c>
      <c r="C178" s="37">
        <v>1</v>
      </c>
      <c r="D178" s="37">
        <v>1</v>
      </c>
      <c r="E178" s="37">
        <v>5</v>
      </c>
      <c r="F178" s="37">
        <v>203</v>
      </c>
      <c r="G178" s="37" t="str">
        <f t="shared" ref="G178" si="454">G174</f>
        <v>3.1.1.00.000</v>
      </c>
      <c r="H178" s="41" t="str">
        <f t="shared" si="313"/>
        <v>Объекты общезаводского хозяйства. Объекты вспомогательных производств</v>
      </c>
      <c r="I178" s="41" t="str">
        <f t="shared" ref="I178:L178" si="455">I177</f>
        <v>3.1.1.05.000</v>
      </c>
      <c r="J178" s="41" t="str">
        <f t="shared" si="455"/>
        <v>Канализационные очистные сооружения (КОС). 1 пусковой комплекс</v>
      </c>
      <c r="K178" s="41" t="str">
        <f t="shared" si="455"/>
        <v>3.1.1.05.200</v>
      </c>
      <c r="L178" s="41" t="str">
        <f t="shared" si="455"/>
        <v>Канализационные очистные сооружения и насосные станции</v>
      </c>
      <c r="M178" s="59" t="str">
        <f t="shared" si="435"/>
        <v>3.1.1.05.203</v>
      </c>
      <c r="N178" s="39" t="s">
        <v>2362</v>
      </c>
      <c r="O178" s="37"/>
      <c r="P178" s="54" t="s">
        <v>2777</v>
      </c>
      <c r="Q178" s="35">
        <v>1</v>
      </c>
      <c r="R178" s="54" t="s">
        <v>2782</v>
      </c>
      <c r="S178" s="37">
        <f t="shared" si="436"/>
        <v>1103</v>
      </c>
      <c r="T178" s="41" t="str">
        <f t="shared" ref="T178:U178" si="456">T177</f>
        <v>3.1.1.00.000</v>
      </c>
      <c r="U178" s="41" t="str">
        <f t="shared" si="456"/>
        <v>Off-Site Facilities. Auxiliary Facilities</v>
      </c>
      <c r="V178" s="41" t="str">
        <f t="shared" ref="V178:Y178" si="457">V177</f>
        <v>3.1.1.05.000</v>
      </c>
      <c r="W178" s="41" t="str">
        <f t="shared" si="457"/>
        <v>Waste water treatment facilities. Start-up complex 1</v>
      </c>
      <c r="X178" s="41" t="str">
        <f t="shared" si="457"/>
        <v>3.1.1.05.200</v>
      </c>
      <c r="Y178" s="41" t="str">
        <f t="shared" si="457"/>
        <v xml:space="preserve">Sewage treatment facilities and pump stations </v>
      </c>
      <c r="Z178" s="42" t="str">
        <f t="shared" si="442"/>
        <v>3.1.1.05.203</v>
      </c>
      <c r="AA178" s="39" t="s">
        <v>2799</v>
      </c>
      <c r="AB178" s="37"/>
      <c r="AC178" s="37" t="s">
        <v>3062</v>
      </c>
      <c r="AD178" s="115" t="s">
        <v>2840</v>
      </c>
      <c r="AE178" s="115" t="str">
        <f>CONCATENATE(MID(AD178,3,1),"-",MID(AD178,4,2))</f>
        <v>0-29</v>
      </c>
      <c r="AF178" s="115" t="str">
        <f>VLOOKUP(AE178,'Unit Number'!B:E,2,FALSE)</f>
        <v>SEWAGE TREATMENT FACILITIES</v>
      </c>
      <c r="AG178" s="115" t="s">
        <v>3066</v>
      </c>
      <c r="AH178" s="115" t="s">
        <v>3064</v>
      </c>
      <c r="AI178" s="237">
        <v>176</v>
      </c>
      <c r="AJ178" s="55" t="s">
        <v>3671</v>
      </c>
    </row>
    <row r="179" spans="1:37" s="55" customFormat="1" ht="15" customHeight="1" x14ac:dyDescent="0.25">
      <c r="A179" s="36">
        <v>1104</v>
      </c>
      <c r="B179" s="37">
        <v>3</v>
      </c>
      <c r="C179" s="37">
        <v>1</v>
      </c>
      <c r="D179" s="37">
        <v>1</v>
      </c>
      <c r="E179" s="37">
        <v>5</v>
      </c>
      <c r="F179" s="37">
        <v>204</v>
      </c>
      <c r="G179" s="37" t="str">
        <f t="shared" ref="G179" si="458">G175</f>
        <v>3.1.1.00.000</v>
      </c>
      <c r="H179" s="41" t="str">
        <f t="shared" si="313"/>
        <v>Объекты общезаводского хозяйства. Объекты вспомогательных производств</v>
      </c>
      <c r="I179" s="41" t="str">
        <f t="shared" ref="I179:L179" si="459">I178</f>
        <v>3.1.1.05.000</v>
      </c>
      <c r="J179" s="41" t="str">
        <f t="shared" si="459"/>
        <v>Канализационные очистные сооружения (КОС). 1 пусковой комплекс</v>
      </c>
      <c r="K179" s="41" t="str">
        <f t="shared" si="459"/>
        <v>3.1.1.05.200</v>
      </c>
      <c r="L179" s="41" t="str">
        <f t="shared" si="459"/>
        <v>Канализационные очистные сооружения и насосные станции</v>
      </c>
      <c r="M179" s="59" t="str">
        <f t="shared" si="435"/>
        <v>3.1.1.05.204</v>
      </c>
      <c r="N179" s="39" t="s">
        <v>2363</v>
      </c>
      <c r="O179" s="37"/>
      <c r="P179" s="54" t="s">
        <v>2777</v>
      </c>
      <c r="Q179" s="35">
        <v>1</v>
      </c>
      <c r="R179" s="54" t="s">
        <v>2782</v>
      </c>
      <c r="S179" s="37">
        <f t="shared" si="436"/>
        <v>1104</v>
      </c>
      <c r="T179" s="41" t="str">
        <f t="shared" ref="T179:U179" si="460">T178</f>
        <v>3.1.1.00.000</v>
      </c>
      <c r="U179" s="41" t="str">
        <f t="shared" si="460"/>
        <v>Off-Site Facilities. Auxiliary Facilities</v>
      </c>
      <c r="V179" s="41" t="str">
        <f t="shared" si="438"/>
        <v>3.1.1.05.000</v>
      </c>
      <c r="W179" s="41" t="str">
        <f t="shared" si="439"/>
        <v>Waste water treatment facilities. Start-up complex 1</v>
      </c>
      <c r="X179" s="40" t="str">
        <f t="shared" si="440"/>
        <v>3.1.1.05.200</v>
      </c>
      <c r="Y179" s="40" t="str">
        <f t="shared" si="441"/>
        <v xml:space="preserve">Sewage treatment facilities and pump stations </v>
      </c>
      <c r="Z179" s="42" t="str">
        <f t="shared" si="442"/>
        <v>3.1.1.05.204</v>
      </c>
      <c r="AA179" s="39" t="s">
        <v>2800</v>
      </c>
      <c r="AB179" s="37"/>
      <c r="AC179" s="37" t="s">
        <v>3062</v>
      </c>
      <c r="AD179" s="115" t="s">
        <v>2840</v>
      </c>
      <c r="AE179" s="115" t="str">
        <f>CONCATENATE(MID(AD179,3,1),"-",MID(AD179,4,2))</f>
        <v>0-29</v>
      </c>
      <c r="AF179" s="115" t="str">
        <f>VLOOKUP(AE179,'Unit Number'!B:E,2,FALSE)</f>
        <v>SEWAGE TREATMENT FACILITIES</v>
      </c>
      <c r="AG179" s="115" t="s">
        <v>3067</v>
      </c>
      <c r="AH179" s="115" t="s">
        <v>3065</v>
      </c>
      <c r="AI179" s="237">
        <v>177</v>
      </c>
      <c r="AJ179" s="55" t="s">
        <v>3671</v>
      </c>
    </row>
    <row r="180" spans="1:37" s="55" customFormat="1" ht="15" customHeight="1" x14ac:dyDescent="0.25">
      <c r="A180" s="36">
        <v>1126</v>
      </c>
      <c r="B180" s="37">
        <v>3</v>
      </c>
      <c r="C180" s="37">
        <v>1</v>
      </c>
      <c r="D180" s="37">
        <v>1</v>
      </c>
      <c r="E180" s="37">
        <v>5</v>
      </c>
      <c r="F180" s="37">
        <v>226</v>
      </c>
      <c r="G180" s="37" t="str">
        <f t="shared" ref="G180" si="461">G176</f>
        <v>3.1.1.00.000</v>
      </c>
      <c r="H180" s="41" t="str">
        <f t="shared" si="313"/>
        <v>Объекты общезаводского хозяйства. Объекты вспомогательных производств</v>
      </c>
      <c r="I180" s="41" t="str">
        <f t="shared" ref="I180:L180" si="462">I179</f>
        <v>3.1.1.05.000</v>
      </c>
      <c r="J180" s="41" t="str">
        <f t="shared" si="462"/>
        <v>Канализационные очистные сооружения (КОС). 1 пусковой комплекс</v>
      </c>
      <c r="K180" s="41" t="str">
        <f t="shared" si="462"/>
        <v>3.1.1.05.200</v>
      </c>
      <c r="L180" s="41" t="str">
        <f t="shared" si="462"/>
        <v>Канализационные очистные сооружения и насосные станции</v>
      </c>
      <c r="M180" s="59" t="str">
        <f t="shared" si="435"/>
        <v>3.1.1.05.226</v>
      </c>
      <c r="N180" s="39" t="s">
        <v>2370</v>
      </c>
      <c r="O180" s="37"/>
      <c r="P180" s="54" t="s">
        <v>2777</v>
      </c>
      <c r="Q180" s="35">
        <v>1</v>
      </c>
      <c r="R180" s="54" t="s">
        <v>2782</v>
      </c>
      <c r="S180" s="37">
        <f t="shared" si="436"/>
        <v>1126</v>
      </c>
      <c r="T180" s="41" t="str">
        <f t="shared" ref="T180:U180" si="463">T179</f>
        <v>3.1.1.00.000</v>
      </c>
      <c r="U180" s="41" t="str">
        <f t="shared" si="463"/>
        <v>Off-Site Facilities. Auxiliary Facilities</v>
      </c>
      <c r="V180" s="41" t="str">
        <f t="shared" si="438"/>
        <v>3.1.1.05.000</v>
      </c>
      <c r="W180" s="41" t="str">
        <f t="shared" si="439"/>
        <v>Waste water treatment facilities. Start-up complex 1</v>
      </c>
      <c r="X180" s="40" t="str">
        <f t="shared" si="440"/>
        <v>3.1.1.05.200</v>
      </c>
      <c r="Y180" s="40" t="str">
        <f t="shared" si="441"/>
        <v xml:space="preserve">Sewage treatment facilities and pump stations </v>
      </c>
      <c r="Z180" s="42" t="str">
        <f t="shared" si="442"/>
        <v>3.1.1.05.226</v>
      </c>
      <c r="AA180" s="39" t="s">
        <v>2803</v>
      </c>
      <c r="AB180" s="37"/>
      <c r="AC180" s="37" t="s">
        <v>3062</v>
      </c>
      <c r="AD180" s="115" t="s">
        <v>2840</v>
      </c>
      <c r="AE180" s="115" t="str">
        <f>CONCATENATE(MID(AD180,3,1),"-",MID(AD180,4,2))</f>
        <v>0-29</v>
      </c>
      <c r="AF180" s="115" t="str">
        <f>VLOOKUP(AE180,'Unit Number'!B:E,2,FALSE)</f>
        <v>SEWAGE TREATMENT FACILITIES</v>
      </c>
      <c r="AG180" s="115" t="s">
        <v>3069</v>
      </c>
      <c r="AH180" s="115" t="s">
        <v>3071</v>
      </c>
      <c r="AI180" s="237">
        <v>178</v>
      </c>
      <c r="AJ180" s="55" t="s">
        <v>3671</v>
      </c>
    </row>
    <row r="181" spans="1:37" s="55" customFormat="1" ht="15" customHeight="1" x14ac:dyDescent="0.25">
      <c r="A181" s="36" t="s">
        <v>2371</v>
      </c>
      <c r="B181" s="37">
        <v>3</v>
      </c>
      <c r="C181" s="37">
        <v>1</v>
      </c>
      <c r="D181" s="37">
        <v>1</v>
      </c>
      <c r="E181" s="37">
        <v>5</v>
      </c>
      <c r="F181" s="37">
        <v>227</v>
      </c>
      <c r="G181" s="37" t="str">
        <f t="shared" ref="G181" si="464">G177</f>
        <v>3.1.1.00.000</v>
      </c>
      <c r="H181" s="41" t="str">
        <f t="shared" si="313"/>
        <v>Объекты общезаводского хозяйства. Объекты вспомогательных производств</v>
      </c>
      <c r="I181" s="41" t="str">
        <f t="shared" ref="I181:L181" si="465">I180</f>
        <v>3.1.1.05.000</v>
      </c>
      <c r="J181" s="41" t="str">
        <f t="shared" si="465"/>
        <v>Канализационные очистные сооружения (КОС). 1 пусковой комплекс</v>
      </c>
      <c r="K181" s="41" t="str">
        <f t="shared" si="465"/>
        <v>3.1.1.05.200</v>
      </c>
      <c r="L181" s="41" t="str">
        <f t="shared" si="465"/>
        <v>Канализационные очистные сооружения и насосные станции</v>
      </c>
      <c r="M181" s="37" t="str">
        <f t="shared" si="435"/>
        <v>3.1.1.05.227</v>
      </c>
      <c r="N181" s="39" t="s">
        <v>70</v>
      </c>
      <c r="O181" s="37"/>
      <c r="P181" s="54" t="s">
        <v>2777</v>
      </c>
      <c r="Q181" s="35">
        <v>1</v>
      </c>
      <c r="R181" s="54" t="s">
        <v>2782</v>
      </c>
      <c r="S181" s="37" t="str">
        <f t="shared" si="436"/>
        <v>1126а</v>
      </c>
      <c r="T181" s="41" t="str">
        <f t="shared" ref="T181:U181" si="466">T180</f>
        <v>3.1.1.00.000</v>
      </c>
      <c r="U181" s="41" t="str">
        <f t="shared" si="466"/>
        <v>Off-Site Facilities. Auxiliary Facilities</v>
      </c>
      <c r="V181" s="41" t="str">
        <f t="shared" si="438"/>
        <v>3.1.1.05.000</v>
      </c>
      <c r="W181" s="41" t="str">
        <f t="shared" si="439"/>
        <v>Waste water treatment facilities. Start-up complex 1</v>
      </c>
      <c r="X181" s="40" t="str">
        <f t="shared" si="440"/>
        <v>3.1.1.05.200</v>
      </c>
      <c r="Y181" s="40" t="str">
        <f t="shared" si="441"/>
        <v xml:space="preserve">Sewage treatment facilities and pump stations </v>
      </c>
      <c r="Z181" s="42" t="str">
        <f t="shared" si="442"/>
        <v>3.1.1.05.227</v>
      </c>
      <c r="AA181" s="39" t="s">
        <v>2372</v>
      </c>
      <c r="AB181" s="37"/>
      <c r="AC181" s="37" t="s">
        <v>3062</v>
      </c>
      <c r="AD181" s="115" t="s">
        <v>2840</v>
      </c>
      <c r="AE181" s="115" t="str">
        <f>CONCATENATE(MID(AD181,3,1),"-",MID(AD181,4,2))</f>
        <v>0-29</v>
      </c>
      <c r="AF181" s="115" t="str">
        <f>VLOOKUP(AE181,'Unit Number'!B:E,2,FALSE)</f>
        <v>SEWAGE TREATMENT FACILITIES</v>
      </c>
      <c r="AG181" s="115" t="s">
        <v>3070</v>
      </c>
      <c r="AH181" s="115" t="s">
        <v>3072</v>
      </c>
      <c r="AI181" s="237">
        <v>179</v>
      </c>
      <c r="AJ181" s="55" t="s">
        <v>3671</v>
      </c>
    </row>
    <row r="182" spans="1:37" s="58" customFormat="1" ht="15" customHeight="1" x14ac:dyDescent="0.25">
      <c r="A182" s="36" t="s">
        <v>17</v>
      </c>
      <c r="B182" s="37">
        <v>3</v>
      </c>
      <c r="C182" s="37">
        <v>1</v>
      </c>
      <c r="D182" s="37">
        <v>1</v>
      </c>
      <c r="E182" s="37">
        <v>5</v>
      </c>
      <c r="F182" s="39">
        <v>298</v>
      </c>
      <c r="G182" s="37" t="str">
        <f t="shared" ref="G182" si="467">G178</f>
        <v>3.1.1.00.000</v>
      </c>
      <c r="H182" s="41" t="str">
        <f t="shared" si="313"/>
        <v>Объекты общезаводского хозяйства. Объекты вспомогательных производств</v>
      </c>
      <c r="I182" s="41" t="str">
        <f t="shared" ref="I182:L182" si="468">I181</f>
        <v>3.1.1.05.000</v>
      </c>
      <c r="J182" s="41" t="str">
        <f t="shared" si="468"/>
        <v>Канализационные очистные сооружения (КОС). 1 пусковой комплекс</v>
      </c>
      <c r="K182" s="41" t="str">
        <f t="shared" si="468"/>
        <v>3.1.1.05.200</v>
      </c>
      <c r="L182" s="41" t="str">
        <f t="shared" si="468"/>
        <v>Канализационные очистные сооружения и насосные станции</v>
      </c>
      <c r="M182" s="37" t="str">
        <f t="shared" si="435"/>
        <v>3.1.1.05.298</v>
      </c>
      <c r="N182" s="39" t="s">
        <v>3646</v>
      </c>
      <c r="O182" s="37"/>
      <c r="P182" s="54" t="s">
        <v>2777</v>
      </c>
      <c r="Q182" s="35">
        <v>1</v>
      </c>
      <c r="R182" s="54" t="s">
        <v>2782</v>
      </c>
      <c r="S182" s="39" t="s">
        <v>2115</v>
      </c>
      <c r="T182" s="41" t="str">
        <f t="shared" ref="T182:U182" si="469">T181</f>
        <v>3.1.1.00.000</v>
      </c>
      <c r="U182" s="41" t="str">
        <f t="shared" si="469"/>
        <v>Off-Site Facilities. Auxiliary Facilities</v>
      </c>
      <c r="V182" s="41" t="str">
        <f t="shared" ref="V182:Y183" si="470">V180</f>
        <v>3.1.1.05.000</v>
      </c>
      <c r="W182" s="41" t="str">
        <f t="shared" si="470"/>
        <v>Waste water treatment facilities. Start-up complex 1</v>
      </c>
      <c r="X182" s="40" t="str">
        <f t="shared" si="470"/>
        <v>3.1.1.05.200</v>
      </c>
      <c r="Y182" s="40" t="str">
        <f t="shared" si="470"/>
        <v xml:space="preserve">Sewage treatment facilities and pump stations </v>
      </c>
      <c r="Z182" s="173" t="str">
        <f t="shared" si="442"/>
        <v>3.1.1.05.298</v>
      </c>
      <c r="AA182" s="39" t="s">
        <v>3647</v>
      </c>
      <c r="AB182" s="37"/>
      <c r="AC182" s="37" t="s">
        <v>3645</v>
      </c>
      <c r="AD182" s="41" t="s">
        <v>3051</v>
      </c>
      <c r="AE182" s="41" t="s">
        <v>3051</v>
      </c>
      <c r="AF182" s="41"/>
      <c r="AG182" s="41" t="s">
        <v>3644</v>
      </c>
      <c r="AH182" s="41" t="s">
        <v>3648</v>
      </c>
      <c r="AI182" s="237">
        <v>180</v>
      </c>
      <c r="AJ182" s="55"/>
      <c r="AK182" s="55"/>
    </row>
    <row r="183" spans="1:37" s="58" customFormat="1" ht="15" customHeight="1" x14ac:dyDescent="0.25">
      <c r="A183" s="36" t="s">
        <v>17</v>
      </c>
      <c r="B183" s="37">
        <v>3</v>
      </c>
      <c r="C183" s="37">
        <v>1</v>
      </c>
      <c r="D183" s="37">
        <v>1</v>
      </c>
      <c r="E183" s="37">
        <v>5</v>
      </c>
      <c r="F183" s="39">
        <v>299</v>
      </c>
      <c r="G183" s="37" t="str">
        <f t="shared" ref="G183" si="471">G179</f>
        <v>3.1.1.00.000</v>
      </c>
      <c r="H183" s="41" t="str">
        <f t="shared" si="313"/>
        <v>Объекты общезаводского хозяйства. Объекты вспомогательных производств</v>
      </c>
      <c r="I183" s="41" t="str">
        <f t="shared" ref="I183:L183" si="472">I182</f>
        <v>3.1.1.05.000</v>
      </c>
      <c r="J183" s="41" t="str">
        <f t="shared" si="472"/>
        <v>Канализационные очистные сооружения (КОС). 1 пусковой комплекс</v>
      </c>
      <c r="K183" s="41" t="str">
        <f t="shared" si="472"/>
        <v>3.1.1.05.200</v>
      </c>
      <c r="L183" s="41" t="str">
        <f t="shared" si="472"/>
        <v>Канализационные очистные сооружения и насосные станции</v>
      </c>
      <c r="M183" s="37" t="str">
        <f t="shared" si="435"/>
        <v>3.1.1.05.299</v>
      </c>
      <c r="N183" s="39" t="s">
        <v>3278</v>
      </c>
      <c r="O183" s="37"/>
      <c r="P183" s="54" t="s">
        <v>2777</v>
      </c>
      <c r="Q183" s="35">
        <v>1</v>
      </c>
      <c r="R183" s="54" t="s">
        <v>2782</v>
      </c>
      <c r="S183" s="39" t="s">
        <v>2115</v>
      </c>
      <c r="T183" s="41" t="str">
        <f t="shared" ref="T183:U183" si="473">T182</f>
        <v>3.1.1.00.000</v>
      </c>
      <c r="U183" s="41" t="str">
        <f t="shared" si="473"/>
        <v>Off-Site Facilities. Auxiliary Facilities</v>
      </c>
      <c r="V183" s="41" t="str">
        <f t="shared" si="470"/>
        <v>3.1.1.05.000</v>
      </c>
      <c r="W183" s="41" t="str">
        <f t="shared" si="470"/>
        <v>Waste water treatment facilities. Start-up complex 1</v>
      </c>
      <c r="X183" s="40" t="str">
        <f t="shared" si="470"/>
        <v>3.1.1.05.200</v>
      </c>
      <c r="Y183" s="40" t="str">
        <f t="shared" si="470"/>
        <v xml:space="preserve">Sewage treatment facilities and pump stations </v>
      </c>
      <c r="Z183" s="173" t="str">
        <f t="shared" si="442"/>
        <v>3.1.1.05.299</v>
      </c>
      <c r="AA183" s="39" t="s">
        <v>3178</v>
      </c>
      <c r="AB183" s="37"/>
      <c r="AC183" s="37" t="s">
        <v>3362</v>
      </c>
      <c r="AD183" s="41" t="s">
        <v>3051</v>
      </c>
      <c r="AE183" s="41" t="s">
        <v>3051</v>
      </c>
      <c r="AF183" s="41"/>
      <c r="AG183" s="41" t="s">
        <v>3363</v>
      </c>
      <c r="AH183" s="41" t="s">
        <v>3380</v>
      </c>
      <c r="AI183" s="237">
        <v>181</v>
      </c>
      <c r="AJ183" s="55"/>
      <c r="AK183" s="55"/>
    </row>
    <row r="184" spans="1:37" s="55" customFormat="1" ht="15" customHeight="1" x14ac:dyDescent="0.25">
      <c r="A184" s="56" t="s">
        <v>17</v>
      </c>
      <c r="B184" s="37">
        <v>3</v>
      </c>
      <c r="C184" s="37">
        <v>1</v>
      </c>
      <c r="D184" s="37">
        <v>1</v>
      </c>
      <c r="E184" s="37">
        <v>5</v>
      </c>
      <c r="F184" s="37">
        <v>300</v>
      </c>
      <c r="G184" s="37" t="str">
        <f t="shared" ref="G184" si="474">G180</f>
        <v>3.1.1.00.000</v>
      </c>
      <c r="H184" s="41" t="str">
        <f t="shared" si="313"/>
        <v>Объекты общезаводского хозяйства. Объекты вспомогательных производств</v>
      </c>
      <c r="I184" s="41" t="str">
        <f t="shared" ref="I184:J184" si="475">I183</f>
        <v>3.1.1.05.000</v>
      </c>
      <c r="J184" s="41" t="str">
        <f t="shared" si="475"/>
        <v>Канализационные очистные сооружения (КОС). 1 пусковой комплекс</v>
      </c>
      <c r="K184" s="86" t="str">
        <f>CONCATENATE($B184,".",$C184,".",$D184,".",TEXT($E184,"00"),".",$F184)</f>
        <v>3.1.1.05.300</v>
      </c>
      <c r="L184" s="87" t="s">
        <v>2406</v>
      </c>
      <c r="M184" s="88"/>
      <c r="N184" s="89"/>
      <c r="O184" s="37"/>
      <c r="P184" s="54" t="s">
        <v>2777</v>
      </c>
      <c r="Q184" s="35">
        <v>0</v>
      </c>
      <c r="R184" s="54" t="s">
        <v>2782</v>
      </c>
      <c r="S184" s="219" t="s">
        <v>3858</v>
      </c>
      <c r="T184" s="41" t="str">
        <f t="shared" ref="T184:U184" si="476">T183</f>
        <v>3.1.1.00.000</v>
      </c>
      <c r="U184" s="41" t="str">
        <f t="shared" si="476"/>
        <v>Off-Site Facilities. Auxiliary Facilities</v>
      </c>
      <c r="V184" s="41" t="str">
        <f t="shared" ref="V184:W184" si="477">V183</f>
        <v>3.1.1.05.000</v>
      </c>
      <c r="W184" s="41" t="str">
        <f t="shared" si="477"/>
        <v>Waste water treatment facilities. Start-up complex 1</v>
      </c>
      <c r="X184" s="129" t="str">
        <f>K184</f>
        <v>3.1.1.05.300</v>
      </c>
      <c r="Y184" s="88" t="s">
        <v>2804</v>
      </c>
      <c r="Z184" s="88"/>
      <c r="AA184" s="89"/>
      <c r="AB184" s="86"/>
      <c r="AC184" s="86"/>
      <c r="AD184" s="167" t="s">
        <v>3051</v>
      </c>
      <c r="AE184" s="167" t="s">
        <v>3051</v>
      </c>
      <c r="AF184" s="167"/>
      <c r="AG184" s="167"/>
      <c r="AH184" s="167"/>
      <c r="AI184" s="237">
        <v>182</v>
      </c>
    </row>
    <row r="185" spans="1:37" s="55" customFormat="1" ht="15" customHeight="1" x14ac:dyDescent="0.25">
      <c r="A185" s="36">
        <v>1121</v>
      </c>
      <c r="B185" s="37">
        <v>3</v>
      </c>
      <c r="C185" s="37">
        <v>1</v>
      </c>
      <c r="D185" s="37">
        <v>1</v>
      </c>
      <c r="E185" s="37">
        <v>5</v>
      </c>
      <c r="F185" s="37">
        <v>321</v>
      </c>
      <c r="G185" s="37" t="str">
        <f t="shared" ref="G185" si="478">G181</f>
        <v>3.1.1.00.000</v>
      </c>
      <c r="H185" s="41" t="str">
        <f t="shared" si="313"/>
        <v>Объекты общезаводского хозяйства. Объекты вспомогательных производств</v>
      </c>
      <c r="I185" s="37" t="str">
        <f t="shared" ref="I185:L188" si="479">I184</f>
        <v>3.1.1.05.000</v>
      </c>
      <c r="J185" s="41" t="str">
        <f t="shared" si="479"/>
        <v>Канализационные очистные сооружения (КОС). 1 пусковой комплекс</v>
      </c>
      <c r="K185" s="39" t="str">
        <f t="shared" si="479"/>
        <v>3.1.1.05.300</v>
      </c>
      <c r="L185" s="40" t="str">
        <f t="shared" si="479"/>
        <v>Электроснабжение площадки канализационных очистных сооружений</v>
      </c>
      <c r="M185" s="37" t="str">
        <f t="shared" ref="M185:M190" si="480">CONCATENATE($B185,".",$C185,".",$D185,".",TEXT($E185,"00"),".",TEXT($F185,"000"))</f>
        <v>3.1.1.05.321</v>
      </c>
      <c r="N185" s="39" t="s">
        <v>2407</v>
      </c>
      <c r="O185" s="37" t="s">
        <v>2408</v>
      </c>
      <c r="P185" s="54" t="s">
        <v>2777</v>
      </c>
      <c r="Q185" s="35">
        <v>0</v>
      </c>
      <c r="R185" s="54" t="s">
        <v>2782</v>
      </c>
      <c r="S185" s="37">
        <f>A185</f>
        <v>1121</v>
      </c>
      <c r="T185" s="41" t="str">
        <f t="shared" ref="T185:U185" si="481">T184</f>
        <v>3.1.1.00.000</v>
      </c>
      <c r="U185" s="41" t="str">
        <f t="shared" si="481"/>
        <v>Off-Site Facilities. Auxiliary Facilities</v>
      </c>
      <c r="V185" s="41" t="str">
        <f t="shared" ref="V185:Y188" si="482">V184</f>
        <v>3.1.1.05.000</v>
      </c>
      <c r="W185" s="41" t="str">
        <f t="shared" si="482"/>
        <v>Waste water treatment facilities. Start-up complex 1</v>
      </c>
      <c r="X185" s="40" t="str">
        <f t="shared" si="482"/>
        <v>3.1.1.05.300</v>
      </c>
      <c r="Y185" s="40" t="str">
        <f t="shared" si="482"/>
        <v xml:space="preserve">Power supply of waste water treatment facilities area </v>
      </c>
      <c r="Z185" s="42" t="str">
        <f t="shared" ref="Z185:Z190" si="483">M185</f>
        <v>3.1.1.05.321</v>
      </c>
      <c r="AA185" s="39" t="s">
        <v>2826</v>
      </c>
      <c r="AB185" s="37" t="s">
        <v>2409</v>
      </c>
      <c r="AC185" s="37"/>
      <c r="AD185" s="115" t="s">
        <v>2840</v>
      </c>
      <c r="AE185" s="115" t="str">
        <f>CONCATENATE(MID(AD185,3,1),"-",MID(AD185,4,2))</f>
        <v>0-29</v>
      </c>
      <c r="AF185" s="115" t="str">
        <f>VLOOKUP(AE185,'Unit Number'!B:E,2,FALSE)</f>
        <v>SEWAGE TREATMENT FACILITIES</v>
      </c>
      <c r="AG185" s="115"/>
      <c r="AH185" s="115"/>
      <c r="AI185" s="237">
        <v>183</v>
      </c>
    </row>
    <row r="186" spans="1:37" s="55" customFormat="1" ht="15" customHeight="1" x14ac:dyDescent="0.25">
      <c r="A186" s="36" t="s">
        <v>17</v>
      </c>
      <c r="B186" s="37">
        <v>3</v>
      </c>
      <c r="C186" s="37">
        <v>1</v>
      </c>
      <c r="D186" s="37">
        <v>1</v>
      </c>
      <c r="E186" s="37">
        <v>5</v>
      </c>
      <c r="F186" s="37">
        <v>322</v>
      </c>
      <c r="G186" s="37" t="str">
        <f t="shared" ref="G186" si="484">G182</f>
        <v>3.1.1.00.000</v>
      </c>
      <c r="H186" s="41" t="str">
        <f t="shared" si="313"/>
        <v>Объекты общезаводского хозяйства. Объекты вспомогательных производств</v>
      </c>
      <c r="I186" s="37" t="str">
        <f t="shared" si="479"/>
        <v>3.1.1.05.000</v>
      </c>
      <c r="J186" s="41" t="str">
        <f t="shared" si="479"/>
        <v>Канализационные очистные сооружения (КОС). 1 пусковой комплекс</v>
      </c>
      <c r="K186" s="39" t="str">
        <f t="shared" si="479"/>
        <v>3.1.1.05.300</v>
      </c>
      <c r="L186" s="40" t="str">
        <f t="shared" si="479"/>
        <v>Электроснабжение площадки канализационных очистных сооружений</v>
      </c>
      <c r="M186" s="37" t="str">
        <f t="shared" si="480"/>
        <v>3.1.1.05.322</v>
      </c>
      <c r="N186" s="39" t="s">
        <v>2410</v>
      </c>
      <c r="O186" s="37" t="s">
        <v>2411</v>
      </c>
      <c r="P186" s="54" t="s">
        <v>2777</v>
      </c>
      <c r="Q186" s="35">
        <v>0</v>
      </c>
      <c r="R186" s="54" t="s">
        <v>2782</v>
      </c>
      <c r="S186" s="39" t="s">
        <v>2115</v>
      </c>
      <c r="T186" s="41" t="str">
        <f t="shared" ref="T186:U186" si="485">T185</f>
        <v>3.1.1.00.000</v>
      </c>
      <c r="U186" s="41" t="str">
        <f t="shared" si="485"/>
        <v>Off-Site Facilities. Auxiliary Facilities</v>
      </c>
      <c r="V186" s="41" t="str">
        <f t="shared" si="482"/>
        <v>3.1.1.05.000</v>
      </c>
      <c r="W186" s="41" t="str">
        <f t="shared" si="482"/>
        <v>Waste water treatment facilities. Start-up complex 1</v>
      </c>
      <c r="X186" s="40" t="str">
        <f t="shared" si="482"/>
        <v>3.1.1.05.300</v>
      </c>
      <c r="Y186" s="40" t="str">
        <f t="shared" si="482"/>
        <v xml:space="preserve">Power supply of waste water treatment facilities area </v>
      </c>
      <c r="Z186" s="42" t="str">
        <f t="shared" si="483"/>
        <v>3.1.1.05.322</v>
      </c>
      <c r="AA186" s="39" t="s">
        <v>2827</v>
      </c>
      <c r="AB186" s="37" t="s">
        <v>2412</v>
      </c>
      <c r="AC186" s="37"/>
      <c r="AD186" s="115" t="s">
        <v>2840</v>
      </c>
      <c r="AE186" s="115" t="str">
        <f>CONCATENATE(MID(AD186,3,1),"-",MID(AD186,4,2))</f>
        <v>0-29</v>
      </c>
      <c r="AF186" s="115" t="str">
        <f>VLOOKUP(AE186,'Unit Number'!B:E,2,FALSE)</f>
        <v>SEWAGE TREATMENT FACILITIES</v>
      </c>
      <c r="AG186" s="115"/>
      <c r="AH186" s="115"/>
      <c r="AI186" s="237">
        <v>184</v>
      </c>
    </row>
    <row r="187" spans="1:37" s="55" customFormat="1" ht="15" customHeight="1" x14ac:dyDescent="0.25">
      <c r="A187" s="36" t="s">
        <v>17</v>
      </c>
      <c r="B187" s="37">
        <v>3</v>
      </c>
      <c r="C187" s="37">
        <v>1</v>
      </c>
      <c r="D187" s="37">
        <v>1</v>
      </c>
      <c r="E187" s="37">
        <v>5</v>
      </c>
      <c r="F187" s="37">
        <v>323</v>
      </c>
      <c r="G187" s="37" t="str">
        <f t="shared" ref="G187" si="486">G183</f>
        <v>3.1.1.00.000</v>
      </c>
      <c r="H187" s="41" t="str">
        <f t="shared" si="313"/>
        <v>Объекты общезаводского хозяйства. Объекты вспомогательных производств</v>
      </c>
      <c r="I187" s="37" t="str">
        <f t="shared" si="479"/>
        <v>3.1.1.05.000</v>
      </c>
      <c r="J187" s="41" t="str">
        <f t="shared" si="479"/>
        <v>Канализационные очистные сооружения (КОС). 1 пусковой комплекс</v>
      </c>
      <c r="K187" s="39" t="str">
        <f t="shared" si="479"/>
        <v>3.1.1.05.300</v>
      </c>
      <c r="L187" s="40" t="str">
        <f t="shared" si="479"/>
        <v>Электроснабжение площадки канализационных очистных сооружений</v>
      </c>
      <c r="M187" s="37" t="str">
        <f t="shared" si="480"/>
        <v>3.1.1.05.323</v>
      </c>
      <c r="N187" s="39" t="s">
        <v>2413</v>
      </c>
      <c r="O187" s="37"/>
      <c r="P187" s="54" t="s">
        <v>2777</v>
      </c>
      <c r="Q187" s="35">
        <v>0</v>
      </c>
      <c r="R187" s="54" t="s">
        <v>2782</v>
      </c>
      <c r="S187" s="39" t="s">
        <v>2115</v>
      </c>
      <c r="T187" s="41" t="str">
        <f t="shared" ref="T187:U187" si="487">T186</f>
        <v>3.1.1.00.000</v>
      </c>
      <c r="U187" s="41" t="str">
        <f t="shared" si="487"/>
        <v>Off-Site Facilities. Auxiliary Facilities</v>
      </c>
      <c r="V187" s="41" t="str">
        <f t="shared" si="482"/>
        <v>3.1.1.05.000</v>
      </c>
      <c r="W187" s="41" t="str">
        <f t="shared" si="482"/>
        <v>Waste water treatment facilities. Start-up complex 1</v>
      </c>
      <c r="X187" s="40" t="str">
        <f t="shared" si="482"/>
        <v>3.1.1.05.300</v>
      </c>
      <c r="Y187" s="40" t="str">
        <f t="shared" si="482"/>
        <v xml:space="preserve">Power supply of waste water treatment facilities area </v>
      </c>
      <c r="Z187" s="42" t="str">
        <f t="shared" si="483"/>
        <v>3.1.1.05.323</v>
      </c>
      <c r="AA187" s="39" t="s">
        <v>2805</v>
      </c>
      <c r="AB187" s="37"/>
      <c r="AC187" s="37"/>
      <c r="AD187" s="115" t="s">
        <v>2840</v>
      </c>
      <c r="AE187" s="115" t="str">
        <f>CONCATENATE(MID(AD187,3,1),"-",MID(AD187,4,2))</f>
        <v>0-29</v>
      </c>
      <c r="AF187" s="115" t="str">
        <f>VLOOKUP(AE187,'Unit Number'!B:E,2,FALSE)</f>
        <v>SEWAGE TREATMENT FACILITIES</v>
      </c>
      <c r="AG187" s="115"/>
      <c r="AH187" s="115"/>
      <c r="AI187" s="237">
        <v>185</v>
      </c>
    </row>
    <row r="188" spans="1:37" s="55" customFormat="1" ht="15" customHeight="1" x14ac:dyDescent="0.25">
      <c r="A188" s="36">
        <v>1134</v>
      </c>
      <c r="B188" s="37">
        <v>3</v>
      </c>
      <c r="C188" s="37">
        <v>1</v>
      </c>
      <c r="D188" s="37">
        <v>1</v>
      </c>
      <c r="E188" s="37">
        <v>5</v>
      </c>
      <c r="F188" s="37">
        <v>334</v>
      </c>
      <c r="G188" s="37" t="str">
        <f t="shared" ref="G188" si="488">G184</f>
        <v>3.1.1.00.000</v>
      </c>
      <c r="H188" s="41" t="str">
        <f t="shared" si="313"/>
        <v>Объекты общезаводского хозяйства. Объекты вспомогательных производств</v>
      </c>
      <c r="I188" s="37" t="str">
        <f t="shared" si="479"/>
        <v>3.1.1.05.000</v>
      </c>
      <c r="J188" s="41" t="str">
        <f t="shared" si="479"/>
        <v>Канализационные очистные сооружения (КОС). 1 пусковой комплекс</v>
      </c>
      <c r="K188" s="39" t="str">
        <f t="shared" si="479"/>
        <v>3.1.1.05.300</v>
      </c>
      <c r="L188" s="40" t="str">
        <f t="shared" si="479"/>
        <v>Электроснабжение площадки канализационных очистных сооружений</v>
      </c>
      <c r="M188" s="37" t="str">
        <f t="shared" si="480"/>
        <v>3.1.1.05.334</v>
      </c>
      <c r="N188" s="39" t="s">
        <v>2414</v>
      </c>
      <c r="O188" s="37" t="s">
        <v>2415</v>
      </c>
      <c r="P188" s="54" t="s">
        <v>2777</v>
      </c>
      <c r="Q188" s="35">
        <v>0</v>
      </c>
      <c r="R188" s="54" t="s">
        <v>2782</v>
      </c>
      <c r="S188" s="37">
        <f>A188</f>
        <v>1134</v>
      </c>
      <c r="T188" s="41" t="str">
        <f t="shared" ref="T188:U188" si="489">T187</f>
        <v>3.1.1.00.000</v>
      </c>
      <c r="U188" s="41" t="str">
        <f t="shared" si="489"/>
        <v>Off-Site Facilities. Auxiliary Facilities</v>
      </c>
      <c r="V188" s="41" t="str">
        <f t="shared" si="482"/>
        <v>3.1.1.05.000</v>
      </c>
      <c r="W188" s="41" t="str">
        <f t="shared" si="482"/>
        <v>Waste water treatment facilities. Start-up complex 1</v>
      </c>
      <c r="X188" s="40" t="str">
        <f t="shared" si="482"/>
        <v>3.1.1.05.300</v>
      </c>
      <c r="Y188" s="40" t="str">
        <f t="shared" si="482"/>
        <v xml:space="preserve">Power supply of waste water treatment facilities area </v>
      </c>
      <c r="Z188" s="42" t="str">
        <f t="shared" si="483"/>
        <v>3.1.1.05.334</v>
      </c>
      <c r="AA188" s="39" t="s">
        <v>2416</v>
      </c>
      <c r="AB188" s="37" t="s">
        <v>2417</v>
      </c>
      <c r="AC188" s="37"/>
      <c r="AD188" s="115" t="s">
        <v>2840</v>
      </c>
      <c r="AE188" s="115" t="str">
        <f>CONCATENATE(MID(AD188,3,1),"-",MID(AD188,4,2))</f>
        <v>0-29</v>
      </c>
      <c r="AF188" s="115" t="str">
        <f>VLOOKUP(AE188,'Unit Number'!B:E,2,FALSE)</f>
        <v>SEWAGE TREATMENT FACILITIES</v>
      </c>
      <c r="AG188" s="115"/>
      <c r="AH188" s="115"/>
      <c r="AI188" s="237">
        <v>186</v>
      </c>
    </row>
    <row r="189" spans="1:37" s="58" customFormat="1" ht="30" customHeight="1" x14ac:dyDescent="0.25">
      <c r="A189" s="36" t="s">
        <v>17</v>
      </c>
      <c r="B189" s="37">
        <v>3</v>
      </c>
      <c r="C189" s="37">
        <v>1</v>
      </c>
      <c r="D189" s="37">
        <v>1</v>
      </c>
      <c r="E189" s="37">
        <v>5</v>
      </c>
      <c r="F189" s="39">
        <v>398</v>
      </c>
      <c r="G189" s="37" t="str">
        <f t="shared" ref="G189" si="490">G185</f>
        <v>3.1.1.00.000</v>
      </c>
      <c r="H189" s="41" t="str">
        <f t="shared" si="313"/>
        <v>Объекты общезаводского хозяйства. Объекты вспомогательных производств</v>
      </c>
      <c r="I189" s="37" t="str">
        <f t="shared" ref="I189:L190" si="491">I187</f>
        <v>3.1.1.05.000</v>
      </c>
      <c r="J189" s="41" t="str">
        <f t="shared" si="491"/>
        <v>Канализационные очистные сооружения (КОС). 1 пусковой комплекс</v>
      </c>
      <c r="K189" s="39" t="str">
        <f t="shared" si="491"/>
        <v>3.1.1.05.300</v>
      </c>
      <c r="L189" s="40" t="str">
        <f t="shared" si="491"/>
        <v>Электроснабжение площадки канализационных очистных сооружений</v>
      </c>
      <c r="M189" s="37" t="str">
        <f t="shared" si="480"/>
        <v>3.1.1.05.398</v>
      </c>
      <c r="N189" s="39" t="s">
        <v>3650</v>
      </c>
      <c r="O189" s="37"/>
      <c r="P189" s="54" t="s">
        <v>2777</v>
      </c>
      <c r="Q189" s="35">
        <v>1</v>
      </c>
      <c r="R189" s="54" t="s">
        <v>2782</v>
      </c>
      <c r="S189" s="39" t="s">
        <v>2115</v>
      </c>
      <c r="T189" s="41" t="str">
        <f t="shared" ref="T189:U189" si="492">T188</f>
        <v>3.1.1.00.000</v>
      </c>
      <c r="U189" s="41" t="str">
        <f t="shared" si="492"/>
        <v>Off-Site Facilities. Auxiliary Facilities</v>
      </c>
      <c r="V189" s="41" t="str">
        <f t="shared" ref="V189:Y190" si="493">V187</f>
        <v>3.1.1.05.000</v>
      </c>
      <c r="W189" s="41" t="str">
        <f t="shared" si="493"/>
        <v>Waste water treatment facilities. Start-up complex 1</v>
      </c>
      <c r="X189" s="40" t="str">
        <f t="shared" si="493"/>
        <v>3.1.1.05.300</v>
      </c>
      <c r="Y189" s="40" t="str">
        <f t="shared" si="493"/>
        <v xml:space="preserve">Power supply of waste water treatment facilities area </v>
      </c>
      <c r="Z189" s="173" t="str">
        <f t="shared" si="483"/>
        <v>3.1.1.05.398</v>
      </c>
      <c r="AA189" s="39" t="s">
        <v>3651</v>
      </c>
      <c r="AB189" s="37"/>
      <c r="AC189" s="37" t="s">
        <v>3645</v>
      </c>
      <c r="AD189" s="41" t="s">
        <v>3051</v>
      </c>
      <c r="AE189" s="41" t="s">
        <v>3051</v>
      </c>
      <c r="AF189" s="41"/>
      <c r="AG189" s="41" t="s">
        <v>3644</v>
      </c>
      <c r="AH189" s="41" t="s">
        <v>3652</v>
      </c>
      <c r="AI189" s="237">
        <v>187</v>
      </c>
      <c r="AJ189" s="55"/>
      <c r="AK189" s="55"/>
    </row>
    <row r="190" spans="1:37" s="58" customFormat="1" ht="30" customHeight="1" x14ac:dyDescent="0.25">
      <c r="A190" s="36" t="s">
        <v>17</v>
      </c>
      <c r="B190" s="37">
        <v>3</v>
      </c>
      <c r="C190" s="37">
        <v>1</v>
      </c>
      <c r="D190" s="37">
        <v>1</v>
      </c>
      <c r="E190" s="37">
        <v>5</v>
      </c>
      <c r="F190" s="39">
        <v>399</v>
      </c>
      <c r="G190" s="37" t="str">
        <f t="shared" ref="G190" si="494">G186</f>
        <v>3.1.1.00.000</v>
      </c>
      <c r="H190" s="41" t="str">
        <f t="shared" si="313"/>
        <v>Объекты общезаводского хозяйства. Объекты вспомогательных производств</v>
      </c>
      <c r="I190" s="37" t="str">
        <f t="shared" si="491"/>
        <v>3.1.1.05.000</v>
      </c>
      <c r="J190" s="41" t="str">
        <f t="shared" si="491"/>
        <v>Канализационные очистные сооружения (КОС). 1 пусковой комплекс</v>
      </c>
      <c r="K190" s="39" t="str">
        <f t="shared" si="491"/>
        <v>3.1.1.05.300</v>
      </c>
      <c r="L190" s="40" t="str">
        <f t="shared" si="491"/>
        <v>Электроснабжение площадки канализационных очистных сооружений</v>
      </c>
      <c r="M190" s="37" t="str">
        <f t="shared" si="480"/>
        <v>3.1.1.05.399</v>
      </c>
      <c r="N190" s="39" t="s">
        <v>3279</v>
      </c>
      <c r="O190" s="37"/>
      <c r="P190" s="54" t="s">
        <v>2777</v>
      </c>
      <c r="Q190" s="35">
        <v>1</v>
      </c>
      <c r="R190" s="54" t="s">
        <v>2782</v>
      </c>
      <c r="S190" s="39" t="s">
        <v>2115</v>
      </c>
      <c r="T190" s="41" t="str">
        <f t="shared" ref="T190:U190" si="495">T189</f>
        <v>3.1.1.00.000</v>
      </c>
      <c r="U190" s="41" t="str">
        <f t="shared" si="495"/>
        <v>Off-Site Facilities. Auxiliary Facilities</v>
      </c>
      <c r="V190" s="41" t="str">
        <f t="shared" si="493"/>
        <v>3.1.1.05.000</v>
      </c>
      <c r="W190" s="41" t="str">
        <f t="shared" si="493"/>
        <v>Waste water treatment facilities. Start-up complex 1</v>
      </c>
      <c r="X190" s="40" t="str">
        <f t="shared" si="493"/>
        <v>3.1.1.05.300</v>
      </c>
      <c r="Y190" s="40" t="str">
        <f t="shared" si="493"/>
        <v xml:space="preserve">Power supply of waste water treatment facilities area </v>
      </c>
      <c r="Z190" s="173" t="str">
        <f t="shared" si="483"/>
        <v>3.1.1.05.399</v>
      </c>
      <c r="AA190" s="39" t="s">
        <v>3179</v>
      </c>
      <c r="AB190" s="37"/>
      <c r="AC190" s="37" t="s">
        <v>3362</v>
      </c>
      <c r="AD190" s="41" t="s">
        <v>3051</v>
      </c>
      <c r="AE190" s="41" t="s">
        <v>3051</v>
      </c>
      <c r="AF190" s="41"/>
      <c r="AG190" s="41" t="s">
        <v>3363</v>
      </c>
      <c r="AH190" s="41" t="s">
        <v>3381</v>
      </c>
      <c r="AI190" s="237">
        <v>188</v>
      </c>
      <c r="AJ190" s="55"/>
      <c r="AK190" s="55"/>
    </row>
    <row r="191" spans="1:37" s="55" customFormat="1" ht="15" customHeight="1" x14ac:dyDescent="0.25">
      <c r="A191" s="56" t="s">
        <v>17</v>
      </c>
      <c r="B191" s="37">
        <v>3</v>
      </c>
      <c r="C191" s="37">
        <v>1</v>
      </c>
      <c r="D191" s="37">
        <v>1</v>
      </c>
      <c r="E191" s="37">
        <v>5</v>
      </c>
      <c r="F191" s="37">
        <v>400</v>
      </c>
      <c r="G191" s="123" t="str">
        <f t="shared" ref="G191" si="496">G187</f>
        <v>3.1.1.00.000</v>
      </c>
      <c r="H191" s="138" t="str">
        <f t="shared" si="313"/>
        <v>Объекты общезаводского хозяйства. Объекты вспомогательных производств</v>
      </c>
      <c r="I191" s="123" t="str">
        <f>I188</f>
        <v>3.1.1.05.000</v>
      </c>
      <c r="J191" s="138" t="str">
        <f>J188</f>
        <v>Канализационные очистные сооружения (КОС). 1 пусковой комплекс</v>
      </c>
      <c r="K191" s="184" t="str">
        <f>CONCATENATE($B191,".",$C191,".",$D191,".",TEXT($E191,"00"),".",$F191)</f>
        <v>3.1.1.05.400</v>
      </c>
      <c r="L191" s="185" t="s">
        <v>2418</v>
      </c>
      <c r="M191" s="182"/>
      <c r="N191" s="183"/>
      <c r="O191" s="37"/>
      <c r="P191" s="54" t="s">
        <v>2777</v>
      </c>
      <c r="Q191" s="35">
        <v>2</v>
      </c>
      <c r="R191" s="54" t="s">
        <v>2782</v>
      </c>
      <c r="S191" s="219" t="s">
        <v>3858</v>
      </c>
      <c r="T191" s="41" t="str">
        <f t="shared" ref="T191:U191" si="497">T190</f>
        <v>3.1.1.00.000</v>
      </c>
      <c r="U191" s="41" t="str">
        <f t="shared" si="497"/>
        <v>Off-Site Facilities. Auxiliary Facilities</v>
      </c>
      <c r="V191" s="138" t="str">
        <f>V188</f>
        <v>3.1.1.05.000</v>
      </c>
      <c r="W191" s="138" t="str">
        <f>W188</f>
        <v>Waste water treatment facilities. Start-up complex 1</v>
      </c>
      <c r="X191" s="238" t="str">
        <f>K191</f>
        <v>3.1.1.05.400</v>
      </c>
      <c r="Y191" s="182" t="s">
        <v>2419</v>
      </c>
      <c r="Z191" s="182"/>
      <c r="AA191" s="183"/>
      <c r="AB191" s="86"/>
      <c r="AC191" s="86" t="s">
        <v>4897</v>
      </c>
      <c r="AD191" s="167" t="s">
        <v>3051</v>
      </c>
      <c r="AE191" s="167" t="s">
        <v>3051</v>
      </c>
      <c r="AF191" s="167"/>
      <c r="AG191" s="167"/>
      <c r="AH191" s="167"/>
      <c r="AI191" s="237">
        <v>189</v>
      </c>
    </row>
    <row r="192" spans="1:37" s="55" customFormat="1" ht="15" customHeight="1" x14ac:dyDescent="0.25">
      <c r="A192" s="36" t="s">
        <v>17</v>
      </c>
      <c r="B192" s="37">
        <v>3</v>
      </c>
      <c r="C192" s="37">
        <v>1</v>
      </c>
      <c r="D192" s="37">
        <v>1</v>
      </c>
      <c r="E192" s="37">
        <v>5</v>
      </c>
      <c r="F192" s="37">
        <v>401</v>
      </c>
      <c r="G192" s="123" t="str">
        <f t="shared" ref="G192" si="498">G188</f>
        <v>3.1.1.00.000</v>
      </c>
      <c r="H192" s="138" t="str">
        <f t="shared" si="313"/>
        <v>Объекты общезаводского хозяйства. Объекты вспомогательных производств</v>
      </c>
      <c r="I192" s="123" t="str">
        <f t="shared" ref="I192:L192" si="499">I191</f>
        <v>3.1.1.05.000</v>
      </c>
      <c r="J192" s="138" t="str">
        <f t="shared" si="499"/>
        <v>Канализационные очистные сооружения (КОС). 1 пусковой комплекс</v>
      </c>
      <c r="K192" s="169" t="str">
        <f t="shared" si="499"/>
        <v>3.1.1.05.400</v>
      </c>
      <c r="L192" s="170" t="str">
        <f t="shared" si="499"/>
        <v>Наружное освещение площадки канализационных очистных сооружений</v>
      </c>
      <c r="M192" s="123" t="str">
        <f>CONCATENATE($B192,".",$C192,".",$D192,".",TEXT($E192,"00"),".",TEXT($F192,"000"))</f>
        <v>3.1.1.05.401</v>
      </c>
      <c r="N192" s="169" t="s">
        <v>2418</v>
      </c>
      <c r="O192" s="37"/>
      <c r="P192" s="54" t="s">
        <v>2777</v>
      </c>
      <c r="Q192" s="35">
        <v>2</v>
      </c>
      <c r="R192" s="54" t="s">
        <v>2782</v>
      </c>
      <c r="S192" s="39" t="s">
        <v>2115</v>
      </c>
      <c r="T192" s="41" t="str">
        <f t="shared" ref="T192:U192" si="500">T191</f>
        <v>3.1.1.00.000</v>
      </c>
      <c r="U192" s="41" t="str">
        <f t="shared" si="500"/>
        <v>Off-Site Facilities. Auxiliary Facilities</v>
      </c>
      <c r="V192" s="138" t="str">
        <f t="shared" ref="V192:Y193" si="501">V191</f>
        <v>3.1.1.05.000</v>
      </c>
      <c r="W192" s="138" t="str">
        <f t="shared" si="501"/>
        <v>Waste water treatment facilities. Start-up complex 1</v>
      </c>
      <c r="X192" s="170" t="str">
        <f t="shared" si="501"/>
        <v>3.1.1.05.400</v>
      </c>
      <c r="Y192" s="170" t="str">
        <f t="shared" si="501"/>
        <v>Outdoor lighting for waste water treatment facilities area</v>
      </c>
      <c r="Z192" s="204" t="str">
        <f>M192</f>
        <v>3.1.1.05.401</v>
      </c>
      <c r="AA192" s="169" t="s">
        <v>2419</v>
      </c>
      <c r="AB192" s="37"/>
      <c r="AC192" s="37" t="s">
        <v>4899</v>
      </c>
      <c r="AD192" s="115"/>
      <c r="AE192" s="115"/>
      <c r="AF192" s="115"/>
      <c r="AG192" s="115"/>
      <c r="AH192" s="115"/>
      <c r="AI192" s="237">
        <v>190</v>
      </c>
    </row>
    <row r="193" spans="1:37" s="55" customFormat="1" ht="15" customHeight="1" x14ac:dyDescent="0.25">
      <c r="A193" s="56" t="s">
        <v>17</v>
      </c>
      <c r="B193" s="37">
        <v>3</v>
      </c>
      <c r="C193" s="37">
        <v>1</v>
      </c>
      <c r="D193" s="37">
        <v>1</v>
      </c>
      <c r="E193" s="37">
        <v>5</v>
      </c>
      <c r="F193" s="37">
        <v>500</v>
      </c>
      <c r="G193" s="37" t="str">
        <f t="shared" ref="G193" si="502">G189</f>
        <v>3.1.1.00.000</v>
      </c>
      <c r="H193" s="37" t="str">
        <f t="shared" si="313"/>
        <v>Объекты общезаводского хозяйства. Объекты вспомогательных производств</v>
      </c>
      <c r="I193" s="37" t="str">
        <f t="shared" ref="I193:J193" si="503">I192</f>
        <v>3.1.1.05.000</v>
      </c>
      <c r="J193" s="37" t="str">
        <f t="shared" si="503"/>
        <v>Канализационные очистные сооружения (КОС). 1 пусковой комплекс</v>
      </c>
      <c r="K193" s="86" t="str">
        <f>CONCATENATE($B193,".",$C193,".",$D193,".",TEXT($E193,"00"),".",$F193)</f>
        <v>3.1.1.05.500</v>
      </c>
      <c r="L193" s="87" t="s">
        <v>3505</v>
      </c>
      <c r="M193" s="88"/>
      <c r="N193" s="89"/>
      <c r="O193" s="37"/>
      <c r="P193" s="54" t="s">
        <v>2777</v>
      </c>
      <c r="Q193" s="35">
        <v>1</v>
      </c>
      <c r="R193" s="54" t="s">
        <v>2782</v>
      </c>
      <c r="S193" s="219" t="s">
        <v>3858</v>
      </c>
      <c r="T193" s="41" t="str">
        <f t="shared" ref="T193:U193" si="504">T192</f>
        <v>3.1.1.00.000</v>
      </c>
      <c r="U193" s="41" t="str">
        <f t="shared" si="504"/>
        <v>Off-Site Facilities. Auxiliary Facilities</v>
      </c>
      <c r="V193" s="41" t="str">
        <f t="shared" ref="V193" si="505">V192</f>
        <v>3.1.1.05.000</v>
      </c>
      <c r="W193" s="41" t="str">
        <f t="shared" si="501"/>
        <v>Waste water treatment facilities. Start-up complex 1</v>
      </c>
      <c r="X193" s="129" t="str">
        <f>K193</f>
        <v>3.1.1.05.500</v>
      </c>
      <c r="Y193" s="88" t="s">
        <v>3507</v>
      </c>
      <c r="Z193" s="88"/>
      <c r="AA193" s="89"/>
      <c r="AB193" s="86"/>
      <c r="AC193" s="86" t="s">
        <v>3602</v>
      </c>
      <c r="AD193" s="167" t="s">
        <v>3051</v>
      </c>
      <c r="AE193" s="167" t="s">
        <v>3051</v>
      </c>
      <c r="AF193" s="167"/>
      <c r="AG193" s="167" t="s">
        <v>3467</v>
      </c>
      <c r="AH193" s="167" t="s">
        <v>3509</v>
      </c>
      <c r="AI193" s="237">
        <v>193</v>
      </c>
    </row>
    <row r="194" spans="1:37" s="55" customFormat="1" ht="15" customHeight="1" x14ac:dyDescent="0.25">
      <c r="A194" s="36" t="s">
        <v>2365</v>
      </c>
      <c r="B194" s="37">
        <v>3</v>
      </c>
      <c r="C194" s="37">
        <v>1</v>
      </c>
      <c r="D194" s="37">
        <v>1</v>
      </c>
      <c r="E194" s="37">
        <v>5</v>
      </c>
      <c r="F194" s="37">
        <v>501</v>
      </c>
      <c r="G194" s="37" t="str">
        <f t="shared" ref="G194" si="506">G190</f>
        <v>3.1.1.00.000</v>
      </c>
      <c r="H194" s="41" t="str">
        <f t="shared" si="313"/>
        <v>Объекты общезаводского хозяйства. Объекты вспомогательных производств</v>
      </c>
      <c r="I194" s="37" t="str">
        <f t="shared" ref="I194:J195" si="507">I193</f>
        <v>3.1.1.05.000</v>
      </c>
      <c r="J194" s="41" t="str">
        <f t="shared" si="507"/>
        <v>Канализационные очистные сооружения (КОС). 1 пусковой комплекс</v>
      </c>
      <c r="K194" s="39" t="str">
        <f>K193</f>
        <v>3.1.1.05.500</v>
      </c>
      <c r="L194" s="40" t="str">
        <f>L193</f>
        <v>Резервуары 2</v>
      </c>
      <c r="M194" s="59" t="str">
        <f>CONCATENATE($B194,".",$C194,".",$D194,".",TEXT($E194,"00"),".",TEXT($F194,"000"))</f>
        <v>3.1.1.05.501</v>
      </c>
      <c r="N194" s="39" t="s">
        <v>2366</v>
      </c>
      <c r="O194" s="37"/>
      <c r="P194" s="54" t="s">
        <v>2777</v>
      </c>
      <c r="Q194" s="35">
        <v>1</v>
      </c>
      <c r="R194" s="54" t="s">
        <v>2782</v>
      </c>
      <c r="S194" s="37" t="str">
        <f t="shared" ref="S194:S195" si="508">A194</f>
        <v>1116а</v>
      </c>
      <c r="T194" s="41" t="str">
        <f t="shared" ref="T194:U194" si="509">T193</f>
        <v>3.1.1.00.000</v>
      </c>
      <c r="U194" s="41" t="str">
        <f t="shared" si="509"/>
        <v>Off-Site Facilities. Auxiliary Facilities</v>
      </c>
      <c r="V194" s="41" t="str">
        <f t="shared" ref="V194:W195" si="510">V193</f>
        <v>3.1.1.05.000</v>
      </c>
      <c r="W194" s="41" t="str">
        <f t="shared" si="510"/>
        <v>Waste water treatment facilities. Start-up complex 1</v>
      </c>
      <c r="X194" s="40" t="str">
        <f>X193</f>
        <v>3.1.1.05.500</v>
      </c>
      <c r="Y194" s="40" t="str">
        <f>Y193</f>
        <v>Tanks 2</v>
      </c>
      <c r="Z194" s="42" t="str">
        <f>M194</f>
        <v>3.1.1.05.501</v>
      </c>
      <c r="AA194" s="39" t="s">
        <v>2367</v>
      </c>
      <c r="AB194" s="37"/>
      <c r="AC194" s="37" t="s">
        <v>3068</v>
      </c>
      <c r="AD194" s="115" t="s">
        <v>2841</v>
      </c>
      <c r="AE194" s="115" t="str">
        <f>CONCATENATE(MID(AD194,3,1),"-",MID(AD194,4,2))</f>
        <v>0-26</v>
      </c>
      <c r="AF194" s="115" t="str">
        <f>VLOOKUP(AE194,'Unit Number'!B:E,2,FALSE)</f>
        <v>WASTE WATER TREATMENT- TANK AREA</v>
      </c>
      <c r="AG194" s="115" t="s">
        <v>3501</v>
      </c>
      <c r="AH194" s="115" t="s">
        <v>3503</v>
      </c>
      <c r="AI194" s="237">
        <v>194</v>
      </c>
      <c r="AJ194" s="55" t="s">
        <v>3671</v>
      </c>
    </row>
    <row r="195" spans="1:37" s="55" customFormat="1" ht="15" customHeight="1" x14ac:dyDescent="0.25">
      <c r="A195" s="36" t="s">
        <v>2368</v>
      </c>
      <c r="B195" s="37">
        <v>3</v>
      </c>
      <c r="C195" s="37">
        <v>1</v>
      </c>
      <c r="D195" s="37">
        <v>1</v>
      </c>
      <c r="E195" s="37">
        <v>5</v>
      </c>
      <c r="F195" s="37">
        <v>502</v>
      </c>
      <c r="G195" s="37" t="str">
        <f t="shared" ref="G195" si="511">G191</f>
        <v>3.1.1.00.000</v>
      </c>
      <c r="H195" s="41" t="str">
        <f t="shared" si="313"/>
        <v>Объекты общезаводского хозяйства. Объекты вспомогательных производств</v>
      </c>
      <c r="I195" s="37" t="str">
        <f t="shared" si="507"/>
        <v>3.1.1.05.000</v>
      </c>
      <c r="J195" s="41" t="str">
        <f t="shared" si="507"/>
        <v>Канализационные очистные сооружения (КОС). 1 пусковой комплекс</v>
      </c>
      <c r="K195" s="39" t="str">
        <f>K194</f>
        <v>3.1.1.05.500</v>
      </c>
      <c r="L195" s="40" t="str">
        <f>L194</f>
        <v>Резервуары 2</v>
      </c>
      <c r="M195" s="59" t="str">
        <f>CONCATENATE($B195,".",$C195,".",$D195,".",TEXT($E195,"00"),".",TEXT($F195,"000"))</f>
        <v>3.1.1.05.502</v>
      </c>
      <c r="N195" s="39" t="s">
        <v>2369</v>
      </c>
      <c r="O195" s="37"/>
      <c r="P195" s="54" t="s">
        <v>2777</v>
      </c>
      <c r="Q195" s="35">
        <v>1</v>
      </c>
      <c r="R195" s="54" t="s">
        <v>2782</v>
      </c>
      <c r="S195" s="37" t="str">
        <f t="shared" si="508"/>
        <v>1116б</v>
      </c>
      <c r="T195" s="41" t="str">
        <f t="shared" ref="T195:U195" si="512">T194</f>
        <v>3.1.1.00.000</v>
      </c>
      <c r="U195" s="41" t="str">
        <f t="shared" si="512"/>
        <v>Off-Site Facilities. Auxiliary Facilities</v>
      </c>
      <c r="V195" s="41" t="str">
        <f t="shared" si="510"/>
        <v>3.1.1.05.000</v>
      </c>
      <c r="W195" s="41" t="str">
        <f t="shared" si="510"/>
        <v>Waste water treatment facilities. Start-up complex 1</v>
      </c>
      <c r="X195" s="40" t="str">
        <f>X194</f>
        <v>3.1.1.05.500</v>
      </c>
      <c r="Y195" s="40" t="str">
        <f>Y194</f>
        <v>Tanks 2</v>
      </c>
      <c r="Z195" s="42" t="str">
        <f>M195</f>
        <v>3.1.1.05.502</v>
      </c>
      <c r="AA195" s="39" t="s">
        <v>2802</v>
      </c>
      <c r="AB195" s="37"/>
      <c r="AC195" s="37" t="s">
        <v>3068</v>
      </c>
      <c r="AD195" s="115" t="s">
        <v>2841</v>
      </c>
      <c r="AE195" s="115" t="str">
        <f>CONCATENATE(MID(AD195,3,1),"-",MID(AD195,4,2))</f>
        <v>0-26</v>
      </c>
      <c r="AF195" s="115" t="str">
        <f>VLOOKUP(AE195,'Unit Number'!B:E,2,FALSE)</f>
        <v>WASTE WATER TREATMENT- TANK AREA</v>
      </c>
      <c r="AG195" s="115" t="s">
        <v>3502</v>
      </c>
      <c r="AH195" s="115" t="s">
        <v>3504</v>
      </c>
      <c r="AI195" s="237">
        <v>195</v>
      </c>
      <c r="AJ195" s="55" t="s">
        <v>3671</v>
      </c>
    </row>
    <row r="196" spans="1:37" s="58" customFormat="1" ht="15" customHeight="1" x14ac:dyDescent="0.25">
      <c r="A196" s="36" t="s">
        <v>17</v>
      </c>
      <c r="B196" s="37">
        <v>3</v>
      </c>
      <c r="C196" s="37">
        <v>1</v>
      </c>
      <c r="D196" s="37">
        <v>1</v>
      </c>
      <c r="E196" s="37">
        <v>5</v>
      </c>
      <c r="F196" s="39">
        <v>598</v>
      </c>
      <c r="G196" s="37" t="str">
        <f t="shared" ref="G196" si="513">G192</f>
        <v>3.1.1.00.000</v>
      </c>
      <c r="H196" s="41" t="str">
        <f t="shared" si="313"/>
        <v>Объекты общезаводского хозяйства. Объекты вспомогательных производств</v>
      </c>
      <c r="I196" s="37" t="str">
        <f t="shared" ref="I196:L197" si="514">I194</f>
        <v>3.1.1.05.000</v>
      </c>
      <c r="J196" s="41" t="str">
        <f t="shared" si="514"/>
        <v>Канализационные очистные сооружения (КОС). 1 пусковой комплекс</v>
      </c>
      <c r="K196" s="39" t="str">
        <f t="shared" si="514"/>
        <v>3.1.1.05.500</v>
      </c>
      <c r="L196" s="40" t="str">
        <f t="shared" si="514"/>
        <v>Резервуары 2</v>
      </c>
      <c r="M196" s="37" t="str">
        <f>CONCATENATE($B196,".",$C196,".",$D196,".",TEXT($E196,"00"),".",TEXT($F196,"000"))</f>
        <v>3.1.1.05.598</v>
      </c>
      <c r="N196" s="39" t="s">
        <v>3506</v>
      </c>
      <c r="O196" s="37"/>
      <c r="P196" s="54" t="s">
        <v>2777</v>
      </c>
      <c r="Q196" s="35">
        <v>2</v>
      </c>
      <c r="R196" s="54" t="s">
        <v>2782</v>
      </c>
      <c r="S196" s="39" t="s">
        <v>2115</v>
      </c>
      <c r="T196" s="41" t="str">
        <f t="shared" ref="T196:U196" si="515">T195</f>
        <v>3.1.1.00.000</v>
      </c>
      <c r="U196" s="41" t="str">
        <f t="shared" si="515"/>
        <v>Off-Site Facilities. Auxiliary Facilities</v>
      </c>
      <c r="V196" s="41" t="str">
        <f t="shared" ref="V196:Y197" si="516">V194</f>
        <v>3.1.1.05.000</v>
      </c>
      <c r="W196" s="41" t="str">
        <f t="shared" si="516"/>
        <v>Waste water treatment facilities. Start-up complex 1</v>
      </c>
      <c r="X196" s="40" t="str">
        <f t="shared" si="516"/>
        <v>3.1.1.05.500</v>
      </c>
      <c r="Y196" s="40" t="str">
        <f t="shared" si="516"/>
        <v>Tanks 2</v>
      </c>
      <c r="Z196" s="173" t="str">
        <f>M196</f>
        <v>3.1.1.05.598</v>
      </c>
      <c r="AA196" s="39" t="s">
        <v>3781</v>
      </c>
      <c r="AB196" s="37"/>
      <c r="AC196" s="37" t="s">
        <v>3645</v>
      </c>
      <c r="AD196" s="41" t="s">
        <v>3051</v>
      </c>
      <c r="AE196" s="41" t="s">
        <v>3051</v>
      </c>
      <c r="AF196" s="41"/>
      <c r="AG196" s="41" t="s">
        <v>3644</v>
      </c>
      <c r="AH196" s="41" t="s">
        <v>3782</v>
      </c>
      <c r="AI196" s="237">
        <v>196</v>
      </c>
      <c r="AJ196" s="55"/>
      <c r="AK196" s="55"/>
    </row>
    <row r="197" spans="1:37" s="58" customFormat="1" ht="15" customHeight="1" x14ac:dyDescent="0.25">
      <c r="A197" s="36" t="s">
        <v>17</v>
      </c>
      <c r="B197" s="37">
        <v>3</v>
      </c>
      <c r="C197" s="37">
        <v>1</v>
      </c>
      <c r="D197" s="37">
        <v>1</v>
      </c>
      <c r="E197" s="37">
        <v>5</v>
      </c>
      <c r="F197" s="39">
        <v>599</v>
      </c>
      <c r="G197" s="37" t="str">
        <f t="shared" ref="G197" si="517">G193</f>
        <v>3.1.1.00.000</v>
      </c>
      <c r="H197" s="41" t="str">
        <f t="shared" si="313"/>
        <v>Объекты общезаводского хозяйства. Объекты вспомогательных производств</v>
      </c>
      <c r="I197" s="37" t="str">
        <f t="shared" si="514"/>
        <v>3.1.1.05.000</v>
      </c>
      <c r="J197" s="41" t="str">
        <f t="shared" si="514"/>
        <v>Канализационные очистные сооружения (КОС). 1 пусковой комплекс</v>
      </c>
      <c r="K197" s="39" t="str">
        <f t="shared" si="514"/>
        <v>3.1.1.05.500</v>
      </c>
      <c r="L197" s="40" t="str">
        <f t="shared" si="514"/>
        <v>Резервуары 2</v>
      </c>
      <c r="M197" s="37" t="str">
        <f>CONCATENATE($B197,".",$C197,".",$D197,".",TEXT($E197,"00"),".",TEXT($F197,"000"))</f>
        <v>3.1.1.05.599</v>
      </c>
      <c r="N197" s="39" t="s">
        <v>3506</v>
      </c>
      <c r="O197" s="37"/>
      <c r="P197" s="54" t="s">
        <v>2777</v>
      </c>
      <c r="Q197" s="35">
        <v>1</v>
      </c>
      <c r="R197" s="54" t="s">
        <v>2782</v>
      </c>
      <c r="S197" s="39" t="s">
        <v>2115</v>
      </c>
      <c r="T197" s="41" t="str">
        <f t="shared" ref="T197:U197" si="518">T196</f>
        <v>3.1.1.00.000</v>
      </c>
      <c r="U197" s="41" t="str">
        <f t="shared" si="518"/>
        <v>Off-Site Facilities. Auxiliary Facilities</v>
      </c>
      <c r="V197" s="41" t="str">
        <f t="shared" si="516"/>
        <v>3.1.1.05.000</v>
      </c>
      <c r="W197" s="41" t="str">
        <f t="shared" si="516"/>
        <v>Waste water treatment facilities. Start-up complex 1</v>
      </c>
      <c r="X197" s="40" t="str">
        <f t="shared" si="516"/>
        <v>3.1.1.05.500</v>
      </c>
      <c r="Y197" s="40" t="str">
        <f t="shared" si="516"/>
        <v>Tanks 2</v>
      </c>
      <c r="Z197" s="173" t="str">
        <f>M197</f>
        <v>3.1.1.05.599</v>
      </c>
      <c r="AA197" s="39" t="s">
        <v>3508</v>
      </c>
      <c r="AB197" s="37"/>
      <c r="AC197" s="37" t="s">
        <v>3362</v>
      </c>
      <c r="AD197" s="41" t="s">
        <v>3051</v>
      </c>
      <c r="AE197" s="41" t="s">
        <v>3051</v>
      </c>
      <c r="AF197" s="41"/>
      <c r="AG197" s="41" t="s">
        <v>3363</v>
      </c>
      <c r="AH197" s="41" t="s">
        <v>3500</v>
      </c>
      <c r="AI197" s="237">
        <v>197</v>
      </c>
      <c r="AJ197" s="55"/>
      <c r="AK197" s="55"/>
    </row>
    <row r="198" spans="1:37" s="55" customFormat="1" ht="15" customHeight="1" x14ac:dyDescent="0.25">
      <c r="A198" s="57" t="s">
        <v>17</v>
      </c>
      <c r="B198" s="37">
        <v>3</v>
      </c>
      <c r="C198" s="37">
        <v>1</v>
      </c>
      <c r="D198" s="37">
        <v>1</v>
      </c>
      <c r="E198" s="37">
        <v>6</v>
      </c>
      <c r="F198" s="37">
        <v>0</v>
      </c>
      <c r="G198" s="37" t="str">
        <f t="shared" ref="G198" si="519">G194</f>
        <v>3.1.1.00.000</v>
      </c>
      <c r="H198" s="41" t="str">
        <f t="shared" si="313"/>
        <v>Объекты общезаводского хозяйства. Объекты вспомогательных производств</v>
      </c>
      <c r="I198" s="82" t="str">
        <f>CONCATENATE($B198,".",$C198,".",$D198,".",TEXT($E198,"00"),".",TEXT($F198,"000"))</f>
        <v>3.1.1.06.000</v>
      </c>
      <c r="J198" s="83" t="s">
        <v>2420</v>
      </c>
      <c r="K198" s="105"/>
      <c r="L198" s="106"/>
      <c r="M198" s="84"/>
      <c r="N198" s="85"/>
      <c r="O198" s="37"/>
      <c r="P198" s="54" t="s">
        <v>2777</v>
      </c>
      <c r="Q198" s="35">
        <v>0</v>
      </c>
      <c r="R198" s="54" t="s">
        <v>2782</v>
      </c>
      <c r="S198" s="216" t="s">
        <v>3857</v>
      </c>
      <c r="T198" s="41" t="str">
        <f t="shared" ref="T198:U198" si="520">T197</f>
        <v>3.1.1.00.000</v>
      </c>
      <c r="U198" s="41" t="str">
        <f t="shared" si="520"/>
        <v>Off-Site Facilities. Auxiliary Facilities</v>
      </c>
      <c r="V198" s="127" t="str">
        <f>I198</f>
        <v>3.1.1.06.000</v>
      </c>
      <c r="W198" s="83" t="s">
        <v>2421</v>
      </c>
      <c r="X198" s="106"/>
      <c r="Y198" s="106"/>
      <c r="Z198" s="84"/>
      <c r="AA198" s="128"/>
      <c r="AB198" s="82"/>
      <c r="AC198" s="82"/>
      <c r="AD198" s="166"/>
      <c r="AE198" s="166"/>
      <c r="AF198" s="166"/>
      <c r="AG198" s="166"/>
      <c r="AH198" s="166"/>
      <c r="AI198" s="237">
        <v>198</v>
      </c>
    </row>
    <row r="199" spans="1:37" s="55" customFormat="1" ht="15" customHeight="1" x14ac:dyDescent="0.25">
      <c r="A199" s="56" t="s">
        <v>17</v>
      </c>
      <c r="B199" s="37">
        <v>3</v>
      </c>
      <c r="C199" s="37">
        <v>1</v>
      </c>
      <c r="D199" s="37">
        <v>1</v>
      </c>
      <c r="E199" s="37">
        <v>6</v>
      </c>
      <c r="F199" s="37">
        <v>100</v>
      </c>
      <c r="G199" s="37" t="str">
        <f t="shared" ref="G199" si="521">G195</f>
        <v>3.1.1.00.000</v>
      </c>
      <c r="H199" s="41" t="str">
        <f t="shared" si="313"/>
        <v>Объекты общезаводского хозяйства. Объекты вспомогательных производств</v>
      </c>
      <c r="I199" s="37" t="str">
        <f t="shared" ref="I199:I209" si="522">I198</f>
        <v>3.1.1.06.000</v>
      </c>
      <c r="J199" s="41" t="str">
        <f t="shared" ref="J199:J209" si="523">J198</f>
        <v>Водоочистные сооружения (ВОС). 1 пусковой комплекс</v>
      </c>
      <c r="K199" s="86" t="str">
        <f>CONCATENATE($B199,".",$C199,".",$D199,".",TEXT($E199,"00"),".",$F199)</f>
        <v>3.1.1.06.100</v>
      </c>
      <c r="L199" s="87" t="s">
        <v>2422</v>
      </c>
      <c r="M199" s="88"/>
      <c r="N199" s="89"/>
      <c r="O199" s="37"/>
      <c r="P199" s="54" t="s">
        <v>2777</v>
      </c>
      <c r="Q199" s="35">
        <v>0</v>
      </c>
      <c r="R199" s="54" t="s">
        <v>2782</v>
      </c>
      <c r="S199" s="219" t="s">
        <v>3858</v>
      </c>
      <c r="T199" s="41" t="str">
        <f t="shared" ref="T199:U199" si="524">T198</f>
        <v>3.1.1.00.000</v>
      </c>
      <c r="U199" s="41" t="str">
        <f t="shared" si="524"/>
        <v>Off-Site Facilities. Auxiliary Facilities</v>
      </c>
      <c r="V199" s="41" t="str">
        <f t="shared" ref="V199:V209" si="525">V198</f>
        <v>3.1.1.06.000</v>
      </c>
      <c r="W199" s="41" t="str">
        <f t="shared" ref="W199:W209" si="526">W198</f>
        <v>Water treatment facilities. Start-up complex 1</v>
      </c>
      <c r="X199" s="129" t="str">
        <f>K199</f>
        <v>3.1.1.06.100</v>
      </c>
      <c r="Y199" s="88" t="s">
        <v>2423</v>
      </c>
      <c r="Z199" s="88"/>
      <c r="AA199" s="89"/>
      <c r="AB199" s="86"/>
      <c r="AC199" s="86"/>
      <c r="AD199" s="167" t="s">
        <v>3051</v>
      </c>
      <c r="AE199" s="167" t="s">
        <v>3051</v>
      </c>
      <c r="AF199" s="167"/>
      <c r="AG199" s="167"/>
      <c r="AH199" s="167"/>
      <c r="AI199" s="237">
        <v>199</v>
      </c>
    </row>
    <row r="200" spans="1:37" s="55" customFormat="1" ht="15" customHeight="1" x14ac:dyDescent="0.25">
      <c r="A200" s="36">
        <v>902</v>
      </c>
      <c r="B200" s="37">
        <v>3</v>
      </c>
      <c r="C200" s="37">
        <v>1</v>
      </c>
      <c r="D200" s="37">
        <v>1</v>
      </c>
      <c r="E200" s="37">
        <v>6</v>
      </c>
      <c r="F200" s="37">
        <v>902</v>
      </c>
      <c r="G200" s="37" t="str">
        <f t="shared" ref="G200:H200" si="527">G196</f>
        <v>3.1.1.00.000</v>
      </c>
      <c r="H200" s="41" t="str">
        <f t="shared" si="527"/>
        <v>Объекты общезаводского хозяйства. Объекты вспомогательных производств</v>
      </c>
      <c r="I200" s="37" t="str">
        <f t="shared" si="522"/>
        <v>3.1.1.06.000</v>
      </c>
      <c r="J200" s="41" t="str">
        <f t="shared" si="523"/>
        <v>Водоочистные сооружения (ВОС). 1 пусковой комплекс</v>
      </c>
      <c r="K200" s="39" t="str">
        <f t="shared" ref="K200:K209" si="528">K199</f>
        <v>3.1.1.06.100</v>
      </c>
      <c r="L200" s="40" t="str">
        <f t="shared" ref="L200:L209" si="529">L199</f>
        <v>Здания и сооружения площадки водоочистных сооружений</v>
      </c>
      <c r="M200" s="37" t="str">
        <f t="shared" ref="M200:M211" si="530">CONCATENATE($B200,".",$C200,".",$D200,".",TEXT($E200,"00"),".",TEXT($F200,"000"))</f>
        <v>3.1.1.06.902</v>
      </c>
      <c r="N200" s="39" t="s">
        <v>2424</v>
      </c>
      <c r="O200" s="37"/>
      <c r="P200" s="54" t="s">
        <v>2777</v>
      </c>
      <c r="Q200" s="35">
        <v>0</v>
      </c>
      <c r="R200" s="54" t="s">
        <v>2782</v>
      </c>
      <c r="S200" s="37">
        <f t="shared" ref="S200:S209" si="531">A200</f>
        <v>902</v>
      </c>
      <c r="T200" s="41" t="str">
        <f t="shared" ref="T200:U200" si="532">T199</f>
        <v>3.1.1.00.000</v>
      </c>
      <c r="U200" s="41" t="str">
        <f t="shared" si="532"/>
        <v>Off-Site Facilities. Auxiliary Facilities</v>
      </c>
      <c r="V200" s="41" t="str">
        <f t="shared" si="525"/>
        <v>3.1.1.06.000</v>
      </c>
      <c r="W200" s="41" t="str">
        <f t="shared" si="526"/>
        <v>Water treatment facilities. Start-up complex 1</v>
      </c>
      <c r="X200" s="40" t="str">
        <f t="shared" ref="X200:X209" si="533">X199</f>
        <v>3.1.1.06.100</v>
      </c>
      <c r="Y200" s="40" t="str">
        <f t="shared" ref="Y200:Y209" si="534">Y199</f>
        <v>Buildings and structures at water treatment facilities area</v>
      </c>
      <c r="Z200" s="42" t="str">
        <f t="shared" ref="Z200:Z211" si="535">M200</f>
        <v>3.1.1.06.902</v>
      </c>
      <c r="AA200" s="39" t="s">
        <v>2425</v>
      </c>
      <c r="AB200" s="37"/>
      <c r="AC200" s="37"/>
      <c r="AD200" s="115" t="s">
        <v>2842</v>
      </c>
      <c r="AE200" s="115" t="str">
        <f t="shared" ref="AE200:AE209" si="536">CONCATENATE(MID(AD200,3,1),"-",MID(AD200,4,2))</f>
        <v>0-63</v>
      </c>
      <c r="AF200" s="115" t="str">
        <f>VLOOKUP(AE200,'Unit Number'!B:E,2,FALSE)</f>
        <v xml:space="preserve">WATER SUPPLY </v>
      </c>
      <c r="AG200" s="115"/>
      <c r="AH200" s="115"/>
      <c r="AI200" s="237">
        <v>200</v>
      </c>
    </row>
    <row r="201" spans="1:37" s="55" customFormat="1" ht="15" customHeight="1" x14ac:dyDescent="0.25">
      <c r="A201" s="36">
        <v>903</v>
      </c>
      <c r="B201" s="37">
        <v>3</v>
      </c>
      <c r="C201" s="37">
        <v>1</v>
      </c>
      <c r="D201" s="37">
        <v>1</v>
      </c>
      <c r="E201" s="37">
        <v>6</v>
      </c>
      <c r="F201" s="37">
        <v>903</v>
      </c>
      <c r="G201" s="37" t="str">
        <f t="shared" ref="G201:H201" si="537">G197</f>
        <v>3.1.1.00.000</v>
      </c>
      <c r="H201" s="41" t="str">
        <f t="shared" si="537"/>
        <v>Объекты общезаводского хозяйства. Объекты вспомогательных производств</v>
      </c>
      <c r="I201" s="37" t="str">
        <f t="shared" si="522"/>
        <v>3.1.1.06.000</v>
      </c>
      <c r="J201" s="41" t="str">
        <f t="shared" si="523"/>
        <v>Водоочистные сооружения (ВОС). 1 пусковой комплекс</v>
      </c>
      <c r="K201" s="39" t="str">
        <f t="shared" si="528"/>
        <v>3.1.1.06.100</v>
      </c>
      <c r="L201" s="40" t="str">
        <f t="shared" si="529"/>
        <v>Здания и сооружения площадки водоочистных сооружений</v>
      </c>
      <c r="M201" s="37" t="str">
        <f t="shared" si="530"/>
        <v>3.1.1.06.903</v>
      </c>
      <c r="N201" s="39" t="s">
        <v>2426</v>
      </c>
      <c r="O201" s="37"/>
      <c r="P201" s="54" t="s">
        <v>2777</v>
      </c>
      <c r="Q201" s="35">
        <v>0</v>
      </c>
      <c r="R201" s="54" t="s">
        <v>2782</v>
      </c>
      <c r="S201" s="37">
        <f t="shared" si="531"/>
        <v>903</v>
      </c>
      <c r="T201" s="41" t="str">
        <f t="shared" ref="T201:U201" si="538">T200</f>
        <v>3.1.1.00.000</v>
      </c>
      <c r="U201" s="41" t="str">
        <f t="shared" si="538"/>
        <v>Off-Site Facilities. Auxiliary Facilities</v>
      </c>
      <c r="V201" s="41" t="str">
        <f t="shared" si="525"/>
        <v>3.1.1.06.000</v>
      </c>
      <c r="W201" s="41" t="str">
        <f t="shared" si="526"/>
        <v>Water treatment facilities. Start-up complex 1</v>
      </c>
      <c r="X201" s="40" t="str">
        <f t="shared" si="533"/>
        <v>3.1.1.06.100</v>
      </c>
      <c r="Y201" s="40" t="str">
        <f t="shared" si="534"/>
        <v>Buildings and structures at water treatment facilities area</v>
      </c>
      <c r="Z201" s="42" t="str">
        <f t="shared" si="535"/>
        <v>3.1.1.06.903</v>
      </c>
      <c r="AA201" s="39" t="s">
        <v>2427</v>
      </c>
      <c r="AB201" s="37"/>
      <c r="AC201" s="37"/>
      <c r="AD201" s="115" t="s">
        <v>2842</v>
      </c>
      <c r="AE201" s="115" t="str">
        <f t="shared" si="536"/>
        <v>0-63</v>
      </c>
      <c r="AF201" s="115" t="str">
        <f>VLOOKUP(AE201,'Unit Number'!B:E,2,FALSE)</f>
        <v xml:space="preserve">WATER SUPPLY </v>
      </c>
      <c r="AG201" s="115"/>
      <c r="AH201" s="115"/>
      <c r="AI201" s="237">
        <v>201</v>
      </c>
    </row>
    <row r="202" spans="1:37" s="55" customFormat="1" ht="15" customHeight="1" x14ac:dyDescent="0.25">
      <c r="A202" s="36">
        <v>904</v>
      </c>
      <c r="B202" s="37">
        <v>3</v>
      </c>
      <c r="C202" s="37">
        <v>1</v>
      </c>
      <c r="D202" s="37">
        <v>1</v>
      </c>
      <c r="E202" s="37">
        <v>6</v>
      </c>
      <c r="F202" s="37">
        <v>904</v>
      </c>
      <c r="G202" s="37" t="str">
        <f t="shared" ref="G202:H202" si="539">G198</f>
        <v>3.1.1.00.000</v>
      </c>
      <c r="H202" s="41" t="str">
        <f t="shared" si="539"/>
        <v>Объекты общезаводского хозяйства. Объекты вспомогательных производств</v>
      </c>
      <c r="I202" s="37" t="str">
        <f t="shared" si="522"/>
        <v>3.1.1.06.000</v>
      </c>
      <c r="J202" s="41" t="str">
        <f t="shared" si="523"/>
        <v>Водоочистные сооружения (ВОС). 1 пусковой комплекс</v>
      </c>
      <c r="K202" s="39" t="str">
        <f t="shared" si="528"/>
        <v>3.1.1.06.100</v>
      </c>
      <c r="L202" s="40" t="str">
        <f t="shared" si="529"/>
        <v>Здания и сооружения площадки водоочистных сооружений</v>
      </c>
      <c r="M202" s="37" t="str">
        <f t="shared" si="530"/>
        <v>3.1.1.06.904</v>
      </c>
      <c r="N202" s="39" t="s">
        <v>2428</v>
      </c>
      <c r="O202" s="37"/>
      <c r="P202" s="54" t="s">
        <v>2777</v>
      </c>
      <c r="Q202" s="35">
        <v>0</v>
      </c>
      <c r="R202" s="54" t="s">
        <v>2782</v>
      </c>
      <c r="S202" s="37">
        <f t="shared" si="531"/>
        <v>904</v>
      </c>
      <c r="T202" s="41" t="str">
        <f t="shared" ref="T202:U202" si="540">T201</f>
        <v>3.1.1.00.000</v>
      </c>
      <c r="U202" s="41" t="str">
        <f t="shared" si="540"/>
        <v>Off-Site Facilities. Auxiliary Facilities</v>
      </c>
      <c r="V202" s="41" t="str">
        <f t="shared" si="525"/>
        <v>3.1.1.06.000</v>
      </c>
      <c r="W202" s="41" t="str">
        <f t="shared" si="526"/>
        <v>Water treatment facilities. Start-up complex 1</v>
      </c>
      <c r="X202" s="40" t="str">
        <f t="shared" si="533"/>
        <v>3.1.1.06.100</v>
      </c>
      <c r="Y202" s="40" t="str">
        <f t="shared" si="534"/>
        <v>Buildings and structures at water treatment facilities area</v>
      </c>
      <c r="Z202" s="42" t="str">
        <f t="shared" si="535"/>
        <v>3.1.1.06.904</v>
      </c>
      <c r="AA202" s="39" t="s">
        <v>2429</v>
      </c>
      <c r="AB202" s="37"/>
      <c r="AC202" s="37"/>
      <c r="AD202" s="115" t="s">
        <v>2842</v>
      </c>
      <c r="AE202" s="115" t="str">
        <f t="shared" si="536"/>
        <v>0-63</v>
      </c>
      <c r="AF202" s="115" t="str">
        <f>VLOOKUP(AE202,'Unit Number'!B:E,2,FALSE)</f>
        <v xml:space="preserve">WATER SUPPLY </v>
      </c>
      <c r="AG202" s="115"/>
      <c r="AH202" s="115"/>
      <c r="AI202" s="237">
        <v>202</v>
      </c>
    </row>
    <row r="203" spans="1:37" s="55" customFormat="1" ht="15" customHeight="1" x14ac:dyDescent="0.25">
      <c r="A203" s="36">
        <v>906</v>
      </c>
      <c r="B203" s="37">
        <v>3</v>
      </c>
      <c r="C203" s="37">
        <v>1</v>
      </c>
      <c r="D203" s="37">
        <v>1</v>
      </c>
      <c r="E203" s="37">
        <v>6</v>
      </c>
      <c r="F203" s="37">
        <v>906</v>
      </c>
      <c r="G203" s="37" t="str">
        <f t="shared" ref="G203:H203" si="541">G199</f>
        <v>3.1.1.00.000</v>
      </c>
      <c r="H203" s="41" t="str">
        <f t="shared" si="541"/>
        <v>Объекты общезаводского хозяйства. Объекты вспомогательных производств</v>
      </c>
      <c r="I203" s="37" t="str">
        <f t="shared" si="522"/>
        <v>3.1.1.06.000</v>
      </c>
      <c r="J203" s="41" t="str">
        <f t="shared" si="523"/>
        <v>Водоочистные сооружения (ВОС). 1 пусковой комплекс</v>
      </c>
      <c r="K203" s="39" t="str">
        <f t="shared" si="528"/>
        <v>3.1.1.06.100</v>
      </c>
      <c r="L203" s="40" t="str">
        <f t="shared" si="529"/>
        <v>Здания и сооружения площадки водоочистных сооружений</v>
      </c>
      <c r="M203" s="37" t="str">
        <f t="shared" si="530"/>
        <v>3.1.1.06.906</v>
      </c>
      <c r="N203" s="39" t="s">
        <v>2430</v>
      </c>
      <c r="O203" s="37"/>
      <c r="P203" s="54" t="s">
        <v>2777</v>
      </c>
      <c r="Q203" s="35">
        <v>0</v>
      </c>
      <c r="R203" s="54" t="s">
        <v>2782</v>
      </c>
      <c r="S203" s="37">
        <f t="shared" si="531"/>
        <v>906</v>
      </c>
      <c r="T203" s="41" t="str">
        <f t="shared" ref="T203:U203" si="542">T202</f>
        <v>3.1.1.00.000</v>
      </c>
      <c r="U203" s="41" t="str">
        <f t="shared" si="542"/>
        <v>Off-Site Facilities. Auxiliary Facilities</v>
      </c>
      <c r="V203" s="41" t="str">
        <f t="shared" si="525"/>
        <v>3.1.1.06.000</v>
      </c>
      <c r="W203" s="41" t="str">
        <f t="shared" si="526"/>
        <v>Water treatment facilities. Start-up complex 1</v>
      </c>
      <c r="X203" s="40" t="str">
        <f t="shared" si="533"/>
        <v>3.1.1.06.100</v>
      </c>
      <c r="Y203" s="40" t="str">
        <f t="shared" si="534"/>
        <v>Buildings and structures at water treatment facilities area</v>
      </c>
      <c r="Z203" s="42" t="str">
        <f t="shared" si="535"/>
        <v>3.1.1.06.906</v>
      </c>
      <c r="AA203" s="39" t="s">
        <v>2431</v>
      </c>
      <c r="AB203" s="37"/>
      <c r="AC203" s="37"/>
      <c r="AD203" s="115" t="s">
        <v>2842</v>
      </c>
      <c r="AE203" s="115" t="str">
        <f t="shared" si="536"/>
        <v>0-63</v>
      </c>
      <c r="AF203" s="115" t="str">
        <f>VLOOKUP(AE203,'Unit Number'!B:E,2,FALSE)</f>
        <v xml:space="preserve">WATER SUPPLY </v>
      </c>
      <c r="AG203" s="115"/>
      <c r="AH203" s="115"/>
      <c r="AI203" s="237">
        <v>203</v>
      </c>
    </row>
    <row r="204" spans="1:37" s="55" customFormat="1" ht="15" customHeight="1" x14ac:dyDescent="0.25">
      <c r="A204" s="36">
        <v>905</v>
      </c>
      <c r="B204" s="37">
        <v>3</v>
      </c>
      <c r="C204" s="37">
        <v>1</v>
      </c>
      <c r="D204" s="37">
        <v>1</v>
      </c>
      <c r="E204" s="37">
        <v>6</v>
      </c>
      <c r="F204" s="37">
        <v>905</v>
      </c>
      <c r="G204" s="37" t="str">
        <f t="shared" ref="G204:H204" si="543">G200</f>
        <v>3.1.1.00.000</v>
      </c>
      <c r="H204" s="41" t="str">
        <f t="shared" si="543"/>
        <v>Объекты общезаводского хозяйства. Объекты вспомогательных производств</v>
      </c>
      <c r="I204" s="37" t="str">
        <f t="shared" si="522"/>
        <v>3.1.1.06.000</v>
      </c>
      <c r="J204" s="41" t="str">
        <f t="shared" si="523"/>
        <v>Водоочистные сооружения (ВОС). 1 пусковой комплекс</v>
      </c>
      <c r="K204" s="39" t="str">
        <f t="shared" si="528"/>
        <v>3.1.1.06.100</v>
      </c>
      <c r="L204" s="40" t="str">
        <f t="shared" si="529"/>
        <v>Здания и сооружения площадки водоочистных сооружений</v>
      </c>
      <c r="M204" s="37" t="str">
        <f t="shared" si="530"/>
        <v>3.1.1.06.905</v>
      </c>
      <c r="N204" s="39" t="s">
        <v>3798</v>
      </c>
      <c r="O204" s="37"/>
      <c r="P204" s="54" t="s">
        <v>2777</v>
      </c>
      <c r="Q204" s="35">
        <v>2</v>
      </c>
      <c r="R204" s="54" t="s">
        <v>2782</v>
      </c>
      <c r="S204" s="37">
        <f t="shared" si="531"/>
        <v>905</v>
      </c>
      <c r="T204" s="41" t="str">
        <f t="shared" ref="T204:U204" si="544">T203</f>
        <v>3.1.1.00.000</v>
      </c>
      <c r="U204" s="41" t="str">
        <f t="shared" si="544"/>
        <v>Off-Site Facilities. Auxiliary Facilities</v>
      </c>
      <c r="V204" s="41" t="str">
        <f t="shared" si="525"/>
        <v>3.1.1.06.000</v>
      </c>
      <c r="W204" s="41" t="str">
        <f t="shared" si="526"/>
        <v>Water treatment facilities. Start-up complex 1</v>
      </c>
      <c r="X204" s="40" t="str">
        <f t="shared" si="533"/>
        <v>3.1.1.06.100</v>
      </c>
      <c r="Y204" s="40" t="str">
        <f t="shared" si="534"/>
        <v>Buildings and structures at water treatment facilities area</v>
      </c>
      <c r="Z204" s="42" t="str">
        <f t="shared" si="535"/>
        <v>3.1.1.06.905</v>
      </c>
      <c r="AA204" s="39" t="s">
        <v>3794</v>
      </c>
      <c r="AB204" s="37"/>
      <c r="AC204" s="37" t="s">
        <v>3795</v>
      </c>
      <c r="AD204" s="115" t="s">
        <v>2842</v>
      </c>
      <c r="AE204" s="115" t="str">
        <f t="shared" si="536"/>
        <v>0-63</v>
      </c>
      <c r="AF204" s="115" t="str">
        <f>VLOOKUP(AE204,'Unit Number'!B:E,2,FALSE)</f>
        <v xml:space="preserve">WATER SUPPLY </v>
      </c>
      <c r="AG204" s="115"/>
      <c r="AH204" s="115"/>
      <c r="AI204" s="237">
        <v>204</v>
      </c>
    </row>
    <row r="205" spans="1:37" s="55" customFormat="1" ht="30" customHeight="1" x14ac:dyDescent="0.25">
      <c r="A205" s="36">
        <v>900</v>
      </c>
      <c r="B205" s="37">
        <v>3</v>
      </c>
      <c r="C205" s="37">
        <v>1</v>
      </c>
      <c r="D205" s="37">
        <v>1</v>
      </c>
      <c r="E205" s="37">
        <v>6</v>
      </c>
      <c r="F205" s="37">
        <v>900</v>
      </c>
      <c r="G205" s="37" t="str">
        <f t="shared" ref="G205:H205" si="545">G201</f>
        <v>3.1.1.00.000</v>
      </c>
      <c r="H205" s="41" t="str">
        <f t="shared" si="545"/>
        <v>Объекты общезаводского хозяйства. Объекты вспомогательных производств</v>
      </c>
      <c r="I205" s="37" t="str">
        <f t="shared" si="522"/>
        <v>3.1.1.06.000</v>
      </c>
      <c r="J205" s="41" t="str">
        <f t="shared" si="523"/>
        <v>Водоочистные сооружения (ВОС). 1 пусковой комплекс</v>
      </c>
      <c r="K205" s="39" t="str">
        <f t="shared" si="528"/>
        <v>3.1.1.06.100</v>
      </c>
      <c r="L205" s="40" t="str">
        <f t="shared" si="529"/>
        <v>Здания и сооружения площадки водоочистных сооружений</v>
      </c>
      <c r="M205" s="37" t="str">
        <f t="shared" si="530"/>
        <v>3.1.1.06.900</v>
      </c>
      <c r="N205" s="39" t="s">
        <v>2432</v>
      </c>
      <c r="O205" s="37" t="s">
        <v>2433</v>
      </c>
      <c r="P205" s="54" t="s">
        <v>2777</v>
      </c>
      <c r="Q205" s="35">
        <v>0</v>
      </c>
      <c r="R205" s="54" t="s">
        <v>2782</v>
      </c>
      <c r="S205" s="37">
        <f t="shared" si="531"/>
        <v>900</v>
      </c>
      <c r="T205" s="41" t="str">
        <f t="shared" ref="T205:U205" si="546">T204</f>
        <v>3.1.1.00.000</v>
      </c>
      <c r="U205" s="41" t="str">
        <f t="shared" si="546"/>
        <v>Off-Site Facilities. Auxiliary Facilities</v>
      </c>
      <c r="V205" s="41" t="str">
        <f t="shared" si="525"/>
        <v>3.1.1.06.000</v>
      </c>
      <c r="W205" s="41" t="str">
        <f t="shared" si="526"/>
        <v>Water treatment facilities. Start-up complex 1</v>
      </c>
      <c r="X205" s="40" t="str">
        <f t="shared" si="533"/>
        <v>3.1.1.06.100</v>
      </c>
      <c r="Y205" s="40" t="str">
        <f t="shared" si="534"/>
        <v>Buildings and structures at water treatment facilities area</v>
      </c>
      <c r="Z205" s="42" t="str">
        <f t="shared" si="535"/>
        <v>3.1.1.06.900</v>
      </c>
      <c r="AA205" s="39" t="s">
        <v>2828</v>
      </c>
      <c r="AB205" s="37" t="s">
        <v>2434</v>
      </c>
      <c r="AC205" s="37"/>
      <c r="AD205" s="115" t="s">
        <v>2842</v>
      </c>
      <c r="AE205" s="115" t="str">
        <f t="shared" si="536"/>
        <v>0-63</v>
      </c>
      <c r="AF205" s="115" t="str">
        <f>VLOOKUP(AE205,'Unit Number'!B:E,2,FALSE)</f>
        <v xml:space="preserve">WATER SUPPLY </v>
      </c>
      <c r="AG205" s="115"/>
      <c r="AH205" s="115"/>
      <c r="AI205" s="237">
        <v>205</v>
      </c>
    </row>
    <row r="206" spans="1:37" s="55" customFormat="1" ht="15" customHeight="1" x14ac:dyDescent="0.25">
      <c r="A206" s="36">
        <v>901</v>
      </c>
      <c r="B206" s="37">
        <v>3</v>
      </c>
      <c r="C206" s="37">
        <v>1</v>
      </c>
      <c r="D206" s="37">
        <v>1</v>
      </c>
      <c r="E206" s="37">
        <v>6</v>
      </c>
      <c r="F206" s="37">
        <v>901</v>
      </c>
      <c r="G206" s="37" t="str">
        <f t="shared" ref="G206:H206" si="547">G202</f>
        <v>3.1.1.00.000</v>
      </c>
      <c r="H206" s="41" t="str">
        <f t="shared" si="547"/>
        <v>Объекты общезаводского хозяйства. Объекты вспомогательных производств</v>
      </c>
      <c r="I206" s="37" t="str">
        <f t="shared" si="522"/>
        <v>3.1.1.06.000</v>
      </c>
      <c r="J206" s="41" t="str">
        <f t="shared" si="523"/>
        <v>Водоочистные сооружения (ВОС). 1 пусковой комплекс</v>
      </c>
      <c r="K206" s="39" t="str">
        <f t="shared" si="528"/>
        <v>3.1.1.06.100</v>
      </c>
      <c r="L206" s="40" t="str">
        <f t="shared" si="529"/>
        <v>Здания и сооружения площадки водоочистных сооружений</v>
      </c>
      <c r="M206" s="37" t="str">
        <f t="shared" si="530"/>
        <v>3.1.1.06.901</v>
      </c>
      <c r="N206" s="39" t="s">
        <v>2806</v>
      </c>
      <c r="O206" s="37" t="s">
        <v>2435</v>
      </c>
      <c r="P206" s="54" t="s">
        <v>2777</v>
      </c>
      <c r="Q206" s="35">
        <v>0</v>
      </c>
      <c r="R206" s="54" t="s">
        <v>2782</v>
      </c>
      <c r="S206" s="37">
        <f t="shared" si="531"/>
        <v>901</v>
      </c>
      <c r="T206" s="41" t="str">
        <f t="shared" ref="T206:U206" si="548">T205</f>
        <v>3.1.1.00.000</v>
      </c>
      <c r="U206" s="41" t="str">
        <f t="shared" si="548"/>
        <v>Off-Site Facilities. Auxiliary Facilities</v>
      </c>
      <c r="V206" s="41" t="str">
        <f t="shared" si="525"/>
        <v>3.1.1.06.000</v>
      </c>
      <c r="W206" s="41" t="str">
        <f t="shared" si="526"/>
        <v>Water treatment facilities. Start-up complex 1</v>
      </c>
      <c r="X206" s="40" t="str">
        <f t="shared" si="533"/>
        <v>3.1.1.06.100</v>
      </c>
      <c r="Y206" s="40" t="str">
        <f t="shared" si="534"/>
        <v>Buildings and structures at water treatment facilities area</v>
      </c>
      <c r="Z206" s="42" t="str">
        <f t="shared" si="535"/>
        <v>3.1.1.06.901</v>
      </c>
      <c r="AA206" s="39" t="s">
        <v>2436</v>
      </c>
      <c r="AB206" s="37" t="s">
        <v>2437</v>
      </c>
      <c r="AC206" s="37"/>
      <c r="AD206" s="115" t="s">
        <v>2842</v>
      </c>
      <c r="AE206" s="115" t="str">
        <f t="shared" si="536"/>
        <v>0-63</v>
      </c>
      <c r="AF206" s="115" t="str">
        <f>VLOOKUP(AE206,'Unit Number'!B:E,2,FALSE)</f>
        <v xml:space="preserve">WATER SUPPLY </v>
      </c>
      <c r="AG206" s="115"/>
      <c r="AH206" s="115"/>
      <c r="AI206" s="237">
        <v>206</v>
      </c>
    </row>
    <row r="207" spans="1:37" s="55" customFormat="1" ht="15" customHeight="1" x14ac:dyDescent="0.25">
      <c r="A207" s="36">
        <v>912</v>
      </c>
      <c r="B207" s="37">
        <v>3</v>
      </c>
      <c r="C207" s="37">
        <v>1</v>
      </c>
      <c r="D207" s="37">
        <v>1</v>
      </c>
      <c r="E207" s="37">
        <v>6</v>
      </c>
      <c r="F207" s="37">
        <v>912</v>
      </c>
      <c r="G207" s="37" t="str">
        <f t="shared" ref="G207:H207" si="549">G203</f>
        <v>3.1.1.00.000</v>
      </c>
      <c r="H207" s="41" t="str">
        <f t="shared" si="549"/>
        <v>Объекты общезаводского хозяйства. Объекты вспомогательных производств</v>
      </c>
      <c r="I207" s="37" t="str">
        <f t="shared" si="522"/>
        <v>3.1.1.06.000</v>
      </c>
      <c r="J207" s="41" t="str">
        <f t="shared" si="523"/>
        <v>Водоочистные сооружения (ВОС). 1 пусковой комплекс</v>
      </c>
      <c r="K207" s="39" t="str">
        <f t="shared" si="528"/>
        <v>3.1.1.06.100</v>
      </c>
      <c r="L207" s="40" t="str">
        <f t="shared" si="529"/>
        <v>Здания и сооружения площадки водоочистных сооружений</v>
      </c>
      <c r="M207" s="37" t="str">
        <f t="shared" si="530"/>
        <v>3.1.1.06.912</v>
      </c>
      <c r="N207" s="39" t="s">
        <v>160</v>
      </c>
      <c r="O207" s="37" t="s">
        <v>1279</v>
      </c>
      <c r="P207" s="54" t="s">
        <v>2777</v>
      </c>
      <c r="Q207" s="35">
        <v>0</v>
      </c>
      <c r="R207" s="54" t="s">
        <v>2782</v>
      </c>
      <c r="S207" s="37">
        <f t="shared" si="531"/>
        <v>912</v>
      </c>
      <c r="T207" s="41" t="str">
        <f t="shared" ref="T207:U207" si="550">T206</f>
        <v>3.1.1.00.000</v>
      </c>
      <c r="U207" s="41" t="str">
        <f t="shared" si="550"/>
        <v>Off-Site Facilities. Auxiliary Facilities</v>
      </c>
      <c r="V207" s="41" t="str">
        <f t="shared" si="525"/>
        <v>3.1.1.06.000</v>
      </c>
      <c r="W207" s="41" t="str">
        <f t="shared" si="526"/>
        <v>Water treatment facilities. Start-up complex 1</v>
      </c>
      <c r="X207" s="40" t="str">
        <f t="shared" si="533"/>
        <v>3.1.1.06.100</v>
      </c>
      <c r="Y207" s="40" t="str">
        <f t="shared" si="534"/>
        <v>Buildings and structures at water treatment facilities area</v>
      </c>
      <c r="Z207" s="42" t="str">
        <f t="shared" si="535"/>
        <v>3.1.1.06.912</v>
      </c>
      <c r="AA207" s="39" t="s">
        <v>2438</v>
      </c>
      <c r="AB207" s="37" t="s">
        <v>2439</v>
      </c>
      <c r="AC207" s="37"/>
      <c r="AD207" s="115" t="s">
        <v>2842</v>
      </c>
      <c r="AE207" s="115" t="str">
        <f t="shared" si="536"/>
        <v>0-63</v>
      </c>
      <c r="AF207" s="115" t="str">
        <f>VLOOKUP(AE207,'Unit Number'!B:E,2,FALSE)</f>
        <v xml:space="preserve">WATER SUPPLY </v>
      </c>
      <c r="AG207" s="115"/>
      <c r="AH207" s="115"/>
      <c r="AI207" s="237">
        <v>207</v>
      </c>
    </row>
    <row r="208" spans="1:37" s="55" customFormat="1" ht="15" customHeight="1" x14ac:dyDescent="0.25">
      <c r="A208" s="36">
        <v>913</v>
      </c>
      <c r="B208" s="37">
        <v>3</v>
      </c>
      <c r="C208" s="37">
        <v>1</v>
      </c>
      <c r="D208" s="37">
        <v>1</v>
      </c>
      <c r="E208" s="37">
        <v>6</v>
      </c>
      <c r="F208" s="37">
        <v>913</v>
      </c>
      <c r="G208" s="37" t="str">
        <f t="shared" ref="G208:H208" si="551">G204</f>
        <v>3.1.1.00.000</v>
      </c>
      <c r="H208" s="41" t="str">
        <f t="shared" si="551"/>
        <v>Объекты общезаводского хозяйства. Объекты вспомогательных производств</v>
      </c>
      <c r="I208" s="37" t="str">
        <f t="shared" si="522"/>
        <v>3.1.1.06.000</v>
      </c>
      <c r="J208" s="41" t="str">
        <f t="shared" si="523"/>
        <v>Водоочистные сооружения (ВОС). 1 пусковой комплекс</v>
      </c>
      <c r="K208" s="39" t="str">
        <f t="shared" si="528"/>
        <v>3.1.1.06.100</v>
      </c>
      <c r="L208" s="40" t="str">
        <f t="shared" si="529"/>
        <v>Здания и сооружения площадки водоочистных сооружений</v>
      </c>
      <c r="M208" s="37" t="str">
        <f t="shared" si="530"/>
        <v>3.1.1.06.913</v>
      </c>
      <c r="N208" s="39" t="s">
        <v>161</v>
      </c>
      <c r="O208" s="37" t="s">
        <v>2351</v>
      </c>
      <c r="P208" s="54" t="s">
        <v>2777</v>
      </c>
      <c r="Q208" s="35">
        <v>0</v>
      </c>
      <c r="R208" s="54" t="s">
        <v>2782</v>
      </c>
      <c r="S208" s="37">
        <f t="shared" si="531"/>
        <v>913</v>
      </c>
      <c r="T208" s="41" t="str">
        <f t="shared" ref="T208:U208" si="552">T207</f>
        <v>3.1.1.00.000</v>
      </c>
      <c r="U208" s="41" t="str">
        <f t="shared" si="552"/>
        <v>Off-Site Facilities. Auxiliary Facilities</v>
      </c>
      <c r="V208" s="41" t="str">
        <f t="shared" si="525"/>
        <v>3.1.1.06.000</v>
      </c>
      <c r="W208" s="41" t="str">
        <f t="shared" si="526"/>
        <v>Water treatment facilities. Start-up complex 1</v>
      </c>
      <c r="X208" s="40" t="str">
        <f t="shared" si="533"/>
        <v>3.1.1.06.100</v>
      </c>
      <c r="Y208" s="40" t="str">
        <f t="shared" si="534"/>
        <v>Buildings and structures at water treatment facilities area</v>
      </c>
      <c r="Z208" s="42" t="str">
        <f t="shared" si="535"/>
        <v>3.1.1.06.913</v>
      </c>
      <c r="AA208" s="39" t="s">
        <v>2440</v>
      </c>
      <c r="AB208" s="37" t="s">
        <v>2353</v>
      </c>
      <c r="AC208" s="37"/>
      <c r="AD208" s="115" t="s">
        <v>2842</v>
      </c>
      <c r="AE208" s="115" t="str">
        <f t="shared" si="536"/>
        <v>0-63</v>
      </c>
      <c r="AF208" s="115" t="str">
        <f>VLOOKUP(AE208,'Unit Number'!B:E,2,FALSE)</f>
        <v xml:space="preserve">WATER SUPPLY </v>
      </c>
      <c r="AG208" s="115"/>
      <c r="AH208" s="115"/>
      <c r="AI208" s="237">
        <v>208</v>
      </c>
    </row>
    <row r="209" spans="1:37" s="55" customFormat="1" ht="15" customHeight="1" x14ac:dyDescent="0.25">
      <c r="A209" s="36">
        <v>911</v>
      </c>
      <c r="B209" s="37">
        <v>3</v>
      </c>
      <c r="C209" s="37">
        <v>1</v>
      </c>
      <c r="D209" s="37">
        <v>1</v>
      </c>
      <c r="E209" s="37">
        <v>6</v>
      </c>
      <c r="F209" s="37">
        <v>101</v>
      </c>
      <c r="G209" s="37" t="str">
        <f t="shared" ref="G209:H209" si="553">G205</f>
        <v>3.1.1.00.000</v>
      </c>
      <c r="H209" s="41" t="str">
        <f t="shared" si="553"/>
        <v>Объекты общезаводского хозяйства. Объекты вспомогательных производств</v>
      </c>
      <c r="I209" s="37" t="str">
        <f t="shared" si="522"/>
        <v>3.1.1.06.000</v>
      </c>
      <c r="J209" s="41" t="str">
        <f t="shared" si="523"/>
        <v>Водоочистные сооружения (ВОС). 1 пусковой комплекс</v>
      </c>
      <c r="K209" s="39" t="str">
        <f t="shared" si="528"/>
        <v>3.1.1.06.100</v>
      </c>
      <c r="L209" s="40" t="str">
        <f t="shared" si="529"/>
        <v>Здания и сооружения площадки водоочистных сооружений</v>
      </c>
      <c r="M209" s="37" t="str">
        <f t="shared" si="530"/>
        <v>3.1.1.06.101</v>
      </c>
      <c r="N209" s="39" t="s">
        <v>2443</v>
      </c>
      <c r="O209" s="37"/>
      <c r="P209" s="54" t="s">
        <v>2777</v>
      </c>
      <c r="Q209" s="35">
        <v>1</v>
      </c>
      <c r="R209" s="54" t="s">
        <v>2782</v>
      </c>
      <c r="S209" s="37">
        <f t="shared" si="531"/>
        <v>911</v>
      </c>
      <c r="T209" s="41" t="str">
        <f t="shared" ref="T209:U209" si="554">T208</f>
        <v>3.1.1.00.000</v>
      </c>
      <c r="U209" s="41" t="str">
        <f t="shared" si="554"/>
        <v>Off-Site Facilities. Auxiliary Facilities</v>
      </c>
      <c r="V209" s="41" t="str">
        <f t="shared" si="525"/>
        <v>3.1.1.06.000</v>
      </c>
      <c r="W209" s="41" t="str">
        <f t="shared" si="526"/>
        <v>Water treatment facilities. Start-up complex 1</v>
      </c>
      <c r="X209" s="40" t="str">
        <f t="shared" si="533"/>
        <v>3.1.1.06.100</v>
      </c>
      <c r="Y209" s="40" t="str">
        <f t="shared" si="534"/>
        <v>Buildings and structures at water treatment facilities area</v>
      </c>
      <c r="Z209" s="42" t="str">
        <f t="shared" si="535"/>
        <v>3.1.1.06.101</v>
      </c>
      <c r="AA209" s="39" t="s">
        <v>2444</v>
      </c>
      <c r="AB209" s="37"/>
      <c r="AC209" s="37" t="s">
        <v>3062</v>
      </c>
      <c r="AD209" s="115" t="s">
        <v>2842</v>
      </c>
      <c r="AE209" s="115" t="str">
        <f t="shared" si="536"/>
        <v>0-63</v>
      </c>
      <c r="AF209" s="115" t="str">
        <f>VLOOKUP(AE209,'Unit Number'!B:E,2,FALSE)</f>
        <v xml:space="preserve">WATER SUPPLY </v>
      </c>
      <c r="AG209" s="115" t="s">
        <v>3079</v>
      </c>
      <c r="AH209" s="115" t="s">
        <v>3078</v>
      </c>
      <c r="AI209" s="237">
        <v>209</v>
      </c>
      <c r="AJ209" s="55" t="s">
        <v>3671</v>
      </c>
    </row>
    <row r="210" spans="1:37" s="58" customFormat="1" ht="30" customHeight="1" x14ac:dyDescent="0.25">
      <c r="A210" s="36" t="s">
        <v>17</v>
      </c>
      <c r="B210" s="37">
        <v>3</v>
      </c>
      <c r="C210" s="37">
        <v>1</v>
      </c>
      <c r="D210" s="37">
        <v>1</v>
      </c>
      <c r="E210" s="37">
        <v>6</v>
      </c>
      <c r="F210" s="39">
        <v>198</v>
      </c>
      <c r="G210" s="37" t="str">
        <f t="shared" ref="G210:H210" si="555">G206</f>
        <v>3.1.1.00.000</v>
      </c>
      <c r="H210" s="41" t="str">
        <f t="shared" si="555"/>
        <v>Объекты общезаводского хозяйства. Объекты вспомогательных производств</v>
      </c>
      <c r="I210" s="37" t="str">
        <f t="shared" ref="I210:L211" si="556">I208</f>
        <v>3.1.1.06.000</v>
      </c>
      <c r="J210" s="41" t="str">
        <f t="shared" si="556"/>
        <v>Водоочистные сооружения (ВОС). 1 пусковой комплекс</v>
      </c>
      <c r="K210" s="39" t="str">
        <f t="shared" si="556"/>
        <v>3.1.1.06.100</v>
      </c>
      <c r="L210" s="40" t="str">
        <f t="shared" si="556"/>
        <v>Здания и сооружения площадки водоочистных сооружений</v>
      </c>
      <c r="M210" s="37" t="str">
        <f t="shared" si="530"/>
        <v>3.1.1.06.198</v>
      </c>
      <c r="N210" s="39" t="s">
        <v>3653</v>
      </c>
      <c r="O210" s="37"/>
      <c r="P210" s="54" t="s">
        <v>2777</v>
      </c>
      <c r="Q210" s="35">
        <v>1</v>
      </c>
      <c r="R210" s="54" t="s">
        <v>2782</v>
      </c>
      <c r="S210" s="39" t="s">
        <v>2115</v>
      </c>
      <c r="T210" s="41" t="str">
        <f t="shared" ref="T210:U210" si="557">T209</f>
        <v>3.1.1.00.000</v>
      </c>
      <c r="U210" s="41" t="str">
        <f t="shared" si="557"/>
        <v>Off-Site Facilities. Auxiliary Facilities</v>
      </c>
      <c r="V210" s="41" t="str">
        <f t="shared" ref="V210:Y211" si="558">V208</f>
        <v>3.1.1.06.000</v>
      </c>
      <c r="W210" s="41" t="str">
        <f t="shared" si="558"/>
        <v>Water treatment facilities. Start-up complex 1</v>
      </c>
      <c r="X210" s="40" t="str">
        <f t="shared" si="558"/>
        <v>3.1.1.06.100</v>
      </c>
      <c r="Y210" s="40" t="str">
        <f t="shared" si="558"/>
        <v>Buildings and structures at water treatment facilities area</v>
      </c>
      <c r="Z210" s="173" t="str">
        <f t="shared" si="535"/>
        <v>3.1.1.06.198</v>
      </c>
      <c r="AA210" s="39" t="s">
        <v>3654</v>
      </c>
      <c r="AB210" s="37"/>
      <c r="AC210" s="37" t="s">
        <v>3645</v>
      </c>
      <c r="AD210" s="41" t="s">
        <v>3051</v>
      </c>
      <c r="AE210" s="41" t="s">
        <v>3051</v>
      </c>
      <c r="AF210" s="41"/>
      <c r="AG210" s="41" t="s">
        <v>3644</v>
      </c>
      <c r="AH210" s="41" t="s">
        <v>3655</v>
      </c>
      <c r="AI210" s="237">
        <v>210</v>
      </c>
      <c r="AJ210" s="55"/>
      <c r="AK210" s="55"/>
    </row>
    <row r="211" spans="1:37" s="58" customFormat="1" ht="30" customHeight="1" x14ac:dyDescent="0.25">
      <c r="A211" s="36" t="s">
        <v>17</v>
      </c>
      <c r="B211" s="37">
        <v>3</v>
      </c>
      <c r="C211" s="37">
        <v>1</v>
      </c>
      <c r="D211" s="37">
        <v>1</v>
      </c>
      <c r="E211" s="37">
        <v>6</v>
      </c>
      <c r="F211" s="39">
        <v>199</v>
      </c>
      <c r="G211" s="37" t="str">
        <f t="shared" ref="G211:H211" si="559">G207</f>
        <v>3.1.1.00.000</v>
      </c>
      <c r="H211" s="41" t="str">
        <f t="shared" si="559"/>
        <v>Объекты общезаводского хозяйства. Объекты вспомогательных производств</v>
      </c>
      <c r="I211" s="37" t="str">
        <f t="shared" si="556"/>
        <v>3.1.1.06.000</v>
      </c>
      <c r="J211" s="41" t="str">
        <f t="shared" si="556"/>
        <v>Водоочистные сооружения (ВОС). 1 пусковой комплекс</v>
      </c>
      <c r="K211" s="39" t="str">
        <f t="shared" si="556"/>
        <v>3.1.1.06.100</v>
      </c>
      <c r="L211" s="40" t="str">
        <f t="shared" si="556"/>
        <v>Здания и сооружения площадки водоочистных сооружений</v>
      </c>
      <c r="M211" s="37" t="str">
        <f t="shared" si="530"/>
        <v>3.1.1.06.199</v>
      </c>
      <c r="N211" s="39" t="s">
        <v>3280</v>
      </c>
      <c r="O211" s="37"/>
      <c r="P211" s="54" t="s">
        <v>2777</v>
      </c>
      <c r="Q211" s="35">
        <v>1</v>
      </c>
      <c r="R211" s="54" t="s">
        <v>2782</v>
      </c>
      <c r="S211" s="39" t="s">
        <v>2115</v>
      </c>
      <c r="T211" s="41" t="str">
        <f t="shared" ref="T211:U211" si="560">T210</f>
        <v>3.1.1.00.000</v>
      </c>
      <c r="U211" s="41" t="str">
        <f t="shared" si="560"/>
        <v>Off-Site Facilities. Auxiliary Facilities</v>
      </c>
      <c r="V211" s="41" t="str">
        <f t="shared" si="558"/>
        <v>3.1.1.06.000</v>
      </c>
      <c r="W211" s="41" t="str">
        <f t="shared" si="558"/>
        <v>Water treatment facilities. Start-up complex 1</v>
      </c>
      <c r="X211" s="40" t="str">
        <f t="shared" si="558"/>
        <v>3.1.1.06.100</v>
      </c>
      <c r="Y211" s="40" t="str">
        <f t="shared" si="558"/>
        <v>Buildings and structures at water treatment facilities area</v>
      </c>
      <c r="Z211" s="173" t="str">
        <f t="shared" si="535"/>
        <v>3.1.1.06.199</v>
      </c>
      <c r="AA211" s="39" t="s">
        <v>3180</v>
      </c>
      <c r="AB211" s="37"/>
      <c r="AC211" s="37" t="s">
        <v>3362</v>
      </c>
      <c r="AD211" s="41" t="s">
        <v>3051</v>
      </c>
      <c r="AE211" s="41" t="s">
        <v>3051</v>
      </c>
      <c r="AF211" s="41"/>
      <c r="AG211" s="41" t="s">
        <v>3363</v>
      </c>
      <c r="AH211" s="41" t="s">
        <v>3382</v>
      </c>
      <c r="AI211" s="237">
        <v>211</v>
      </c>
      <c r="AJ211" s="55"/>
      <c r="AK211" s="55"/>
    </row>
    <row r="212" spans="1:37" s="55" customFormat="1" ht="15" customHeight="1" x14ac:dyDescent="0.25">
      <c r="A212" s="56" t="s">
        <v>17</v>
      </c>
      <c r="B212" s="37">
        <v>3</v>
      </c>
      <c r="C212" s="37">
        <v>1</v>
      </c>
      <c r="D212" s="37">
        <v>1</v>
      </c>
      <c r="E212" s="37">
        <v>6</v>
      </c>
      <c r="F212" s="37">
        <v>200</v>
      </c>
      <c r="G212" s="37" t="str">
        <f t="shared" ref="G212:H212" si="561">G208</f>
        <v>3.1.1.00.000</v>
      </c>
      <c r="H212" s="41" t="str">
        <f t="shared" si="561"/>
        <v>Объекты общезаводского хозяйства. Объекты вспомогательных производств</v>
      </c>
      <c r="I212" s="37" t="str">
        <f>I208</f>
        <v>3.1.1.06.000</v>
      </c>
      <c r="J212" s="41" t="str">
        <f>J208</f>
        <v>Водоочистные сооружения (ВОС). 1 пусковой комплекс</v>
      </c>
      <c r="K212" s="86" t="str">
        <f>CONCATENATE($B212,".",$C212,".",$D212,".",TEXT($E212,"00"),".",$F212)</f>
        <v>3.1.1.06.200</v>
      </c>
      <c r="L212" s="87" t="s">
        <v>2441</v>
      </c>
      <c r="M212" s="88"/>
      <c r="N212" s="89"/>
      <c r="O212" s="37"/>
      <c r="P212" s="54" t="s">
        <v>2777</v>
      </c>
      <c r="Q212" s="35">
        <v>0</v>
      </c>
      <c r="R212" s="54" t="s">
        <v>2782</v>
      </c>
      <c r="S212" s="219" t="s">
        <v>3858</v>
      </c>
      <c r="T212" s="41" t="str">
        <f t="shared" ref="T212:U212" si="562">T211</f>
        <v>3.1.1.00.000</v>
      </c>
      <c r="U212" s="41" t="str">
        <f t="shared" si="562"/>
        <v>Off-Site Facilities. Auxiliary Facilities</v>
      </c>
      <c r="V212" s="41" t="str">
        <f>V208</f>
        <v>3.1.1.06.000</v>
      </c>
      <c r="W212" s="41" t="str">
        <f>W208</f>
        <v>Water treatment facilities. Start-up complex 1</v>
      </c>
      <c r="X212" s="129" t="str">
        <f>K212</f>
        <v>3.1.1.06.200</v>
      </c>
      <c r="Y212" s="88" t="s">
        <v>2442</v>
      </c>
      <c r="Z212" s="88"/>
      <c r="AA212" s="89"/>
      <c r="AB212" s="86"/>
      <c r="AC212" s="86"/>
      <c r="AD212" s="167" t="s">
        <v>3051</v>
      </c>
      <c r="AE212" s="167" t="s">
        <v>3051</v>
      </c>
      <c r="AF212" s="167"/>
      <c r="AG212" s="167"/>
      <c r="AH212" s="167"/>
      <c r="AI212" s="237">
        <v>212</v>
      </c>
    </row>
    <row r="213" spans="1:37" s="55" customFormat="1" ht="30" customHeight="1" x14ac:dyDescent="0.25">
      <c r="A213" s="36">
        <v>955</v>
      </c>
      <c r="B213" s="37">
        <v>3</v>
      </c>
      <c r="C213" s="37">
        <v>1</v>
      </c>
      <c r="D213" s="37">
        <v>1</v>
      </c>
      <c r="E213" s="37">
        <v>6</v>
      </c>
      <c r="F213" s="37">
        <v>955</v>
      </c>
      <c r="G213" s="37" t="str">
        <f t="shared" ref="G213:H213" si="563">G209</f>
        <v>3.1.1.00.000</v>
      </c>
      <c r="H213" s="41" t="str">
        <f t="shared" si="563"/>
        <v>Объекты общезаводского хозяйства. Объекты вспомогательных производств</v>
      </c>
      <c r="I213" s="41" t="str">
        <f t="shared" ref="I213:L213" si="564">I212</f>
        <v>3.1.1.06.000</v>
      </c>
      <c r="J213" s="41" t="str">
        <f t="shared" si="564"/>
        <v>Водоочистные сооружения (ВОС). 1 пусковой комплекс</v>
      </c>
      <c r="K213" s="41" t="str">
        <f t="shared" si="564"/>
        <v>3.1.1.06.200</v>
      </c>
      <c r="L213" s="41" t="str">
        <f t="shared" si="564"/>
        <v>Электроснабжение площадки водоочистных сооружений</v>
      </c>
      <c r="M213" s="37" t="str">
        <f t="shared" ref="M213:M218" si="565">CONCATENATE($B213,".",$C213,".",$D213,".",TEXT($E213,"00"),".",TEXT($F213,"000"))</f>
        <v>3.1.1.06.955</v>
      </c>
      <c r="N213" s="39" t="s">
        <v>2445</v>
      </c>
      <c r="O213" s="37" t="s">
        <v>2446</v>
      </c>
      <c r="P213" s="54" t="s">
        <v>2777</v>
      </c>
      <c r="Q213" s="35">
        <v>0</v>
      </c>
      <c r="R213" s="54" t="s">
        <v>2782</v>
      </c>
      <c r="S213" s="37">
        <f t="shared" ref="S213:S214" si="566">A213</f>
        <v>955</v>
      </c>
      <c r="T213" s="41" t="str">
        <f t="shared" ref="T213:U213" si="567">T212</f>
        <v>3.1.1.00.000</v>
      </c>
      <c r="U213" s="41" t="str">
        <f t="shared" si="567"/>
        <v>Off-Site Facilities. Auxiliary Facilities</v>
      </c>
      <c r="V213" s="41" t="str">
        <f t="shared" ref="V213:Y213" si="568">V212</f>
        <v>3.1.1.06.000</v>
      </c>
      <c r="W213" s="41" t="str">
        <f t="shared" si="568"/>
        <v>Water treatment facilities. Start-up complex 1</v>
      </c>
      <c r="X213" s="41" t="str">
        <f t="shared" si="568"/>
        <v>3.1.1.06.200</v>
      </c>
      <c r="Y213" s="41" t="str">
        <f t="shared" si="568"/>
        <v>Power supply for water treatment facilities area</v>
      </c>
      <c r="Z213" s="42" t="str">
        <f t="shared" ref="Z213:Z218" si="569">M213</f>
        <v>3.1.1.06.955</v>
      </c>
      <c r="AA213" s="39" t="s">
        <v>2447</v>
      </c>
      <c r="AB213" s="37" t="s">
        <v>2448</v>
      </c>
      <c r="AC213" s="37"/>
      <c r="AD213" s="115" t="s">
        <v>2843</v>
      </c>
      <c r="AE213" s="115" t="str">
        <f>CONCATENATE(MID(AD213,3,1),"-",MID(AD213,4,2))</f>
        <v>0-79</v>
      </c>
      <c r="AF213" s="115" t="str">
        <f>VLOOKUP(AE213,'Unit Number'!B:E,2,FALSE)</f>
        <v>FUEL STORAGE V=300m3</v>
      </c>
      <c r="AG213" s="115"/>
      <c r="AH213" s="115"/>
      <c r="AI213" s="237">
        <v>214</v>
      </c>
    </row>
    <row r="214" spans="1:37" s="55" customFormat="1" ht="30" customHeight="1" x14ac:dyDescent="0.25">
      <c r="A214" s="36">
        <v>956</v>
      </c>
      <c r="B214" s="37">
        <v>3</v>
      </c>
      <c r="C214" s="37">
        <v>1</v>
      </c>
      <c r="D214" s="37">
        <v>1</v>
      </c>
      <c r="E214" s="37">
        <v>6</v>
      </c>
      <c r="F214" s="37">
        <v>956</v>
      </c>
      <c r="G214" s="37" t="str">
        <f t="shared" ref="G214:H214" si="570">G210</f>
        <v>3.1.1.00.000</v>
      </c>
      <c r="H214" s="41" t="str">
        <f t="shared" si="570"/>
        <v>Объекты общезаводского хозяйства. Объекты вспомогательных производств</v>
      </c>
      <c r="I214" s="37" t="str">
        <f t="shared" ref="I214:L216" si="571">I213</f>
        <v>3.1.1.06.000</v>
      </c>
      <c r="J214" s="41" t="str">
        <f t="shared" si="571"/>
        <v>Водоочистные сооружения (ВОС). 1 пусковой комплекс</v>
      </c>
      <c r="K214" s="39" t="str">
        <f t="shared" si="571"/>
        <v>3.1.1.06.200</v>
      </c>
      <c r="L214" s="40" t="str">
        <f t="shared" si="571"/>
        <v>Электроснабжение площадки водоочистных сооружений</v>
      </c>
      <c r="M214" s="37" t="str">
        <f t="shared" si="565"/>
        <v>3.1.1.06.956</v>
      </c>
      <c r="N214" s="39" t="s">
        <v>2449</v>
      </c>
      <c r="O214" s="37" t="s">
        <v>2450</v>
      </c>
      <c r="P214" s="54" t="s">
        <v>2777</v>
      </c>
      <c r="Q214" s="35">
        <v>0</v>
      </c>
      <c r="R214" s="54" t="s">
        <v>2782</v>
      </c>
      <c r="S214" s="37">
        <f t="shared" si="566"/>
        <v>956</v>
      </c>
      <c r="T214" s="41" t="str">
        <f t="shared" ref="T214:U214" si="572">T213</f>
        <v>3.1.1.00.000</v>
      </c>
      <c r="U214" s="41" t="str">
        <f t="shared" si="572"/>
        <v>Off-Site Facilities. Auxiliary Facilities</v>
      </c>
      <c r="V214" s="41" t="str">
        <f t="shared" ref="V214:Y216" si="573">V213</f>
        <v>3.1.1.06.000</v>
      </c>
      <c r="W214" s="41" t="str">
        <f t="shared" si="573"/>
        <v>Water treatment facilities. Start-up complex 1</v>
      </c>
      <c r="X214" s="40" t="str">
        <f t="shared" si="573"/>
        <v>3.1.1.06.200</v>
      </c>
      <c r="Y214" s="40" t="str">
        <f t="shared" si="573"/>
        <v>Power supply for water treatment facilities area</v>
      </c>
      <c r="Z214" s="42" t="str">
        <f t="shared" si="569"/>
        <v>3.1.1.06.956</v>
      </c>
      <c r="AA214" s="39" t="s">
        <v>2451</v>
      </c>
      <c r="AB214" s="37" t="s">
        <v>2450</v>
      </c>
      <c r="AC214" s="37"/>
      <c r="AD214" s="115" t="s">
        <v>2843</v>
      </c>
      <c r="AE214" s="115" t="str">
        <f>CONCATENATE(MID(AD214,3,1),"-",MID(AD214,4,2))</f>
        <v>0-79</v>
      </c>
      <c r="AF214" s="115" t="str">
        <f>VLOOKUP(AE214,'Unit Number'!B:E,2,FALSE)</f>
        <v>FUEL STORAGE V=300m3</v>
      </c>
      <c r="AG214" s="115"/>
      <c r="AH214" s="115"/>
      <c r="AI214" s="237">
        <v>215</v>
      </c>
    </row>
    <row r="215" spans="1:37" s="55" customFormat="1" ht="15" customHeight="1" x14ac:dyDescent="0.25">
      <c r="A215" s="36" t="s">
        <v>17</v>
      </c>
      <c r="B215" s="37">
        <v>3</v>
      </c>
      <c r="C215" s="37">
        <v>1</v>
      </c>
      <c r="D215" s="37">
        <v>1</v>
      </c>
      <c r="E215" s="37">
        <v>6</v>
      </c>
      <c r="F215" s="37">
        <v>957</v>
      </c>
      <c r="G215" s="37" t="str">
        <f t="shared" ref="G215:H215" si="574">G211</f>
        <v>3.1.1.00.000</v>
      </c>
      <c r="H215" s="41" t="str">
        <f t="shared" si="574"/>
        <v>Объекты общезаводского хозяйства. Объекты вспомогательных производств</v>
      </c>
      <c r="I215" s="37" t="str">
        <f t="shared" si="571"/>
        <v>3.1.1.06.000</v>
      </c>
      <c r="J215" s="41" t="str">
        <f t="shared" si="571"/>
        <v>Водоочистные сооружения (ВОС). 1 пусковой комплекс</v>
      </c>
      <c r="K215" s="39" t="str">
        <f t="shared" si="571"/>
        <v>3.1.1.06.200</v>
      </c>
      <c r="L215" s="40" t="str">
        <f t="shared" si="571"/>
        <v>Электроснабжение площадки водоочистных сооружений</v>
      </c>
      <c r="M215" s="37" t="str">
        <f t="shared" si="565"/>
        <v>3.1.1.06.957</v>
      </c>
      <c r="N215" s="39" t="s">
        <v>2452</v>
      </c>
      <c r="O215" s="37" t="s">
        <v>2453</v>
      </c>
      <c r="P215" s="54" t="s">
        <v>2777</v>
      </c>
      <c r="Q215" s="35">
        <v>0</v>
      </c>
      <c r="R215" s="54" t="s">
        <v>2782</v>
      </c>
      <c r="S215" s="37" t="s">
        <v>2115</v>
      </c>
      <c r="T215" s="41" t="str">
        <f t="shared" ref="T215:U215" si="575">T214</f>
        <v>3.1.1.00.000</v>
      </c>
      <c r="U215" s="41" t="str">
        <f t="shared" si="575"/>
        <v>Off-Site Facilities. Auxiliary Facilities</v>
      </c>
      <c r="V215" s="41" t="str">
        <f t="shared" si="573"/>
        <v>3.1.1.06.000</v>
      </c>
      <c r="W215" s="41" t="str">
        <f t="shared" si="573"/>
        <v>Water treatment facilities. Start-up complex 1</v>
      </c>
      <c r="X215" s="40" t="str">
        <f t="shared" si="573"/>
        <v>3.1.1.06.200</v>
      </c>
      <c r="Y215" s="40" t="str">
        <f t="shared" si="573"/>
        <v>Power supply for water treatment facilities area</v>
      </c>
      <c r="Z215" s="42" t="str">
        <f t="shared" si="569"/>
        <v>3.1.1.06.957</v>
      </c>
      <c r="AA215" s="39" t="s">
        <v>2454</v>
      </c>
      <c r="AB215" s="37" t="s">
        <v>2455</v>
      </c>
      <c r="AC215" s="37"/>
      <c r="AD215" s="115" t="s">
        <v>2843</v>
      </c>
      <c r="AE215" s="115" t="str">
        <f>CONCATENATE(MID(AD215,3,1),"-",MID(AD215,4,2))</f>
        <v>0-79</v>
      </c>
      <c r="AF215" s="115" t="str">
        <f>VLOOKUP(AE215,'Unit Number'!B:E,2,FALSE)</f>
        <v>FUEL STORAGE V=300m3</v>
      </c>
      <c r="AG215" s="115"/>
      <c r="AH215" s="115"/>
      <c r="AI215" s="237">
        <v>216</v>
      </c>
    </row>
    <row r="216" spans="1:37" s="55" customFormat="1" ht="15" customHeight="1" x14ac:dyDescent="0.25">
      <c r="A216" s="36" t="s">
        <v>17</v>
      </c>
      <c r="B216" s="37">
        <v>3</v>
      </c>
      <c r="C216" s="37">
        <v>1</v>
      </c>
      <c r="D216" s="37">
        <v>1</v>
      </c>
      <c r="E216" s="37">
        <v>6</v>
      </c>
      <c r="F216" s="37">
        <v>958</v>
      </c>
      <c r="G216" s="37" t="str">
        <f t="shared" ref="G216:H216" si="576">G212</f>
        <v>3.1.1.00.000</v>
      </c>
      <c r="H216" s="41" t="str">
        <f t="shared" si="576"/>
        <v>Объекты общезаводского хозяйства. Объекты вспомогательных производств</v>
      </c>
      <c r="I216" s="37" t="str">
        <f t="shared" si="571"/>
        <v>3.1.1.06.000</v>
      </c>
      <c r="J216" s="41" t="str">
        <f t="shared" si="571"/>
        <v>Водоочистные сооружения (ВОС). 1 пусковой комплекс</v>
      </c>
      <c r="K216" s="39" t="str">
        <f t="shared" si="571"/>
        <v>3.1.1.06.200</v>
      </c>
      <c r="L216" s="40" t="str">
        <f t="shared" si="571"/>
        <v>Электроснабжение площадки водоочистных сооружений</v>
      </c>
      <c r="M216" s="37" t="str">
        <f t="shared" si="565"/>
        <v>3.1.1.06.958</v>
      </c>
      <c r="N216" s="39" t="s">
        <v>2456</v>
      </c>
      <c r="O216" s="37"/>
      <c r="P216" s="54" t="s">
        <v>2777</v>
      </c>
      <c r="Q216" s="35">
        <v>0</v>
      </c>
      <c r="R216" s="54" t="s">
        <v>2782</v>
      </c>
      <c r="S216" s="37" t="s">
        <v>2115</v>
      </c>
      <c r="T216" s="41" t="str">
        <f t="shared" ref="T216:U216" si="577">T215</f>
        <v>3.1.1.00.000</v>
      </c>
      <c r="U216" s="41" t="str">
        <f t="shared" si="577"/>
        <v>Off-Site Facilities. Auxiliary Facilities</v>
      </c>
      <c r="V216" s="41" t="str">
        <f t="shared" si="573"/>
        <v>3.1.1.06.000</v>
      </c>
      <c r="W216" s="41" t="str">
        <f t="shared" si="573"/>
        <v>Water treatment facilities. Start-up complex 1</v>
      </c>
      <c r="X216" s="40" t="str">
        <f t="shared" si="573"/>
        <v>3.1.1.06.200</v>
      </c>
      <c r="Y216" s="40" t="str">
        <f t="shared" si="573"/>
        <v>Power supply for water treatment facilities area</v>
      </c>
      <c r="Z216" s="42" t="str">
        <f t="shared" si="569"/>
        <v>3.1.1.06.958</v>
      </c>
      <c r="AA216" s="39" t="s">
        <v>2829</v>
      </c>
      <c r="AB216" s="37"/>
      <c r="AC216" s="37"/>
      <c r="AD216" s="115" t="s">
        <v>2843</v>
      </c>
      <c r="AE216" s="115" t="str">
        <f>CONCATENATE(MID(AD216,3,1),"-",MID(AD216,4,2))</f>
        <v>0-79</v>
      </c>
      <c r="AF216" s="115" t="str">
        <f>VLOOKUP(AE216,'Unit Number'!B:E,2,FALSE)</f>
        <v>FUEL STORAGE V=300m3</v>
      </c>
      <c r="AG216" s="115"/>
      <c r="AH216" s="115"/>
      <c r="AI216" s="237">
        <v>217</v>
      </c>
    </row>
    <row r="217" spans="1:37" s="58" customFormat="1" ht="15" customHeight="1" x14ac:dyDescent="0.25">
      <c r="A217" s="36" t="s">
        <v>17</v>
      </c>
      <c r="B217" s="37">
        <v>3</v>
      </c>
      <c r="C217" s="37">
        <v>1</v>
      </c>
      <c r="D217" s="37">
        <v>1</v>
      </c>
      <c r="E217" s="37">
        <v>6</v>
      </c>
      <c r="F217" s="39">
        <v>298</v>
      </c>
      <c r="G217" s="37" t="str">
        <f t="shared" ref="G217:H217" si="578">G213</f>
        <v>3.1.1.00.000</v>
      </c>
      <c r="H217" s="41" t="str">
        <f t="shared" si="578"/>
        <v>Объекты общезаводского хозяйства. Объекты вспомогательных производств</v>
      </c>
      <c r="I217" s="37" t="str">
        <f>I216</f>
        <v>3.1.1.06.000</v>
      </c>
      <c r="J217" s="41" t="str">
        <f>J216</f>
        <v>Водоочистные сооружения (ВОС). 1 пусковой комплекс</v>
      </c>
      <c r="K217" s="39" t="str">
        <f>K216</f>
        <v>3.1.1.06.200</v>
      </c>
      <c r="L217" s="40" t="str">
        <f>L216</f>
        <v>Электроснабжение площадки водоочистных сооружений</v>
      </c>
      <c r="M217" s="37" t="str">
        <f t="shared" si="565"/>
        <v>3.1.1.06.298</v>
      </c>
      <c r="N217" s="39" t="s">
        <v>3656</v>
      </c>
      <c r="O217" s="37"/>
      <c r="P217" s="54" t="s">
        <v>2777</v>
      </c>
      <c r="Q217" s="35">
        <v>1</v>
      </c>
      <c r="R217" s="54" t="s">
        <v>2782</v>
      </c>
      <c r="S217" s="39" t="s">
        <v>2115</v>
      </c>
      <c r="T217" s="41" t="str">
        <f t="shared" ref="T217:U217" si="579">T216</f>
        <v>3.1.1.00.000</v>
      </c>
      <c r="U217" s="41" t="str">
        <f t="shared" si="579"/>
        <v>Off-Site Facilities. Auxiliary Facilities</v>
      </c>
      <c r="V217" s="41" t="str">
        <f>V216</f>
        <v>3.1.1.06.000</v>
      </c>
      <c r="W217" s="41" t="str">
        <f>W216</f>
        <v>Water treatment facilities. Start-up complex 1</v>
      </c>
      <c r="X217" s="40" t="str">
        <f>X216</f>
        <v>3.1.1.06.200</v>
      </c>
      <c r="Y217" s="40" t="str">
        <f>Y216</f>
        <v>Power supply for water treatment facilities area</v>
      </c>
      <c r="Z217" s="173" t="str">
        <f t="shared" si="569"/>
        <v>3.1.1.06.298</v>
      </c>
      <c r="AA217" s="39" t="s">
        <v>3657</v>
      </c>
      <c r="AB217" s="37"/>
      <c r="AC217" s="37" t="s">
        <v>3645</v>
      </c>
      <c r="AD217" s="41" t="s">
        <v>3051</v>
      </c>
      <c r="AE217" s="41" t="s">
        <v>3051</v>
      </c>
      <c r="AF217" s="41"/>
      <c r="AG217" s="41" t="s">
        <v>3644</v>
      </c>
      <c r="AH217" s="41" t="s">
        <v>3658</v>
      </c>
      <c r="AI217" s="237">
        <v>219</v>
      </c>
      <c r="AJ217" s="55"/>
      <c r="AK217" s="55"/>
    </row>
    <row r="218" spans="1:37" s="58" customFormat="1" ht="15" customHeight="1" x14ac:dyDescent="0.25">
      <c r="A218" s="36" t="s">
        <v>17</v>
      </c>
      <c r="B218" s="37">
        <v>3</v>
      </c>
      <c r="C218" s="37">
        <v>1</v>
      </c>
      <c r="D218" s="37">
        <v>1</v>
      </c>
      <c r="E218" s="37">
        <v>6</v>
      </c>
      <c r="F218" s="39">
        <v>299</v>
      </c>
      <c r="G218" s="37" t="str">
        <f t="shared" ref="G218:H218" si="580">G214</f>
        <v>3.1.1.00.000</v>
      </c>
      <c r="H218" s="41" t="str">
        <f t="shared" si="580"/>
        <v>Объекты общезаводского хозяйства. Объекты вспомогательных производств</v>
      </c>
      <c r="I218" s="41" t="str">
        <f t="shared" ref="I218:L218" si="581">I217</f>
        <v>3.1.1.06.000</v>
      </c>
      <c r="J218" s="41" t="str">
        <f t="shared" si="581"/>
        <v>Водоочистные сооружения (ВОС). 1 пусковой комплекс</v>
      </c>
      <c r="K218" s="41" t="str">
        <f t="shared" si="581"/>
        <v>3.1.1.06.200</v>
      </c>
      <c r="L218" s="41" t="str">
        <f t="shared" si="581"/>
        <v>Электроснабжение площадки водоочистных сооружений</v>
      </c>
      <c r="M218" s="37" t="str">
        <f t="shared" si="565"/>
        <v>3.1.1.06.299</v>
      </c>
      <c r="N218" s="39" t="s">
        <v>3281</v>
      </c>
      <c r="O218" s="37"/>
      <c r="P218" s="54" t="s">
        <v>2777</v>
      </c>
      <c r="Q218" s="35">
        <v>1</v>
      </c>
      <c r="R218" s="54" t="s">
        <v>2782</v>
      </c>
      <c r="S218" s="39" t="s">
        <v>2115</v>
      </c>
      <c r="T218" s="41" t="str">
        <f t="shared" ref="T218:U218" si="582">T217</f>
        <v>3.1.1.00.000</v>
      </c>
      <c r="U218" s="41" t="str">
        <f t="shared" si="582"/>
        <v>Off-Site Facilities. Auxiliary Facilities</v>
      </c>
      <c r="V218" s="41" t="str">
        <f t="shared" ref="V218:Y218" si="583">V217</f>
        <v>3.1.1.06.000</v>
      </c>
      <c r="W218" s="41" t="str">
        <f t="shared" si="583"/>
        <v>Water treatment facilities. Start-up complex 1</v>
      </c>
      <c r="X218" s="41" t="str">
        <f t="shared" si="583"/>
        <v>3.1.1.06.200</v>
      </c>
      <c r="Y218" s="41" t="str">
        <f t="shared" si="583"/>
        <v>Power supply for water treatment facilities area</v>
      </c>
      <c r="Z218" s="173" t="str">
        <f t="shared" si="569"/>
        <v>3.1.1.06.299</v>
      </c>
      <c r="AA218" s="39" t="s">
        <v>3181</v>
      </c>
      <c r="AB218" s="37"/>
      <c r="AC218" s="37" t="s">
        <v>3362</v>
      </c>
      <c r="AD218" s="41" t="s">
        <v>3051</v>
      </c>
      <c r="AE218" s="41" t="s">
        <v>3051</v>
      </c>
      <c r="AF218" s="41"/>
      <c r="AG218" s="41" t="s">
        <v>3363</v>
      </c>
      <c r="AH218" s="41" t="s">
        <v>3383</v>
      </c>
      <c r="AI218" s="237">
        <v>220</v>
      </c>
      <c r="AJ218" s="55"/>
      <c r="AK218" s="55"/>
    </row>
    <row r="219" spans="1:37" s="55" customFormat="1" ht="15" customHeight="1" x14ac:dyDescent="0.25">
      <c r="A219" s="56" t="s">
        <v>17</v>
      </c>
      <c r="B219" s="37">
        <v>3</v>
      </c>
      <c r="C219" s="37">
        <v>1</v>
      </c>
      <c r="D219" s="37">
        <v>1</v>
      </c>
      <c r="E219" s="37">
        <v>6</v>
      </c>
      <c r="F219" s="37">
        <v>300</v>
      </c>
      <c r="G219" s="123" t="str">
        <f t="shared" ref="G219:H219" si="584">G215</f>
        <v>3.1.1.00.000</v>
      </c>
      <c r="H219" s="138" t="str">
        <f t="shared" si="584"/>
        <v>Объекты общезаводского хозяйства. Объекты вспомогательных производств</v>
      </c>
      <c r="I219" s="138" t="str">
        <f t="shared" ref="I219:J219" si="585">I218</f>
        <v>3.1.1.06.000</v>
      </c>
      <c r="J219" s="138" t="str">
        <f t="shared" si="585"/>
        <v>Водоочистные сооружения (ВОС). 1 пусковой комплекс</v>
      </c>
      <c r="K219" s="184" t="str">
        <f>CONCATENATE($B219,".",$C219,".",$D219,".",TEXT($E219,"00"),".",$F219)</f>
        <v>3.1.1.06.300</v>
      </c>
      <c r="L219" s="185" t="s">
        <v>2461</v>
      </c>
      <c r="M219" s="182"/>
      <c r="N219" s="183"/>
      <c r="O219" s="37"/>
      <c r="P219" s="54" t="s">
        <v>2777</v>
      </c>
      <c r="Q219" s="35">
        <v>2</v>
      </c>
      <c r="R219" s="54" t="s">
        <v>2782</v>
      </c>
      <c r="S219" s="219" t="s">
        <v>3858</v>
      </c>
      <c r="T219" s="41" t="str">
        <f t="shared" ref="T219:U219" si="586">T218</f>
        <v>3.1.1.00.000</v>
      </c>
      <c r="U219" s="41" t="str">
        <f t="shared" si="586"/>
        <v>Off-Site Facilities. Auxiliary Facilities</v>
      </c>
      <c r="V219" s="138" t="str">
        <f t="shared" ref="V219:W219" si="587">V218</f>
        <v>3.1.1.06.000</v>
      </c>
      <c r="W219" s="138" t="str">
        <f t="shared" si="587"/>
        <v>Water treatment facilities. Start-up complex 1</v>
      </c>
      <c r="X219" s="181" t="str">
        <f>K219</f>
        <v>3.1.1.06.300</v>
      </c>
      <c r="Y219" s="182" t="s">
        <v>2462</v>
      </c>
      <c r="Z219" s="182"/>
      <c r="AA219" s="183"/>
      <c r="AB219" s="86"/>
      <c r="AC219" s="86" t="s">
        <v>4897</v>
      </c>
      <c r="AD219" s="167" t="s">
        <v>3051</v>
      </c>
      <c r="AE219" s="167" t="s">
        <v>3051</v>
      </c>
      <c r="AF219" s="167"/>
      <c r="AG219" s="167"/>
      <c r="AH219" s="167"/>
      <c r="AI219" s="237">
        <v>221</v>
      </c>
    </row>
    <row r="220" spans="1:37" s="55" customFormat="1" ht="15" customHeight="1" x14ac:dyDescent="0.25">
      <c r="A220" s="36" t="s">
        <v>17</v>
      </c>
      <c r="B220" s="37">
        <v>3</v>
      </c>
      <c r="C220" s="37">
        <v>1</v>
      </c>
      <c r="D220" s="37">
        <v>1</v>
      </c>
      <c r="E220" s="37">
        <v>6</v>
      </c>
      <c r="F220" s="37">
        <v>301</v>
      </c>
      <c r="G220" s="123" t="str">
        <f t="shared" ref="G220:H220" si="588">G216</f>
        <v>3.1.1.00.000</v>
      </c>
      <c r="H220" s="138" t="str">
        <f t="shared" si="588"/>
        <v>Объекты общезаводского хозяйства. Объекты вспомогательных производств</v>
      </c>
      <c r="I220" s="123" t="str">
        <f t="shared" ref="I220:L220" si="589">I219</f>
        <v>3.1.1.06.000</v>
      </c>
      <c r="J220" s="138" t="str">
        <f t="shared" si="589"/>
        <v>Водоочистные сооружения (ВОС). 1 пусковой комплекс</v>
      </c>
      <c r="K220" s="169" t="str">
        <f t="shared" si="589"/>
        <v>3.1.1.06.300</v>
      </c>
      <c r="L220" s="170" t="str">
        <f t="shared" si="589"/>
        <v>Наружное освещение площадки водоочистных сооружений</v>
      </c>
      <c r="M220" s="123" t="str">
        <f>CONCATENATE($B220,".",$C220,".",$D220,".",TEXT($E220,"00"),".",TEXT($F220,"000"))</f>
        <v>3.1.1.06.301</v>
      </c>
      <c r="N220" s="169" t="s">
        <v>2461</v>
      </c>
      <c r="O220" s="37"/>
      <c r="P220" s="54" t="s">
        <v>2777</v>
      </c>
      <c r="Q220" s="35">
        <v>2</v>
      </c>
      <c r="R220" s="54" t="s">
        <v>2782</v>
      </c>
      <c r="S220" s="37" t="s">
        <v>2115</v>
      </c>
      <c r="T220" s="41" t="str">
        <f t="shared" ref="T220:U220" si="590">T219</f>
        <v>3.1.1.00.000</v>
      </c>
      <c r="U220" s="41" t="str">
        <f t="shared" si="590"/>
        <v>Off-Site Facilities. Auxiliary Facilities</v>
      </c>
      <c r="V220" s="138" t="str">
        <f t="shared" ref="V220:Y220" si="591">V219</f>
        <v>3.1.1.06.000</v>
      </c>
      <c r="W220" s="138" t="str">
        <f t="shared" si="591"/>
        <v>Water treatment facilities. Start-up complex 1</v>
      </c>
      <c r="X220" s="170" t="str">
        <f t="shared" si="591"/>
        <v>3.1.1.06.300</v>
      </c>
      <c r="Y220" s="170" t="str">
        <f t="shared" si="591"/>
        <v>Outdoor lighting for water treatment facilities area</v>
      </c>
      <c r="Z220" s="204" t="str">
        <f>M220</f>
        <v>3.1.1.06.301</v>
      </c>
      <c r="AA220" s="169" t="s">
        <v>2463</v>
      </c>
      <c r="AB220" s="37"/>
      <c r="AC220" s="37" t="s">
        <v>4899</v>
      </c>
      <c r="AD220" s="115"/>
      <c r="AE220" s="115"/>
      <c r="AF220" s="115"/>
      <c r="AG220" s="115"/>
      <c r="AH220" s="115"/>
      <c r="AI220" s="237">
        <v>222</v>
      </c>
    </row>
    <row r="221" spans="1:37" s="55" customFormat="1" ht="15" customHeight="1" x14ac:dyDescent="0.25">
      <c r="A221" s="57" t="s">
        <v>17</v>
      </c>
      <c r="B221" s="37">
        <v>3</v>
      </c>
      <c r="C221" s="37">
        <v>1</v>
      </c>
      <c r="D221" s="37">
        <v>1</v>
      </c>
      <c r="E221" s="37">
        <v>7</v>
      </c>
      <c r="F221" s="37">
        <v>0</v>
      </c>
      <c r="G221" s="37" t="str">
        <f t="shared" ref="G221:H221" si="592">G217</f>
        <v>3.1.1.00.000</v>
      </c>
      <c r="H221" s="41" t="str">
        <f t="shared" si="592"/>
        <v>Объекты общезаводского хозяйства. Объекты вспомогательных производств</v>
      </c>
      <c r="I221" s="82" t="str">
        <f>CONCATENATE($B221,".",$C221,".",$D221,".",TEXT($E221,"00"),".",TEXT($F221,"000"))</f>
        <v>3.1.1.07.000</v>
      </c>
      <c r="J221" s="83" t="s">
        <v>2464</v>
      </c>
      <c r="K221" s="105"/>
      <c r="L221" s="106"/>
      <c r="M221" s="84"/>
      <c r="N221" s="85"/>
      <c r="O221" s="37"/>
      <c r="P221" s="54" t="s">
        <v>2777</v>
      </c>
      <c r="Q221" s="35">
        <v>0</v>
      </c>
      <c r="R221" s="54" t="s">
        <v>2782</v>
      </c>
      <c r="S221" s="216" t="s">
        <v>3857</v>
      </c>
      <c r="T221" s="41" t="str">
        <f t="shared" ref="T221:U221" si="593">T220</f>
        <v>3.1.1.00.000</v>
      </c>
      <c r="U221" s="41" t="str">
        <f t="shared" si="593"/>
        <v>Off-Site Facilities. Auxiliary Facilities</v>
      </c>
      <c r="V221" s="127" t="str">
        <f>I221</f>
        <v>3.1.1.07.000</v>
      </c>
      <c r="W221" s="83" t="s">
        <v>2465</v>
      </c>
      <c r="X221" s="106"/>
      <c r="Y221" s="106"/>
      <c r="Z221" s="84"/>
      <c r="AA221" s="128"/>
      <c r="AB221" s="82"/>
      <c r="AC221" s="82"/>
      <c r="AD221" s="166"/>
      <c r="AE221" s="166"/>
      <c r="AF221" s="166"/>
      <c r="AG221" s="166"/>
      <c r="AH221" s="166"/>
      <c r="AI221" s="237">
        <v>224</v>
      </c>
    </row>
    <row r="222" spans="1:37" s="55" customFormat="1" ht="15" customHeight="1" x14ac:dyDescent="0.25">
      <c r="A222" s="56" t="s">
        <v>17</v>
      </c>
      <c r="B222" s="37">
        <v>3</v>
      </c>
      <c r="C222" s="37">
        <v>1</v>
      </c>
      <c r="D222" s="37">
        <v>1</v>
      </c>
      <c r="E222" s="37">
        <v>7</v>
      </c>
      <c r="F222" s="37">
        <v>100</v>
      </c>
      <c r="G222" s="37" t="str">
        <f t="shared" ref="G222:H222" si="594">G218</f>
        <v>3.1.1.00.000</v>
      </c>
      <c r="H222" s="41" t="str">
        <f t="shared" si="594"/>
        <v>Объекты общезаводского хозяйства. Объекты вспомогательных производств</v>
      </c>
      <c r="I222" s="37" t="str">
        <f t="shared" ref="I222:J223" si="595">I221</f>
        <v>3.1.1.07.000</v>
      </c>
      <c r="J222" s="41" t="str">
        <f t="shared" si="595"/>
        <v>Водоочистные сооружения (ВОС). 2 пусковой комплекс</v>
      </c>
      <c r="K222" s="86" t="str">
        <f>CONCATENATE($B222,".",$C222,".",$D222,".",TEXT($E222,"00"),".",$F222)</f>
        <v>3.1.1.07.100</v>
      </c>
      <c r="L222" s="87" t="s">
        <v>2464</v>
      </c>
      <c r="M222" s="88"/>
      <c r="N222" s="89"/>
      <c r="O222" s="37"/>
      <c r="P222" s="54" t="s">
        <v>2777</v>
      </c>
      <c r="Q222" s="35">
        <v>0</v>
      </c>
      <c r="R222" s="54" t="s">
        <v>2782</v>
      </c>
      <c r="S222" s="219" t="s">
        <v>3858</v>
      </c>
      <c r="T222" s="41" t="str">
        <f t="shared" ref="T222:U222" si="596">T221</f>
        <v>3.1.1.00.000</v>
      </c>
      <c r="U222" s="41" t="str">
        <f t="shared" si="596"/>
        <v>Off-Site Facilities. Auxiliary Facilities</v>
      </c>
      <c r="V222" s="41" t="str">
        <f t="shared" ref="V222:W223" si="597">V221</f>
        <v>3.1.1.07.000</v>
      </c>
      <c r="W222" s="41" t="str">
        <f t="shared" si="597"/>
        <v xml:space="preserve">Water treatment facilities. Start-up complex 2 </v>
      </c>
      <c r="X222" s="129" t="str">
        <f>K222</f>
        <v>3.1.1.07.100</v>
      </c>
      <c r="Y222" s="88" t="s">
        <v>2466</v>
      </c>
      <c r="Z222" s="88"/>
      <c r="AA222" s="89"/>
      <c r="AB222" s="86"/>
      <c r="AC222" s="86"/>
      <c r="AD222" s="167" t="s">
        <v>3051</v>
      </c>
      <c r="AE222" s="167" t="s">
        <v>3051</v>
      </c>
      <c r="AF222" s="167"/>
      <c r="AG222" s="167"/>
      <c r="AH222" s="167"/>
      <c r="AI222" s="237">
        <v>225</v>
      </c>
    </row>
    <row r="223" spans="1:37" s="55" customFormat="1" ht="15" customHeight="1" x14ac:dyDescent="0.25">
      <c r="A223" s="36">
        <v>907</v>
      </c>
      <c r="B223" s="37">
        <v>3</v>
      </c>
      <c r="C223" s="37">
        <v>1</v>
      </c>
      <c r="D223" s="37">
        <v>1</v>
      </c>
      <c r="E223" s="37">
        <v>7</v>
      </c>
      <c r="F223" s="37">
        <v>907</v>
      </c>
      <c r="G223" s="37" t="str">
        <f t="shared" ref="G223:H223" si="598">G219</f>
        <v>3.1.1.00.000</v>
      </c>
      <c r="H223" s="41" t="str">
        <f t="shared" si="598"/>
        <v>Объекты общезаводского хозяйства. Объекты вспомогательных производств</v>
      </c>
      <c r="I223" s="37" t="str">
        <f t="shared" si="595"/>
        <v>3.1.1.07.000</v>
      </c>
      <c r="J223" s="41" t="str">
        <f t="shared" si="595"/>
        <v>Водоочистные сооружения (ВОС). 2 пусковой комплекс</v>
      </c>
      <c r="K223" s="39" t="str">
        <f>K222</f>
        <v>3.1.1.07.100</v>
      </c>
      <c r="L223" s="40" t="str">
        <f>L222</f>
        <v>Водоочистные сооружения (ВОС). 2 пусковой комплекс</v>
      </c>
      <c r="M223" s="37" t="str">
        <f>CONCATENATE($B223,".",$C223,".",$D223,".",TEXT($E223,"00"),".",TEXT($F223,"000"))</f>
        <v>3.1.1.07.907</v>
      </c>
      <c r="N223" s="39" t="s">
        <v>3797</v>
      </c>
      <c r="O223" s="37"/>
      <c r="P223" s="54" t="s">
        <v>2777</v>
      </c>
      <c r="Q223" s="35">
        <v>2</v>
      </c>
      <c r="R223" s="54" t="s">
        <v>2782</v>
      </c>
      <c r="S223" s="37">
        <f>A223</f>
        <v>907</v>
      </c>
      <c r="T223" s="41" t="str">
        <f t="shared" ref="T223:U223" si="599">T222</f>
        <v>3.1.1.00.000</v>
      </c>
      <c r="U223" s="41" t="str">
        <f t="shared" si="599"/>
        <v>Off-Site Facilities. Auxiliary Facilities</v>
      </c>
      <c r="V223" s="41" t="str">
        <f t="shared" si="597"/>
        <v>3.1.1.07.000</v>
      </c>
      <c r="W223" s="41" t="str">
        <f t="shared" si="597"/>
        <v xml:space="preserve">Water treatment facilities. Start-up complex 2 </v>
      </c>
      <c r="X223" s="40" t="str">
        <f>X222</f>
        <v>3.1.1.07.100</v>
      </c>
      <c r="Y223" s="40" t="str">
        <f>Y222</f>
        <v>Water treatment facilities. Start-up complex 2</v>
      </c>
      <c r="Z223" s="42" t="str">
        <f>M223</f>
        <v>3.1.1.07.907</v>
      </c>
      <c r="AA223" s="39" t="s">
        <v>3796</v>
      </c>
      <c r="AB223" s="37"/>
      <c r="AC223" s="37" t="s">
        <v>3795</v>
      </c>
      <c r="AD223" s="115" t="s">
        <v>2842</v>
      </c>
      <c r="AE223" s="115" t="str">
        <f>CONCATENATE(MID(AD223,3,1),"-",MID(AD223,4,2))</f>
        <v>0-63</v>
      </c>
      <c r="AF223" s="115" t="str">
        <f>VLOOKUP(AE223,'Unit Number'!B:E,2,FALSE)</f>
        <v xml:space="preserve">WATER SUPPLY </v>
      </c>
      <c r="AG223" s="115"/>
      <c r="AH223" s="115"/>
      <c r="AI223" s="237">
        <v>226</v>
      </c>
    </row>
    <row r="224" spans="1:37" s="58" customFormat="1" ht="15" customHeight="1" x14ac:dyDescent="0.25">
      <c r="A224" s="36" t="s">
        <v>17</v>
      </c>
      <c r="B224" s="37">
        <v>3</v>
      </c>
      <c r="C224" s="37">
        <v>1</v>
      </c>
      <c r="D224" s="37">
        <v>1</v>
      </c>
      <c r="E224" s="37">
        <v>7</v>
      </c>
      <c r="F224" s="39">
        <v>198</v>
      </c>
      <c r="G224" s="37" t="str">
        <f t="shared" ref="G224:H224" si="600">G220</f>
        <v>3.1.1.00.000</v>
      </c>
      <c r="H224" s="41" t="str">
        <f t="shared" si="600"/>
        <v>Объекты общезаводского хозяйства. Объекты вспомогательных производств</v>
      </c>
      <c r="I224" s="37" t="str">
        <f t="shared" ref="I224:L225" si="601">I222</f>
        <v>3.1.1.07.000</v>
      </c>
      <c r="J224" s="41" t="str">
        <f t="shared" si="601"/>
        <v>Водоочистные сооружения (ВОС). 2 пусковой комплекс</v>
      </c>
      <c r="K224" s="39" t="str">
        <f t="shared" si="601"/>
        <v>3.1.1.07.100</v>
      </c>
      <c r="L224" s="40" t="str">
        <f t="shared" si="601"/>
        <v>Водоочистные сооружения (ВОС). 2 пусковой комплекс</v>
      </c>
      <c r="M224" s="37" t="str">
        <f>CONCATENATE($B224,".",$C224,".",$D224,".",TEXT($E224,"00"),".",TEXT($F224,"000"))</f>
        <v>3.1.1.07.198</v>
      </c>
      <c r="N224" s="39" t="s">
        <v>3659</v>
      </c>
      <c r="O224" s="37"/>
      <c r="P224" s="54" t="s">
        <v>2777</v>
      </c>
      <c r="Q224" s="35">
        <v>1</v>
      </c>
      <c r="R224" s="54" t="s">
        <v>2782</v>
      </c>
      <c r="S224" s="39" t="s">
        <v>2115</v>
      </c>
      <c r="T224" s="41" t="str">
        <f t="shared" ref="T224:U224" si="602">T223</f>
        <v>3.1.1.00.000</v>
      </c>
      <c r="U224" s="41" t="str">
        <f t="shared" si="602"/>
        <v>Off-Site Facilities. Auxiliary Facilities</v>
      </c>
      <c r="V224" s="41" t="str">
        <f t="shared" ref="V224:Y225" si="603">V222</f>
        <v>3.1.1.07.000</v>
      </c>
      <c r="W224" s="41" t="str">
        <f t="shared" si="603"/>
        <v xml:space="preserve">Water treatment facilities. Start-up complex 2 </v>
      </c>
      <c r="X224" s="40" t="str">
        <f t="shared" si="603"/>
        <v>3.1.1.07.100</v>
      </c>
      <c r="Y224" s="40" t="str">
        <f t="shared" si="603"/>
        <v>Water treatment facilities. Start-up complex 2</v>
      </c>
      <c r="Z224" s="173" t="str">
        <f>M224</f>
        <v>3.1.1.07.198</v>
      </c>
      <c r="AA224" s="39" t="s">
        <v>3660</v>
      </c>
      <c r="AB224" s="37"/>
      <c r="AC224" s="37" t="s">
        <v>3645</v>
      </c>
      <c r="AD224" s="41" t="s">
        <v>3051</v>
      </c>
      <c r="AE224" s="41" t="s">
        <v>3051</v>
      </c>
      <c r="AF224" s="41"/>
      <c r="AG224" s="41" t="s">
        <v>3644</v>
      </c>
      <c r="AH224" s="41" t="s">
        <v>3661</v>
      </c>
      <c r="AI224" s="237">
        <v>227</v>
      </c>
      <c r="AJ224" s="55"/>
      <c r="AK224" s="55"/>
    </row>
    <row r="225" spans="1:37" s="58" customFormat="1" ht="15" customHeight="1" x14ac:dyDescent="0.25">
      <c r="A225" s="36" t="s">
        <v>17</v>
      </c>
      <c r="B225" s="37">
        <v>3</v>
      </c>
      <c r="C225" s="37">
        <v>1</v>
      </c>
      <c r="D225" s="37">
        <v>1</v>
      </c>
      <c r="E225" s="37">
        <v>7</v>
      </c>
      <c r="F225" s="39">
        <v>199</v>
      </c>
      <c r="G225" s="37" t="str">
        <f t="shared" ref="G225:H225" si="604">G221</f>
        <v>3.1.1.00.000</v>
      </c>
      <c r="H225" s="41" t="str">
        <f t="shared" si="604"/>
        <v>Объекты общезаводского хозяйства. Объекты вспомогательных производств</v>
      </c>
      <c r="I225" s="37" t="str">
        <f t="shared" si="601"/>
        <v>3.1.1.07.000</v>
      </c>
      <c r="J225" s="41" t="str">
        <f t="shared" si="601"/>
        <v>Водоочистные сооружения (ВОС). 2 пусковой комплекс</v>
      </c>
      <c r="K225" s="39" t="str">
        <f t="shared" si="601"/>
        <v>3.1.1.07.100</v>
      </c>
      <c r="L225" s="40" t="str">
        <f t="shared" si="601"/>
        <v>Водоочистные сооружения (ВОС). 2 пусковой комплекс</v>
      </c>
      <c r="M225" s="37" t="str">
        <f>CONCATENATE($B225,".",$C225,".",$D225,".",TEXT($E225,"00"),".",TEXT($F225,"000"))</f>
        <v>3.1.1.07.199</v>
      </c>
      <c r="N225" s="39" t="s">
        <v>3282</v>
      </c>
      <c r="O225" s="37"/>
      <c r="P225" s="54" t="s">
        <v>2777</v>
      </c>
      <c r="Q225" s="35">
        <v>1</v>
      </c>
      <c r="R225" s="54" t="s">
        <v>2782</v>
      </c>
      <c r="S225" s="39" t="s">
        <v>2115</v>
      </c>
      <c r="T225" s="41" t="str">
        <f t="shared" ref="T225:U225" si="605">T224</f>
        <v>3.1.1.00.000</v>
      </c>
      <c r="U225" s="41" t="str">
        <f t="shared" si="605"/>
        <v>Off-Site Facilities. Auxiliary Facilities</v>
      </c>
      <c r="V225" s="41" t="str">
        <f t="shared" si="603"/>
        <v>3.1.1.07.000</v>
      </c>
      <c r="W225" s="41" t="str">
        <f t="shared" si="603"/>
        <v xml:space="preserve">Water treatment facilities. Start-up complex 2 </v>
      </c>
      <c r="X225" s="40" t="str">
        <f t="shared" si="603"/>
        <v>3.1.1.07.100</v>
      </c>
      <c r="Y225" s="40" t="str">
        <f t="shared" si="603"/>
        <v>Water treatment facilities. Start-up complex 2</v>
      </c>
      <c r="Z225" s="173" t="str">
        <f>M225</f>
        <v>3.1.1.07.199</v>
      </c>
      <c r="AA225" s="39" t="s">
        <v>3182</v>
      </c>
      <c r="AB225" s="37"/>
      <c r="AC225" s="37" t="s">
        <v>3362</v>
      </c>
      <c r="AD225" s="41" t="s">
        <v>3051</v>
      </c>
      <c r="AE225" s="41" t="s">
        <v>3051</v>
      </c>
      <c r="AF225" s="41"/>
      <c r="AG225" s="41" t="s">
        <v>3363</v>
      </c>
      <c r="AH225" s="41" t="s">
        <v>3384</v>
      </c>
      <c r="AI225" s="237">
        <v>228</v>
      </c>
      <c r="AJ225" s="55"/>
      <c r="AK225" s="55"/>
    </row>
    <row r="226" spans="1:37" s="55" customFormat="1" ht="15" customHeight="1" x14ac:dyDescent="0.25">
      <c r="A226" s="57" t="s">
        <v>17</v>
      </c>
      <c r="B226" s="37">
        <v>3</v>
      </c>
      <c r="C226" s="37">
        <v>1</v>
      </c>
      <c r="D226" s="37">
        <v>1</v>
      </c>
      <c r="E226" s="37">
        <v>8</v>
      </c>
      <c r="F226" s="37">
        <v>0</v>
      </c>
      <c r="G226" s="37" t="str">
        <f t="shared" ref="G226:H226" si="606">G222</f>
        <v>3.1.1.00.000</v>
      </c>
      <c r="H226" s="41" t="str">
        <f t="shared" si="606"/>
        <v>Объекты общезаводского хозяйства. Объекты вспомогательных производств</v>
      </c>
      <c r="I226" s="82" t="str">
        <f>CONCATENATE($B226,".",$C226,".",$D226,".",TEXT($E226,"00"),".",TEXT($F226,"000"))</f>
        <v>3.1.1.08.000</v>
      </c>
      <c r="J226" s="83" t="s">
        <v>2467</v>
      </c>
      <c r="K226" s="105"/>
      <c r="L226" s="106"/>
      <c r="M226" s="84"/>
      <c r="N226" s="85"/>
      <c r="O226" s="37"/>
      <c r="P226" s="54" t="s">
        <v>2777</v>
      </c>
      <c r="Q226" s="35">
        <v>0</v>
      </c>
      <c r="R226" s="54" t="s">
        <v>2782</v>
      </c>
      <c r="S226" s="216" t="s">
        <v>3857</v>
      </c>
      <c r="T226" s="41" t="str">
        <f t="shared" ref="T226:U226" si="607">T225</f>
        <v>3.1.1.00.000</v>
      </c>
      <c r="U226" s="41" t="str">
        <f t="shared" si="607"/>
        <v>Off-Site Facilities. Auxiliary Facilities</v>
      </c>
      <c r="V226" s="127" t="str">
        <f>I226</f>
        <v>3.1.1.08.000</v>
      </c>
      <c r="W226" s="83" t="s">
        <v>2468</v>
      </c>
      <c r="X226" s="106"/>
      <c r="Y226" s="106"/>
      <c r="Z226" s="84"/>
      <c r="AA226" s="128"/>
      <c r="AB226" s="82"/>
      <c r="AC226" s="82"/>
      <c r="AD226" s="166"/>
      <c r="AE226" s="166"/>
      <c r="AF226" s="166"/>
      <c r="AG226" s="166"/>
      <c r="AH226" s="166"/>
      <c r="AI226" s="237">
        <v>229</v>
      </c>
    </row>
    <row r="227" spans="1:37" s="55" customFormat="1" ht="15" customHeight="1" x14ac:dyDescent="0.25">
      <c r="A227" s="56" t="s">
        <v>17</v>
      </c>
      <c r="B227" s="37">
        <v>3</v>
      </c>
      <c r="C227" s="37">
        <v>1</v>
      </c>
      <c r="D227" s="37">
        <v>1</v>
      </c>
      <c r="E227" s="37">
        <v>8</v>
      </c>
      <c r="F227" s="37">
        <v>100</v>
      </c>
      <c r="G227" s="37" t="str">
        <f t="shared" ref="G227:H227" si="608">G223</f>
        <v>3.1.1.00.000</v>
      </c>
      <c r="H227" s="41" t="str">
        <f t="shared" si="608"/>
        <v>Объекты общезаводского хозяйства. Объекты вспомогательных производств</v>
      </c>
      <c r="I227" s="37" t="str">
        <f t="shared" ref="I227:J228" si="609">I226</f>
        <v>3.1.1.08.000</v>
      </c>
      <c r="J227" s="41" t="str">
        <f t="shared" si="609"/>
        <v xml:space="preserve">Котельная водогрейная </v>
      </c>
      <c r="K227" s="86" t="str">
        <f>CONCATENATE($B227,".",$C227,".",$D227,".",TEXT($E227,"00"),".",$F227)</f>
        <v>3.1.1.08.100</v>
      </c>
      <c r="L227" s="87" t="s">
        <v>2467</v>
      </c>
      <c r="M227" s="88"/>
      <c r="N227" s="89"/>
      <c r="O227" s="37"/>
      <c r="P227" s="54" t="s">
        <v>2777</v>
      </c>
      <c r="Q227" s="35">
        <v>0</v>
      </c>
      <c r="R227" s="54" t="s">
        <v>2782</v>
      </c>
      <c r="S227" s="219" t="s">
        <v>3858</v>
      </c>
      <c r="T227" s="41" t="str">
        <f t="shared" ref="T227:U227" si="610">T226</f>
        <v>3.1.1.00.000</v>
      </c>
      <c r="U227" s="41" t="str">
        <f t="shared" si="610"/>
        <v>Off-Site Facilities. Auxiliary Facilities</v>
      </c>
      <c r="V227" s="41" t="str">
        <f t="shared" ref="V227:W228" si="611">V226</f>
        <v>3.1.1.08.000</v>
      </c>
      <c r="W227" s="41" t="str">
        <f t="shared" si="611"/>
        <v xml:space="preserve">Water boiler house </v>
      </c>
      <c r="X227" s="129" t="str">
        <f>K227</f>
        <v>3.1.1.08.100</v>
      </c>
      <c r="Y227" s="88" t="s">
        <v>2469</v>
      </c>
      <c r="Z227" s="88"/>
      <c r="AA227" s="89"/>
      <c r="AB227" s="86"/>
      <c r="AC227" s="86"/>
      <c r="AD227" s="167" t="s">
        <v>3051</v>
      </c>
      <c r="AE227" s="167" t="s">
        <v>3051</v>
      </c>
      <c r="AF227" s="167"/>
      <c r="AG227" s="167"/>
      <c r="AH227" s="167"/>
      <c r="AI227" s="237">
        <v>230</v>
      </c>
    </row>
    <row r="228" spans="1:37" s="55" customFormat="1" ht="15" customHeight="1" x14ac:dyDescent="0.25">
      <c r="A228" s="36">
        <v>952</v>
      </c>
      <c r="B228" s="37">
        <v>3</v>
      </c>
      <c r="C228" s="37">
        <v>1</v>
      </c>
      <c r="D228" s="37">
        <v>1</v>
      </c>
      <c r="E228" s="37">
        <v>8</v>
      </c>
      <c r="F228" s="37">
        <v>952</v>
      </c>
      <c r="G228" s="37" t="str">
        <f t="shared" ref="G228:H228" si="612">G224</f>
        <v>3.1.1.00.000</v>
      </c>
      <c r="H228" s="41" t="str">
        <f t="shared" si="612"/>
        <v>Объекты общезаводского хозяйства. Объекты вспомогательных производств</v>
      </c>
      <c r="I228" s="37" t="str">
        <f t="shared" si="609"/>
        <v>3.1.1.08.000</v>
      </c>
      <c r="J228" s="41" t="str">
        <f t="shared" si="609"/>
        <v xml:space="preserve">Котельная водогрейная </v>
      </c>
      <c r="K228" s="39" t="str">
        <f t="shared" ref="K228:L228" si="613">K227</f>
        <v>3.1.1.08.100</v>
      </c>
      <c r="L228" s="40" t="str">
        <f t="shared" si="613"/>
        <v xml:space="preserve">Котельная водогрейная </v>
      </c>
      <c r="M228" s="37" t="str">
        <f t="shared" ref="M228:M230" si="614">CONCATENATE($B228,".",$C228,".",$D228,".",TEXT($E228,"00"),".",TEXT($F228,"000"))</f>
        <v>3.1.1.08.952</v>
      </c>
      <c r="N228" s="39" t="s">
        <v>2470</v>
      </c>
      <c r="O228" s="37"/>
      <c r="P228" s="54" t="s">
        <v>2777</v>
      </c>
      <c r="Q228" s="35">
        <v>0</v>
      </c>
      <c r="R228" s="54" t="s">
        <v>2782</v>
      </c>
      <c r="S228" s="37">
        <f t="shared" ref="S228:S229" si="615">A228</f>
        <v>952</v>
      </c>
      <c r="T228" s="41" t="str">
        <f t="shared" ref="T228:U228" si="616">T227</f>
        <v>3.1.1.00.000</v>
      </c>
      <c r="U228" s="41" t="str">
        <f t="shared" si="616"/>
        <v>Off-Site Facilities. Auxiliary Facilities</v>
      </c>
      <c r="V228" s="41" t="str">
        <f t="shared" si="611"/>
        <v>3.1.1.08.000</v>
      </c>
      <c r="W228" s="41" t="str">
        <f t="shared" si="611"/>
        <v xml:space="preserve">Water boiler house </v>
      </c>
      <c r="X228" s="40" t="str">
        <f t="shared" ref="X228:Y228" si="617">X227</f>
        <v>3.1.1.08.100</v>
      </c>
      <c r="Y228" s="40" t="str">
        <f t="shared" si="617"/>
        <v>Water boiler house</v>
      </c>
      <c r="Z228" s="42" t="str">
        <f t="shared" ref="Z228:Z230" si="618">M228</f>
        <v>3.1.1.08.952</v>
      </c>
      <c r="AA228" s="39" t="s">
        <v>2469</v>
      </c>
      <c r="AB228" s="37"/>
      <c r="AC228" s="37"/>
      <c r="AD228" s="115" t="s">
        <v>2844</v>
      </c>
      <c r="AE228" s="115" t="str">
        <f>CONCATENATE(MID(AD228,3,1),"-",MID(AD228,4,2))</f>
        <v>0-61</v>
      </c>
      <c r="AF228" s="115" t="str">
        <f>VLOOKUP(AE228,'Unit Number'!B:E,2,FALSE)</f>
        <v>HOT WATER / HEAT SUPPLY</v>
      </c>
      <c r="AG228" s="115"/>
      <c r="AH228" s="115"/>
      <c r="AI228" s="237">
        <v>231</v>
      </c>
    </row>
    <row r="229" spans="1:37" s="55" customFormat="1" ht="15" customHeight="1" x14ac:dyDescent="0.25">
      <c r="A229" s="39">
        <v>959</v>
      </c>
      <c r="B229" s="37">
        <v>3</v>
      </c>
      <c r="C229" s="37">
        <v>1</v>
      </c>
      <c r="D229" s="37">
        <v>1</v>
      </c>
      <c r="E229" s="37">
        <v>8</v>
      </c>
      <c r="F229" s="37">
        <v>101</v>
      </c>
      <c r="G229" s="37" t="str">
        <f t="shared" ref="G229:H229" si="619">G225</f>
        <v>3.1.1.00.000</v>
      </c>
      <c r="H229" s="41" t="str">
        <f t="shared" si="619"/>
        <v>Объекты общезаводского хозяйства. Объекты вспомогательных производств</v>
      </c>
      <c r="I229" s="37" t="str">
        <f t="shared" ref="I229:L230" si="620">I227</f>
        <v>3.1.1.08.000</v>
      </c>
      <c r="J229" s="41" t="str">
        <f t="shared" si="620"/>
        <v xml:space="preserve">Котельная водогрейная </v>
      </c>
      <c r="K229" s="39" t="str">
        <f t="shared" si="620"/>
        <v>3.1.1.08.100</v>
      </c>
      <c r="L229" s="40" t="str">
        <f t="shared" si="620"/>
        <v xml:space="preserve">Котельная водогрейная </v>
      </c>
      <c r="M229" s="37" t="str">
        <f t="shared" si="614"/>
        <v>3.1.1.08.101</v>
      </c>
      <c r="N229" s="39" t="s">
        <v>2457</v>
      </c>
      <c r="O229" s="37" t="s">
        <v>2458</v>
      </c>
      <c r="P229" s="54" t="s">
        <v>2777</v>
      </c>
      <c r="Q229" s="35">
        <v>1</v>
      </c>
      <c r="R229" s="54" t="s">
        <v>2782</v>
      </c>
      <c r="S229" s="37">
        <f t="shared" si="615"/>
        <v>959</v>
      </c>
      <c r="T229" s="41" t="str">
        <f t="shared" ref="T229:U229" si="621">T228</f>
        <v>3.1.1.00.000</v>
      </c>
      <c r="U229" s="41" t="str">
        <f t="shared" si="621"/>
        <v>Off-Site Facilities. Auxiliary Facilities</v>
      </c>
      <c r="V229" s="41" t="str">
        <f t="shared" ref="V229:Y230" si="622">V227</f>
        <v>3.1.1.08.000</v>
      </c>
      <c r="W229" s="41" t="str">
        <f t="shared" si="622"/>
        <v xml:space="preserve">Water boiler house </v>
      </c>
      <c r="X229" s="40" t="str">
        <f t="shared" si="622"/>
        <v>3.1.1.08.100</v>
      </c>
      <c r="Y229" s="40" t="str">
        <f t="shared" si="622"/>
        <v>Water boiler house</v>
      </c>
      <c r="Z229" s="42" t="str">
        <f t="shared" si="618"/>
        <v>3.1.1.08.101</v>
      </c>
      <c r="AA229" s="39" t="s">
        <v>2459</v>
      </c>
      <c r="AB229" s="37" t="s">
        <v>2460</v>
      </c>
      <c r="AC229" s="37" t="s">
        <v>3062</v>
      </c>
      <c r="AD229" s="115" t="s">
        <v>2844</v>
      </c>
      <c r="AE229" s="115" t="str">
        <f>CONCATENATE(MID(AD229,3,1),"-",MID(AD229,4,2))</f>
        <v>0-61</v>
      </c>
      <c r="AF229" s="115" t="str">
        <f>VLOOKUP(AE229,'Unit Number'!B:E,2,FALSE)</f>
        <v>HOT WATER / HEAT SUPPLY</v>
      </c>
      <c r="AG229" s="115" t="s">
        <v>3077</v>
      </c>
      <c r="AH229" s="115" t="s">
        <v>3076</v>
      </c>
      <c r="AI229" s="237">
        <v>238</v>
      </c>
      <c r="AJ229" s="55" t="s">
        <v>3671</v>
      </c>
    </row>
    <row r="230" spans="1:37" s="58" customFormat="1" ht="15" customHeight="1" x14ac:dyDescent="0.25">
      <c r="A230" s="36" t="s">
        <v>17</v>
      </c>
      <c r="B230" s="37">
        <v>3</v>
      </c>
      <c r="C230" s="37">
        <v>1</v>
      </c>
      <c r="D230" s="37">
        <v>1</v>
      </c>
      <c r="E230" s="37">
        <v>8</v>
      </c>
      <c r="F230" s="39">
        <v>199</v>
      </c>
      <c r="G230" s="37" t="str">
        <f t="shared" ref="G230:H230" si="623">G226</f>
        <v>3.1.1.00.000</v>
      </c>
      <c r="H230" s="41" t="str">
        <f t="shared" si="623"/>
        <v>Объекты общезаводского хозяйства. Объекты вспомогательных производств</v>
      </c>
      <c r="I230" s="37" t="str">
        <f t="shared" si="620"/>
        <v>3.1.1.08.000</v>
      </c>
      <c r="J230" s="41" t="str">
        <f t="shared" si="620"/>
        <v xml:space="preserve">Котельная водогрейная </v>
      </c>
      <c r="K230" s="39" t="str">
        <f t="shared" si="620"/>
        <v>3.1.1.08.100</v>
      </c>
      <c r="L230" s="40" t="str">
        <f t="shared" si="620"/>
        <v xml:space="preserve">Котельная водогрейная </v>
      </c>
      <c r="M230" s="37" t="str">
        <f t="shared" si="614"/>
        <v>3.1.1.08.199</v>
      </c>
      <c r="N230" s="39" t="s">
        <v>3283</v>
      </c>
      <c r="O230" s="37"/>
      <c r="P230" s="54" t="s">
        <v>2777</v>
      </c>
      <c r="Q230" s="35">
        <v>1</v>
      </c>
      <c r="R230" s="54" t="s">
        <v>2782</v>
      </c>
      <c r="S230" s="39" t="s">
        <v>2115</v>
      </c>
      <c r="T230" s="41" t="str">
        <f t="shared" ref="T230:U230" si="624">T229</f>
        <v>3.1.1.00.000</v>
      </c>
      <c r="U230" s="41" t="str">
        <f t="shared" si="624"/>
        <v>Off-Site Facilities. Auxiliary Facilities</v>
      </c>
      <c r="V230" s="41" t="str">
        <f t="shared" si="622"/>
        <v>3.1.1.08.000</v>
      </c>
      <c r="W230" s="41" t="str">
        <f t="shared" si="622"/>
        <v xml:space="preserve">Water boiler house </v>
      </c>
      <c r="X230" s="40" t="str">
        <f t="shared" si="622"/>
        <v>3.1.1.08.100</v>
      </c>
      <c r="Y230" s="40" t="str">
        <f t="shared" si="622"/>
        <v>Water boiler house</v>
      </c>
      <c r="Z230" s="173" t="str">
        <f t="shared" si="618"/>
        <v>3.1.1.08.199</v>
      </c>
      <c r="AA230" s="39" t="s">
        <v>3183</v>
      </c>
      <c r="AB230" s="37"/>
      <c r="AC230" s="37" t="s">
        <v>3362</v>
      </c>
      <c r="AD230" s="41" t="s">
        <v>3051</v>
      </c>
      <c r="AE230" s="41" t="s">
        <v>3051</v>
      </c>
      <c r="AF230" s="41"/>
      <c r="AG230" s="41" t="s">
        <v>3363</v>
      </c>
      <c r="AH230" s="41" t="s">
        <v>3385</v>
      </c>
      <c r="AI230" s="237">
        <v>239</v>
      </c>
      <c r="AJ230" s="55"/>
      <c r="AK230" s="55"/>
    </row>
    <row r="231" spans="1:37" s="55" customFormat="1" ht="15" customHeight="1" x14ac:dyDescent="0.25">
      <c r="A231" s="56" t="s">
        <v>17</v>
      </c>
      <c r="B231" s="37">
        <v>3</v>
      </c>
      <c r="C231" s="37">
        <v>1</v>
      </c>
      <c r="D231" s="37">
        <v>1</v>
      </c>
      <c r="E231" s="37">
        <v>8</v>
      </c>
      <c r="F231" s="37">
        <v>200</v>
      </c>
      <c r="G231" s="37" t="str">
        <f t="shared" ref="G231:H231" si="625">G227</f>
        <v>3.1.1.00.000</v>
      </c>
      <c r="H231" s="41" t="str">
        <f t="shared" si="625"/>
        <v>Объекты общезаводского хозяйства. Объекты вспомогательных производств</v>
      </c>
      <c r="I231" s="41" t="str">
        <f t="shared" ref="I231:J231" si="626">I230</f>
        <v>3.1.1.08.000</v>
      </c>
      <c r="J231" s="41" t="str">
        <f t="shared" si="626"/>
        <v xml:space="preserve">Котельная водогрейная </v>
      </c>
      <c r="K231" s="86" t="str">
        <f>CONCATENATE($B231,".",$C231,".",$D231,".",TEXT($E231,"00"),".",$F231)</f>
        <v>3.1.1.08.200</v>
      </c>
      <c r="L231" s="87" t="s">
        <v>2484</v>
      </c>
      <c r="M231" s="88"/>
      <c r="N231" s="89"/>
      <c r="O231" s="37"/>
      <c r="P231" s="54" t="s">
        <v>2777</v>
      </c>
      <c r="Q231" s="35">
        <v>0</v>
      </c>
      <c r="R231" s="54" t="s">
        <v>2782</v>
      </c>
      <c r="S231" s="219" t="s">
        <v>3858</v>
      </c>
      <c r="T231" s="41" t="str">
        <f t="shared" ref="T231:U231" si="627">T230</f>
        <v>3.1.1.00.000</v>
      </c>
      <c r="U231" s="41" t="str">
        <f t="shared" si="627"/>
        <v>Off-Site Facilities. Auxiliary Facilities</v>
      </c>
      <c r="V231" s="41" t="str">
        <f t="shared" ref="V231:W231" si="628">V230</f>
        <v>3.1.1.08.000</v>
      </c>
      <c r="W231" s="41" t="str">
        <f t="shared" si="628"/>
        <v xml:space="preserve">Water boiler house </v>
      </c>
      <c r="X231" s="129" t="str">
        <f>K231</f>
        <v>3.1.1.08.200</v>
      </c>
      <c r="Y231" s="88" t="s">
        <v>2485</v>
      </c>
      <c r="Z231" s="88"/>
      <c r="AA231" s="89"/>
      <c r="AB231" s="86"/>
      <c r="AC231" s="86"/>
      <c r="AD231" s="167" t="s">
        <v>3051</v>
      </c>
      <c r="AE231" s="167" t="s">
        <v>3051</v>
      </c>
      <c r="AF231" s="167"/>
      <c r="AG231" s="167"/>
      <c r="AH231" s="167"/>
      <c r="AI231" s="237">
        <v>240</v>
      </c>
    </row>
    <row r="232" spans="1:37" s="55" customFormat="1" ht="15" customHeight="1" x14ac:dyDescent="0.25">
      <c r="A232" s="36">
        <v>962</v>
      </c>
      <c r="B232" s="37">
        <v>3</v>
      </c>
      <c r="C232" s="37">
        <v>1</v>
      </c>
      <c r="D232" s="37">
        <v>1</v>
      </c>
      <c r="E232" s="37">
        <v>8</v>
      </c>
      <c r="F232" s="37">
        <v>962</v>
      </c>
      <c r="G232" s="37" t="str">
        <f t="shared" ref="G232:H232" si="629">G228</f>
        <v>3.1.1.00.000</v>
      </c>
      <c r="H232" s="41" t="str">
        <f t="shared" si="629"/>
        <v>Объекты общезаводского хозяйства. Объекты вспомогательных производств</v>
      </c>
      <c r="I232" s="41" t="str">
        <f t="shared" ref="I232:J232" si="630">I231</f>
        <v>3.1.1.08.000</v>
      </c>
      <c r="J232" s="41" t="str">
        <f t="shared" si="630"/>
        <v xml:space="preserve">Котельная водогрейная </v>
      </c>
      <c r="K232" s="39" t="str">
        <f t="shared" ref="K232:K241" si="631">K231</f>
        <v>3.1.1.08.200</v>
      </c>
      <c r="L232" s="40" t="str">
        <f t="shared" ref="L232:L241" si="632">L231</f>
        <v>Склад дизтоплива</v>
      </c>
      <c r="M232" s="37" t="str">
        <f t="shared" ref="M232:M242" si="633">CONCATENATE($B232,".",$C232,".",$D232,".",TEXT($E232,"00"),".",TEXT($F232,"000"))</f>
        <v>3.1.1.08.962</v>
      </c>
      <c r="N232" s="39" t="s">
        <v>2486</v>
      </c>
      <c r="O232" s="37"/>
      <c r="P232" s="54" t="s">
        <v>2777</v>
      </c>
      <c r="Q232" s="35">
        <v>0</v>
      </c>
      <c r="R232" s="54" t="s">
        <v>2782</v>
      </c>
      <c r="S232" s="37">
        <f t="shared" ref="S232:S241" si="634">A232</f>
        <v>962</v>
      </c>
      <c r="T232" s="41" t="str">
        <f t="shared" ref="T232:U232" si="635">T231</f>
        <v>3.1.1.00.000</v>
      </c>
      <c r="U232" s="41" t="str">
        <f t="shared" si="635"/>
        <v>Off-Site Facilities. Auxiliary Facilities</v>
      </c>
      <c r="V232" s="41" t="str">
        <f t="shared" ref="V232:V241" si="636">V231</f>
        <v>3.1.1.08.000</v>
      </c>
      <c r="W232" s="41" t="str">
        <f t="shared" ref="W232:W241" si="637">W231</f>
        <v xml:space="preserve">Water boiler house </v>
      </c>
      <c r="X232" s="40" t="str">
        <f t="shared" ref="X232:X241" si="638">X231</f>
        <v>3.1.1.08.200</v>
      </c>
      <c r="Y232" s="40" t="str">
        <f t="shared" ref="Y232:Y241" si="639">Y231</f>
        <v>Diesel fuel storage</v>
      </c>
      <c r="Z232" s="42" t="str">
        <f t="shared" ref="Z232:Z242" si="640">M232</f>
        <v>3.1.1.08.962</v>
      </c>
      <c r="AA232" s="39" t="s">
        <v>2487</v>
      </c>
      <c r="AB232" s="37"/>
      <c r="AC232" s="37"/>
      <c r="AD232" s="115" t="s">
        <v>2843</v>
      </c>
      <c r="AE232" s="115" t="str">
        <f t="shared" ref="AE232:AE241" si="641">CONCATENATE(MID(AD232,3,1),"-",MID(AD232,4,2))</f>
        <v>0-79</v>
      </c>
      <c r="AF232" s="115" t="str">
        <f>VLOOKUP(AE232,'Unit Number'!B:E,2,FALSE)</f>
        <v>FUEL STORAGE V=300m3</v>
      </c>
      <c r="AG232" s="115"/>
      <c r="AH232" s="115"/>
      <c r="AI232" s="237">
        <v>241</v>
      </c>
    </row>
    <row r="233" spans="1:37" s="55" customFormat="1" ht="15" customHeight="1" x14ac:dyDescent="0.25">
      <c r="A233" s="36" t="s">
        <v>2488</v>
      </c>
      <c r="B233" s="37">
        <v>3</v>
      </c>
      <c r="C233" s="37">
        <v>1</v>
      </c>
      <c r="D233" s="37">
        <v>1</v>
      </c>
      <c r="E233" s="37">
        <v>8</v>
      </c>
      <c r="F233" s="37">
        <v>970</v>
      </c>
      <c r="G233" s="37" t="str">
        <f t="shared" ref="G233:H233" si="642">G229</f>
        <v>3.1.1.00.000</v>
      </c>
      <c r="H233" s="41" t="str">
        <f t="shared" si="642"/>
        <v>Объекты общезаводского хозяйства. Объекты вспомогательных производств</v>
      </c>
      <c r="I233" s="37" t="str">
        <f t="shared" ref="I233:I241" si="643">I232</f>
        <v>3.1.1.08.000</v>
      </c>
      <c r="J233" s="41" t="str">
        <f t="shared" ref="J233:J241" si="644">J232</f>
        <v xml:space="preserve">Котельная водогрейная </v>
      </c>
      <c r="K233" s="39" t="str">
        <f t="shared" si="631"/>
        <v>3.1.1.08.200</v>
      </c>
      <c r="L233" s="40" t="str">
        <f t="shared" si="632"/>
        <v>Склад дизтоплива</v>
      </c>
      <c r="M233" s="37" t="str">
        <f t="shared" si="633"/>
        <v>3.1.1.08.970</v>
      </c>
      <c r="N233" s="39" t="s">
        <v>2489</v>
      </c>
      <c r="O233" s="37"/>
      <c r="P233" s="54" t="s">
        <v>2777</v>
      </c>
      <c r="Q233" s="35">
        <v>0</v>
      </c>
      <c r="R233" s="54" t="s">
        <v>2782</v>
      </c>
      <c r="S233" s="37" t="str">
        <f t="shared" si="634"/>
        <v>962а</v>
      </c>
      <c r="T233" s="41" t="str">
        <f t="shared" ref="T233:U233" si="645">T232</f>
        <v>3.1.1.00.000</v>
      </c>
      <c r="U233" s="41" t="str">
        <f t="shared" si="645"/>
        <v>Off-Site Facilities. Auxiliary Facilities</v>
      </c>
      <c r="V233" s="41" t="str">
        <f t="shared" si="636"/>
        <v>3.1.1.08.000</v>
      </c>
      <c r="W233" s="41" t="str">
        <f t="shared" si="637"/>
        <v xml:space="preserve">Water boiler house </v>
      </c>
      <c r="X233" s="40" t="str">
        <f t="shared" si="638"/>
        <v>3.1.1.08.200</v>
      </c>
      <c r="Y233" s="40" t="str">
        <f t="shared" si="639"/>
        <v>Diesel fuel storage</v>
      </c>
      <c r="Z233" s="42" t="str">
        <f t="shared" si="640"/>
        <v>3.1.1.08.970</v>
      </c>
      <c r="AA233" s="39" t="s">
        <v>2490</v>
      </c>
      <c r="AB233" s="37"/>
      <c r="AC233" s="37"/>
      <c r="AD233" s="115" t="s">
        <v>2843</v>
      </c>
      <c r="AE233" s="115" t="str">
        <f t="shared" si="641"/>
        <v>0-79</v>
      </c>
      <c r="AF233" s="115" t="str">
        <f>VLOOKUP(AE233,'Unit Number'!B:E,2,FALSE)</f>
        <v>FUEL STORAGE V=300m3</v>
      </c>
      <c r="AG233" s="115"/>
      <c r="AH233" s="115"/>
      <c r="AI233" s="237">
        <v>242</v>
      </c>
    </row>
    <row r="234" spans="1:37" s="55" customFormat="1" ht="15" customHeight="1" x14ac:dyDescent="0.25">
      <c r="A234" s="36" t="s">
        <v>2488</v>
      </c>
      <c r="B234" s="37">
        <v>3</v>
      </c>
      <c r="C234" s="37">
        <v>1</v>
      </c>
      <c r="D234" s="37">
        <v>1</v>
      </c>
      <c r="E234" s="37">
        <v>8</v>
      </c>
      <c r="F234" s="37">
        <v>971</v>
      </c>
      <c r="G234" s="37" t="str">
        <f t="shared" ref="G234:H234" si="646">G230</f>
        <v>3.1.1.00.000</v>
      </c>
      <c r="H234" s="41" t="str">
        <f t="shared" si="646"/>
        <v>Объекты общезаводского хозяйства. Объекты вспомогательных производств</v>
      </c>
      <c r="I234" s="37" t="str">
        <f t="shared" si="643"/>
        <v>3.1.1.08.000</v>
      </c>
      <c r="J234" s="41" t="str">
        <f t="shared" si="644"/>
        <v xml:space="preserve">Котельная водогрейная </v>
      </c>
      <c r="K234" s="39" t="str">
        <f t="shared" si="631"/>
        <v>3.1.1.08.200</v>
      </c>
      <c r="L234" s="40" t="str">
        <f t="shared" si="632"/>
        <v>Склад дизтоплива</v>
      </c>
      <c r="M234" s="37" t="str">
        <f t="shared" si="633"/>
        <v>3.1.1.08.971</v>
      </c>
      <c r="N234" s="39" t="s">
        <v>2491</v>
      </c>
      <c r="O234" s="37"/>
      <c r="P234" s="54" t="s">
        <v>2777</v>
      </c>
      <c r="Q234" s="35">
        <v>0</v>
      </c>
      <c r="R234" s="54" t="s">
        <v>2782</v>
      </c>
      <c r="S234" s="37" t="str">
        <f t="shared" si="634"/>
        <v>962а</v>
      </c>
      <c r="T234" s="41" t="str">
        <f t="shared" ref="T234:U234" si="647">T233</f>
        <v>3.1.1.00.000</v>
      </c>
      <c r="U234" s="41" t="str">
        <f t="shared" si="647"/>
        <v>Off-Site Facilities. Auxiliary Facilities</v>
      </c>
      <c r="V234" s="41" t="str">
        <f t="shared" si="636"/>
        <v>3.1.1.08.000</v>
      </c>
      <c r="W234" s="41" t="str">
        <f t="shared" si="637"/>
        <v xml:space="preserve">Water boiler house </v>
      </c>
      <c r="X234" s="40" t="str">
        <f t="shared" si="638"/>
        <v>3.1.1.08.200</v>
      </c>
      <c r="Y234" s="40" t="str">
        <f t="shared" si="639"/>
        <v>Diesel fuel storage</v>
      </c>
      <c r="Z234" s="42" t="str">
        <f t="shared" si="640"/>
        <v>3.1.1.08.971</v>
      </c>
      <c r="AA234" s="39" t="s">
        <v>2492</v>
      </c>
      <c r="AB234" s="37"/>
      <c r="AC234" s="37"/>
      <c r="AD234" s="115" t="s">
        <v>2843</v>
      </c>
      <c r="AE234" s="115" t="str">
        <f t="shared" si="641"/>
        <v>0-79</v>
      </c>
      <c r="AF234" s="115" t="str">
        <f>VLOOKUP(AE234,'Unit Number'!B:E,2,FALSE)</f>
        <v>FUEL STORAGE V=300m3</v>
      </c>
      <c r="AG234" s="115"/>
      <c r="AH234" s="115"/>
      <c r="AI234" s="237">
        <v>243</v>
      </c>
    </row>
    <row r="235" spans="1:37" s="55" customFormat="1" ht="15" customHeight="1" x14ac:dyDescent="0.25">
      <c r="A235" s="36" t="s">
        <v>2488</v>
      </c>
      <c r="B235" s="37">
        <v>3</v>
      </c>
      <c r="C235" s="37">
        <v>1</v>
      </c>
      <c r="D235" s="37">
        <v>1</v>
      </c>
      <c r="E235" s="37">
        <v>8</v>
      </c>
      <c r="F235" s="37">
        <v>972</v>
      </c>
      <c r="G235" s="37" t="str">
        <f t="shared" ref="G235:H235" si="648">G231</f>
        <v>3.1.1.00.000</v>
      </c>
      <c r="H235" s="41" t="str">
        <f t="shared" si="648"/>
        <v>Объекты общезаводского хозяйства. Объекты вспомогательных производств</v>
      </c>
      <c r="I235" s="37" t="str">
        <f t="shared" si="643"/>
        <v>3.1.1.08.000</v>
      </c>
      <c r="J235" s="41" t="str">
        <f t="shared" si="644"/>
        <v xml:space="preserve">Котельная водогрейная </v>
      </c>
      <c r="K235" s="39" t="str">
        <f t="shared" si="631"/>
        <v>3.1.1.08.200</v>
      </c>
      <c r="L235" s="40" t="str">
        <f t="shared" si="632"/>
        <v>Склад дизтоплива</v>
      </c>
      <c r="M235" s="37" t="str">
        <f t="shared" si="633"/>
        <v>3.1.1.08.972</v>
      </c>
      <c r="N235" s="39" t="s">
        <v>2493</v>
      </c>
      <c r="O235" s="37"/>
      <c r="P235" s="54" t="s">
        <v>2777</v>
      </c>
      <c r="Q235" s="35">
        <v>0</v>
      </c>
      <c r="R235" s="54" t="s">
        <v>2782</v>
      </c>
      <c r="S235" s="37" t="str">
        <f t="shared" si="634"/>
        <v>962а</v>
      </c>
      <c r="T235" s="41" t="str">
        <f t="shared" ref="T235:U235" si="649">T234</f>
        <v>3.1.1.00.000</v>
      </c>
      <c r="U235" s="41" t="str">
        <f t="shared" si="649"/>
        <v>Off-Site Facilities. Auxiliary Facilities</v>
      </c>
      <c r="V235" s="41" t="str">
        <f t="shared" si="636"/>
        <v>3.1.1.08.000</v>
      </c>
      <c r="W235" s="41" t="str">
        <f t="shared" si="637"/>
        <v xml:space="preserve">Water boiler house </v>
      </c>
      <c r="X235" s="40" t="str">
        <f t="shared" si="638"/>
        <v>3.1.1.08.200</v>
      </c>
      <c r="Y235" s="40" t="str">
        <f t="shared" si="639"/>
        <v>Diesel fuel storage</v>
      </c>
      <c r="Z235" s="42" t="str">
        <f t="shared" si="640"/>
        <v>3.1.1.08.972</v>
      </c>
      <c r="AA235" s="39" t="s">
        <v>2494</v>
      </c>
      <c r="AB235" s="37"/>
      <c r="AC235" s="37"/>
      <c r="AD235" s="115" t="s">
        <v>2843</v>
      </c>
      <c r="AE235" s="115" t="str">
        <f t="shared" si="641"/>
        <v>0-79</v>
      </c>
      <c r="AF235" s="115" t="str">
        <f>VLOOKUP(AE235,'Unit Number'!B:E,2,FALSE)</f>
        <v>FUEL STORAGE V=300m3</v>
      </c>
      <c r="AG235" s="115"/>
      <c r="AH235" s="115"/>
      <c r="AI235" s="237">
        <v>244</v>
      </c>
    </row>
    <row r="236" spans="1:37" s="55" customFormat="1" ht="15" customHeight="1" x14ac:dyDescent="0.25">
      <c r="A236" s="36" t="s">
        <v>2488</v>
      </c>
      <c r="B236" s="37">
        <v>3</v>
      </c>
      <c r="C236" s="37">
        <v>1</v>
      </c>
      <c r="D236" s="37">
        <v>1</v>
      </c>
      <c r="E236" s="37">
        <v>8</v>
      </c>
      <c r="F236" s="37">
        <v>973</v>
      </c>
      <c r="G236" s="37" t="str">
        <f t="shared" ref="G236:H236" si="650">G232</f>
        <v>3.1.1.00.000</v>
      </c>
      <c r="H236" s="41" t="str">
        <f t="shared" si="650"/>
        <v>Объекты общезаводского хозяйства. Объекты вспомогательных производств</v>
      </c>
      <c r="I236" s="37" t="str">
        <f t="shared" si="643"/>
        <v>3.1.1.08.000</v>
      </c>
      <c r="J236" s="41" t="str">
        <f t="shared" si="644"/>
        <v xml:space="preserve">Котельная водогрейная </v>
      </c>
      <c r="K236" s="39" t="str">
        <f t="shared" si="631"/>
        <v>3.1.1.08.200</v>
      </c>
      <c r="L236" s="40" t="str">
        <f t="shared" si="632"/>
        <v>Склад дизтоплива</v>
      </c>
      <c r="M236" s="37" t="str">
        <f t="shared" si="633"/>
        <v>3.1.1.08.973</v>
      </c>
      <c r="N236" s="39" t="s">
        <v>2495</v>
      </c>
      <c r="O236" s="37"/>
      <c r="P236" s="54" t="s">
        <v>2777</v>
      </c>
      <c r="Q236" s="35">
        <v>0</v>
      </c>
      <c r="R236" s="54" t="s">
        <v>2782</v>
      </c>
      <c r="S236" s="37" t="str">
        <f t="shared" si="634"/>
        <v>962а</v>
      </c>
      <c r="T236" s="41" t="str">
        <f t="shared" ref="T236:U236" si="651">T235</f>
        <v>3.1.1.00.000</v>
      </c>
      <c r="U236" s="41" t="str">
        <f t="shared" si="651"/>
        <v>Off-Site Facilities. Auxiliary Facilities</v>
      </c>
      <c r="V236" s="41" t="str">
        <f t="shared" si="636"/>
        <v>3.1.1.08.000</v>
      </c>
      <c r="W236" s="41" t="str">
        <f t="shared" si="637"/>
        <v xml:space="preserve">Water boiler house </v>
      </c>
      <c r="X236" s="40" t="str">
        <f t="shared" si="638"/>
        <v>3.1.1.08.200</v>
      </c>
      <c r="Y236" s="40" t="str">
        <f t="shared" si="639"/>
        <v>Diesel fuel storage</v>
      </c>
      <c r="Z236" s="42" t="str">
        <f t="shared" si="640"/>
        <v>3.1.1.08.973</v>
      </c>
      <c r="AA236" s="39" t="s">
        <v>2496</v>
      </c>
      <c r="AB236" s="37"/>
      <c r="AC236" s="37"/>
      <c r="AD236" s="115" t="s">
        <v>2843</v>
      </c>
      <c r="AE236" s="115" t="str">
        <f t="shared" si="641"/>
        <v>0-79</v>
      </c>
      <c r="AF236" s="115" t="str">
        <f>VLOOKUP(AE236,'Unit Number'!B:E,2,FALSE)</f>
        <v>FUEL STORAGE V=300m3</v>
      </c>
      <c r="AG236" s="115"/>
      <c r="AH236" s="115"/>
      <c r="AI236" s="237">
        <v>245</v>
      </c>
    </row>
    <row r="237" spans="1:37" s="55" customFormat="1" ht="15" customHeight="1" x14ac:dyDescent="0.25">
      <c r="A237" s="36" t="s">
        <v>2488</v>
      </c>
      <c r="B237" s="37">
        <v>3</v>
      </c>
      <c r="C237" s="37">
        <v>1</v>
      </c>
      <c r="D237" s="37">
        <v>1</v>
      </c>
      <c r="E237" s="37">
        <v>8</v>
      </c>
      <c r="F237" s="37">
        <v>974</v>
      </c>
      <c r="G237" s="37" t="str">
        <f t="shared" ref="G237:H237" si="652">G233</f>
        <v>3.1.1.00.000</v>
      </c>
      <c r="H237" s="41" t="str">
        <f t="shared" si="652"/>
        <v>Объекты общезаводского хозяйства. Объекты вспомогательных производств</v>
      </c>
      <c r="I237" s="37" t="str">
        <f t="shared" si="643"/>
        <v>3.1.1.08.000</v>
      </c>
      <c r="J237" s="41" t="str">
        <f t="shared" si="644"/>
        <v xml:space="preserve">Котельная водогрейная </v>
      </c>
      <c r="K237" s="39" t="str">
        <f t="shared" si="631"/>
        <v>3.1.1.08.200</v>
      </c>
      <c r="L237" s="40" t="str">
        <f t="shared" si="632"/>
        <v>Склад дизтоплива</v>
      </c>
      <c r="M237" s="37" t="str">
        <f t="shared" si="633"/>
        <v>3.1.1.08.974</v>
      </c>
      <c r="N237" s="39" t="s">
        <v>2497</v>
      </c>
      <c r="O237" s="37"/>
      <c r="P237" s="54" t="s">
        <v>2777</v>
      </c>
      <c r="Q237" s="35">
        <v>0</v>
      </c>
      <c r="R237" s="54" t="s">
        <v>2782</v>
      </c>
      <c r="S237" s="37" t="str">
        <f t="shared" si="634"/>
        <v>962а</v>
      </c>
      <c r="T237" s="41" t="str">
        <f t="shared" ref="T237:U237" si="653">T236</f>
        <v>3.1.1.00.000</v>
      </c>
      <c r="U237" s="41" t="str">
        <f t="shared" si="653"/>
        <v>Off-Site Facilities. Auxiliary Facilities</v>
      </c>
      <c r="V237" s="41" t="str">
        <f t="shared" si="636"/>
        <v>3.1.1.08.000</v>
      </c>
      <c r="W237" s="41" t="str">
        <f t="shared" si="637"/>
        <v xml:space="preserve">Water boiler house </v>
      </c>
      <c r="X237" s="40" t="str">
        <f t="shared" si="638"/>
        <v>3.1.1.08.200</v>
      </c>
      <c r="Y237" s="40" t="str">
        <f t="shared" si="639"/>
        <v>Diesel fuel storage</v>
      </c>
      <c r="Z237" s="42" t="str">
        <f t="shared" si="640"/>
        <v>3.1.1.08.974</v>
      </c>
      <c r="AA237" s="39" t="s">
        <v>2498</v>
      </c>
      <c r="AB237" s="37"/>
      <c r="AC237" s="37"/>
      <c r="AD237" s="115" t="s">
        <v>2843</v>
      </c>
      <c r="AE237" s="115" t="str">
        <f t="shared" si="641"/>
        <v>0-79</v>
      </c>
      <c r="AF237" s="115" t="str">
        <f>VLOOKUP(AE237,'Unit Number'!B:E,2,FALSE)</f>
        <v>FUEL STORAGE V=300m3</v>
      </c>
      <c r="AG237" s="115"/>
      <c r="AH237" s="115"/>
      <c r="AI237" s="237">
        <v>246</v>
      </c>
    </row>
    <row r="238" spans="1:37" s="55" customFormat="1" ht="15" customHeight="1" x14ac:dyDescent="0.25">
      <c r="A238" s="36" t="s">
        <v>2488</v>
      </c>
      <c r="B238" s="37">
        <v>3</v>
      </c>
      <c r="C238" s="37">
        <v>1</v>
      </c>
      <c r="D238" s="37">
        <v>1</v>
      </c>
      <c r="E238" s="37">
        <v>8</v>
      </c>
      <c r="F238" s="37">
        <v>975</v>
      </c>
      <c r="G238" s="37" t="str">
        <f t="shared" ref="G238:H238" si="654">G234</f>
        <v>3.1.1.00.000</v>
      </c>
      <c r="H238" s="41" t="str">
        <f t="shared" si="654"/>
        <v>Объекты общезаводского хозяйства. Объекты вспомогательных производств</v>
      </c>
      <c r="I238" s="37" t="str">
        <f t="shared" si="643"/>
        <v>3.1.1.08.000</v>
      </c>
      <c r="J238" s="41" t="str">
        <f t="shared" si="644"/>
        <v xml:space="preserve">Котельная водогрейная </v>
      </c>
      <c r="K238" s="39" t="str">
        <f t="shared" si="631"/>
        <v>3.1.1.08.200</v>
      </c>
      <c r="L238" s="40" t="str">
        <f t="shared" si="632"/>
        <v>Склад дизтоплива</v>
      </c>
      <c r="M238" s="37" t="str">
        <f t="shared" si="633"/>
        <v>3.1.1.08.975</v>
      </c>
      <c r="N238" s="39" t="s">
        <v>2499</v>
      </c>
      <c r="O238" s="37"/>
      <c r="P238" s="54" t="s">
        <v>2777</v>
      </c>
      <c r="Q238" s="35">
        <v>0</v>
      </c>
      <c r="R238" s="54" t="s">
        <v>2782</v>
      </c>
      <c r="S238" s="37" t="str">
        <f t="shared" si="634"/>
        <v>962а</v>
      </c>
      <c r="T238" s="41" t="str">
        <f t="shared" ref="T238:U238" si="655">T237</f>
        <v>3.1.1.00.000</v>
      </c>
      <c r="U238" s="41" t="str">
        <f t="shared" si="655"/>
        <v>Off-Site Facilities. Auxiliary Facilities</v>
      </c>
      <c r="V238" s="41" t="str">
        <f t="shared" si="636"/>
        <v>3.1.1.08.000</v>
      </c>
      <c r="W238" s="41" t="str">
        <f t="shared" si="637"/>
        <v xml:space="preserve">Water boiler house </v>
      </c>
      <c r="X238" s="40" t="str">
        <f t="shared" si="638"/>
        <v>3.1.1.08.200</v>
      </c>
      <c r="Y238" s="40" t="str">
        <f t="shared" si="639"/>
        <v>Diesel fuel storage</v>
      </c>
      <c r="Z238" s="42" t="str">
        <f t="shared" si="640"/>
        <v>3.1.1.08.975</v>
      </c>
      <c r="AA238" s="39" t="s">
        <v>2500</v>
      </c>
      <c r="AB238" s="37"/>
      <c r="AC238" s="37"/>
      <c r="AD238" s="115" t="s">
        <v>2843</v>
      </c>
      <c r="AE238" s="115" t="str">
        <f t="shared" si="641"/>
        <v>0-79</v>
      </c>
      <c r="AF238" s="115" t="str">
        <f>VLOOKUP(AE238,'Unit Number'!B:E,2,FALSE)</f>
        <v>FUEL STORAGE V=300m3</v>
      </c>
      <c r="AG238" s="115"/>
      <c r="AH238" s="115"/>
      <c r="AI238" s="237">
        <v>247</v>
      </c>
    </row>
    <row r="239" spans="1:37" s="55" customFormat="1" ht="15" customHeight="1" x14ac:dyDescent="0.25">
      <c r="A239" s="36" t="s">
        <v>2501</v>
      </c>
      <c r="B239" s="37">
        <v>3</v>
      </c>
      <c r="C239" s="37">
        <v>1</v>
      </c>
      <c r="D239" s="37">
        <v>1</v>
      </c>
      <c r="E239" s="37">
        <v>8</v>
      </c>
      <c r="F239" s="37">
        <v>976</v>
      </c>
      <c r="G239" s="37" t="str">
        <f t="shared" ref="G239:H239" si="656">G235</f>
        <v>3.1.1.00.000</v>
      </c>
      <c r="H239" s="41" t="str">
        <f t="shared" si="656"/>
        <v>Объекты общезаводского хозяйства. Объекты вспомогательных производств</v>
      </c>
      <c r="I239" s="37" t="str">
        <f t="shared" si="643"/>
        <v>3.1.1.08.000</v>
      </c>
      <c r="J239" s="41" t="str">
        <f t="shared" si="644"/>
        <v xml:space="preserve">Котельная водогрейная </v>
      </c>
      <c r="K239" s="39" t="str">
        <f t="shared" si="631"/>
        <v>3.1.1.08.200</v>
      </c>
      <c r="L239" s="40" t="str">
        <f t="shared" si="632"/>
        <v>Склад дизтоплива</v>
      </c>
      <c r="M239" s="37" t="str">
        <f t="shared" si="633"/>
        <v>3.1.1.08.976</v>
      </c>
      <c r="N239" s="39" t="s">
        <v>2502</v>
      </c>
      <c r="O239" s="37" t="s">
        <v>2503</v>
      </c>
      <c r="P239" s="54" t="s">
        <v>2777</v>
      </c>
      <c r="Q239" s="35">
        <v>0</v>
      </c>
      <c r="R239" s="54" t="s">
        <v>2782</v>
      </c>
      <c r="S239" s="37" t="str">
        <f t="shared" si="634"/>
        <v>962б</v>
      </c>
      <c r="T239" s="41" t="str">
        <f t="shared" ref="T239:U239" si="657">T238</f>
        <v>3.1.1.00.000</v>
      </c>
      <c r="U239" s="41" t="str">
        <f t="shared" si="657"/>
        <v>Off-Site Facilities. Auxiliary Facilities</v>
      </c>
      <c r="V239" s="41" t="str">
        <f t="shared" si="636"/>
        <v>3.1.1.08.000</v>
      </c>
      <c r="W239" s="41" t="str">
        <f t="shared" si="637"/>
        <v xml:space="preserve">Water boiler house </v>
      </c>
      <c r="X239" s="40" t="str">
        <f t="shared" si="638"/>
        <v>3.1.1.08.200</v>
      </c>
      <c r="Y239" s="40" t="str">
        <f t="shared" si="639"/>
        <v>Diesel fuel storage</v>
      </c>
      <c r="Z239" s="42" t="str">
        <f t="shared" si="640"/>
        <v>3.1.1.08.976</v>
      </c>
      <c r="AA239" s="39" t="s">
        <v>2504</v>
      </c>
      <c r="AB239" s="37" t="s">
        <v>2505</v>
      </c>
      <c r="AC239" s="37"/>
      <c r="AD239" s="115" t="s">
        <v>2843</v>
      </c>
      <c r="AE239" s="115" t="str">
        <f t="shared" si="641"/>
        <v>0-79</v>
      </c>
      <c r="AF239" s="115" t="str">
        <f>VLOOKUP(AE239,'Unit Number'!B:E,2,FALSE)</f>
        <v>FUEL STORAGE V=300m3</v>
      </c>
      <c r="AG239" s="115"/>
      <c r="AH239" s="115"/>
      <c r="AI239" s="237">
        <v>248</v>
      </c>
    </row>
    <row r="240" spans="1:37" s="55" customFormat="1" ht="15" customHeight="1" x14ac:dyDescent="0.25">
      <c r="A240" s="36" t="s">
        <v>2506</v>
      </c>
      <c r="B240" s="37">
        <v>3</v>
      </c>
      <c r="C240" s="37">
        <v>1</v>
      </c>
      <c r="D240" s="37">
        <v>1</v>
      </c>
      <c r="E240" s="37">
        <v>8</v>
      </c>
      <c r="F240" s="37">
        <v>977</v>
      </c>
      <c r="G240" s="37" t="str">
        <f t="shared" ref="G240:H240" si="658">G236</f>
        <v>3.1.1.00.000</v>
      </c>
      <c r="H240" s="41" t="str">
        <f t="shared" si="658"/>
        <v>Объекты общезаводского хозяйства. Объекты вспомогательных производств</v>
      </c>
      <c r="I240" s="37" t="str">
        <f t="shared" si="643"/>
        <v>3.1.1.08.000</v>
      </c>
      <c r="J240" s="41" t="str">
        <f t="shared" si="644"/>
        <v xml:space="preserve">Котельная водогрейная </v>
      </c>
      <c r="K240" s="39" t="str">
        <f t="shared" si="631"/>
        <v>3.1.1.08.200</v>
      </c>
      <c r="L240" s="40" t="str">
        <f t="shared" si="632"/>
        <v>Склад дизтоплива</v>
      </c>
      <c r="M240" s="37" t="str">
        <f t="shared" si="633"/>
        <v>3.1.1.08.977</v>
      </c>
      <c r="N240" s="39" t="s">
        <v>2507</v>
      </c>
      <c r="O240" s="37" t="s">
        <v>2508</v>
      </c>
      <c r="P240" s="54" t="s">
        <v>2777</v>
      </c>
      <c r="Q240" s="35">
        <v>0</v>
      </c>
      <c r="R240" s="54" t="s">
        <v>2782</v>
      </c>
      <c r="S240" s="37" t="str">
        <f t="shared" si="634"/>
        <v>962в</v>
      </c>
      <c r="T240" s="41" t="str">
        <f t="shared" ref="T240:U240" si="659">T239</f>
        <v>3.1.1.00.000</v>
      </c>
      <c r="U240" s="41" t="str">
        <f t="shared" si="659"/>
        <v>Off-Site Facilities. Auxiliary Facilities</v>
      </c>
      <c r="V240" s="41" t="str">
        <f t="shared" si="636"/>
        <v>3.1.1.08.000</v>
      </c>
      <c r="W240" s="41" t="str">
        <f t="shared" si="637"/>
        <v xml:space="preserve">Water boiler house </v>
      </c>
      <c r="X240" s="40" t="str">
        <f t="shared" si="638"/>
        <v>3.1.1.08.200</v>
      </c>
      <c r="Y240" s="40" t="str">
        <f t="shared" si="639"/>
        <v>Diesel fuel storage</v>
      </c>
      <c r="Z240" s="42" t="str">
        <f t="shared" si="640"/>
        <v>3.1.1.08.977</v>
      </c>
      <c r="AA240" s="39" t="s">
        <v>2807</v>
      </c>
      <c r="AB240" s="37" t="s">
        <v>2509</v>
      </c>
      <c r="AC240" s="37"/>
      <c r="AD240" s="115" t="s">
        <v>2843</v>
      </c>
      <c r="AE240" s="115" t="str">
        <f t="shared" si="641"/>
        <v>0-79</v>
      </c>
      <c r="AF240" s="115" t="str">
        <f>VLOOKUP(AE240,'Unit Number'!B:E,2,FALSE)</f>
        <v>FUEL STORAGE V=300m3</v>
      </c>
      <c r="AG240" s="115"/>
      <c r="AH240" s="115"/>
      <c r="AI240" s="237">
        <v>249</v>
      </c>
    </row>
    <row r="241" spans="1:37" s="55" customFormat="1" ht="15" customHeight="1" x14ac:dyDescent="0.25">
      <c r="A241" s="36" t="s">
        <v>2510</v>
      </c>
      <c r="B241" s="37">
        <v>3</v>
      </c>
      <c r="C241" s="37">
        <v>1</v>
      </c>
      <c r="D241" s="37">
        <v>1</v>
      </c>
      <c r="E241" s="37">
        <v>8</v>
      </c>
      <c r="F241" s="37">
        <v>978</v>
      </c>
      <c r="G241" s="37" t="str">
        <f t="shared" ref="G241:H241" si="660">G237</f>
        <v>3.1.1.00.000</v>
      </c>
      <c r="H241" s="41" t="str">
        <f t="shared" si="660"/>
        <v>Объекты общезаводского хозяйства. Объекты вспомогательных производств</v>
      </c>
      <c r="I241" s="37" t="str">
        <f t="shared" si="643"/>
        <v>3.1.1.08.000</v>
      </c>
      <c r="J241" s="41" t="str">
        <f t="shared" si="644"/>
        <v xml:space="preserve">Котельная водогрейная </v>
      </c>
      <c r="K241" s="39" t="str">
        <f t="shared" si="631"/>
        <v>3.1.1.08.200</v>
      </c>
      <c r="L241" s="40" t="str">
        <f t="shared" si="632"/>
        <v>Склад дизтоплива</v>
      </c>
      <c r="M241" s="37" t="str">
        <f t="shared" si="633"/>
        <v>3.1.1.08.978</v>
      </c>
      <c r="N241" s="39" t="s">
        <v>2481</v>
      </c>
      <c r="O241" s="37"/>
      <c r="P241" s="54" t="s">
        <v>2777</v>
      </c>
      <c r="Q241" s="35">
        <v>0</v>
      </c>
      <c r="R241" s="54" t="s">
        <v>2782</v>
      </c>
      <c r="S241" s="37" t="str">
        <f t="shared" si="634"/>
        <v>962г</v>
      </c>
      <c r="T241" s="41" t="str">
        <f t="shared" ref="T241:U241" si="661">T240</f>
        <v>3.1.1.00.000</v>
      </c>
      <c r="U241" s="41" t="str">
        <f t="shared" si="661"/>
        <v>Off-Site Facilities. Auxiliary Facilities</v>
      </c>
      <c r="V241" s="41" t="str">
        <f t="shared" si="636"/>
        <v>3.1.1.08.000</v>
      </c>
      <c r="W241" s="41" t="str">
        <f t="shared" si="637"/>
        <v xml:space="preserve">Water boiler house </v>
      </c>
      <c r="X241" s="40" t="str">
        <f t="shared" si="638"/>
        <v>3.1.1.08.200</v>
      </c>
      <c r="Y241" s="40" t="str">
        <f t="shared" si="639"/>
        <v>Diesel fuel storage</v>
      </c>
      <c r="Z241" s="42" t="str">
        <f t="shared" si="640"/>
        <v>3.1.1.08.978</v>
      </c>
      <c r="AA241" s="39" t="s">
        <v>2482</v>
      </c>
      <c r="AB241" s="37"/>
      <c r="AC241" s="37"/>
      <c r="AD241" s="115" t="s">
        <v>2843</v>
      </c>
      <c r="AE241" s="115" t="str">
        <f t="shared" si="641"/>
        <v>0-79</v>
      </c>
      <c r="AF241" s="115" t="str">
        <f>VLOOKUP(AE241,'Unit Number'!B:E,2,FALSE)</f>
        <v>FUEL STORAGE V=300m3</v>
      </c>
      <c r="AG241" s="115"/>
      <c r="AH241" s="115"/>
      <c r="AI241" s="237">
        <v>250</v>
      </c>
    </row>
    <row r="242" spans="1:37" s="58" customFormat="1" ht="15" customHeight="1" x14ac:dyDescent="0.25">
      <c r="A242" s="36" t="s">
        <v>17</v>
      </c>
      <c r="B242" s="37">
        <v>3</v>
      </c>
      <c r="C242" s="37">
        <v>1</v>
      </c>
      <c r="D242" s="37">
        <v>1</v>
      </c>
      <c r="E242" s="37">
        <v>8</v>
      </c>
      <c r="F242" s="39">
        <v>299</v>
      </c>
      <c r="G242" s="37" t="str">
        <f t="shared" ref="G242:H242" si="662">G238</f>
        <v>3.1.1.00.000</v>
      </c>
      <c r="H242" s="41" t="str">
        <f t="shared" si="662"/>
        <v>Объекты общезаводского хозяйства. Объекты вспомогательных производств</v>
      </c>
      <c r="I242" s="41" t="str">
        <f t="shared" ref="I242:L242" si="663">I241</f>
        <v>3.1.1.08.000</v>
      </c>
      <c r="J242" s="41" t="str">
        <f t="shared" si="663"/>
        <v xml:space="preserve">Котельная водогрейная </v>
      </c>
      <c r="K242" s="41" t="str">
        <f t="shared" si="663"/>
        <v>3.1.1.08.200</v>
      </c>
      <c r="L242" s="41" t="str">
        <f t="shared" si="663"/>
        <v>Склад дизтоплива</v>
      </c>
      <c r="M242" s="37" t="str">
        <f t="shared" si="633"/>
        <v>3.1.1.08.299</v>
      </c>
      <c r="N242" s="39" t="s">
        <v>3284</v>
      </c>
      <c r="O242" s="37"/>
      <c r="P242" s="54" t="s">
        <v>2777</v>
      </c>
      <c r="Q242" s="35">
        <v>1</v>
      </c>
      <c r="R242" s="54" t="s">
        <v>2782</v>
      </c>
      <c r="S242" s="39" t="s">
        <v>2115</v>
      </c>
      <c r="T242" s="41" t="str">
        <f t="shared" ref="T242:U242" si="664">T241</f>
        <v>3.1.1.00.000</v>
      </c>
      <c r="U242" s="41" t="str">
        <f t="shared" si="664"/>
        <v>Off-Site Facilities. Auxiliary Facilities</v>
      </c>
      <c r="V242" s="41" t="str">
        <f t="shared" ref="V242:Y242" si="665">V241</f>
        <v>3.1.1.08.000</v>
      </c>
      <c r="W242" s="41" t="str">
        <f t="shared" si="665"/>
        <v xml:space="preserve">Water boiler house </v>
      </c>
      <c r="X242" s="41" t="str">
        <f t="shared" si="665"/>
        <v>3.1.1.08.200</v>
      </c>
      <c r="Y242" s="41" t="str">
        <f t="shared" si="665"/>
        <v>Diesel fuel storage</v>
      </c>
      <c r="Z242" s="173" t="str">
        <f t="shared" si="640"/>
        <v>3.1.1.08.299</v>
      </c>
      <c r="AA242" s="39" t="s">
        <v>3184</v>
      </c>
      <c r="AB242" s="37"/>
      <c r="AC242" s="37" t="s">
        <v>3362</v>
      </c>
      <c r="AD242" s="41" t="s">
        <v>3051</v>
      </c>
      <c r="AE242" s="41" t="s">
        <v>3051</v>
      </c>
      <c r="AF242" s="41"/>
      <c r="AG242" s="41" t="s">
        <v>3363</v>
      </c>
      <c r="AH242" s="41" t="s">
        <v>3386</v>
      </c>
      <c r="AI242" s="237">
        <v>252</v>
      </c>
      <c r="AJ242" s="55"/>
      <c r="AK242" s="55"/>
    </row>
    <row r="243" spans="1:37" s="55" customFormat="1" ht="15" customHeight="1" x14ac:dyDescent="0.25">
      <c r="A243" s="56" t="s">
        <v>17</v>
      </c>
      <c r="B243" s="37">
        <v>3</v>
      </c>
      <c r="C243" s="37">
        <v>1</v>
      </c>
      <c r="D243" s="37">
        <v>1</v>
      </c>
      <c r="E243" s="37">
        <v>8</v>
      </c>
      <c r="F243" s="37">
        <v>300</v>
      </c>
      <c r="G243" s="37" t="str">
        <f t="shared" ref="G243:H243" si="666">G239</f>
        <v>3.1.1.00.000</v>
      </c>
      <c r="H243" s="41" t="str">
        <f t="shared" si="666"/>
        <v>Объекты общезаводского хозяйства. Объекты вспомогательных производств</v>
      </c>
      <c r="I243" s="41" t="str">
        <f t="shared" ref="I243:J243" si="667">I242</f>
        <v>3.1.1.08.000</v>
      </c>
      <c r="J243" s="41" t="str">
        <f t="shared" si="667"/>
        <v xml:space="preserve">Котельная водогрейная </v>
      </c>
      <c r="K243" s="86" t="str">
        <f>CONCATENATE($B243,".",$C243,".",$D243,".",TEXT($E243,"00"),".",$F243)</f>
        <v>3.1.1.08.300</v>
      </c>
      <c r="L243" s="87" t="s">
        <v>2513</v>
      </c>
      <c r="M243" s="88"/>
      <c r="N243" s="89"/>
      <c r="O243" s="37"/>
      <c r="P243" s="54" t="s">
        <v>2777</v>
      </c>
      <c r="Q243" s="35">
        <v>0</v>
      </c>
      <c r="R243" s="54" t="s">
        <v>2782</v>
      </c>
      <c r="S243" s="219" t="s">
        <v>3858</v>
      </c>
      <c r="T243" s="41" t="str">
        <f t="shared" ref="T243:U243" si="668">T242</f>
        <v>3.1.1.00.000</v>
      </c>
      <c r="U243" s="41" t="str">
        <f t="shared" si="668"/>
        <v>Off-Site Facilities. Auxiliary Facilities</v>
      </c>
      <c r="V243" s="41" t="str">
        <f t="shared" ref="V243:W243" si="669">V242</f>
        <v>3.1.1.08.000</v>
      </c>
      <c r="W243" s="41" t="str">
        <f t="shared" si="669"/>
        <v xml:space="preserve">Water boiler house </v>
      </c>
      <c r="X243" s="129" t="str">
        <f>K243</f>
        <v>3.1.1.08.300</v>
      </c>
      <c r="Y243" s="88" t="s">
        <v>2808</v>
      </c>
      <c r="Z243" s="88"/>
      <c r="AA243" s="89"/>
      <c r="AB243" s="86"/>
      <c r="AC243" s="86"/>
      <c r="AD243" s="167" t="s">
        <v>3051</v>
      </c>
      <c r="AE243" s="167" t="s">
        <v>3051</v>
      </c>
      <c r="AF243" s="167"/>
      <c r="AG243" s="167"/>
      <c r="AH243" s="167"/>
      <c r="AI243" s="237">
        <v>253</v>
      </c>
    </row>
    <row r="244" spans="1:37" s="55" customFormat="1" ht="15" customHeight="1" x14ac:dyDescent="0.25">
      <c r="A244" s="36">
        <v>967</v>
      </c>
      <c r="B244" s="37">
        <v>3</v>
      </c>
      <c r="C244" s="37">
        <v>1</v>
      </c>
      <c r="D244" s="37">
        <v>1</v>
      </c>
      <c r="E244" s="37">
        <v>8</v>
      </c>
      <c r="F244" s="37">
        <v>967</v>
      </c>
      <c r="G244" s="37" t="str">
        <f t="shared" ref="G244:H244" si="670">G240</f>
        <v>3.1.1.00.000</v>
      </c>
      <c r="H244" s="41" t="str">
        <f t="shared" si="670"/>
        <v>Объекты общезаводского хозяйства. Объекты вспомогательных производств</v>
      </c>
      <c r="I244" s="37" t="str">
        <f t="shared" ref="I244:L248" si="671">I243</f>
        <v>3.1.1.08.000</v>
      </c>
      <c r="J244" s="41" t="str">
        <f t="shared" si="671"/>
        <v xml:space="preserve">Котельная водогрейная </v>
      </c>
      <c r="K244" s="39" t="str">
        <f t="shared" si="671"/>
        <v>3.1.1.08.300</v>
      </c>
      <c r="L244" s="40" t="str">
        <f t="shared" si="671"/>
        <v>Электроснабжение водогрейной котельной</v>
      </c>
      <c r="M244" s="37" t="str">
        <f>CONCATENATE($B244,".",$C244,".",$D244,".",TEXT($E244,"00"),".",TEXT($F244,"000"))</f>
        <v>3.1.1.08.967</v>
      </c>
      <c r="N244" s="39" t="s">
        <v>2514</v>
      </c>
      <c r="O244" s="37" t="s">
        <v>2446</v>
      </c>
      <c r="P244" s="54" t="s">
        <v>2777</v>
      </c>
      <c r="Q244" s="35">
        <v>0</v>
      </c>
      <c r="R244" s="54" t="s">
        <v>2782</v>
      </c>
      <c r="S244" s="37">
        <f t="shared" ref="S244:S245" si="672">A244</f>
        <v>967</v>
      </c>
      <c r="T244" s="41" t="str">
        <f t="shared" ref="T244:U244" si="673">T243</f>
        <v>3.1.1.00.000</v>
      </c>
      <c r="U244" s="41" t="str">
        <f t="shared" si="673"/>
        <v>Off-Site Facilities. Auxiliary Facilities</v>
      </c>
      <c r="V244" s="41" t="str">
        <f t="shared" ref="V244:Y248" si="674">V243</f>
        <v>3.1.1.08.000</v>
      </c>
      <c r="W244" s="41" t="str">
        <f t="shared" si="674"/>
        <v xml:space="preserve">Water boiler house </v>
      </c>
      <c r="X244" s="40" t="str">
        <f t="shared" si="674"/>
        <v>3.1.1.08.300</v>
      </c>
      <c r="Y244" s="40" t="str">
        <f t="shared" si="674"/>
        <v xml:space="preserve">Power supply of water boiler house </v>
      </c>
      <c r="Z244" s="42" t="str">
        <f>M244</f>
        <v>3.1.1.08.967</v>
      </c>
      <c r="AA244" s="39" t="s">
        <v>2515</v>
      </c>
      <c r="AB244" s="37" t="s">
        <v>2448</v>
      </c>
      <c r="AC244" s="37"/>
      <c r="AD244" s="115" t="s">
        <v>2843</v>
      </c>
      <c r="AE244" s="115" t="str">
        <f>CONCATENATE(MID(AD244,3,1),"-",MID(AD244,4,2))</f>
        <v>0-79</v>
      </c>
      <c r="AF244" s="115" t="str">
        <f>VLOOKUP(AE244,'Unit Number'!B:E,2,FALSE)</f>
        <v>FUEL STORAGE V=300m3</v>
      </c>
      <c r="AG244" s="115"/>
      <c r="AH244" s="115"/>
      <c r="AI244" s="237">
        <v>254</v>
      </c>
    </row>
    <row r="245" spans="1:37" s="55" customFormat="1" ht="15" customHeight="1" x14ac:dyDescent="0.25">
      <c r="A245" s="36">
        <v>968</v>
      </c>
      <c r="B245" s="37">
        <v>3</v>
      </c>
      <c r="C245" s="37">
        <v>1</v>
      </c>
      <c r="D245" s="37">
        <v>1</v>
      </c>
      <c r="E245" s="37">
        <v>8</v>
      </c>
      <c r="F245" s="37">
        <v>968</v>
      </c>
      <c r="G245" s="37" t="str">
        <f t="shared" ref="G245:H245" si="675">G241</f>
        <v>3.1.1.00.000</v>
      </c>
      <c r="H245" s="41" t="str">
        <f t="shared" si="675"/>
        <v>Объекты общезаводского хозяйства. Объекты вспомогательных производств</v>
      </c>
      <c r="I245" s="37" t="str">
        <f t="shared" si="671"/>
        <v>3.1.1.08.000</v>
      </c>
      <c r="J245" s="41" t="str">
        <f t="shared" si="671"/>
        <v xml:space="preserve">Котельная водогрейная </v>
      </c>
      <c r="K245" s="39" t="str">
        <f t="shared" si="671"/>
        <v>3.1.1.08.300</v>
      </c>
      <c r="L245" s="40" t="str">
        <f t="shared" si="671"/>
        <v>Электроснабжение водогрейной котельной</v>
      </c>
      <c r="M245" s="37" t="str">
        <f>CONCATENATE($B245,".",$C245,".",$D245,".",TEXT($E245,"00"),".",TEXT($F245,"000"))</f>
        <v>3.1.1.08.968</v>
      </c>
      <c r="N245" s="39" t="s">
        <v>2516</v>
      </c>
      <c r="O245" s="37" t="s">
        <v>2517</v>
      </c>
      <c r="P245" s="54" t="s">
        <v>2777</v>
      </c>
      <c r="Q245" s="35">
        <v>0</v>
      </c>
      <c r="R245" s="54" t="s">
        <v>2782</v>
      </c>
      <c r="S245" s="37">
        <f t="shared" si="672"/>
        <v>968</v>
      </c>
      <c r="T245" s="41" t="str">
        <f t="shared" ref="T245:U245" si="676">T244</f>
        <v>3.1.1.00.000</v>
      </c>
      <c r="U245" s="41" t="str">
        <f t="shared" si="676"/>
        <v>Off-Site Facilities. Auxiliary Facilities</v>
      </c>
      <c r="V245" s="41" t="str">
        <f t="shared" si="674"/>
        <v>3.1.1.08.000</v>
      </c>
      <c r="W245" s="41" t="str">
        <f t="shared" si="674"/>
        <v xml:space="preserve">Water boiler house </v>
      </c>
      <c r="X245" s="40" t="str">
        <f t="shared" si="674"/>
        <v>3.1.1.08.300</v>
      </c>
      <c r="Y245" s="40" t="str">
        <f t="shared" si="674"/>
        <v xml:space="preserve">Power supply of water boiler house </v>
      </c>
      <c r="Z245" s="42" t="str">
        <f>M245</f>
        <v>3.1.1.08.968</v>
      </c>
      <c r="AA245" s="39" t="s">
        <v>2809</v>
      </c>
      <c r="AB245" s="37" t="s">
        <v>2518</v>
      </c>
      <c r="AC245" s="37"/>
      <c r="AD245" s="115" t="s">
        <v>2843</v>
      </c>
      <c r="AE245" s="115" t="str">
        <f>CONCATENATE(MID(AD245,3,1),"-",MID(AD245,4,2))</f>
        <v>0-79</v>
      </c>
      <c r="AF245" s="115" t="str">
        <f>VLOOKUP(AE245,'Unit Number'!B:E,2,FALSE)</f>
        <v>FUEL STORAGE V=300m3</v>
      </c>
      <c r="AG245" s="115"/>
      <c r="AH245" s="115"/>
      <c r="AI245" s="237">
        <v>255</v>
      </c>
    </row>
    <row r="246" spans="1:37" s="55" customFormat="1" ht="15" customHeight="1" x14ac:dyDescent="0.25">
      <c r="A246" s="36" t="s">
        <v>17</v>
      </c>
      <c r="B246" s="37">
        <v>3</v>
      </c>
      <c r="C246" s="37">
        <v>1</v>
      </c>
      <c r="D246" s="37">
        <v>1</v>
      </c>
      <c r="E246" s="37">
        <v>8</v>
      </c>
      <c r="F246" s="37">
        <v>969</v>
      </c>
      <c r="G246" s="37" t="str">
        <f t="shared" ref="G246:H246" si="677">G242</f>
        <v>3.1.1.00.000</v>
      </c>
      <c r="H246" s="41" t="str">
        <f t="shared" si="677"/>
        <v>Объекты общезаводского хозяйства. Объекты вспомогательных производств</v>
      </c>
      <c r="I246" s="37" t="str">
        <f t="shared" si="671"/>
        <v>3.1.1.08.000</v>
      </c>
      <c r="J246" s="41" t="str">
        <f t="shared" si="671"/>
        <v xml:space="preserve">Котельная водогрейная </v>
      </c>
      <c r="K246" s="39" t="str">
        <f t="shared" si="671"/>
        <v>3.1.1.08.300</v>
      </c>
      <c r="L246" s="40" t="str">
        <f t="shared" si="671"/>
        <v>Электроснабжение водогрейной котельной</v>
      </c>
      <c r="M246" s="37" t="str">
        <f>CONCATENATE($B246,".",$C246,".",$D246,".",TEXT($E246,"00"),".",TEXT($F246,"000"))</f>
        <v>3.1.1.08.969</v>
      </c>
      <c r="N246" s="39" t="s">
        <v>2519</v>
      </c>
      <c r="O246" s="37" t="s">
        <v>2520</v>
      </c>
      <c r="P246" s="54" t="s">
        <v>2777</v>
      </c>
      <c r="Q246" s="35">
        <v>0</v>
      </c>
      <c r="R246" s="54" t="s">
        <v>2782</v>
      </c>
      <c r="S246" s="37" t="s">
        <v>2115</v>
      </c>
      <c r="T246" s="41" t="str">
        <f t="shared" ref="T246:U246" si="678">T245</f>
        <v>3.1.1.00.000</v>
      </c>
      <c r="U246" s="41" t="str">
        <f t="shared" si="678"/>
        <v>Off-Site Facilities. Auxiliary Facilities</v>
      </c>
      <c r="V246" s="41" t="str">
        <f t="shared" si="674"/>
        <v>3.1.1.08.000</v>
      </c>
      <c r="W246" s="41" t="str">
        <f t="shared" si="674"/>
        <v xml:space="preserve">Water boiler house </v>
      </c>
      <c r="X246" s="40" t="str">
        <f t="shared" si="674"/>
        <v>3.1.1.08.300</v>
      </c>
      <c r="Y246" s="40" t="str">
        <f t="shared" si="674"/>
        <v xml:space="preserve">Power supply of water boiler house </v>
      </c>
      <c r="Z246" s="42" t="str">
        <f>M246</f>
        <v>3.1.1.08.969</v>
      </c>
      <c r="AA246" s="39" t="s">
        <v>2810</v>
      </c>
      <c r="AB246" s="37" t="s">
        <v>2521</v>
      </c>
      <c r="AC246" s="37"/>
      <c r="AD246" s="115" t="s">
        <v>2843</v>
      </c>
      <c r="AE246" s="115" t="str">
        <f>CONCATENATE(MID(AD246,3,1),"-",MID(AD246,4,2))</f>
        <v>0-79</v>
      </c>
      <c r="AF246" s="115" t="str">
        <f>VLOOKUP(AE246,'Unit Number'!B:E,2,FALSE)</f>
        <v>FUEL STORAGE V=300m3</v>
      </c>
      <c r="AG246" s="115"/>
      <c r="AH246" s="115"/>
      <c r="AI246" s="237">
        <v>256</v>
      </c>
    </row>
    <row r="247" spans="1:37" s="55" customFormat="1" ht="15" customHeight="1" x14ac:dyDescent="0.25">
      <c r="A247" s="36" t="s">
        <v>17</v>
      </c>
      <c r="B247" s="37">
        <v>3</v>
      </c>
      <c r="C247" s="37">
        <v>1</v>
      </c>
      <c r="D247" s="37">
        <v>1</v>
      </c>
      <c r="E247" s="37">
        <v>8</v>
      </c>
      <c r="F247" s="37">
        <v>301</v>
      </c>
      <c r="G247" s="37" t="str">
        <f t="shared" ref="G247:H247" si="679">G243</f>
        <v>3.1.1.00.000</v>
      </c>
      <c r="H247" s="41" t="str">
        <f t="shared" si="679"/>
        <v>Объекты общезаводского хозяйства. Объекты вспомогательных производств</v>
      </c>
      <c r="I247" s="37" t="str">
        <f t="shared" si="671"/>
        <v>3.1.1.08.000</v>
      </c>
      <c r="J247" s="41" t="str">
        <f t="shared" si="671"/>
        <v xml:space="preserve">Котельная водогрейная </v>
      </c>
      <c r="K247" s="39" t="str">
        <f t="shared" si="671"/>
        <v>3.1.1.08.300</v>
      </c>
      <c r="L247" s="40" t="str">
        <f t="shared" si="671"/>
        <v>Электроснабжение водогрейной котельной</v>
      </c>
      <c r="M247" s="37" t="str">
        <f>CONCATENATE($B247,".",$C247,".",$D247,".",TEXT($E247,"00"),".",TEXT($F247,"000"))</f>
        <v>3.1.1.08.301</v>
      </c>
      <c r="N247" s="39" t="s">
        <v>2522</v>
      </c>
      <c r="O247" s="37"/>
      <c r="P247" s="54" t="s">
        <v>2777</v>
      </c>
      <c r="Q247" s="35">
        <v>0</v>
      </c>
      <c r="R247" s="54" t="s">
        <v>2782</v>
      </c>
      <c r="S247" s="37" t="s">
        <v>2115</v>
      </c>
      <c r="T247" s="41" t="str">
        <f t="shared" ref="T247:U247" si="680">T246</f>
        <v>3.1.1.00.000</v>
      </c>
      <c r="U247" s="41" t="str">
        <f t="shared" si="680"/>
        <v>Off-Site Facilities. Auxiliary Facilities</v>
      </c>
      <c r="V247" s="41" t="str">
        <f t="shared" si="674"/>
        <v>3.1.1.08.000</v>
      </c>
      <c r="W247" s="41" t="str">
        <f t="shared" si="674"/>
        <v xml:space="preserve">Water boiler house </v>
      </c>
      <c r="X247" s="40" t="str">
        <f t="shared" si="674"/>
        <v>3.1.1.08.300</v>
      </c>
      <c r="Y247" s="40" t="str">
        <f t="shared" si="674"/>
        <v xml:space="preserve">Power supply of water boiler house </v>
      </c>
      <c r="Z247" s="42" t="str">
        <f>M247</f>
        <v>3.1.1.08.301</v>
      </c>
      <c r="AA247" s="39" t="s">
        <v>2811</v>
      </c>
      <c r="AB247" s="37"/>
      <c r="AC247" s="37" t="s">
        <v>3634</v>
      </c>
      <c r="AD247" s="115" t="s">
        <v>2843</v>
      </c>
      <c r="AE247" s="115" t="str">
        <f>CONCATENATE(MID(AD247,3,1),"-",MID(AD247,4,2))</f>
        <v>0-79</v>
      </c>
      <c r="AF247" s="115" t="str">
        <f>VLOOKUP(AE247,'Unit Number'!B:E,2,FALSE)</f>
        <v>FUEL STORAGE V=300m3</v>
      </c>
      <c r="AG247" s="115" t="s">
        <v>3632</v>
      </c>
      <c r="AH247" s="115" t="s">
        <v>3633</v>
      </c>
      <c r="AI247" s="237">
        <v>257</v>
      </c>
      <c r="AJ247" s="55" t="s">
        <v>3671</v>
      </c>
    </row>
    <row r="248" spans="1:37" s="58" customFormat="1" ht="15" customHeight="1" x14ac:dyDescent="0.25">
      <c r="A248" s="36" t="s">
        <v>17</v>
      </c>
      <c r="B248" s="37">
        <v>3</v>
      </c>
      <c r="C248" s="37">
        <v>1</v>
      </c>
      <c r="D248" s="37">
        <v>1</v>
      </c>
      <c r="E248" s="37">
        <v>8</v>
      </c>
      <c r="F248" s="39">
        <v>399</v>
      </c>
      <c r="G248" s="37" t="str">
        <f t="shared" ref="G248:H248" si="681">G244</f>
        <v>3.1.1.00.000</v>
      </c>
      <c r="H248" s="41" t="str">
        <f t="shared" si="681"/>
        <v>Объекты общезаводского хозяйства. Объекты вспомогательных производств</v>
      </c>
      <c r="I248" s="37" t="str">
        <f t="shared" si="671"/>
        <v>3.1.1.08.000</v>
      </c>
      <c r="J248" s="41" t="str">
        <f t="shared" si="671"/>
        <v xml:space="preserve">Котельная водогрейная </v>
      </c>
      <c r="K248" s="39" t="str">
        <f t="shared" si="671"/>
        <v>3.1.1.08.300</v>
      </c>
      <c r="L248" s="40" t="str">
        <f t="shared" si="671"/>
        <v>Электроснабжение водогрейной котельной</v>
      </c>
      <c r="M248" s="37" t="str">
        <f>CONCATENATE($B248,".",$C248,".",$D248,".",TEXT($E248,"00"),".",TEXT($F248,"000"))</f>
        <v>3.1.1.08.399</v>
      </c>
      <c r="N248" s="39" t="s">
        <v>3285</v>
      </c>
      <c r="O248" s="37"/>
      <c r="P248" s="54" t="s">
        <v>2777</v>
      </c>
      <c r="Q248" s="35">
        <v>1</v>
      </c>
      <c r="R248" s="54" t="s">
        <v>2782</v>
      </c>
      <c r="S248" s="39" t="s">
        <v>2115</v>
      </c>
      <c r="T248" s="41" t="str">
        <f t="shared" ref="T248:U248" si="682">T247</f>
        <v>3.1.1.00.000</v>
      </c>
      <c r="U248" s="41" t="str">
        <f t="shared" si="682"/>
        <v>Off-Site Facilities. Auxiliary Facilities</v>
      </c>
      <c r="V248" s="41" t="str">
        <f t="shared" si="674"/>
        <v>3.1.1.08.000</v>
      </c>
      <c r="W248" s="41" t="str">
        <f t="shared" si="674"/>
        <v xml:space="preserve">Water boiler house </v>
      </c>
      <c r="X248" s="40" t="str">
        <f t="shared" si="674"/>
        <v>3.1.1.08.300</v>
      </c>
      <c r="Y248" s="40" t="str">
        <f t="shared" si="674"/>
        <v xml:space="preserve">Power supply of water boiler house </v>
      </c>
      <c r="Z248" s="173" t="str">
        <f>M248</f>
        <v>3.1.1.08.399</v>
      </c>
      <c r="AA248" s="39" t="s">
        <v>3185</v>
      </c>
      <c r="AB248" s="37"/>
      <c r="AC248" s="37" t="s">
        <v>3362</v>
      </c>
      <c r="AD248" s="41" t="s">
        <v>3051</v>
      </c>
      <c r="AE248" s="41" t="s">
        <v>3051</v>
      </c>
      <c r="AF248" s="41"/>
      <c r="AG248" s="41" t="s">
        <v>3363</v>
      </c>
      <c r="AH248" s="41" t="s">
        <v>3387</v>
      </c>
      <c r="AI248" s="237">
        <v>258</v>
      </c>
      <c r="AJ248" s="55"/>
      <c r="AK248" s="55"/>
    </row>
    <row r="249" spans="1:37" s="55" customFormat="1" ht="15" customHeight="1" x14ac:dyDescent="0.25">
      <c r="A249" s="56" t="s">
        <v>17</v>
      </c>
      <c r="B249" s="37">
        <v>3</v>
      </c>
      <c r="C249" s="37">
        <v>1</v>
      </c>
      <c r="D249" s="37">
        <v>1</v>
      </c>
      <c r="E249" s="37">
        <v>8</v>
      </c>
      <c r="F249" s="37">
        <v>400</v>
      </c>
      <c r="G249" s="123" t="str">
        <f t="shared" ref="G249:H249" si="683">G245</f>
        <v>3.1.1.00.000</v>
      </c>
      <c r="H249" s="138" t="str">
        <f t="shared" si="683"/>
        <v>Объекты общезаводского хозяйства. Объекты вспомогательных производств</v>
      </c>
      <c r="I249" s="123" t="str">
        <f>I247</f>
        <v>3.1.1.08.000</v>
      </c>
      <c r="J249" s="138" t="str">
        <f>J247</f>
        <v xml:space="preserve">Котельная водогрейная </v>
      </c>
      <c r="K249" s="184" t="str">
        <f>CONCATENATE($B249,".",$C249,".",$D249,".",TEXT($E249,"00"),".",$F249)</f>
        <v>3.1.1.08.400</v>
      </c>
      <c r="L249" s="185" t="s">
        <v>2523</v>
      </c>
      <c r="M249" s="182"/>
      <c r="N249" s="183"/>
      <c r="O249" s="37"/>
      <c r="P249" s="54" t="s">
        <v>2777</v>
      </c>
      <c r="Q249" s="35">
        <v>2</v>
      </c>
      <c r="R249" s="54" t="s">
        <v>2782</v>
      </c>
      <c r="S249" s="219" t="s">
        <v>3858</v>
      </c>
      <c r="T249" s="41" t="str">
        <f t="shared" ref="T249:U249" si="684">T248</f>
        <v>3.1.1.00.000</v>
      </c>
      <c r="U249" s="41" t="str">
        <f t="shared" si="684"/>
        <v>Off-Site Facilities. Auxiliary Facilities</v>
      </c>
      <c r="V249" s="138" t="str">
        <f>V247</f>
        <v>3.1.1.08.000</v>
      </c>
      <c r="W249" s="138" t="str">
        <f>W247</f>
        <v xml:space="preserve">Water boiler house </v>
      </c>
      <c r="X249" s="181" t="str">
        <f>K249</f>
        <v>3.1.1.08.400</v>
      </c>
      <c r="Y249" s="182" t="s">
        <v>2812</v>
      </c>
      <c r="Z249" s="182"/>
      <c r="AA249" s="183"/>
      <c r="AB249" s="86"/>
      <c r="AC249" s="86" t="s">
        <v>4897</v>
      </c>
      <c r="AD249" s="167" t="s">
        <v>3051</v>
      </c>
      <c r="AE249" s="167" t="s">
        <v>3051</v>
      </c>
      <c r="AF249" s="167"/>
      <c r="AG249" s="167"/>
      <c r="AH249" s="167"/>
      <c r="AI249" s="237">
        <v>259</v>
      </c>
    </row>
    <row r="250" spans="1:37" s="55" customFormat="1" ht="15" customHeight="1" x14ac:dyDescent="0.25">
      <c r="A250" s="36" t="s">
        <v>17</v>
      </c>
      <c r="B250" s="37">
        <v>3</v>
      </c>
      <c r="C250" s="37">
        <v>1</v>
      </c>
      <c r="D250" s="37">
        <v>1</v>
      </c>
      <c r="E250" s="37">
        <v>8</v>
      </c>
      <c r="F250" s="37">
        <v>401</v>
      </c>
      <c r="G250" s="123" t="str">
        <f t="shared" ref="G250:H250" si="685">G246</f>
        <v>3.1.1.00.000</v>
      </c>
      <c r="H250" s="138" t="str">
        <f t="shared" si="685"/>
        <v>Объекты общезаводского хозяйства. Объекты вспомогательных производств</v>
      </c>
      <c r="I250" s="123" t="str">
        <f t="shared" ref="I250:L250" si="686">I249</f>
        <v>3.1.1.08.000</v>
      </c>
      <c r="J250" s="138" t="str">
        <f t="shared" si="686"/>
        <v xml:space="preserve">Котельная водогрейная </v>
      </c>
      <c r="K250" s="169" t="str">
        <f t="shared" si="686"/>
        <v>3.1.1.08.400</v>
      </c>
      <c r="L250" s="170" t="str">
        <f t="shared" si="686"/>
        <v>Наружное освещение площадки водогрейной котельной</v>
      </c>
      <c r="M250" s="123" t="str">
        <f>CONCATENATE($B250,".",$C250,".",$D250,".",TEXT($E250,"00"),".",TEXT($F250,"000"))</f>
        <v>3.1.1.08.401</v>
      </c>
      <c r="N250" s="169" t="s">
        <v>2523</v>
      </c>
      <c r="O250" s="37"/>
      <c r="P250" s="54" t="s">
        <v>2777</v>
      </c>
      <c r="Q250" s="35">
        <v>2</v>
      </c>
      <c r="R250" s="54" t="s">
        <v>2782</v>
      </c>
      <c r="S250" s="37" t="s">
        <v>2115</v>
      </c>
      <c r="T250" s="41" t="str">
        <f t="shared" ref="T250:U250" si="687">T249</f>
        <v>3.1.1.00.000</v>
      </c>
      <c r="U250" s="41" t="str">
        <f t="shared" si="687"/>
        <v>Off-Site Facilities. Auxiliary Facilities</v>
      </c>
      <c r="V250" s="138" t="str">
        <f t="shared" ref="V250:Y250" si="688">V249</f>
        <v>3.1.1.08.000</v>
      </c>
      <c r="W250" s="138" t="str">
        <f t="shared" si="688"/>
        <v xml:space="preserve">Water boiler house </v>
      </c>
      <c r="X250" s="170" t="str">
        <f t="shared" si="688"/>
        <v>3.1.1.08.400</v>
      </c>
      <c r="Y250" s="170" t="str">
        <f t="shared" si="688"/>
        <v xml:space="preserve">Outdoor lighting for water boiler house </v>
      </c>
      <c r="Z250" s="204" t="str">
        <f>M250</f>
        <v>3.1.1.08.401</v>
      </c>
      <c r="AA250" s="169" t="s">
        <v>2813</v>
      </c>
      <c r="AB250" s="37"/>
      <c r="AC250" s="37" t="s">
        <v>4899</v>
      </c>
      <c r="AD250" s="115"/>
      <c r="AE250" s="115"/>
      <c r="AF250" s="115"/>
      <c r="AG250" s="115"/>
      <c r="AH250" s="115"/>
      <c r="AI250" s="237">
        <v>260</v>
      </c>
    </row>
    <row r="251" spans="1:37" s="55" customFormat="1" ht="15" customHeight="1" x14ac:dyDescent="0.25">
      <c r="A251" s="56" t="s">
        <v>17</v>
      </c>
      <c r="B251" s="37">
        <v>3</v>
      </c>
      <c r="C251" s="37">
        <v>1</v>
      </c>
      <c r="D251" s="37">
        <v>1</v>
      </c>
      <c r="E251" s="37">
        <v>8</v>
      </c>
      <c r="F251" s="37">
        <v>500</v>
      </c>
      <c r="G251" s="37" t="str">
        <f t="shared" ref="G251:H251" si="689">G247</f>
        <v>3.1.1.00.000</v>
      </c>
      <c r="H251" s="41" t="str">
        <f t="shared" si="689"/>
        <v>Объекты общезаводского хозяйства. Объекты вспомогательных производств</v>
      </c>
      <c r="I251" s="37" t="str">
        <f>I250</f>
        <v>3.1.1.08.000</v>
      </c>
      <c r="J251" s="41" t="str">
        <f>J250</f>
        <v xml:space="preserve">Котельная водогрейная </v>
      </c>
      <c r="K251" s="86" t="str">
        <f>CONCATENATE($B251,".",$C251,".",$D251,".",TEXT($E251,"00"),".",$F251)</f>
        <v>3.1.1.08.500</v>
      </c>
      <c r="L251" s="87" t="s">
        <v>2511</v>
      </c>
      <c r="M251" s="88"/>
      <c r="N251" s="89"/>
      <c r="O251" s="37"/>
      <c r="P251" s="54" t="s">
        <v>2777</v>
      </c>
      <c r="Q251" s="35">
        <v>1</v>
      </c>
      <c r="R251" s="54" t="s">
        <v>2782</v>
      </c>
      <c r="S251" s="219" t="s">
        <v>3858</v>
      </c>
      <c r="T251" s="41" t="str">
        <f t="shared" ref="T251:U251" si="690">T250</f>
        <v>3.1.1.00.000</v>
      </c>
      <c r="U251" s="41" t="str">
        <f t="shared" si="690"/>
        <v>Off-Site Facilities. Auxiliary Facilities</v>
      </c>
      <c r="V251" s="41" t="str">
        <f>V250</f>
        <v>3.1.1.08.000</v>
      </c>
      <c r="W251" s="41" t="str">
        <f>W250</f>
        <v xml:space="preserve">Water boiler house </v>
      </c>
      <c r="X251" s="129" t="str">
        <f>K251</f>
        <v>3.1.1.08.500</v>
      </c>
      <c r="Y251" s="88" t="s">
        <v>2512</v>
      </c>
      <c r="Z251" s="88"/>
      <c r="AA251" s="89"/>
      <c r="AB251" s="86"/>
      <c r="AC251" s="86" t="s">
        <v>3602</v>
      </c>
      <c r="AD251" s="167" t="s">
        <v>3051</v>
      </c>
      <c r="AE251" s="167" t="s">
        <v>3051</v>
      </c>
      <c r="AF251" s="167"/>
      <c r="AG251" s="167" t="s">
        <v>3467</v>
      </c>
      <c r="AH251" s="167" t="s">
        <v>3092</v>
      </c>
      <c r="AI251" s="237">
        <v>262</v>
      </c>
    </row>
    <row r="252" spans="1:37" s="55" customFormat="1" ht="15" customHeight="1" x14ac:dyDescent="0.25">
      <c r="A252" s="36">
        <v>963</v>
      </c>
      <c r="B252" s="37">
        <v>3</v>
      </c>
      <c r="C252" s="37">
        <v>1</v>
      </c>
      <c r="D252" s="37">
        <v>1</v>
      </c>
      <c r="E252" s="37">
        <v>8</v>
      </c>
      <c r="F252" s="37">
        <v>501</v>
      </c>
      <c r="G252" s="37" t="str">
        <f t="shared" ref="G252:H252" si="691">G248</f>
        <v>3.1.1.00.000</v>
      </c>
      <c r="H252" s="41" t="str">
        <f t="shared" si="691"/>
        <v>Объекты общезаводского хозяйства. Объекты вспомогательных производств</v>
      </c>
      <c r="I252" s="37" t="str">
        <f t="shared" ref="I252:L258" si="692">I251</f>
        <v>3.1.1.08.000</v>
      </c>
      <c r="J252" s="41" t="str">
        <f t="shared" si="692"/>
        <v xml:space="preserve">Котельная водогрейная </v>
      </c>
      <c r="K252" s="39" t="str">
        <f t="shared" si="692"/>
        <v>3.1.1.08.500</v>
      </c>
      <c r="L252" s="40" t="str">
        <f t="shared" si="692"/>
        <v>Площадка дизельных электростанций собственных нужд (ЭСН)</v>
      </c>
      <c r="M252" s="37" t="str">
        <f t="shared" ref="M252:M258" si="693">CONCATENATE($B252,".",$C252,".",$D252,".",TEXT($E252,"00"),".",TEXT($F252,"000"))</f>
        <v>3.1.1.08.501</v>
      </c>
      <c r="N252" s="39" t="s">
        <v>2511</v>
      </c>
      <c r="O252" s="37"/>
      <c r="P252" s="54" t="s">
        <v>2777</v>
      </c>
      <c r="Q252" s="35">
        <v>1</v>
      </c>
      <c r="R252" s="54" t="s">
        <v>2782</v>
      </c>
      <c r="S252" s="37">
        <f t="shared" ref="S252:S257" si="694">A252</f>
        <v>963</v>
      </c>
      <c r="T252" s="41" t="str">
        <f t="shared" ref="T252:U252" si="695">T251</f>
        <v>3.1.1.00.000</v>
      </c>
      <c r="U252" s="41" t="str">
        <f t="shared" si="695"/>
        <v>Off-Site Facilities. Auxiliary Facilities</v>
      </c>
      <c r="V252" s="41" t="str">
        <f t="shared" ref="V252:Y258" si="696">V251</f>
        <v>3.1.1.08.000</v>
      </c>
      <c r="W252" s="41" t="str">
        <f t="shared" si="696"/>
        <v xml:space="preserve">Water boiler house </v>
      </c>
      <c r="X252" s="40" t="str">
        <f t="shared" si="696"/>
        <v>3.1.1.08.500</v>
      </c>
      <c r="Y252" s="40" t="str">
        <f t="shared" si="696"/>
        <v>Auxiliary diesel power plant area</v>
      </c>
      <c r="Z252" s="42" t="str">
        <f t="shared" ref="Z252:Z258" si="697">M252</f>
        <v>3.1.1.08.501</v>
      </c>
      <c r="AA252" s="39" t="s">
        <v>2512</v>
      </c>
      <c r="AB252" s="37"/>
      <c r="AC252" s="37" t="s">
        <v>3068</v>
      </c>
      <c r="AD252" s="115" t="s">
        <v>2845</v>
      </c>
      <c r="AE252" s="115" t="str">
        <f t="shared" ref="AE252:AE257" si="698">CONCATENATE(MID(AD252,3,1),"-",MID(AD252,4,2))</f>
        <v>0-66</v>
      </c>
      <c r="AF252" s="115" t="str">
        <f>VLOOKUP(AE252,'Unit Number'!B:E,2,FALSE)</f>
        <v>POWER SUPPLY FOR WATER TREATMENT AREA</v>
      </c>
      <c r="AG252" s="115" t="s">
        <v>3080</v>
      </c>
      <c r="AH252" s="115" t="s">
        <v>3081</v>
      </c>
      <c r="AI252" s="237">
        <v>263</v>
      </c>
      <c r="AJ252" s="55" t="s">
        <v>3671</v>
      </c>
    </row>
    <row r="253" spans="1:37" s="55" customFormat="1" ht="15" customHeight="1" x14ac:dyDescent="0.25">
      <c r="A253" s="36">
        <v>958</v>
      </c>
      <c r="B253" s="37">
        <v>3</v>
      </c>
      <c r="C253" s="37">
        <v>1</v>
      </c>
      <c r="D253" s="37">
        <v>1</v>
      </c>
      <c r="E253" s="37">
        <v>8</v>
      </c>
      <c r="F253" s="37">
        <v>502</v>
      </c>
      <c r="G253" s="37" t="str">
        <f t="shared" ref="G253:H253" si="699">G249</f>
        <v>3.1.1.00.000</v>
      </c>
      <c r="H253" s="41" t="str">
        <f t="shared" si="699"/>
        <v>Объекты общезаводского хозяйства. Объекты вспомогательных производств</v>
      </c>
      <c r="I253" s="37" t="str">
        <f t="shared" si="692"/>
        <v>3.1.1.08.000</v>
      </c>
      <c r="J253" s="41" t="str">
        <f t="shared" si="692"/>
        <v xml:space="preserve">Котельная водогрейная </v>
      </c>
      <c r="K253" s="39" t="str">
        <f t="shared" si="692"/>
        <v>3.1.1.08.500</v>
      </c>
      <c r="L253" s="40" t="str">
        <f t="shared" si="692"/>
        <v>Площадка дизельных электростанций собственных нужд (ЭСН)</v>
      </c>
      <c r="M253" s="37" t="str">
        <f t="shared" si="693"/>
        <v>3.1.1.08.502</v>
      </c>
      <c r="N253" s="39" t="s">
        <v>2471</v>
      </c>
      <c r="O253" s="37"/>
      <c r="P253" s="54" t="s">
        <v>2777</v>
      </c>
      <c r="Q253" s="35">
        <v>1</v>
      </c>
      <c r="R253" s="54" t="s">
        <v>2782</v>
      </c>
      <c r="S253" s="37">
        <f t="shared" si="694"/>
        <v>958</v>
      </c>
      <c r="T253" s="41" t="str">
        <f t="shared" ref="T253:U253" si="700">T252</f>
        <v>3.1.1.00.000</v>
      </c>
      <c r="U253" s="41" t="str">
        <f t="shared" si="700"/>
        <v>Off-Site Facilities. Auxiliary Facilities</v>
      </c>
      <c r="V253" s="41" t="str">
        <f t="shared" si="696"/>
        <v>3.1.1.08.000</v>
      </c>
      <c r="W253" s="41" t="str">
        <f t="shared" si="696"/>
        <v xml:space="preserve">Water boiler house </v>
      </c>
      <c r="X253" s="40" t="str">
        <f t="shared" si="696"/>
        <v>3.1.1.08.500</v>
      </c>
      <c r="Y253" s="40" t="str">
        <f t="shared" si="696"/>
        <v>Auxiliary diesel power plant area</v>
      </c>
      <c r="Z253" s="42" t="str">
        <f t="shared" si="697"/>
        <v>3.1.1.08.502</v>
      </c>
      <c r="AA253" s="39" t="s">
        <v>2472</v>
      </c>
      <c r="AB253" s="37"/>
      <c r="AC253" s="37" t="s">
        <v>3068</v>
      </c>
      <c r="AD253" s="115" t="s">
        <v>2845</v>
      </c>
      <c r="AE253" s="115" t="str">
        <f t="shared" si="698"/>
        <v>0-66</v>
      </c>
      <c r="AF253" s="115" t="str">
        <f>VLOOKUP(AE253,'Unit Number'!B:E,2,FALSE)</f>
        <v>POWER SUPPLY FOR WATER TREATMENT AREA</v>
      </c>
      <c r="AG253" s="115" t="s">
        <v>3087</v>
      </c>
      <c r="AH253" s="115" t="s">
        <v>3082</v>
      </c>
      <c r="AI253" s="237">
        <v>264</v>
      </c>
      <c r="AJ253" s="55" t="s">
        <v>3671</v>
      </c>
    </row>
    <row r="254" spans="1:37" s="55" customFormat="1" ht="15" customHeight="1" x14ac:dyDescent="0.25">
      <c r="A254" s="36" t="s">
        <v>2473</v>
      </c>
      <c r="B254" s="37">
        <v>3</v>
      </c>
      <c r="C254" s="37">
        <v>1</v>
      </c>
      <c r="D254" s="37">
        <v>1</v>
      </c>
      <c r="E254" s="37">
        <v>8</v>
      </c>
      <c r="F254" s="37">
        <v>503</v>
      </c>
      <c r="G254" s="37" t="str">
        <f t="shared" ref="G254:H254" si="701">G250</f>
        <v>3.1.1.00.000</v>
      </c>
      <c r="H254" s="41" t="str">
        <f t="shared" si="701"/>
        <v>Объекты общезаводского хозяйства. Объекты вспомогательных производств</v>
      </c>
      <c r="I254" s="37" t="str">
        <f t="shared" si="692"/>
        <v>3.1.1.08.000</v>
      </c>
      <c r="J254" s="41" t="str">
        <f t="shared" si="692"/>
        <v xml:space="preserve">Котельная водогрейная </v>
      </c>
      <c r="K254" s="39" t="str">
        <f t="shared" si="692"/>
        <v>3.1.1.08.500</v>
      </c>
      <c r="L254" s="40" t="str">
        <f t="shared" si="692"/>
        <v>Площадка дизельных электростанций собственных нужд (ЭСН)</v>
      </c>
      <c r="M254" s="37" t="str">
        <f t="shared" si="693"/>
        <v>3.1.1.08.503</v>
      </c>
      <c r="N254" s="39" t="s">
        <v>2474</v>
      </c>
      <c r="O254" s="37"/>
      <c r="P254" s="54" t="s">
        <v>2777</v>
      </c>
      <c r="Q254" s="35">
        <v>1</v>
      </c>
      <c r="R254" s="54" t="s">
        <v>2782</v>
      </c>
      <c r="S254" s="37" t="str">
        <f t="shared" si="694"/>
        <v>958а</v>
      </c>
      <c r="T254" s="41" t="str">
        <f t="shared" ref="T254:U254" si="702">T253</f>
        <v>3.1.1.00.000</v>
      </c>
      <c r="U254" s="41" t="str">
        <f t="shared" si="702"/>
        <v>Off-Site Facilities. Auxiliary Facilities</v>
      </c>
      <c r="V254" s="41" t="str">
        <f t="shared" si="696"/>
        <v>3.1.1.08.000</v>
      </c>
      <c r="W254" s="41" t="str">
        <f t="shared" si="696"/>
        <v xml:space="preserve">Water boiler house </v>
      </c>
      <c r="X254" s="40" t="str">
        <f t="shared" si="696"/>
        <v>3.1.1.08.500</v>
      </c>
      <c r="Y254" s="40" t="str">
        <f t="shared" si="696"/>
        <v>Auxiliary diesel power plant area</v>
      </c>
      <c r="Z254" s="42" t="str">
        <f t="shared" si="697"/>
        <v>3.1.1.08.503</v>
      </c>
      <c r="AA254" s="39" t="s">
        <v>2475</v>
      </c>
      <c r="AB254" s="37"/>
      <c r="AC254" s="37" t="s">
        <v>3068</v>
      </c>
      <c r="AD254" s="115" t="s">
        <v>2845</v>
      </c>
      <c r="AE254" s="115" t="str">
        <f t="shared" si="698"/>
        <v>0-66</v>
      </c>
      <c r="AF254" s="115" t="str">
        <f>VLOOKUP(AE254,'Unit Number'!B:E,2,FALSE)</f>
        <v>POWER SUPPLY FOR WATER TREATMENT AREA</v>
      </c>
      <c r="AG254" s="115" t="s">
        <v>3088</v>
      </c>
      <c r="AH254" s="115" t="s">
        <v>3083</v>
      </c>
      <c r="AI254" s="237">
        <v>265</v>
      </c>
      <c r="AJ254" s="55" t="s">
        <v>3671</v>
      </c>
    </row>
    <row r="255" spans="1:37" s="55" customFormat="1" ht="15" customHeight="1" x14ac:dyDescent="0.25">
      <c r="A255" s="36" t="s">
        <v>2473</v>
      </c>
      <c r="B255" s="37">
        <v>3</v>
      </c>
      <c r="C255" s="37">
        <v>1</v>
      </c>
      <c r="D255" s="37">
        <v>1</v>
      </c>
      <c r="E255" s="37">
        <v>8</v>
      </c>
      <c r="F255" s="37">
        <v>504</v>
      </c>
      <c r="G255" s="37" t="str">
        <f t="shared" ref="G255:H255" si="703">G251</f>
        <v>3.1.1.00.000</v>
      </c>
      <c r="H255" s="41" t="str">
        <f t="shared" si="703"/>
        <v>Объекты общезаводского хозяйства. Объекты вспомогательных производств</v>
      </c>
      <c r="I255" s="37" t="str">
        <f t="shared" si="692"/>
        <v>3.1.1.08.000</v>
      </c>
      <c r="J255" s="41" t="str">
        <f t="shared" si="692"/>
        <v xml:space="preserve">Котельная водогрейная </v>
      </c>
      <c r="K255" s="39" t="str">
        <f t="shared" si="692"/>
        <v>3.1.1.08.500</v>
      </c>
      <c r="L255" s="40" t="str">
        <f t="shared" si="692"/>
        <v>Площадка дизельных электростанций собственных нужд (ЭСН)</v>
      </c>
      <c r="M255" s="37" t="str">
        <f t="shared" si="693"/>
        <v>3.1.1.08.504</v>
      </c>
      <c r="N255" s="39" t="s">
        <v>2476</v>
      </c>
      <c r="O255" s="37"/>
      <c r="P255" s="54" t="s">
        <v>2777</v>
      </c>
      <c r="Q255" s="35">
        <v>1</v>
      </c>
      <c r="R255" s="54" t="s">
        <v>2782</v>
      </c>
      <c r="S255" s="37" t="str">
        <f t="shared" si="694"/>
        <v>958а</v>
      </c>
      <c r="T255" s="41" t="str">
        <f t="shared" ref="T255:U255" si="704">T254</f>
        <v>3.1.1.00.000</v>
      </c>
      <c r="U255" s="41" t="str">
        <f t="shared" si="704"/>
        <v>Off-Site Facilities. Auxiliary Facilities</v>
      </c>
      <c r="V255" s="41" t="str">
        <f t="shared" si="696"/>
        <v>3.1.1.08.000</v>
      </c>
      <c r="W255" s="41" t="str">
        <f t="shared" si="696"/>
        <v xml:space="preserve">Water boiler house </v>
      </c>
      <c r="X255" s="40" t="str">
        <f t="shared" si="696"/>
        <v>3.1.1.08.500</v>
      </c>
      <c r="Y255" s="40" t="str">
        <f t="shared" si="696"/>
        <v>Auxiliary diesel power plant area</v>
      </c>
      <c r="Z255" s="42" t="str">
        <f t="shared" si="697"/>
        <v>3.1.1.08.504</v>
      </c>
      <c r="AA255" s="39" t="s">
        <v>2477</v>
      </c>
      <c r="AB255" s="37"/>
      <c r="AC255" s="37" t="s">
        <v>3068</v>
      </c>
      <c r="AD255" s="115" t="s">
        <v>2845</v>
      </c>
      <c r="AE255" s="115" t="str">
        <f t="shared" si="698"/>
        <v>0-66</v>
      </c>
      <c r="AF255" s="115" t="str">
        <f>VLOOKUP(AE255,'Unit Number'!B:E,2,FALSE)</f>
        <v>POWER SUPPLY FOR WATER TREATMENT AREA</v>
      </c>
      <c r="AG255" s="115" t="s">
        <v>3089</v>
      </c>
      <c r="AH255" s="115" t="s">
        <v>3084</v>
      </c>
      <c r="AI255" s="237">
        <v>266</v>
      </c>
      <c r="AJ255" s="55" t="s">
        <v>3671</v>
      </c>
    </row>
    <row r="256" spans="1:37" s="55" customFormat="1" ht="15" customHeight="1" x14ac:dyDescent="0.25">
      <c r="A256" s="36" t="s">
        <v>2473</v>
      </c>
      <c r="B256" s="37">
        <v>3</v>
      </c>
      <c r="C256" s="37">
        <v>1</v>
      </c>
      <c r="D256" s="37">
        <v>1</v>
      </c>
      <c r="E256" s="37">
        <v>8</v>
      </c>
      <c r="F256" s="37">
        <v>505</v>
      </c>
      <c r="G256" s="37" t="str">
        <f t="shared" ref="G256:H256" si="705">G252</f>
        <v>3.1.1.00.000</v>
      </c>
      <c r="H256" s="41" t="str">
        <f t="shared" si="705"/>
        <v>Объекты общезаводского хозяйства. Объекты вспомогательных производств</v>
      </c>
      <c r="I256" s="37" t="str">
        <f t="shared" si="692"/>
        <v>3.1.1.08.000</v>
      </c>
      <c r="J256" s="41" t="str">
        <f t="shared" si="692"/>
        <v xml:space="preserve">Котельная водогрейная </v>
      </c>
      <c r="K256" s="39" t="str">
        <f t="shared" si="692"/>
        <v>3.1.1.08.500</v>
      </c>
      <c r="L256" s="40" t="str">
        <f t="shared" si="692"/>
        <v>Площадка дизельных электростанций собственных нужд (ЭСН)</v>
      </c>
      <c r="M256" s="37" t="str">
        <f t="shared" si="693"/>
        <v>3.1.1.08.505</v>
      </c>
      <c r="N256" s="39" t="s">
        <v>2478</v>
      </c>
      <c r="O256" s="37"/>
      <c r="P256" s="54" t="s">
        <v>2777</v>
      </c>
      <c r="Q256" s="35">
        <v>1</v>
      </c>
      <c r="R256" s="54" t="s">
        <v>2782</v>
      </c>
      <c r="S256" s="37" t="str">
        <f t="shared" si="694"/>
        <v>958а</v>
      </c>
      <c r="T256" s="41" t="str">
        <f t="shared" ref="T256:U256" si="706">T255</f>
        <v>3.1.1.00.000</v>
      </c>
      <c r="U256" s="41" t="str">
        <f t="shared" si="706"/>
        <v>Off-Site Facilities. Auxiliary Facilities</v>
      </c>
      <c r="V256" s="41" t="str">
        <f t="shared" si="696"/>
        <v>3.1.1.08.000</v>
      </c>
      <c r="W256" s="41" t="str">
        <f t="shared" si="696"/>
        <v xml:space="preserve">Water boiler house </v>
      </c>
      <c r="X256" s="40" t="str">
        <f t="shared" si="696"/>
        <v>3.1.1.08.500</v>
      </c>
      <c r="Y256" s="40" t="str">
        <f t="shared" si="696"/>
        <v>Auxiliary diesel power plant area</v>
      </c>
      <c r="Z256" s="42" t="str">
        <f t="shared" si="697"/>
        <v>3.1.1.08.505</v>
      </c>
      <c r="AA256" s="39" t="s">
        <v>2479</v>
      </c>
      <c r="AB256" s="37"/>
      <c r="AC256" s="37" t="s">
        <v>3068</v>
      </c>
      <c r="AD256" s="115" t="s">
        <v>2845</v>
      </c>
      <c r="AE256" s="115" t="str">
        <f t="shared" si="698"/>
        <v>0-66</v>
      </c>
      <c r="AF256" s="115" t="str">
        <f>VLOOKUP(AE256,'Unit Number'!B:E,2,FALSE)</f>
        <v>POWER SUPPLY FOR WATER TREATMENT AREA</v>
      </c>
      <c r="AG256" s="115" t="s">
        <v>3090</v>
      </c>
      <c r="AH256" s="115" t="s">
        <v>3085</v>
      </c>
      <c r="AI256" s="237">
        <v>267</v>
      </c>
      <c r="AJ256" s="55" t="s">
        <v>3671</v>
      </c>
    </row>
    <row r="257" spans="1:37" s="55" customFormat="1" ht="15" customHeight="1" x14ac:dyDescent="0.25">
      <c r="A257" s="36" t="s">
        <v>2480</v>
      </c>
      <c r="B257" s="37">
        <v>3</v>
      </c>
      <c r="C257" s="37">
        <v>1</v>
      </c>
      <c r="D257" s="37">
        <v>1</v>
      </c>
      <c r="E257" s="37">
        <v>8</v>
      </c>
      <c r="F257" s="37">
        <v>506</v>
      </c>
      <c r="G257" s="37" t="str">
        <f t="shared" ref="G257:H257" si="707">G253</f>
        <v>3.1.1.00.000</v>
      </c>
      <c r="H257" s="41" t="str">
        <f t="shared" si="707"/>
        <v>Объекты общезаводского хозяйства. Объекты вспомогательных производств</v>
      </c>
      <c r="I257" s="37" t="str">
        <f t="shared" si="692"/>
        <v>3.1.1.08.000</v>
      </c>
      <c r="J257" s="41" t="str">
        <f t="shared" si="692"/>
        <v xml:space="preserve">Котельная водогрейная </v>
      </c>
      <c r="K257" s="39" t="str">
        <f t="shared" si="692"/>
        <v>3.1.1.08.500</v>
      </c>
      <c r="L257" s="40" t="str">
        <f t="shared" si="692"/>
        <v>Площадка дизельных электростанций собственных нужд (ЭСН)</v>
      </c>
      <c r="M257" s="37" t="str">
        <f t="shared" si="693"/>
        <v>3.1.1.08.506</v>
      </c>
      <c r="N257" s="39" t="s">
        <v>2481</v>
      </c>
      <c r="O257" s="37"/>
      <c r="P257" s="54" t="s">
        <v>2777</v>
      </c>
      <c r="Q257" s="35">
        <v>1</v>
      </c>
      <c r="R257" s="54" t="s">
        <v>2782</v>
      </c>
      <c r="S257" s="37" t="str">
        <f t="shared" si="694"/>
        <v>958б</v>
      </c>
      <c r="T257" s="41" t="str">
        <f t="shared" ref="T257:U257" si="708">T256</f>
        <v>3.1.1.00.000</v>
      </c>
      <c r="U257" s="41" t="str">
        <f t="shared" si="708"/>
        <v>Off-Site Facilities. Auxiliary Facilities</v>
      </c>
      <c r="V257" s="41" t="str">
        <f t="shared" si="696"/>
        <v>3.1.1.08.000</v>
      </c>
      <c r="W257" s="41" t="str">
        <f t="shared" si="696"/>
        <v xml:space="preserve">Water boiler house </v>
      </c>
      <c r="X257" s="40" t="str">
        <f t="shared" si="696"/>
        <v>3.1.1.08.500</v>
      </c>
      <c r="Y257" s="40" t="str">
        <f t="shared" si="696"/>
        <v>Auxiliary diesel power plant area</v>
      </c>
      <c r="Z257" s="42" t="str">
        <f t="shared" si="697"/>
        <v>3.1.1.08.506</v>
      </c>
      <c r="AA257" s="39" t="s">
        <v>2482</v>
      </c>
      <c r="AB257" s="37"/>
      <c r="AC257" s="37" t="s">
        <v>3068</v>
      </c>
      <c r="AD257" s="115" t="s">
        <v>2845</v>
      </c>
      <c r="AE257" s="115" t="str">
        <f t="shared" si="698"/>
        <v>0-66</v>
      </c>
      <c r="AF257" s="115" t="str">
        <f>VLOOKUP(AE257,'Unit Number'!B:E,2,FALSE)</f>
        <v>POWER SUPPLY FOR WATER TREATMENT AREA</v>
      </c>
      <c r="AG257" s="115" t="s">
        <v>3091</v>
      </c>
      <c r="AH257" s="115" t="s">
        <v>3086</v>
      </c>
      <c r="AI257" s="237">
        <v>268</v>
      </c>
      <c r="AJ257" s="55" t="s">
        <v>3671</v>
      </c>
    </row>
    <row r="258" spans="1:37" s="58" customFormat="1" ht="15" customHeight="1" x14ac:dyDescent="0.25">
      <c r="A258" s="36" t="s">
        <v>17</v>
      </c>
      <c r="B258" s="37">
        <v>3</v>
      </c>
      <c r="C258" s="37">
        <v>1</v>
      </c>
      <c r="D258" s="37">
        <v>1</v>
      </c>
      <c r="E258" s="37">
        <v>8</v>
      </c>
      <c r="F258" s="39">
        <v>599</v>
      </c>
      <c r="G258" s="37" t="str">
        <f t="shared" ref="G258:H258" si="709">G254</f>
        <v>3.1.1.00.000</v>
      </c>
      <c r="H258" s="41" t="str">
        <f t="shared" si="709"/>
        <v>Объекты общезаводского хозяйства. Объекты вспомогательных производств</v>
      </c>
      <c r="I258" s="37" t="str">
        <f t="shared" si="692"/>
        <v>3.1.1.08.000</v>
      </c>
      <c r="J258" s="41" t="str">
        <f t="shared" si="692"/>
        <v xml:space="preserve">Котельная водогрейная </v>
      </c>
      <c r="K258" s="39" t="str">
        <f t="shared" si="692"/>
        <v>3.1.1.08.500</v>
      </c>
      <c r="L258" s="40" t="str">
        <f t="shared" si="692"/>
        <v>Площадка дизельных электростанций собственных нужд (ЭСН)</v>
      </c>
      <c r="M258" s="37" t="str">
        <f t="shared" si="693"/>
        <v>3.1.1.08.599</v>
      </c>
      <c r="N258" s="39" t="s">
        <v>3286</v>
      </c>
      <c r="O258" s="37"/>
      <c r="P258" s="54" t="s">
        <v>2777</v>
      </c>
      <c r="Q258" s="35">
        <v>1</v>
      </c>
      <c r="R258" s="54" t="s">
        <v>2782</v>
      </c>
      <c r="S258" s="39" t="s">
        <v>2115</v>
      </c>
      <c r="T258" s="41" t="str">
        <f t="shared" ref="T258:U258" si="710">T257</f>
        <v>3.1.1.00.000</v>
      </c>
      <c r="U258" s="41" t="str">
        <f t="shared" si="710"/>
        <v>Off-Site Facilities. Auxiliary Facilities</v>
      </c>
      <c r="V258" s="41" t="str">
        <f t="shared" si="696"/>
        <v>3.1.1.08.000</v>
      </c>
      <c r="W258" s="41" t="str">
        <f t="shared" si="696"/>
        <v xml:space="preserve">Water boiler house </v>
      </c>
      <c r="X258" s="40" t="str">
        <f t="shared" si="696"/>
        <v>3.1.1.08.500</v>
      </c>
      <c r="Y258" s="40" t="str">
        <f t="shared" si="696"/>
        <v>Auxiliary diesel power plant area</v>
      </c>
      <c r="Z258" s="173" t="str">
        <f t="shared" si="697"/>
        <v>3.1.1.08.599</v>
      </c>
      <c r="AA258" s="39" t="s">
        <v>3186</v>
      </c>
      <c r="AB258" s="37"/>
      <c r="AC258" s="37" t="s">
        <v>3362</v>
      </c>
      <c r="AD258" s="41" t="s">
        <v>3051</v>
      </c>
      <c r="AE258" s="41" t="s">
        <v>3051</v>
      </c>
      <c r="AF258" s="41"/>
      <c r="AG258" s="41" t="s">
        <v>3363</v>
      </c>
      <c r="AH258" s="41" t="s">
        <v>3388</v>
      </c>
      <c r="AI258" s="237">
        <v>269</v>
      </c>
      <c r="AJ258" s="55"/>
      <c r="AK258" s="55"/>
    </row>
    <row r="259" spans="1:37" s="55" customFormat="1" ht="15" customHeight="1" x14ac:dyDescent="0.25">
      <c r="A259" s="57" t="s">
        <v>17</v>
      </c>
      <c r="B259" s="37">
        <v>3</v>
      </c>
      <c r="C259" s="37">
        <v>1</v>
      </c>
      <c r="D259" s="37">
        <v>1</v>
      </c>
      <c r="E259" s="37">
        <v>9</v>
      </c>
      <c r="F259" s="37">
        <v>0</v>
      </c>
      <c r="G259" s="37" t="str">
        <f t="shared" ref="G259:H259" si="711">G255</f>
        <v>3.1.1.00.000</v>
      </c>
      <c r="H259" s="41" t="str">
        <f t="shared" si="711"/>
        <v>Объекты общезаводского хозяйства. Объекты вспомогательных производств</v>
      </c>
      <c r="I259" s="82" t="str">
        <f>CONCATENATE($B259,".",$C259,".",$D259,".",TEXT($E259,"00"),".",TEXT($F259,"000"))</f>
        <v>3.1.1.09.000</v>
      </c>
      <c r="J259" s="83" t="s">
        <v>2524</v>
      </c>
      <c r="K259" s="105"/>
      <c r="L259" s="106"/>
      <c r="M259" s="84"/>
      <c r="N259" s="85"/>
      <c r="O259" s="37"/>
      <c r="P259" s="54" t="s">
        <v>2777</v>
      </c>
      <c r="Q259" s="35">
        <v>0</v>
      </c>
      <c r="R259" s="54" t="s">
        <v>2782</v>
      </c>
      <c r="S259" s="216" t="s">
        <v>3857</v>
      </c>
      <c r="T259" s="41" t="str">
        <f t="shared" ref="T259:U259" si="712">T258</f>
        <v>3.1.1.00.000</v>
      </c>
      <c r="U259" s="41" t="str">
        <f t="shared" si="712"/>
        <v>Off-Site Facilities. Auxiliary Facilities</v>
      </c>
      <c r="V259" s="127" t="str">
        <f>I259</f>
        <v>3.1.1.09.000</v>
      </c>
      <c r="W259" s="83" t="s">
        <v>2525</v>
      </c>
      <c r="X259" s="106"/>
      <c r="Y259" s="106"/>
      <c r="Z259" s="84"/>
      <c r="AA259" s="128"/>
      <c r="AB259" s="82"/>
      <c r="AC259" s="82"/>
      <c r="AD259" s="166"/>
      <c r="AE259" s="166"/>
      <c r="AF259" s="166"/>
      <c r="AG259" s="166"/>
      <c r="AH259" s="166"/>
      <c r="AI259" s="237">
        <v>270</v>
      </c>
    </row>
    <row r="260" spans="1:37" s="55" customFormat="1" ht="15" customHeight="1" x14ac:dyDescent="0.25">
      <c r="A260" s="56" t="s">
        <v>17</v>
      </c>
      <c r="B260" s="37">
        <v>3</v>
      </c>
      <c r="C260" s="37">
        <v>1</v>
      </c>
      <c r="D260" s="37">
        <v>1</v>
      </c>
      <c r="E260" s="37">
        <v>9</v>
      </c>
      <c r="F260" s="37">
        <v>100</v>
      </c>
      <c r="G260" s="37" t="str">
        <f t="shared" ref="G260:H260" si="713">G256</f>
        <v>3.1.1.00.000</v>
      </c>
      <c r="H260" s="41" t="str">
        <f t="shared" si="713"/>
        <v>Объекты общезаводского хозяйства. Объекты вспомогательных производств</v>
      </c>
      <c r="I260" s="37" t="str">
        <f t="shared" ref="I260:J264" si="714">I259</f>
        <v>3.1.1.09.000</v>
      </c>
      <c r="J260" s="41" t="str">
        <f t="shared" si="714"/>
        <v xml:space="preserve">Складское и реагентное хозяйство </v>
      </c>
      <c r="K260" s="86" t="str">
        <f>CONCATENATE($B260,".",$C260,".",$D260,".",TEXT($E260,"00"),".",$F260)</f>
        <v>3.1.1.09.100</v>
      </c>
      <c r="L260" s="87" t="s">
        <v>2524</v>
      </c>
      <c r="M260" s="88"/>
      <c r="N260" s="89"/>
      <c r="O260" s="37"/>
      <c r="P260" s="54" t="s">
        <v>2777</v>
      </c>
      <c r="Q260" s="35">
        <v>0</v>
      </c>
      <c r="R260" s="54" t="s">
        <v>2782</v>
      </c>
      <c r="S260" s="219" t="s">
        <v>3858</v>
      </c>
      <c r="T260" s="41" t="str">
        <f t="shared" ref="T260:U260" si="715">T259</f>
        <v>3.1.1.00.000</v>
      </c>
      <c r="U260" s="41" t="str">
        <f t="shared" si="715"/>
        <v>Off-Site Facilities. Auxiliary Facilities</v>
      </c>
      <c r="V260" s="41" t="str">
        <f t="shared" ref="V260:W264" si="716">V259</f>
        <v>3.1.1.09.000</v>
      </c>
      <c r="W260" s="41" t="str">
        <f t="shared" si="716"/>
        <v xml:space="preserve">Storage and chemical plant facilities </v>
      </c>
      <c r="X260" s="129" t="str">
        <f>K260</f>
        <v>3.1.1.09.100</v>
      </c>
      <c r="Y260" s="88" t="s">
        <v>2525</v>
      </c>
      <c r="Z260" s="88"/>
      <c r="AA260" s="89"/>
      <c r="AB260" s="86"/>
      <c r="AC260" s="86"/>
      <c r="AD260" s="167" t="s">
        <v>3051</v>
      </c>
      <c r="AE260" s="167" t="s">
        <v>3051</v>
      </c>
      <c r="AF260" s="167"/>
      <c r="AG260" s="167"/>
      <c r="AH260" s="167"/>
      <c r="AI260" s="237">
        <v>271</v>
      </c>
    </row>
    <row r="261" spans="1:37" s="55" customFormat="1" ht="15" customHeight="1" x14ac:dyDescent="0.25">
      <c r="A261" s="36">
        <v>753</v>
      </c>
      <c r="B261" s="37">
        <v>3</v>
      </c>
      <c r="C261" s="37">
        <v>1</v>
      </c>
      <c r="D261" s="37">
        <v>1</v>
      </c>
      <c r="E261" s="37">
        <v>9</v>
      </c>
      <c r="F261" s="37">
        <v>753</v>
      </c>
      <c r="G261" s="37" t="str">
        <f t="shared" ref="G261:H261" si="717">G257</f>
        <v>3.1.1.00.000</v>
      </c>
      <c r="H261" s="41" t="str">
        <f t="shared" si="717"/>
        <v>Объекты общезаводского хозяйства. Объекты вспомогательных производств</v>
      </c>
      <c r="I261" s="37" t="str">
        <f t="shared" si="714"/>
        <v>3.1.1.09.000</v>
      </c>
      <c r="J261" s="41" t="str">
        <f t="shared" si="714"/>
        <v xml:space="preserve">Складское и реагентное хозяйство </v>
      </c>
      <c r="K261" s="39" t="str">
        <f t="shared" ref="K261:L264" si="718">K260</f>
        <v>3.1.1.09.100</v>
      </c>
      <c r="L261" s="40" t="str">
        <f t="shared" si="718"/>
        <v xml:space="preserve">Складское и реагентное хозяйство </v>
      </c>
      <c r="M261" s="37" t="str">
        <f t="shared" ref="M261:M265" si="719">CONCATENATE($B261,".",$C261,".",$D261,".",TEXT($E261,"00"),".",TEXT($F261,"000"))</f>
        <v>3.1.1.09.753</v>
      </c>
      <c r="N261" s="39" t="s">
        <v>2526</v>
      </c>
      <c r="O261" s="37" t="s">
        <v>2527</v>
      </c>
      <c r="P261" s="54" t="s">
        <v>2777</v>
      </c>
      <c r="Q261" s="35">
        <v>0</v>
      </c>
      <c r="R261" s="54" t="s">
        <v>2782</v>
      </c>
      <c r="S261" s="37">
        <f t="shared" ref="S261:S264" si="720">A261</f>
        <v>753</v>
      </c>
      <c r="T261" s="41" t="str">
        <f t="shared" ref="T261:U261" si="721">T260</f>
        <v>3.1.1.00.000</v>
      </c>
      <c r="U261" s="41" t="str">
        <f t="shared" si="721"/>
        <v>Off-Site Facilities. Auxiliary Facilities</v>
      </c>
      <c r="V261" s="41" t="str">
        <f t="shared" si="716"/>
        <v>3.1.1.09.000</v>
      </c>
      <c r="W261" s="41" t="str">
        <f t="shared" si="716"/>
        <v xml:space="preserve">Storage and chemical plant facilities </v>
      </c>
      <c r="X261" s="40" t="str">
        <f t="shared" ref="X261:Y264" si="722">X260</f>
        <v>3.1.1.09.100</v>
      </c>
      <c r="Y261" s="40" t="str">
        <f t="shared" si="722"/>
        <v xml:space="preserve">Storage and chemical plant facilities </v>
      </c>
      <c r="Z261" s="42" t="str">
        <f t="shared" ref="Z261:Z265" si="723">M261</f>
        <v>3.1.1.09.753</v>
      </c>
      <c r="AA261" s="39" t="s">
        <v>2814</v>
      </c>
      <c r="AB261" s="37" t="s">
        <v>2528</v>
      </c>
      <c r="AC261" s="37"/>
      <c r="AD261" s="115" t="s">
        <v>2846</v>
      </c>
      <c r="AE261" s="115" t="str">
        <f>CONCATENATE(MID(AD261,3,1),"-",MID(AD261,4,2))</f>
        <v>0-78</v>
      </c>
      <c r="AF261" s="115" t="str">
        <f>VLOOKUP(AE261,'Unit Number'!B:E,2,FALSE)</f>
        <v>REAGENTS STORAGE (PHASE 4)</v>
      </c>
      <c r="AG261" s="115"/>
      <c r="AH261" s="115"/>
      <c r="AI261" s="237">
        <v>272</v>
      </c>
    </row>
    <row r="262" spans="1:37" s="55" customFormat="1" ht="15" customHeight="1" x14ac:dyDescent="0.25">
      <c r="A262" s="36">
        <v>754</v>
      </c>
      <c r="B262" s="37">
        <v>3</v>
      </c>
      <c r="C262" s="37">
        <v>1</v>
      </c>
      <c r="D262" s="37">
        <v>1</v>
      </c>
      <c r="E262" s="37">
        <v>9</v>
      </c>
      <c r="F262" s="37">
        <v>754</v>
      </c>
      <c r="G262" s="37" t="str">
        <f t="shared" ref="G262:H262" si="724">G258</f>
        <v>3.1.1.00.000</v>
      </c>
      <c r="H262" s="41" t="str">
        <f t="shared" si="724"/>
        <v>Объекты общезаводского хозяйства. Объекты вспомогательных производств</v>
      </c>
      <c r="I262" s="37" t="str">
        <f t="shared" si="714"/>
        <v>3.1.1.09.000</v>
      </c>
      <c r="J262" s="41" t="str">
        <f t="shared" si="714"/>
        <v xml:space="preserve">Складское и реагентное хозяйство </v>
      </c>
      <c r="K262" s="39" t="str">
        <f t="shared" si="718"/>
        <v>3.1.1.09.100</v>
      </c>
      <c r="L262" s="40" t="str">
        <f t="shared" si="718"/>
        <v xml:space="preserve">Складское и реагентное хозяйство </v>
      </c>
      <c r="M262" s="37" t="str">
        <f t="shared" si="719"/>
        <v>3.1.1.09.754</v>
      </c>
      <c r="N262" s="39" t="s">
        <v>2529</v>
      </c>
      <c r="O262" s="37" t="s">
        <v>2530</v>
      </c>
      <c r="P262" s="54" t="s">
        <v>2777</v>
      </c>
      <c r="Q262" s="35">
        <v>0</v>
      </c>
      <c r="R262" s="54" t="s">
        <v>2782</v>
      </c>
      <c r="S262" s="37">
        <f t="shared" si="720"/>
        <v>754</v>
      </c>
      <c r="T262" s="41" t="str">
        <f t="shared" ref="T262:U262" si="725">T261</f>
        <v>3.1.1.00.000</v>
      </c>
      <c r="U262" s="41" t="str">
        <f t="shared" si="725"/>
        <v>Off-Site Facilities. Auxiliary Facilities</v>
      </c>
      <c r="V262" s="41" t="str">
        <f t="shared" si="716"/>
        <v>3.1.1.09.000</v>
      </c>
      <c r="W262" s="41" t="str">
        <f t="shared" si="716"/>
        <v xml:space="preserve">Storage and chemical plant facilities </v>
      </c>
      <c r="X262" s="40" t="str">
        <f t="shared" si="722"/>
        <v>3.1.1.09.100</v>
      </c>
      <c r="Y262" s="40" t="str">
        <f t="shared" si="722"/>
        <v xml:space="preserve">Storage and chemical plant facilities </v>
      </c>
      <c r="Z262" s="42" t="str">
        <f t="shared" si="723"/>
        <v>3.1.1.09.754</v>
      </c>
      <c r="AA262" s="39" t="s">
        <v>2531</v>
      </c>
      <c r="AB262" s="37" t="s">
        <v>2532</v>
      </c>
      <c r="AC262" s="37"/>
      <c r="AD262" s="115" t="s">
        <v>2846</v>
      </c>
      <c r="AE262" s="115" t="str">
        <f>CONCATENATE(MID(AD262,3,1),"-",MID(AD262,4,2))</f>
        <v>0-78</v>
      </c>
      <c r="AF262" s="115" t="str">
        <f>VLOOKUP(AE262,'Unit Number'!B:E,2,FALSE)</f>
        <v>REAGENTS STORAGE (PHASE 4)</v>
      </c>
      <c r="AG262" s="115"/>
      <c r="AH262" s="115"/>
      <c r="AI262" s="237">
        <v>273</v>
      </c>
    </row>
    <row r="263" spans="1:37" s="55" customFormat="1" ht="15" customHeight="1" x14ac:dyDescent="0.25">
      <c r="A263" s="36">
        <v>851</v>
      </c>
      <c r="B263" s="37">
        <v>3</v>
      </c>
      <c r="C263" s="37">
        <v>1</v>
      </c>
      <c r="D263" s="37">
        <v>1</v>
      </c>
      <c r="E263" s="37">
        <v>9</v>
      </c>
      <c r="F263" s="37">
        <v>851</v>
      </c>
      <c r="G263" s="37" t="str">
        <f t="shared" ref="G263:H263" si="726">G259</f>
        <v>3.1.1.00.000</v>
      </c>
      <c r="H263" s="41" t="str">
        <f t="shared" si="726"/>
        <v>Объекты общезаводского хозяйства. Объекты вспомогательных производств</v>
      </c>
      <c r="I263" s="37" t="str">
        <f t="shared" si="714"/>
        <v>3.1.1.09.000</v>
      </c>
      <c r="J263" s="41" t="str">
        <f t="shared" si="714"/>
        <v xml:space="preserve">Складское и реагентное хозяйство </v>
      </c>
      <c r="K263" s="39" t="str">
        <f t="shared" si="718"/>
        <v>3.1.1.09.100</v>
      </c>
      <c r="L263" s="40" t="str">
        <f t="shared" si="718"/>
        <v xml:space="preserve">Складское и реагентное хозяйство </v>
      </c>
      <c r="M263" s="37" t="str">
        <f t="shared" si="719"/>
        <v>3.1.1.09.851</v>
      </c>
      <c r="N263" s="39" t="s">
        <v>2533</v>
      </c>
      <c r="O263" s="37" t="s">
        <v>2534</v>
      </c>
      <c r="P263" s="54" t="s">
        <v>2777</v>
      </c>
      <c r="Q263" s="35">
        <v>0</v>
      </c>
      <c r="R263" s="54" t="s">
        <v>2782</v>
      </c>
      <c r="S263" s="37">
        <f t="shared" si="720"/>
        <v>851</v>
      </c>
      <c r="T263" s="41" t="str">
        <f t="shared" ref="T263:U263" si="727">T262</f>
        <v>3.1.1.00.000</v>
      </c>
      <c r="U263" s="41" t="str">
        <f t="shared" si="727"/>
        <v>Off-Site Facilities. Auxiliary Facilities</v>
      </c>
      <c r="V263" s="41" t="str">
        <f t="shared" si="716"/>
        <v>3.1.1.09.000</v>
      </c>
      <c r="W263" s="41" t="str">
        <f t="shared" si="716"/>
        <v xml:space="preserve">Storage and chemical plant facilities </v>
      </c>
      <c r="X263" s="40" t="str">
        <f t="shared" si="722"/>
        <v>3.1.1.09.100</v>
      </c>
      <c r="Y263" s="40" t="str">
        <f t="shared" si="722"/>
        <v xml:space="preserve">Storage and chemical plant facilities </v>
      </c>
      <c r="Z263" s="42" t="str">
        <f t="shared" si="723"/>
        <v>3.1.1.09.851</v>
      </c>
      <c r="AA263" s="39" t="s">
        <v>2535</v>
      </c>
      <c r="AB263" s="37" t="s">
        <v>2536</v>
      </c>
      <c r="AC263" s="37"/>
      <c r="AD263" s="115" t="s">
        <v>2846</v>
      </c>
      <c r="AE263" s="115" t="str">
        <f>CONCATENATE(MID(AD263,3,1),"-",MID(AD263,4,2))</f>
        <v>0-78</v>
      </c>
      <c r="AF263" s="115" t="str">
        <f>VLOOKUP(AE263,'Unit Number'!B:E,2,FALSE)</f>
        <v>REAGENTS STORAGE (PHASE 4)</v>
      </c>
      <c r="AG263" s="115"/>
      <c r="AH263" s="115"/>
      <c r="AI263" s="237">
        <v>274</v>
      </c>
    </row>
    <row r="264" spans="1:37" s="55" customFormat="1" ht="15" customHeight="1" x14ac:dyDescent="0.25">
      <c r="A264" s="36">
        <v>857</v>
      </c>
      <c r="B264" s="37">
        <v>3</v>
      </c>
      <c r="C264" s="37">
        <v>1</v>
      </c>
      <c r="D264" s="37">
        <v>1</v>
      </c>
      <c r="E264" s="37">
        <v>9</v>
      </c>
      <c r="F264" s="37">
        <v>857</v>
      </c>
      <c r="G264" s="37" t="str">
        <f t="shared" ref="G264:H264" si="728">G260</f>
        <v>3.1.1.00.000</v>
      </c>
      <c r="H264" s="41" t="str">
        <f t="shared" si="728"/>
        <v>Объекты общезаводского хозяйства. Объекты вспомогательных производств</v>
      </c>
      <c r="I264" s="37" t="str">
        <f t="shared" si="714"/>
        <v>3.1.1.09.000</v>
      </c>
      <c r="J264" s="41" t="str">
        <f t="shared" si="714"/>
        <v xml:space="preserve">Складское и реагентное хозяйство </v>
      </c>
      <c r="K264" s="39" t="str">
        <f t="shared" si="718"/>
        <v>3.1.1.09.100</v>
      </c>
      <c r="L264" s="40" t="str">
        <f t="shared" si="718"/>
        <v xml:space="preserve">Складское и реагентное хозяйство </v>
      </c>
      <c r="M264" s="37" t="str">
        <f t="shared" si="719"/>
        <v>3.1.1.09.857</v>
      </c>
      <c r="N264" s="39" t="s">
        <v>2537</v>
      </c>
      <c r="O264" s="37" t="s">
        <v>2538</v>
      </c>
      <c r="P264" s="54" t="s">
        <v>2777</v>
      </c>
      <c r="Q264" s="35">
        <v>0</v>
      </c>
      <c r="R264" s="54" t="s">
        <v>2782</v>
      </c>
      <c r="S264" s="37">
        <f t="shared" si="720"/>
        <v>857</v>
      </c>
      <c r="T264" s="41" t="str">
        <f t="shared" ref="T264:U264" si="729">T263</f>
        <v>3.1.1.00.000</v>
      </c>
      <c r="U264" s="41" t="str">
        <f t="shared" si="729"/>
        <v>Off-Site Facilities. Auxiliary Facilities</v>
      </c>
      <c r="V264" s="41" t="str">
        <f t="shared" si="716"/>
        <v>3.1.1.09.000</v>
      </c>
      <c r="W264" s="41" t="str">
        <f t="shared" si="716"/>
        <v xml:space="preserve">Storage and chemical plant facilities </v>
      </c>
      <c r="X264" s="40" t="str">
        <f t="shared" si="722"/>
        <v>3.1.1.09.100</v>
      </c>
      <c r="Y264" s="40" t="str">
        <f t="shared" si="722"/>
        <v xml:space="preserve">Storage and chemical plant facilities </v>
      </c>
      <c r="Z264" s="42" t="str">
        <f t="shared" si="723"/>
        <v>3.1.1.09.857</v>
      </c>
      <c r="AA264" s="39" t="s">
        <v>2539</v>
      </c>
      <c r="AB264" s="37" t="s">
        <v>2540</v>
      </c>
      <c r="AC264" s="37"/>
      <c r="AD264" s="115" t="s">
        <v>2846</v>
      </c>
      <c r="AE264" s="115" t="str">
        <f>CONCATENATE(MID(AD264,3,1),"-",MID(AD264,4,2))</f>
        <v>0-78</v>
      </c>
      <c r="AF264" s="115" t="str">
        <f>VLOOKUP(AE264,'Unit Number'!B:E,2,FALSE)</f>
        <v>REAGENTS STORAGE (PHASE 4)</v>
      </c>
      <c r="AG264" s="115"/>
      <c r="AH264" s="115"/>
      <c r="AI264" s="237">
        <v>275</v>
      </c>
    </row>
    <row r="265" spans="1:37" s="58" customFormat="1" ht="15" customHeight="1" x14ac:dyDescent="0.25">
      <c r="A265" s="36" t="s">
        <v>17</v>
      </c>
      <c r="B265" s="37">
        <v>3</v>
      </c>
      <c r="C265" s="37">
        <v>1</v>
      </c>
      <c r="D265" s="37">
        <v>1</v>
      </c>
      <c r="E265" s="37">
        <v>9</v>
      </c>
      <c r="F265" s="39">
        <v>199</v>
      </c>
      <c r="G265" s="37" t="str">
        <f t="shared" ref="G265:H265" si="730">G261</f>
        <v>3.1.1.00.000</v>
      </c>
      <c r="H265" s="41" t="str">
        <f t="shared" si="730"/>
        <v>Объекты общезаводского хозяйства. Объекты вспомогательных производств</v>
      </c>
      <c r="I265" s="41" t="str">
        <f t="shared" ref="I265:L265" si="731">I264</f>
        <v>3.1.1.09.000</v>
      </c>
      <c r="J265" s="41" t="str">
        <f t="shared" si="731"/>
        <v xml:space="preserve">Складское и реагентное хозяйство </v>
      </c>
      <c r="K265" s="41" t="str">
        <f t="shared" si="731"/>
        <v>3.1.1.09.100</v>
      </c>
      <c r="L265" s="41" t="str">
        <f t="shared" si="731"/>
        <v xml:space="preserve">Складское и реагентное хозяйство </v>
      </c>
      <c r="M265" s="37" t="str">
        <f t="shared" si="719"/>
        <v>3.1.1.09.199</v>
      </c>
      <c r="N265" s="39" t="s">
        <v>3287</v>
      </c>
      <c r="O265" s="37"/>
      <c r="P265" s="54" t="s">
        <v>2777</v>
      </c>
      <c r="Q265" s="35">
        <v>1</v>
      </c>
      <c r="R265" s="54" t="s">
        <v>2782</v>
      </c>
      <c r="S265" s="39" t="s">
        <v>2115</v>
      </c>
      <c r="T265" s="41" t="str">
        <f t="shared" ref="T265:U265" si="732">T264</f>
        <v>3.1.1.00.000</v>
      </c>
      <c r="U265" s="41" t="str">
        <f t="shared" si="732"/>
        <v>Off-Site Facilities. Auxiliary Facilities</v>
      </c>
      <c r="V265" s="41" t="str">
        <f t="shared" ref="V265:Y265" si="733">V264</f>
        <v>3.1.1.09.000</v>
      </c>
      <c r="W265" s="41" t="str">
        <f t="shared" si="733"/>
        <v xml:space="preserve">Storage and chemical plant facilities </v>
      </c>
      <c r="X265" s="41" t="str">
        <f t="shared" si="733"/>
        <v>3.1.1.09.100</v>
      </c>
      <c r="Y265" s="41" t="str">
        <f t="shared" si="733"/>
        <v xml:space="preserve">Storage and chemical plant facilities </v>
      </c>
      <c r="Z265" s="173" t="str">
        <f t="shared" si="723"/>
        <v>3.1.1.09.199</v>
      </c>
      <c r="AA265" s="39" t="s">
        <v>3187</v>
      </c>
      <c r="AB265" s="37"/>
      <c r="AC265" s="37" t="s">
        <v>3362</v>
      </c>
      <c r="AD265" s="41" t="s">
        <v>3051</v>
      </c>
      <c r="AE265" s="41" t="s">
        <v>3051</v>
      </c>
      <c r="AF265" s="41"/>
      <c r="AG265" s="41" t="s">
        <v>3363</v>
      </c>
      <c r="AH265" s="41" t="s">
        <v>3389</v>
      </c>
      <c r="AI265" s="237">
        <v>277</v>
      </c>
      <c r="AJ265" s="55"/>
      <c r="AK265" s="55"/>
    </row>
    <row r="266" spans="1:37" s="55" customFormat="1" ht="15" customHeight="1" x14ac:dyDescent="0.25">
      <c r="A266" s="56" t="s">
        <v>17</v>
      </c>
      <c r="B266" s="37">
        <v>3</v>
      </c>
      <c r="C266" s="37">
        <v>1</v>
      </c>
      <c r="D266" s="37">
        <v>1</v>
      </c>
      <c r="E266" s="37">
        <v>9</v>
      </c>
      <c r="F266" s="37">
        <v>200</v>
      </c>
      <c r="G266" s="37" t="str">
        <f t="shared" ref="G266:H266" si="734">G262</f>
        <v>3.1.1.00.000</v>
      </c>
      <c r="H266" s="41" t="str">
        <f t="shared" si="734"/>
        <v>Объекты общезаводского хозяйства. Объекты вспомогательных производств</v>
      </c>
      <c r="I266" s="41" t="str">
        <f t="shared" ref="I266:J266" si="735">I265</f>
        <v>3.1.1.09.000</v>
      </c>
      <c r="J266" s="41" t="str">
        <f t="shared" si="735"/>
        <v xml:space="preserve">Складское и реагентное хозяйство </v>
      </c>
      <c r="K266" s="86" t="str">
        <f>CONCATENATE($B266,".",$C266,".",$D266,".",TEXT($E266,"00"),".",$F266)</f>
        <v>3.1.1.09.200</v>
      </c>
      <c r="L266" s="87" t="s">
        <v>2544</v>
      </c>
      <c r="M266" s="88"/>
      <c r="N266" s="89"/>
      <c r="O266" s="37"/>
      <c r="P266" s="54" t="s">
        <v>2777</v>
      </c>
      <c r="Q266" s="35">
        <v>0</v>
      </c>
      <c r="R266" s="54" t="s">
        <v>2782</v>
      </c>
      <c r="S266" s="219" t="s">
        <v>3858</v>
      </c>
      <c r="T266" s="41" t="str">
        <f t="shared" ref="T266:U266" si="736">T265</f>
        <v>3.1.1.00.000</v>
      </c>
      <c r="U266" s="41" t="str">
        <f t="shared" si="736"/>
        <v>Off-Site Facilities. Auxiliary Facilities</v>
      </c>
      <c r="V266" s="41" t="str">
        <f t="shared" ref="V266:W266" si="737">V265</f>
        <v>3.1.1.09.000</v>
      </c>
      <c r="W266" s="41" t="str">
        <f t="shared" si="737"/>
        <v xml:space="preserve">Storage and chemical plant facilities </v>
      </c>
      <c r="X266" s="129" t="str">
        <f>K266</f>
        <v>3.1.1.09.200</v>
      </c>
      <c r="Y266" s="88" t="s">
        <v>2545</v>
      </c>
      <c r="Z266" s="88"/>
      <c r="AA266" s="89"/>
      <c r="AB266" s="86"/>
      <c r="AC266" s="86"/>
      <c r="AD266" s="167" t="s">
        <v>3051</v>
      </c>
      <c r="AE266" s="167" t="s">
        <v>3051</v>
      </c>
      <c r="AF266" s="167"/>
      <c r="AG266" s="167"/>
      <c r="AH266" s="167"/>
      <c r="AI266" s="237">
        <v>278</v>
      </c>
    </row>
    <row r="267" spans="1:37" s="55" customFormat="1" ht="15" customHeight="1" x14ac:dyDescent="0.25">
      <c r="A267" s="36">
        <v>757</v>
      </c>
      <c r="B267" s="37">
        <v>3</v>
      </c>
      <c r="C267" s="37">
        <v>1</v>
      </c>
      <c r="D267" s="37">
        <v>1</v>
      </c>
      <c r="E267" s="37">
        <v>9</v>
      </c>
      <c r="F267" s="37">
        <v>757</v>
      </c>
      <c r="G267" s="37" t="str">
        <f t="shared" ref="G267:H267" si="738">G263</f>
        <v>3.1.1.00.000</v>
      </c>
      <c r="H267" s="41" t="str">
        <f t="shared" si="738"/>
        <v>Объекты общезаводского хозяйства. Объекты вспомогательных производств</v>
      </c>
      <c r="I267" s="37" t="str">
        <f t="shared" ref="I267:L271" si="739">I266</f>
        <v>3.1.1.09.000</v>
      </c>
      <c r="J267" s="41" t="str">
        <f t="shared" si="739"/>
        <v xml:space="preserve">Складское и реагентное хозяйство </v>
      </c>
      <c r="K267" s="39" t="str">
        <f t="shared" si="739"/>
        <v>3.1.1.09.200</v>
      </c>
      <c r="L267" s="40" t="str">
        <f t="shared" si="739"/>
        <v>Электроснабжение и наружное освещение складского и реагентного хозяйства</v>
      </c>
      <c r="M267" s="37" t="str">
        <f>CONCATENATE($B267,".",$C267,".",$D267,".",TEXT($E267,"00"),".",TEXT($F267,"000"))</f>
        <v>3.1.1.09.757</v>
      </c>
      <c r="N267" s="39" t="s">
        <v>2514</v>
      </c>
      <c r="O267" s="37" t="s">
        <v>2446</v>
      </c>
      <c r="P267" s="54" t="s">
        <v>2777</v>
      </c>
      <c r="Q267" s="35">
        <v>0</v>
      </c>
      <c r="R267" s="54" t="s">
        <v>2782</v>
      </c>
      <c r="S267" s="37">
        <f>A267</f>
        <v>757</v>
      </c>
      <c r="T267" s="41" t="str">
        <f t="shared" ref="T267:U267" si="740">T266</f>
        <v>3.1.1.00.000</v>
      </c>
      <c r="U267" s="41" t="str">
        <f t="shared" si="740"/>
        <v>Off-Site Facilities. Auxiliary Facilities</v>
      </c>
      <c r="V267" s="41" t="str">
        <f t="shared" ref="V267:Y271" si="741">V266</f>
        <v>3.1.1.09.000</v>
      </c>
      <c r="W267" s="41" t="str">
        <f t="shared" si="741"/>
        <v xml:space="preserve">Storage and chemical plant facilities </v>
      </c>
      <c r="X267" s="40" t="str">
        <f t="shared" si="741"/>
        <v>3.1.1.09.200</v>
      </c>
      <c r="Y267" s="40" t="str">
        <f t="shared" si="741"/>
        <v xml:space="preserve">Power supply and outdoor lighting for storage and chemical plant facilities </v>
      </c>
      <c r="Z267" s="42" t="str">
        <f>M267</f>
        <v>3.1.1.09.757</v>
      </c>
      <c r="AA267" s="39" t="s">
        <v>2515</v>
      </c>
      <c r="AB267" s="37" t="s">
        <v>2448</v>
      </c>
      <c r="AC267" s="37"/>
      <c r="AD267" s="115" t="s">
        <v>2846</v>
      </c>
      <c r="AE267" s="115" t="str">
        <f>CONCATENATE(MID(AD267,3,1),"-",MID(AD267,4,2))</f>
        <v>0-78</v>
      </c>
      <c r="AF267" s="115" t="str">
        <f>VLOOKUP(AE267,'Unit Number'!B:E,2,FALSE)</f>
        <v>REAGENTS STORAGE (PHASE 4)</v>
      </c>
      <c r="AG267" s="115"/>
      <c r="AH267" s="115"/>
      <c r="AI267" s="237">
        <v>279</v>
      </c>
    </row>
    <row r="268" spans="1:37" s="55" customFormat="1" ht="15" customHeight="1" x14ac:dyDescent="0.25">
      <c r="A268" s="36" t="s">
        <v>17</v>
      </c>
      <c r="B268" s="37">
        <v>3</v>
      </c>
      <c r="C268" s="37">
        <v>1</v>
      </c>
      <c r="D268" s="37">
        <v>1</v>
      </c>
      <c r="E268" s="37">
        <v>9</v>
      </c>
      <c r="F268" s="37">
        <v>758</v>
      </c>
      <c r="G268" s="37" t="str">
        <f t="shared" ref="G268:H268" si="742">G264</f>
        <v>3.1.1.00.000</v>
      </c>
      <c r="H268" s="41" t="str">
        <f t="shared" si="742"/>
        <v>Объекты общезаводского хозяйства. Объекты вспомогательных производств</v>
      </c>
      <c r="I268" s="37" t="str">
        <f t="shared" si="739"/>
        <v>3.1.1.09.000</v>
      </c>
      <c r="J268" s="41" t="str">
        <f t="shared" si="739"/>
        <v xml:space="preserve">Складское и реагентное хозяйство </v>
      </c>
      <c r="K268" s="39" t="str">
        <f t="shared" si="739"/>
        <v>3.1.1.09.200</v>
      </c>
      <c r="L268" s="40" t="str">
        <f t="shared" si="739"/>
        <v>Электроснабжение и наружное освещение складского и реагентного хозяйства</v>
      </c>
      <c r="M268" s="37" t="str">
        <f>CONCATENATE($B268,".",$C268,".",$D268,".",TEXT($E268,"00"),".",TEXT($F268,"000"))</f>
        <v>3.1.1.09.758</v>
      </c>
      <c r="N268" s="39" t="s">
        <v>2546</v>
      </c>
      <c r="O268" s="37" t="s">
        <v>2547</v>
      </c>
      <c r="P268" s="54" t="s">
        <v>2777</v>
      </c>
      <c r="Q268" s="35">
        <v>0</v>
      </c>
      <c r="R268" s="54" t="s">
        <v>2782</v>
      </c>
      <c r="S268" s="37" t="s">
        <v>2115</v>
      </c>
      <c r="T268" s="41" t="str">
        <f t="shared" ref="T268:U268" si="743">T267</f>
        <v>3.1.1.00.000</v>
      </c>
      <c r="U268" s="41" t="str">
        <f t="shared" si="743"/>
        <v>Off-Site Facilities. Auxiliary Facilities</v>
      </c>
      <c r="V268" s="41" t="str">
        <f t="shared" si="741"/>
        <v>3.1.1.09.000</v>
      </c>
      <c r="W268" s="41" t="str">
        <f t="shared" si="741"/>
        <v xml:space="preserve">Storage and chemical plant facilities </v>
      </c>
      <c r="X268" s="40" t="str">
        <f t="shared" si="741"/>
        <v>3.1.1.09.200</v>
      </c>
      <c r="Y268" s="40" t="str">
        <f t="shared" si="741"/>
        <v xml:space="preserve">Power supply and outdoor lighting for storage and chemical plant facilities </v>
      </c>
      <c r="Z268" s="42" t="str">
        <f>M268</f>
        <v>3.1.1.09.758</v>
      </c>
      <c r="AA268" s="39" t="s">
        <v>2548</v>
      </c>
      <c r="AB268" s="37" t="s">
        <v>2549</v>
      </c>
      <c r="AC268" s="37"/>
      <c r="AD268" s="115" t="s">
        <v>2846</v>
      </c>
      <c r="AE268" s="115" t="str">
        <f>CONCATENATE(MID(AD268,3,1),"-",MID(AD268,4,2))</f>
        <v>0-78</v>
      </c>
      <c r="AF268" s="115" t="str">
        <f>VLOOKUP(AE268,'Unit Number'!B:E,2,FALSE)</f>
        <v>REAGENTS STORAGE (PHASE 4)</v>
      </c>
      <c r="AG268" s="115"/>
      <c r="AH268" s="115"/>
      <c r="AI268" s="237">
        <v>280</v>
      </c>
    </row>
    <row r="269" spans="1:37" s="55" customFormat="1" ht="15" customHeight="1" x14ac:dyDescent="0.25">
      <c r="A269" s="36" t="s">
        <v>17</v>
      </c>
      <c r="B269" s="37">
        <v>3</v>
      </c>
      <c r="C269" s="37">
        <v>1</v>
      </c>
      <c r="D269" s="37">
        <v>1</v>
      </c>
      <c r="E269" s="37">
        <v>9</v>
      </c>
      <c r="F269" s="37">
        <v>759</v>
      </c>
      <c r="G269" s="37" t="str">
        <f t="shared" ref="G269:H269" si="744">G265</f>
        <v>3.1.1.00.000</v>
      </c>
      <c r="H269" s="41" t="str">
        <f t="shared" si="744"/>
        <v>Объекты общезаводского хозяйства. Объекты вспомогательных производств</v>
      </c>
      <c r="I269" s="37" t="str">
        <f t="shared" si="739"/>
        <v>3.1.1.09.000</v>
      </c>
      <c r="J269" s="41" t="str">
        <f t="shared" si="739"/>
        <v xml:space="preserve">Складское и реагентное хозяйство </v>
      </c>
      <c r="K269" s="39" t="str">
        <f t="shared" si="739"/>
        <v>3.1.1.09.200</v>
      </c>
      <c r="L269" s="40" t="str">
        <f t="shared" si="739"/>
        <v>Электроснабжение и наружное освещение складского и реагентного хозяйства</v>
      </c>
      <c r="M269" s="37" t="str">
        <f>CONCATENATE($B269,".",$C269,".",$D269,".",TEXT($E269,"00"),".",TEXT($F269,"000"))</f>
        <v>3.1.1.09.759</v>
      </c>
      <c r="N269" s="39" t="s">
        <v>2550</v>
      </c>
      <c r="O269" s="37"/>
      <c r="P269" s="54" t="s">
        <v>2777</v>
      </c>
      <c r="Q269" s="35">
        <v>0</v>
      </c>
      <c r="R269" s="54" t="s">
        <v>2782</v>
      </c>
      <c r="S269" s="37" t="s">
        <v>2115</v>
      </c>
      <c r="T269" s="41" t="str">
        <f t="shared" ref="T269:U269" si="745">T268</f>
        <v>3.1.1.00.000</v>
      </c>
      <c r="U269" s="41" t="str">
        <f t="shared" si="745"/>
        <v>Off-Site Facilities. Auxiliary Facilities</v>
      </c>
      <c r="V269" s="41" t="str">
        <f t="shared" si="741"/>
        <v>3.1.1.09.000</v>
      </c>
      <c r="W269" s="41" t="str">
        <f t="shared" si="741"/>
        <v xml:space="preserve">Storage and chemical plant facilities </v>
      </c>
      <c r="X269" s="40" t="str">
        <f t="shared" si="741"/>
        <v>3.1.1.09.200</v>
      </c>
      <c r="Y269" s="40" t="str">
        <f t="shared" si="741"/>
        <v xml:space="preserve">Power supply and outdoor lighting for storage and chemical plant facilities </v>
      </c>
      <c r="Z269" s="42" t="str">
        <f>M269</f>
        <v>3.1.1.09.759</v>
      </c>
      <c r="AA269" s="39" t="s">
        <v>2831</v>
      </c>
      <c r="AB269" s="37"/>
      <c r="AC269" s="37"/>
      <c r="AD269" s="115" t="s">
        <v>2846</v>
      </c>
      <c r="AE269" s="115" t="str">
        <f>CONCATENATE(MID(AD269,3,1),"-",MID(AD269,4,2))</f>
        <v>0-78</v>
      </c>
      <c r="AF269" s="115" t="str">
        <f>VLOOKUP(AE269,'Unit Number'!B:E,2,FALSE)</f>
        <v>REAGENTS STORAGE (PHASE 4)</v>
      </c>
      <c r="AG269" s="115"/>
      <c r="AH269" s="115"/>
      <c r="AI269" s="237">
        <v>281</v>
      </c>
    </row>
    <row r="270" spans="1:37" s="55" customFormat="1" ht="15" customHeight="1" x14ac:dyDescent="0.25">
      <c r="A270" s="36" t="s">
        <v>17</v>
      </c>
      <c r="B270" s="37">
        <v>3</v>
      </c>
      <c r="C270" s="37">
        <v>1</v>
      </c>
      <c r="D270" s="37">
        <v>1</v>
      </c>
      <c r="E270" s="37">
        <v>9</v>
      </c>
      <c r="F270" s="37">
        <v>201</v>
      </c>
      <c r="G270" s="123" t="str">
        <f t="shared" ref="G270:H270" si="746">G266</f>
        <v>3.1.1.00.000</v>
      </c>
      <c r="H270" s="138" t="str">
        <f t="shared" si="746"/>
        <v>Объекты общезаводского хозяйства. Объекты вспомогательных производств</v>
      </c>
      <c r="I270" s="123" t="str">
        <f t="shared" si="739"/>
        <v>3.1.1.09.000</v>
      </c>
      <c r="J270" s="138" t="str">
        <f t="shared" si="739"/>
        <v xml:space="preserve">Складское и реагентное хозяйство </v>
      </c>
      <c r="K270" s="169" t="str">
        <f t="shared" si="739"/>
        <v>3.1.1.09.200</v>
      </c>
      <c r="L270" s="170" t="str">
        <f t="shared" si="739"/>
        <v>Электроснабжение и наружное освещение складского и реагентного хозяйства</v>
      </c>
      <c r="M270" s="123" t="str">
        <f>CONCATENATE($B270,".",$C270,".",$D270,".",TEXT($E270,"00"),".",TEXT($F270,"000"))</f>
        <v>3.1.1.09.201</v>
      </c>
      <c r="N270" s="169" t="s">
        <v>2551</v>
      </c>
      <c r="O270" s="37"/>
      <c r="P270" s="54" t="s">
        <v>2777</v>
      </c>
      <c r="Q270" s="35">
        <v>2</v>
      </c>
      <c r="R270" s="54" t="s">
        <v>2782</v>
      </c>
      <c r="S270" s="37" t="s">
        <v>2115</v>
      </c>
      <c r="T270" s="41" t="str">
        <f t="shared" ref="T270:U270" si="747">T269</f>
        <v>3.1.1.00.000</v>
      </c>
      <c r="U270" s="41" t="str">
        <f t="shared" si="747"/>
        <v>Off-Site Facilities. Auxiliary Facilities</v>
      </c>
      <c r="V270" s="138" t="str">
        <f t="shared" si="741"/>
        <v>3.1.1.09.000</v>
      </c>
      <c r="W270" s="138" t="str">
        <f t="shared" si="741"/>
        <v xml:space="preserve">Storage and chemical plant facilities </v>
      </c>
      <c r="X270" s="170" t="str">
        <f t="shared" si="741"/>
        <v>3.1.1.09.200</v>
      </c>
      <c r="Y270" s="170" t="str">
        <f t="shared" si="741"/>
        <v xml:space="preserve">Power supply and outdoor lighting for storage and chemical plant facilities </v>
      </c>
      <c r="Z270" s="204" t="str">
        <f>M270</f>
        <v>3.1.1.09.201</v>
      </c>
      <c r="AA270" s="169" t="s">
        <v>2552</v>
      </c>
      <c r="AB270" s="37"/>
      <c r="AC270" s="37" t="s">
        <v>4899</v>
      </c>
      <c r="AD270" s="115"/>
      <c r="AE270" s="115"/>
      <c r="AF270" s="115"/>
      <c r="AG270" s="115"/>
      <c r="AH270" s="115"/>
      <c r="AI270" s="237">
        <v>282</v>
      </c>
    </row>
    <row r="271" spans="1:37" s="58" customFormat="1" ht="30" customHeight="1" x14ac:dyDescent="0.25">
      <c r="A271" s="36" t="s">
        <v>17</v>
      </c>
      <c r="B271" s="37">
        <v>3</v>
      </c>
      <c r="C271" s="37">
        <v>1</v>
      </c>
      <c r="D271" s="37">
        <v>1</v>
      </c>
      <c r="E271" s="37">
        <v>9</v>
      </c>
      <c r="F271" s="39">
        <v>299</v>
      </c>
      <c r="G271" s="37" t="str">
        <f t="shared" ref="G271:H271" si="748">G267</f>
        <v>3.1.1.00.000</v>
      </c>
      <c r="H271" s="41" t="str">
        <f t="shared" si="748"/>
        <v>Объекты общезаводского хозяйства. Объекты вспомогательных производств</v>
      </c>
      <c r="I271" s="37" t="str">
        <f t="shared" si="739"/>
        <v>3.1.1.09.000</v>
      </c>
      <c r="J271" s="41" t="str">
        <f t="shared" si="739"/>
        <v xml:space="preserve">Складское и реагентное хозяйство </v>
      </c>
      <c r="K271" s="39" t="str">
        <f t="shared" si="739"/>
        <v>3.1.1.09.200</v>
      </c>
      <c r="L271" s="40" t="str">
        <f t="shared" si="739"/>
        <v>Электроснабжение и наружное освещение складского и реагентного хозяйства</v>
      </c>
      <c r="M271" s="37" t="str">
        <f>CONCATENATE($B271,".",$C271,".",$D271,".",TEXT($E271,"00"),".",TEXT($F271,"000"))</f>
        <v>3.1.1.09.299</v>
      </c>
      <c r="N271" s="39" t="s">
        <v>3288</v>
      </c>
      <c r="O271" s="37"/>
      <c r="P271" s="54" t="s">
        <v>2777</v>
      </c>
      <c r="Q271" s="35">
        <v>1</v>
      </c>
      <c r="R271" s="54" t="s">
        <v>2782</v>
      </c>
      <c r="S271" s="39" t="s">
        <v>2115</v>
      </c>
      <c r="T271" s="41" t="str">
        <f t="shared" ref="T271:U271" si="749">T270</f>
        <v>3.1.1.00.000</v>
      </c>
      <c r="U271" s="41" t="str">
        <f t="shared" si="749"/>
        <v>Off-Site Facilities. Auxiliary Facilities</v>
      </c>
      <c r="V271" s="41" t="str">
        <f t="shared" si="741"/>
        <v>3.1.1.09.000</v>
      </c>
      <c r="W271" s="41" t="str">
        <f t="shared" si="741"/>
        <v xml:space="preserve">Storage and chemical plant facilities </v>
      </c>
      <c r="X271" s="40" t="str">
        <f t="shared" si="741"/>
        <v>3.1.1.09.200</v>
      </c>
      <c r="Y271" s="40" t="str">
        <f t="shared" si="741"/>
        <v xml:space="preserve">Power supply and outdoor lighting for storage and chemical plant facilities </v>
      </c>
      <c r="Z271" s="173" t="str">
        <f>M271</f>
        <v>3.1.1.09.299</v>
      </c>
      <c r="AA271" s="39" t="s">
        <v>3188</v>
      </c>
      <c r="AB271" s="37"/>
      <c r="AC271" s="37" t="s">
        <v>3362</v>
      </c>
      <c r="AD271" s="41" t="s">
        <v>3051</v>
      </c>
      <c r="AE271" s="41" t="s">
        <v>3051</v>
      </c>
      <c r="AF271" s="41"/>
      <c r="AG271" s="41" t="s">
        <v>3363</v>
      </c>
      <c r="AH271" s="41" t="s">
        <v>3390</v>
      </c>
      <c r="AI271" s="237">
        <v>283</v>
      </c>
      <c r="AJ271" s="55"/>
      <c r="AK271" s="55"/>
    </row>
    <row r="272" spans="1:37" s="55" customFormat="1" ht="15" customHeight="1" x14ac:dyDescent="0.25">
      <c r="A272" s="57" t="s">
        <v>17</v>
      </c>
      <c r="B272" s="37">
        <v>3</v>
      </c>
      <c r="C272" s="37">
        <v>1</v>
      </c>
      <c r="D272" s="37">
        <v>1</v>
      </c>
      <c r="E272" s="37">
        <v>10</v>
      </c>
      <c r="F272" s="37">
        <v>0</v>
      </c>
      <c r="G272" s="37" t="str">
        <f t="shared" ref="G272:H272" si="750">G268</f>
        <v>3.1.1.00.000</v>
      </c>
      <c r="H272" s="41" t="str">
        <f t="shared" si="750"/>
        <v>Объекты общезаводского хозяйства. Объекты вспомогательных производств</v>
      </c>
      <c r="I272" s="82" t="str">
        <f>CONCATENATE($B272,".",$C272,".",$D272,".",TEXT($E272,"00"),".",TEXT($F272,"000"))</f>
        <v>3.1.1.10.000</v>
      </c>
      <c r="J272" s="83" t="s">
        <v>2553</v>
      </c>
      <c r="K272" s="105"/>
      <c r="L272" s="106"/>
      <c r="M272" s="84"/>
      <c r="N272" s="85"/>
      <c r="O272" s="37"/>
      <c r="P272" s="54" t="s">
        <v>2777</v>
      </c>
      <c r="Q272" s="35">
        <v>0</v>
      </c>
      <c r="R272" s="54" t="s">
        <v>2782</v>
      </c>
      <c r="S272" s="216" t="s">
        <v>3857</v>
      </c>
      <c r="T272" s="41" t="str">
        <f t="shared" ref="T272:U272" si="751">T271</f>
        <v>3.1.1.00.000</v>
      </c>
      <c r="U272" s="41" t="str">
        <f t="shared" si="751"/>
        <v>Off-Site Facilities. Auxiliary Facilities</v>
      </c>
      <c r="V272" s="127" t="str">
        <f>I272</f>
        <v>3.1.1.10.000</v>
      </c>
      <c r="W272" s="83" t="s">
        <v>2554</v>
      </c>
      <c r="X272" s="106"/>
      <c r="Y272" s="106"/>
      <c r="Z272" s="84"/>
      <c r="AA272" s="128"/>
      <c r="AB272" s="82"/>
      <c r="AC272" s="82"/>
      <c r="AD272" s="166"/>
      <c r="AE272" s="166"/>
      <c r="AF272" s="166"/>
      <c r="AG272" s="166"/>
      <c r="AH272" s="166"/>
      <c r="AI272" s="237">
        <v>284</v>
      </c>
    </row>
    <row r="273" spans="1:37" s="55" customFormat="1" ht="15" customHeight="1" x14ac:dyDescent="0.25">
      <c r="A273" s="56" t="s">
        <v>17</v>
      </c>
      <c r="B273" s="37">
        <v>3</v>
      </c>
      <c r="C273" s="37">
        <v>1</v>
      </c>
      <c r="D273" s="37">
        <v>1</v>
      </c>
      <c r="E273" s="37">
        <v>10</v>
      </c>
      <c r="F273" s="37">
        <v>100</v>
      </c>
      <c r="G273" s="37" t="str">
        <f t="shared" ref="G273:H273" si="752">G269</f>
        <v>3.1.1.00.000</v>
      </c>
      <c r="H273" s="41" t="str">
        <f t="shared" si="752"/>
        <v>Объекты общезаводского хозяйства. Объекты вспомогательных производств</v>
      </c>
      <c r="I273" s="37" t="str">
        <f t="shared" ref="I273:J280" si="753">I272</f>
        <v>3.1.1.10.000</v>
      </c>
      <c r="J273" s="41" t="str">
        <f t="shared" si="753"/>
        <v>Склад горюче-смазочных материалов (ГСМ) с автозаправочной станцией (АЗС)</v>
      </c>
      <c r="K273" s="86" t="str">
        <f>CONCATENATE($B273,".",$C273,".",$D273,".",TEXT($E273,"00"),".",$F273)</f>
        <v>3.1.1.10.100</v>
      </c>
      <c r="L273" s="87" t="s">
        <v>2555</v>
      </c>
      <c r="M273" s="88"/>
      <c r="N273" s="89"/>
      <c r="O273" s="37"/>
      <c r="P273" s="54" t="s">
        <v>2777</v>
      </c>
      <c r="Q273" s="35">
        <v>0</v>
      </c>
      <c r="R273" s="54" t="s">
        <v>2782</v>
      </c>
      <c r="S273" s="219" t="s">
        <v>3858</v>
      </c>
      <c r="T273" s="41" t="str">
        <f t="shared" ref="T273:U273" si="754">T272</f>
        <v>3.1.1.00.000</v>
      </c>
      <c r="U273" s="41" t="str">
        <f t="shared" si="754"/>
        <v>Off-Site Facilities. Auxiliary Facilities</v>
      </c>
      <c r="V273" s="41" t="str">
        <f t="shared" ref="V273:W280" si="755">V272</f>
        <v>3.1.1.10.000</v>
      </c>
      <c r="W273" s="41" t="str">
        <f t="shared" si="755"/>
        <v>Fuel and lubricant storage with fuel filling station</v>
      </c>
      <c r="X273" s="129" t="str">
        <f>K273</f>
        <v>3.1.1.10.100</v>
      </c>
      <c r="Y273" s="88" t="s">
        <v>2556</v>
      </c>
      <c r="Z273" s="88"/>
      <c r="AA273" s="89"/>
      <c r="AB273" s="86"/>
      <c r="AC273" s="86"/>
      <c r="AD273" s="167" t="s">
        <v>3051</v>
      </c>
      <c r="AE273" s="167" t="s">
        <v>3051</v>
      </c>
      <c r="AF273" s="167"/>
      <c r="AG273" s="167"/>
      <c r="AH273" s="167"/>
      <c r="AI273" s="237">
        <v>285</v>
      </c>
    </row>
    <row r="274" spans="1:37" s="55" customFormat="1" ht="15" customHeight="1" x14ac:dyDescent="0.25">
      <c r="A274" s="36">
        <v>809</v>
      </c>
      <c r="B274" s="37">
        <v>3</v>
      </c>
      <c r="C274" s="37">
        <v>1</v>
      </c>
      <c r="D274" s="37">
        <v>1</v>
      </c>
      <c r="E274" s="37">
        <v>10</v>
      </c>
      <c r="F274" s="37">
        <v>809</v>
      </c>
      <c r="G274" s="37" t="str">
        <f t="shared" ref="G274:H274" si="756">G270</f>
        <v>3.1.1.00.000</v>
      </c>
      <c r="H274" s="41" t="str">
        <f t="shared" si="756"/>
        <v>Объекты общезаводского хозяйства. Объекты вспомогательных производств</v>
      </c>
      <c r="I274" s="37" t="str">
        <f t="shared" si="753"/>
        <v>3.1.1.10.000</v>
      </c>
      <c r="J274" s="41" t="str">
        <f t="shared" si="753"/>
        <v>Склад горюче-смазочных материалов (ГСМ) с автозаправочной станцией (АЗС)</v>
      </c>
      <c r="K274" s="39" t="str">
        <f t="shared" ref="K274:L280" si="757">K273</f>
        <v>3.1.1.10.100</v>
      </c>
      <c r="L274" s="40" t="str">
        <f t="shared" si="757"/>
        <v>Склад ГСМ V=300 м3</v>
      </c>
      <c r="M274" s="37" t="str">
        <f t="shared" ref="M274:M280" si="758">CONCATENATE($B274,".",$C274,".",$D274,".",TEXT($E274,"00"),".",TEXT($F274,"000"))</f>
        <v>3.1.1.10.809</v>
      </c>
      <c r="N274" s="39" t="s">
        <v>2557</v>
      </c>
      <c r="O274" s="37"/>
      <c r="P274" s="54" t="s">
        <v>2777</v>
      </c>
      <c r="Q274" s="35">
        <v>0</v>
      </c>
      <c r="R274" s="54" t="s">
        <v>2782</v>
      </c>
      <c r="S274" s="37">
        <f t="shared" ref="S274:S279" si="759">A274</f>
        <v>809</v>
      </c>
      <c r="T274" s="41" t="str">
        <f t="shared" ref="T274:U274" si="760">T273</f>
        <v>3.1.1.00.000</v>
      </c>
      <c r="U274" s="41" t="str">
        <f t="shared" si="760"/>
        <v>Off-Site Facilities. Auxiliary Facilities</v>
      </c>
      <c r="V274" s="41" t="str">
        <f t="shared" si="755"/>
        <v>3.1.1.10.000</v>
      </c>
      <c r="W274" s="41" t="str">
        <f t="shared" si="755"/>
        <v>Fuel and lubricant storage with fuel filling station</v>
      </c>
      <c r="X274" s="40" t="str">
        <f t="shared" ref="X274:Y280" si="761">X273</f>
        <v>3.1.1.10.100</v>
      </c>
      <c r="Y274" s="40" t="str">
        <f t="shared" si="761"/>
        <v>Fuel and lubricant storage V=300 m3</v>
      </c>
      <c r="Z274" s="42" t="str">
        <f t="shared" ref="Z274:Z280" si="762">M274</f>
        <v>3.1.1.10.809</v>
      </c>
      <c r="AA274" s="39" t="s">
        <v>2556</v>
      </c>
      <c r="AB274" s="37"/>
      <c r="AC274" s="37"/>
      <c r="AD274" s="115" t="s">
        <v>2849</v>
      </c>
      <c r="AE274" s="115" t="str">
        <f t="shared" ref="AE274:AE279" si="763">CONCATENATE(MID(AD274,3,1),"-",MID(AD274,4,2))</f>
        <v>0-79</v>
      </c>
      <c r="AF274" s="115" t="str">
        <f>VLOOKUP(AE274,'Unit Number'!B:E,2,FALSE)</f>
        <v>FUEL STORAGE V=300m3</v>
      </c>
      <c r="AG274" s="115"/>
      <c r="AH274" s="115"/>
      <c r="AI274" s="237">
        <v>286</v>
      </c>
    </row>
    <row r="275" spans="1:37" s="55" customFormat="1" ht="15" customHeight="1" x14ac:dyDescent="0.25">
      <c r="A275" s="36" t="s">
        <v>2558</v>
      </c>
      <c r="B275" s="37">
        <v>3</v>
      </c>
      <c r="C275" s="37">
        <v>1</v>
      </c>
      <c r="D275" s="37">
        <v>1</v>
      </c>
      <c r="E275" s="37">
        <v>10</v>
      </c>
      <c r="F275" s="37">
        <v>810</v>
      </c>
      <c r="G275" s="37" t="str">
        <f t="shared" ref="G275:H275" si="764">G271</f>
        <v>3.1.1.00.000</v>
      </c>
      <c r="H275" s="41" t="str">
        <f t="shared" si="764"/>
        <v>Объекты общезаводского хозяйства. Объекты вспомогательных производств</v>
      </c>
      <c r="I275" s="37" t="str">
        <f t="shared" si="753"/>
        <v>3.1.1.10.000</v>
      </c>
      <c r="J275" s="41" t="str">
        <f t="shared" si="753"/>
        <v>Склад горюче-смазочных материалов (ГСМ) с автозаправочной станцией (АЗС)</v>
      </c>
      <c r="K275" s="39" t="str">
        <f t="shared" si="757"/>
        <v>3.1.1.10.100</v>
      </c>
      <c r="L275" s="40" t="str">
        <f t="shared" si="757"/>
        <v>Склад ГСМ V=300 м3</v>
      </c>
      <c r="M275" s="37" t="str">
        <f t="shared" si="758"/>
        <v>3.1.1.10.810</v>
      </c>
      <c r="N275" s="39" t="s">
        <v>2489</v>
      </c>
      <c r="O275" s="37"/>
      <c r="P275" s="54" t="s">
        <v>2777</v>
      </c>
      <c r="Q275" s="35">
        <v>0</v>
      </c>
      <c r="R275" s="54" t="s">
        <v>2782</v>
      </c>
      <c r="S275" s="37" t="str">
        <f t="shared" si="759"/>
        <v>809а</v>
      </c>
      <c r="T275" s="41" t="str">
        <f t="shared" ref="T275:U275" si="765">T274</f>
        <v>3.1.1.00.000</v>
      </c>
      <c r="U275" s="41" t="str">
        <f t="shared" si="765"/>
        <v>Off-Site Facilities. Auxiliary Facilities</v>
      </c>
      <c r="V275" s="41" t="str">
        <f t="shared" si="755"/>
        <v>3.1.1.10.000</v>
      </c>
      <c r="W275" s="41" t="str">
        <f t="shared" si="755"/>
        <v>Fuel and lubricant storage with fuel filling station</v>
      </c>
      <c r="X275" s="40" t="str">
        <f t="shared" si="761"/>
        <v>3.1.1.10.100</v>
      </c>
      <c r="Y275" s="40" t="str">
        <f t="shared" si="761"/>
        <v>Fuel and lubricant storage V=300 m3</v>
      </c>
      <c r="Z275" s="42" t="str">
        <f t="shared" si="762"/>
        <v>3.1.1.10.810</v>
      </c>
      <c r="AA275" s="39" t="s">
        <v>2490</v>
      </c>
      <c r="AB275" s="37"/>
      <c r="AC275" s="37"/>
      <c r="AD275" s="115" t="s">
        <v>2849</v>
      </c>
      <c r="AE275" s="115" t="str">
        <f t="shared" si="763"/>
        <v>0-79</v>
      </c>
      <c r="AF275" s="115" t="str">
        <f>VLOOKUP(AE275,'Unit Number'!B:E,2,FALSE)</f>
        <v>FUEL STORAGE V=300m3</v>
      </c>
      <c r="AG275" s="115"/>
      <c r="AH275" s="115"/>
      <c r="AI275" s="237">
        <v>287</v>
      </c>
    </row>
    <row r="276" spans="1:37" s="55" customFormat="1" ht="15" customHeight="1" x14ac:dyDescent="0.25">
      <c r="A276" s="36" t="s">
        <v>2558</v>
      </c>
      <c r="B276" s="37">
        <v>3</v>
      </c>
      <c r="C276" s="37">
        <v>1</v>
      </c>
      <c r="D276" s="37">
        <v>1</v>
      </c>
      <c r="E276" s="37">
        <v>10</v>
      </c>
      <c r="F276" s="37">
        <v>811</v>
      </c>
      <c r="G276" s="37" t="str">
        <f t="shared" ref="G276:H276" si="766">G272</f>
        <v>3.1.1.00.000</v>
      </c>
      <c r="H276" s="41" t="str">
        <f t="shared" si="766"/>
        <v>Объекты общезаводского хозяйства. Объекты вспомогательных производств</v>
      </c>
      <c r="I276" s="37" t="str">
        <f t="shared" si="753"/>
        <v>3.1.1.10.000</v>
      </c>
      <c r="J276" s="41" t="str">
        <f t="shared" si="753"/>
        <v>Склад горюче-смазочных материалов (ГСМ) с автозаправочной станцией (АЗС)</v>
      </c>
      <c r="K276" s="39" t="str">
        <f t="shared" si="757"/>
        <v>3.1.1.10.100</v>
      </c>
      <c r="L276" s="40" t="str">
        <f t="shared" si="757"/>
        <v>Склад ГСМ V=300 м3</v>
      </c>
      <c r="M276" s="37" t="str">
        <f t="shared" si="758"/>
        <v>3.1.1.10.811</v>
      </c>
      <c r="N276" s="39" t="s">
        <v>2491</v>
      </c>
      <c r="O276" s="37"/>
      <c r="P276" s="54" t="s">
        <v>2777</v>
      </c>
      <c r="Q276" s="35">
        <v>0</v>
      </c>
      <c r="R276" s="54" t="s">
        <v>2782</v>
      </c>
      <c r="S276" s="37" t="str">
        <f t="shared" si="759"/>
        <v>809а</v>
      </c>
      <c r="T276" s="41" t="str">
        <f t="shared" ref="T276:U276" si="767">T275</f>
        <v>3.1.1.00.000</v>
      </c>
      <c r="U276" s="41" t="str">
        <f t="shared" si="767"/>
        <v>Off-Site Facilities. Auxiliary Facilities</v>
      </c>
      <c r="V276" s="41" t="str">
        <f t="shared" si="755"/>
        <v>3.1.1.10.000</v>
      </c>
      <c r="W276" s="41" t="str">
        <f t="shared" si="755"/>
        <v>Fuel and lubricant storage with fuel filling station</v>
      </c>
      <c r="X276" s="40" t="str">
        <f t="shared" si="761"/>
        <v>3.1.1.10.100</v>
      </c>
      <c r="Y276" s="40" t="str">
        <f t="shared" si="761"/>
        <v>Fuel and lubricant storage V=300 m3</v>
      </c>
      <c r="Z276" s="42" t="str">
        <f t="shared" si="762"/>
        <v>3.1.1.10.811</v>
      </c>
      <c r="AA276" s="39" t="s">
        <v>2492</v>
      </c>
      <c r="AB276" s="37"/>
      <c r="AC276" s="37"/>
      <c r="AD276" s="115" t="s">
        <v>2849</v>
      </c>
      <c r="AE276" s="115" t="str">
        <f t="shared" si="763"/>
        <v>0-79</v>
      </c>
      <c r="AF276" s="115" t="str">
        <f>VLOOKUP(AE276,'Unit Number'!B:E,2,FALSE)</f>
        <v>FUEL STORAGE V=300m3</v>
      </c>
      <c r="AG276" s="115"/>
      <c r="AH276" s="115"/>
      <c r="AI276" s="237">
        <v>288</v>
      </c>
    </row>
    <row r="277" spans="1:37" s="55" customFormat="1" ht="15" customHeight="1" x14ac:dyDescent="0.25">
      <c r="A277" s="36" t="s">
        <v>2558</v>
      </c>
      <c r="B277" s="37">
        <v>3</v>
      </c>
      <c r="C277" s="37">
        <v>1</v>
      </c>
      <c r="D277" s="37">
        <v>1</v>
      </c>
      <c r="E277" s="37">
        <v>10</v>
      </c>
      <c r="F277" s="37">
        <v>812</v>
      </c>
      <c r="G277" s="37" t="str">
        <f t="shared" ref="G277:H277" si="768">G273</f>
        <v>3.1.1.00.000</v>
      </c>
      <c r="H277" s="41" t="str">
        <f t="shared" si="768"/>
        <v>Объекты общезаводского хозяйства. Объекты вспомогательных производств</v>
      </c>
      <c r="I277" s="37" t="str">
        <f t="shared" si="753"/>
        <v>3.1.1.10.000</v>
      </c>
      <c r="J277" s="41" t="str">
        <f t="shared" si="753"/>
        <v>Склад горюче-смазочных материалов (ГСМ) с автозаправочной станцией (АЗС)</v>
      </c>
      <c r="K277" s="39" t="str">
        <f t="shared" si="757"/>
        <v>3.1.1.10.100</v>
      </c>
      <c r="L277" s="40" t="str">
        <f t="shared" si="757"/>
        <v>Склад ГСМ V=300 м3</v>
      </c>
      <c r="M277" s="37" t="str">
        <f t="shared" si="758"/>
        <v>3.1.1.10.812</v>
      </c>
      <c r="N277" s="39" t="s">
        <v>2493</v>
      </c>
      <c r="O277" s="37"/>
      <c r="P277" s="54" t="s">
        <v>2777</v>
      </c>
      <c r="Q277" s="35">
        <v>0</v>
      </c>
      <c r="R277" s="54" t="s">
        <v>2782</v>
      </c>
      <c r="S277" s="37" t="str">
        <f t="shared" si="759"/>
        <v>809а</v>
      </c>
      <c r="T277" s="41" t="str">
        <f t="shared" ref="T277:U277" si="769">T276</f>
        <v>3.1.1.00.000</v>
      </c>
      <c r="U277" s="41" t="str">
        <f t="shared" si="769"/>
        <v>Off-Site Facilities. Auxiliary Facilities</v>
      </c>
      <c r="V277" s="41" t="str">
        <f t="shared" si="755"/>
        <v>3.1.1.10.000</v>
      </c>
      <c r="W277" s="41" t="str">
        <f t="shared" si="755"/>
        <v>Fuel and lubricant storage with fuel filling station</v>
      </c>
      <c r="X277" s="40" t="str">
        <f t="shared" si="761"/>
        <v>3.1.1.10.100</v>
      </c>
      <c r="Y277" s="40" t="str">
        <f t="shared" si="761"/>
        <v>Fuel and lubricant storage V=300 m3</v>
      </c>
      <c r="Z277" s="42" t="str">
        <f t="shared" si="762"/>
        <v>3.1.1.10.812</v>
      </c>
      <c r="AA277" s="39" t="s">
        <v>2494</v>
      </c>
      <c r="AB277" s="37"/>
      <c r="AC277" s="37"/>
      <c r="AD277" s="115" t="s">
        <v>2849</v>
      </c>
      <c r="AE277" s="115" t="str">
        <f t="shared" si="763"/>
        <v>0-79</v>
      </c>
      <c r="AF277" s="115" t="str">
        <f>VLOOKUP(AE277,'Unit Number'!B:E,2,FALSE)</f>
        <v>FUEL STORAGE V=300m3</v>
      </c>
      <c r="AG277" s="115"/>
      <c r="AH277" s="115"/>
      <c r="AI277" s="237">
        <v>289</v>
      </c>
    </row>
    <row r="278" spans="1:37" s="55" customFormat="1" ht="15" customHeight="1" x14ac:dyDescent="0.25">
      <c r="A278" s="36" t="s">
        <v>2559</v>
      </c>
      <c r="B278" s="37">
        <v>3</v>
      </c>
      <c r="C278" s="37">
        <v>1</v>
      </c>
      <c r="D278" s="37">
        <v>1</v>
      </c>
      <c r="E278" s="37">
        <v>10</v>
      </c>
      <c r="F278" s="37">
        <v>101</v>
      </c>
      <c r="G278" s="37" t="str">
        <f t="shared" ref="G278:H278" si="770">G274</f>
        <v>3.1.1.00.000</v>
      </c>
      <c r="H278" s="41" t="str">
        <f t="shared" si="770"/>
        <v>Объекты общезаводского хозяйства. Объекты вспомогательных производств</v>
      </c>
      <c r="I278" s="37" t="str">
        <f t="shared" si="753"/>
        <v>3.1.1.10.000</v>
      </c>
      <c r="J278" s="41" t="str">
        <f t="shared" si="753"/>
        <v>Склад горюче-смазочных материалов (ГСМ) с автозаправочной станцией (АЗС)</v>
      </c>
      <c r="K278" s="39" t="str">
        <f t="shared" si="757"/>
        <v>3.1.1.10.100</v>
      </c>
      <c r="L278" s="40" t="str">
        <f t="shared" si="757"/>
        <v>Склад ГСМ V=300 м3</v>
      </c>
      <c r="M278" s="37" t="str">
        <f t="shared" si="758"/>
        <v>3.1.1.10.101</v>
      </c>
      <c r="N278" s="39" t="s">
        <v>2481</v>
      </c>
      <c r="O278" s="37"/>
      <c r="P278" s="54" t="s">
        <v>2777</v>
      </c>
      <c r="Q278" s="35">
        <v>0</v>
      </c>
      <c r="R278" s="54" t="s">
        <v>2782</v>
      </c>
      <c r="S278" s="37" t="str">
        <f t="shared" si="759"/>
        <v>809б</v>
      </c>
      <c r="T278" s="41" t="str">
        <f t="shared" ref="T278:U278" si="771">T277</f>
        <v>3.1.1.00.000</v>
      </c>
      <c r="U278" s="41" t="str">
        <f t="shared" si="771"/>
        <v>Off-Site Facilities. Auxiliary Facilities</v>
      </c>
      <c r="V278" s="41" t="str">
        <f t="shared" si="755"/>
        <v>3.1.1.10.000</v>
      </c>
      <c r="W278" s="41" t="str">
        <f t="shared" si="755"/>
        <v>Fuel and lubricant storage with fuel filling station</v>
      </c>
      <c r="X278" s="40" t="str">
        <f t="shared" si="761"/>
        <v>3.1.1.10.100</v>
      </c>
      <c r="Y278" s="40" t="str">
        <f t="shared" si="761"/>
        <v>Fuel and lubricant storage V=300 m3</v>
      </c>
      <c r="Z278" s="42" t="str">
        <f t="shared" si="762"/>
        <v>3.1.1.10.101</v>
      </c>
      <c r="AA278" s="39" t="s">
        <v>2482</v>
      </c>
      <c r="AB278" s="37"/>
      <c r="AC278" s="37" t="s">
        <v>3634</v>
      </c>
      <c r="AD278" s="115" t="s">
        <v>2849</v>
      </c>
      <c r="AE278" s="115" t="str">
        <f t="shared" si="763"/>
        <v>0-79</v>
      </c>
      <c r="AF278" s="115" t="str">
        <f>VLOOKUP(AE278,'Unit Number'!B:E,2,FALSE)</f>
        <v>FUEL STORAGE V=300m3</v>
      </c>
      <c r="AG278" s="115" t="s">
        <v>3635</v>
      </c>
      <c r="AH278" s="115" t="s">
        <v>3637</v>
      </c>
      <c r="AI278" s="237">
        <v>290</v>
      </c>
      <c r="AJ278" s="55" t="s">
        <v>3671</v>
      </c>
    </row>
    <row r="279" spans="1:37" s="55" customFormat="1" ht="15" customHeight="1" x14ac:dyDescent="0.25">
      <c r="A279" s="36" t="s">
        <v>2560</v>
      </c>
      <c r="B279" s="37">
        <v>3</v>
      </c>
      <c r="C279" s="37">
        <v>1</v>
      </c>
      <c r="D279" s="37">
        <v>1</v>
      </c>
      <c r="E279" s="37">
        <v>10</v>
      </c>
      <c r="F279" s="37">
        <v>102</v>
      </c>
      <c r="G279" s="37" t="str">
        <f t="shared" ref="G279:H279" si="772">G275</f>
        <v>3.1.1.00.000</v>
      </c>
      <c r="H279" s="41" t="str">
        <f t="shared" si="772"/>
        <v>Объекты общезаводского хозяйства. Объекты вспомогательных производств</v>
      </c>
      <c r="I279" s="37" t="str">
        <f t="shared" si="753"/>
        <v>3.1.1.10.000</v>
      </c>
      <c r="J279" s="41" t="str">
        <f t="shared" si="753"/>
        <v>Склад горюче-смазочных материалов (ГСМ) с автозаправочной станцией (АЗС)</v>
      </c>
      <c r="K279" s="39" t="str">
        <f t="shared" si="757"/>
        <v>3.1.1.10.100</v>
      </c>
      <c r="L279" s="40" t="str">
        <f t="shared" si="757"/>
        <v>Склад ГСМ V=300 м3</v>
      </c>
      <c r="M279" s="37" t="str">
        <f t="shared" si="758"/>
        <v>3.1.1.10.102</v>
      </c>
      <c r="N279" s="39" t="s">
        <v>2561</v>
      </c>
      <c r="O279" s="37"/>
      <c r="P279" s="54" t="s">
        <v>2777</v>
      </c>
      <c r="Q279" s="35">
        <v>0</v>
      </c>
      <c r="R279" s="54" t="s">
        <v>2782</v>
      </c>
      <c r="S279" s="37" t="str">
        <f t="shared" si="759"/>
        <v>809в</v>
      </c>
      <c r="T279" s="41" t="str">
        <f t="shared" ref="T279:U279" si="773">T278</f>
        <v>3.1.1.00.000</v>
      </c>
      <c r="U279" s="41" t="str">
        <f t="shared" si="773"/>
        <v>Off-Site Facilities. Auxiliary Facilities</v>
      </c>
      <c r="V279" s="41" t="str">
        <f t="shared" si="755"/>
        <v>3.1.1.10.000</v>
      </c>
      <c r="W279" s="41" t="str">
        <f t="shared" si="755"/>
        <v>Fuel and lubricant storage with fuel filling station</v>
      </c>
      <c r="X279" s="40" t="str">
        <f t="shared" si="761"/>
        <v>3.1.1.10.100</v>
      </c>
      <c r="Y279" s="40" t="str">
        <f t="shared" si="761"/>
        <v>Fuel and lubricant storage V=300 m3</v>
      </c>
      <c r="Z279" s="42" t="str">
        <f t="shared" si="762"/>
        <v>3.1.1.10.102</v>
      </c>
      <c r="AA279" s="39" t="s">
        <v>2562</v>
      </c>
      <c r="AB279" s="37"/>
      <c r="AC279" s="37" t="s">
        <v>3634</v>
      </c>
      <c r="AD279" s="115" t="s">
        <v>2849</v>
      </c>
      <c r="AE279" s="115" t="str">
        <f t="shared" si="763"/>
        <v>0-79</v>
      </c>
      <c r="AF279" s="115" t="str">
        <f>VLOOKUP(AE279,'Unit Number'!B:E,2,FALSE)</f>
        <v>FUEL STORAGE V=300m3</v>
      </c>
      <c r="AG279" s="115" t="s">
        <v>3636</v>
      </c>
      <c r="AH279" s="115" t="s">
        <v>3638</v>
      </c>
      <c r="AI279" s="237">
        <v>291</v>
      </c>
      <c r="AJ279" s="55" t="s">
        <v>3671</v>
      </c>
    </row>
    <row r="280" spans="1:37" s="58" customFormat="1" ht="15" customHeight="1" x14ac:dyDescent="0.25">
      <c r="A280" s="36" t="s">
        <v>17</v>
      </c>
      <c r="B280" s="37">
        <v>3</v>
      </c>
      <c r="C280" s="37">
        <v>1</v>
      </c>
      <c r="D280" s="37">
        <v>1</v>
      </c>
      <c r="E280" s="37">
        <v>10</v>
      </c>
      <c r="F280" s="39">
        <v>199</v>
      </c>
      <c r="G280" s="37" t="str">
        <f t="shared" ref="G280:H280" si="774">G276</f>
        <v>3.1.1.00.000</v>
      </c>
      <c r="H280" s="41" t="str">
        <f t="shared" si="774"/>
        <v>Объекты общезаводского хозяйства. Объекты вспомогательных производств</v>
      </c>
      <c r="I280" s="37" t="str">
        <f t="shared" si="753"/>
        <v>3.1.1.10.000</v>
      </c>
      <c r="J280" s="41" t="str">
        <f t="shared" si="753"/>
        <v>Склад горюче-смазочных материалов (ГСМ) с автозаправочной станцией (АЗС)</v>
      </c>
      <c r="K280" s="39" t="str">
        <f t="shared" si="757"/>
        <v>3.1.1.10.100</v>
      </c>
      <c r="L280" s="40" t="str">
        <f t="shared" si="757"/>
        <v>Склад ГСМ V=300 м3</v>
      </c>
      <c r="M280" s="37" t="str">
        <f t="shared" si="758"/>
        <v>3.1.1.10.199</v>
      </c>
      <c r="N280" s="39" t="s">
        <v>3289</v>
      </c>
      <c r="O280" s="37"/>
      <c r="P280" s="54" t="s">
        <v>2777</v>
      </c>
      <c r="Q280" s="35">
        <v>1</v>
      </c>
      <c r="R280" s="54" t="s">
        <v>2782</v>
      </c>
      <c r="S280" s="39" t="s">
        <v>2115</v>
      </c>
      <c r="T280" s="41" t="str">
        <f t="shared" ref="T280:U280" si="775">T279</f>
        <v>3.1.1.00.000</v>
      </c>
      <c r="U280" s="41" t="str">
        <f t="shared" si="775"/>
        <v>Off-Site Facilities. Auxiliary Facilities</v>
      </c>
      <c r="V280" s="41" t="str">
        <f t="shared" si="755"/>
        <v>3.1.1.10.000</v>
      </c>
      <c r="W280" s="41" t="str">
        <f t="shared" si="755"/>
        <v>Fuel and lubricant storage with fuel filling station</v>
      </c>
      <c r="X280" s="40" t="str">
        <f t="shared" si="761"/>
        <v>3.1.1.10.100</v>
      </c>
      <c r="Y280" s="40" t="str">
        <f t="shared" si="761"/>
        <v>Fuel and lubricant storage V=300 m3</v>
      </c>
      <c r="Z280" s="173" t="str">
        <f t="shared" si="762"/>
        <v>3.1.1.10.199</v>
      </c>
      <c r="AA280" s="39" t="s">
        <v>3189</v>
      </c>
      <c r="AB280" s="37"/>
      <c r="AC280" s="37" t="s">
        <v>3362</v>
      </c>
      <c r="AD280" s="41" t="s">
        <v>3051</v>
      </c>
      <c r="AE280" s="41" t="s">
        <v>3051</v>
      </c>
      <c r="AF280" s="41"/>
      <c r="AG280" s="41" t="s">
        <v>3363</v>
      </c>
      <c r="AH280" s="41" t="s">
        <v>3391</v>
      </c>
      <c r="AI280" s="237">
        <v>292</v>
      </c>
      <c r="AJ280" s="55"/>
      <c r="AK280" s="55"/>
    </row>
    <row r="281" spans="1:37" s="55" customFormat="1" ht="15" customHeight="1" x14ac:dyDescent="0.25">
      <c r="A281" s="56" t="s">
        <v>17</v>
      </c>
      <c r="B281" s="37">
        <v>3</v>
      </c>
      <c r="C281" s="37">
        <v>1</v>
      </c>
      <c r="D281" s="37">
        <v>1</v>
      </c>
      <c r="E281" s="37">
        <v>10</v>
      </c>
      <c r="F281" s="37">
        <v>200</v>
      </c>
      <c r="G281" s="37" t="str">
        <f t="shared" ref="G281:H281" si="776">G277</f>
        <v>3.1.1.00.000</v>
      </c>
      <c r="H281" s="41" t="str">
        <f t="shared" si="776"/>
        <v>Объекты общезаводского хозяйства. Объекты вспомогательных производств</v>
      </c>
      <c r="I281" s="37" t="str">
        <f>I279</f>
        <v>3.1.1.10.000</v>
      </c>
      <c r="J281" s="41" t="str">
        <f>J279</f>
        <v>Склад горюче-смазочных материалов (ГСМ) с автозаправочной станцией (АЗС)</v>
      </c>
      <c r="K281" s="86" t="str">
        <f>CONCATENATE($B281,".",$C281,".",$D281,".",TEXT($E281,"00"),".",$F281)</f>
        <v>3.1.1.10.200</v>
      </c>
      <c r="L281" s="87" t="s">
        <v>2563</v>
      </c>
      <c r="M281" s="88"/>
      <c r="N281" s="89"/>
      <c r="O281" s="37"/>
      <c r="P281" s="54" t="s">
        <v>2777</v>
      </c>
      <c r="Q281" s="35">
        <v>0</v>
      </c>
      <c r="R281" s="54" t="s">
        <v>2782</v>
      </c>
      <c r="S281" s="219" t="s">
        <v>3858</v>
      </c>
      <c r="T281" s="41" t="str">
        <f t="shared" ref="T281:U281" si="777">T280</f>
        <v>3.1.1.00.000</v>
      </c>
      <c r="U281" s="41" t="str">
        <f t="shared" si="777"/>
        <v>Off-Site Facilities. Auxiliary Facilities</v>
      </c>
      <c r="V281" s="41" t="str">
        <f>V279</f>
        <v>3.1.1.10.000</v>
      </c>
      <c r="W281" s="41" t="str">
        <f>W279</f>
        <v>Fuel and lubricant storage with fuel filling station</v>
      </c>
      <c r="X281" s="129" t="str">
        <f>K281</f>
        <v>3.1.1.10.200</v>
      </c>
      <c r="Y281" s="88" t="s">
        <v>2564</v>
      </c>
      <c r="Z281" s="88"/>
      <c r="AA281" s="89"/>
      <c r="AB281" s="86"/>
      <c r="AC281" s="86"/>
      <c r="AD281" s="167" t="s">
        <v>3051</v>
      </c>
      <c r="AE281" s="167" t="s">
        <v>3051</v>
      </c>
      <c r="AF281" s="167"/>
      <c r="AG281" s="167"/>
      <c r="AH281" s="167"/>
      <c r="AI281" s="237">
        <v>293</v>
      </c>
    </row>
    <row r="282" spans="1:37" s="55" customFormat="1" ht="15" customHeight="1" x14ac:dyDescent="0.25">
      <c r="A282" s="36">
        <v>808</v>
      </c>
      <c r="B282" s="37">
        <v>3</v>
      </c>
      <c r="C282" s="37">
        <v>1</v>
      </c>
      <c r="D282" s="37">
        <v>1</v>
      </c>
      <c r="E282" s="37">
        <v>10</v>
      </c>
      <c r="F282" s="37">
        <v>808</v>
      </c>
      <c r="G282" s="37" t="str">
        <f t="shared" ref="G282:H282" si="778">G278</f>
        <v>3.1.1.00.000</v>
      </c>
      <c r="H282" s="41" t="str">
        <f t="shared" si="778"/>
        <v>Объекты общезаводского хозяйства. Объекты вспомогательных производств</v>
      </c>
      <c r="I282" s="37" t="str">
        <f t="shared" ref="I282:L285" si="779">I281</f>
        <v>3.1.1.10.000</v>
      </c>
      <c r="J282" s="41" t="str">
        <f t="shared" si="779"/>
        <v>Склад горюче-смазочных материалов (ГСМ) с автозаправочной станцией (АЗС)</v>
      </c>
      <c r="K282" s="39" t="str">
        <f t="shared" si="779"/>
        <v>3.1.1.10.200</v>
      </c>
      <c r="L282" s="40" t="str">
        <f t="shared" si="779"/>
        <v>Топливозаправочный пункт</v>
      </c>
      <c r="M282" s="37" t="str">
        <f>CONCATENATE($B282,".",$C282,".",$D282,".",TEXT($E282,"00"),".",TEXT($F282,"000"))</f>
        <v>3.1.1.10.808</v>
      </c>
      <c r="N282" s="39" t="s">
        <v>2565</v>
      </c>
      <c r="O282" s="37" t="s">
        <v>2566</v>
      </c>
      <c r="P282" s="54" t="s">
        <v>2777</v>
      </c>
      <c r="Q282" s="35">
        <v>0</v>
      </c>
      <c r="R282" s="54" t="s">
        <v>2782</v>
      </c>
      <c r="S282" s="37">
        <f t="shared" ref="S282:S285" si="780">A282</f>
        <v>808</v>
      </c>
      <c r="T282" s="41" t="str">
        <f t="shared" ref="T282:U282" si="781">T281</f>
        <v>3.1.1.00.000</v>
      </c>
      <c r="U282" s="41" t="str">
        <f t="shared" si="781"/>
        <v>Off-Site Facilities. Auxiliary Facilities</v>
      </c>
      <c r="V282" s="41" t="str">
        <f t="shared" ref="V282:Y285" si="782">V281</f>
        <v>3.1.1.10.000</v>
      </c>
      <c r="W282" s="41" t="str">
        <f t="shared" si="782"/>
        <v>Fuel and lubricant storage with fuel filling station</v>
      </c>
      <c r="X282" s="40" t="str">
        <f t="shared" si="782"/>
        <v>3.1.1.10.200</v>
      </c>
      <c r="Y282" s="40" t="str">
        <f t="shared" si="782"/>
        <v>Fuel filling station</v>
      </c>
      <c r="Z282" s="42" t="str">
        <f>M282</f>
        <v>3.1.1.10.808</v>
      </c>
      <c r="AA282" s="39" t="s">
        <v>2567</v>
      </c>
      <c r="AB282" s="37" t="s">
        <v>2568</v>
      </c>
      <c r="AC282" s="37"/>
      <c r="AD282" s="115" t="s">
        <v>2849</v>
      </c>
      <c r="AE282" s="115" t="str">
        <f>CONCATENATE(MID(AD282,3,1),"-",MID(AD282,4,2))</f>
        <v>0-79</v>
      </c>
      <c r="AF282" s="115" t="str">
        <f>VLOOKUP(AE282,'Unit Number'!B:E,2,FALSE)</f>
        <v>FUEL STORAGE V=300m3</v>
      </c>
      <c r="AG282" s="115"/>
      <c r="AH282" s="115"/>
      <c r="AI282" s="237">
        <v>294</v>
      </c>
    </row>
    <row r="283" spans="1:37" s="55" customFormat="1" ht="15" customHeight="1" x14ac:dyDescent="0.25">
      <c r="A283" s="36" t="s">
        <v>2569</v>
      </c>
      <c r="B283" s="37">
        <v>3</v>
      </c>
      <c r="C283" s="37">
        <v>1</v>
      </c>
      <c r="D283" s="37">
        <v>1</v>
      </c>
      <c r="E283" s="37">
        <v>10</v>
      </c>
      <c r="F283" s="37">
        <v>813</v>
      </c>
      <c r="G283" s="37" t="str">
        <f t="shared" ref="G283:H283" si="783">G279</f>
        <v>3.1.1.00.000</v>
      </c>
      <c r="H283" s="41" t="str">
        <f t="shared" si="783"/>
        <v>Объекты общезаводского хозяйства. Объекты вспомогательных производств</v>
      </c>
      <c r="I283" s="37" t="str">
        <f t="shared" si="779"/>
        <v>3.1.1.10.000</v>
      </c>
      <c r="J283" s="41" t="str">
        <f t="shared" si="779"/>
        <v>Склад горюче-смазочных материалов (ГСМ) с автозаправочной станцией (АЗС)</v>
      </c>
      <c r="K283" s="39" t="str">
        <f t="shared" si="779"/>
        <v>3.1.1.10.200</v>
      </c>
      <c r="L283" s="40" t="str">
        <f t="shared" si="779"/>
        <v>Топливозаправочный пункт</v>
      </c>
      <c r="M283" s="37" t="str">
        <f>CONCATENATE($B283,".",$C283,".",$D283,".",TEXT($E283,"00"),".",TEXT($F283,"000"))</f>
        <v>3.1.1.10.813</v>
      </c>
      <c r="N283" s="39" t="s">
        <v>2570</v>
      </c>
      <c r="O283" s="37" t="s">
        <v>2571</v>
      </c>
      <c r="P283" s="54" t="s">
        <v>2777</v>
      </c>
      <c r="Q283" s="35">
        <v>0</v>
      </c>
      <c r="R283" s="54" t="s">
        <v>2782</v>
      </c>
      <c r="S283" s="37" t="str">
        <f t="shared" si="780"/>
        <v>808а</v>
      </c>
      <c r="T283" s="41" t="str">
        <f t="shared" ref="T283:U283" si="784">T282</f>
        <v>3.1.1.00.000</v>
      </c>
      <c r="U283" s="41" t="str">
        <f t="shared" si="784"/>
        <v>Off-Site Facilities. Auxiliary Facilities</v>
      </c>
      <c r="V283" s="41" t="str">
        <f t="shared" si="782"/>
        <v>3.1.1.10.000</v>
      </c>
      <c r="W283" s="41" t="str">
        <f t="shared" si="782"/>
        <v>Fuel and lubricant storage with fuel filling station</v>
      </c>
      <c r="X283" s="40" t="str">
        <f t="shared" si="782"/>
        <v>3.1.1.10.200</v>
      </c>
      <c r="Y283" s="40" t="str">
        <f t="shared" si="782"/>
        <v>Fuel filling station</v>
      </c>
      <c r="Z283" s="42" t="str">
        <f>M283</f>
        <v>3.1.1.10.813</v>
      </c>
      <c r="AA283" s="39" t="s">
        <v>2572</v>
      </c>
      <c r="AB283" s="37" t="s">
        <v>2573</v>
      </c>
      <c r="AC283" s="37"/>
      <c r="AD283" s="115" t="s">
        <v>2849</v>
      </c>
      <c r="AE283" s="115" t="str">
        <f>CONCATENATE(MID(AD283,3,1),"-",MID(AD283,4,2))</f>
        <v>0-79</v>
      </c>
      <c r="AF283" s="115" t="str">
        <f>VLOOKUP(AE283,'Unit Number'!B:E,2,FALSE)</f>
        <v>FUEL STORAGE V=300m3</v>
      </c>
      <c r="AG283" s="115"/>
      <c r="AH283" s="115"/>
      <c r="AI283" s="237">
        <v>295</v>
      </c>
    </row>
    <row r="284" spans="1:37" s="55" customFormat="1" ht="30" customHeight="1" x14ac:dyDescent="0.25">
      <c r="A284" s="36" t="s">
        <v>2574</v>
      </c>
      <c r="B284" s="37">
        <v>3</v>
      </c>
      <c r="C284" s="37">
        <v>1</v>
      </c>
      <c r="D284" s="37">
        <v>1</v>
      </c>
      <c r="E284" s="37">
        <v>10</v>
      </c>
      <c r="F284" s="37">
        <v>814</v>
      </c>
      <c r="G284" s="37" t="str">
        <f t="shared" ref="G284:H285" si="785">G280</f>
        <v>3.1.1.00.000</v>
      </c>
      <c r="H284" s="41" t="str">
        <f t="shared" si="785"/>
        <v>Объекты общезаводского хозяйства. Объекты вспомогательных производств</v>
      </c>
      <c r="I284" s="37" t="str">
        <f t="shared" si="779"/>
        <v>3.1.1.10.000</v>
      </c>
      <c r="J284" s="41" t="str">
        <f t="shared" si="779"/>
        <v>Склад горюче-смазочных материалов (ГСМ) с автозаправочной станцией (АЗС)</v>
      </c>
      <c r="K284" s="39" t="str">
        <f t="shared" si="779"/>
        <v>3.1.1.10.200</v>
      </c>
      <c r="L284" s="40" t="str">
        <f t="shared" si="779"/>
        <v>Топливозаправочный пункт</v>
      </c>
      <c r="M284" s="37" t="str">
        <f>CONCATENATE($B284,".",$C284,".",$D284,".",TEXT($E284,"00"),".",TEXT($F284,"000"))</f>
        <v>3.1.1.10.814</v>
      </c>
      <c r="N284" s="39" t="s">
        <v>2575</v>
      </c>
      <c r="O284" s="37" t="s">
        <v>2576</v>
      </c>
      <c r="P284" s="54" t="s">
        <v>2777</v>
      </c>
      <c r="Q284" s="35">
        <v>0</v>
      </c>
      <c r="R284" s="54" t="s">
        <v>2782</v>
      </c>
      <c r="S284" s="37" t="str">
        <f t="shared" si="780"/>
        <v>808б</v>
      </c>
      <c r="T284" s="41" t="str">
        <f t="shared" ref="T284:U285" si="786">T283</f>
        <v>3.1.1.00.000</v>
      </c>
      <c r="U284" s="41" t="str">
        <f t="shared" si="786"/>
        <v>Off-Site Facilities. Auxiliary Facilities</v>
      </c>
      <c r="V284" s="41" t="str">
        <f t="shared" si="782"/>
        <v>3.1.1.10.000</v>
      </c>
      <c r="W284" s="41" t="str">
        <f t="shared" si="782"/>
        <v>Fuel and lubricant storage with fuel filling station</v>
      </c>
      <c r="X284" s="40" t="str">
        <f t="shared" si="782"/>
        <v>3.1.1.10.200</v>
      </c>
      <c r="Y284" s="40" t="str">
        <f t="shared" si="782"/>
        <v>Fuel filling station</v>
      </c>
      <c r="Z284" s="42" t="str">
        <f>M284</f>
        <v>3.1.1.10.814</v>
      </c>
      <c r="AA284" s="39" t="s">
        <v>2832</v>
      </c>
      <c r="AB284" s="37" t="s">
        <v>2577</v>
      </c>
      <c r="AC284" s="37"/>
      <c r="AD284" s="115" t="s">
        <v>2849</v>
      </c>
      <c r="AE284" s="115" t="str">
        <f>CONCATENATE(MID(AD284,3,1),"-",MID(AD284,4,2))</f>
        <v>0-79</v>
      </c>
      <c r="AF284" s="115" t="str">
        <f>VLOOKUP(AE284,'Unit Number'!B:E,2,FALSE)</f>
        <v>FUEL STORAGE V=300m3</v>
      </c>
      <c r="AG284" s="115"/>
      <c r="AH284" s="115"/>
      <c r="AI284" s="237">
        <v>296</v>
      </c>
    </row>
    <row r="285" spans="1:37" s="55" customFormat="1" ht="30" customHeight="1" x14ac:dyDescent="0.25">
      <c r="A285" s="36" t="s">
        <v>4966</v>
      </c>
      <c r="B285" s="37">
        <v>3</v>
      </c>
      <c r="C285" s="37">
        <v>1</v>
      </c>
      <c r="D285" s="37">
        <v>1</v>
      </c>
      <c r="E285" s="37">
        <v>10</v>
      </c>
      <c r="F285" s="37">
        <v>201</v>
      </c>
      <c r="G285" s="37" t="str">
        <f t="shared" si="785"/>
        <v>3.1.1.00.000</v>
      </c>
      <c r="H285" s="41" t="str">
        <f t="shared" si="785"/>
        <v>Объекты общезаводского хозяйства. Объекты вспомогательных производств</v>
      </c>
      <c r="I285" s="37" t="str">
        <f t="shared" si="779"/>
        <v>3.1.1.10.000</v>
      </c>
      <c r="J285" s="41" t="str">
        <f t="shared" si="779"/>
        <v>Склад горюче-смазочных материалов (ГСМ) с автозаправочной станцией (АЗС)</v>
      </c>
      <c r="K285" s="39" t="str">
        <f t="shared" si="779"/>
        <v>3.1.1.10.200</v>
      </c>
      <c r="L285" s="40" t="str">
        <f t="shared" si="779"/>
        <v>Топливозаправочный пункт</v>
      </c>
      <c r="M285" s="37" t="str">
        <f>CONCATENATE($B285,".",$C285,".",$D285,".",TEXT($E285,"00"),".",TEXT($F285,"000"))</f>
        <v>3.1.1.10.201</v>
      </c>
      <c r="N285" s="39" t="s">
        <v>4968</v>
      </c>
      <c r="O285" s="37"/>
      <c r="P285" s="54" t="s">
        <v>2777</v>
      </c>
      <c r="Q285" s="35">
        <v>2</v>
      </c>
      <c r="R285" s="54" t="s">
        <v>2782</v>
      </c>
      <c r="S285" s="37" t="str">
        <f t="shared" si="780"/>
        <v>808в</v>
      </c>
      <c r="T285" s="41" t="str">
        <f t="shared" si="786"/>
        <v>3.1.1.00.000</v>
      </c>
      <c r="U285" s="41" t="str">
        <f t="shared" si="786"/>
        <v>Off-Site Facilities. Auxiliary Facilities</v>
      </c>
      <c r="V285" s="41" t="str">
        <f t="shared" si="782"/>
        <v>3.1.1.10.000</v>
      </c>
      <c r="W285" s="41" t="str">
        <f t="shared" si="782"/>
        <v>Fuel and lubricant storage with fuel filling station</v>
      </c>
      <c r="X285" s="40" t="str">
        <f t="shared" si="782"/>
        <v>3.1.1.10.200</v>
      </c>
      <c r="Y285" s="40" t="str">
        <f t="shared" si="782"/>
        <v>Fuel filling station</v>
      </c>
      <c r="Z285" s="42" t="str">
        <f>M285</f>
        <v>3.1.1.10.201</v>
      </c>
      <c r="AA285" s="39" t="s">
        <v>4967</v>
      </c>
      <c r="AB285" s="37"/>
      <c r="AC285" s="37" t="s">
        <v>3467</v>
      </c>
      <c r="AD285" s="115" t="s">
        <v>2849</v>
      </c>
      <c r="AE285" s="115" t="str">
        <f>CONCATENATE(MID(AD285,3,1),"-",MID(AD285,4,2))</f>
        <v>0-79</v>
      </c>
      <c r="AF285" s="115" t="str">
        <f>VLOOKUP(AE285,'Unit Number'!B:E,2,FALSE)</f>
        <v>FUEL STORAGE V=300m3</v>
      </c>
      <c r="AG285" s="115"/>
      <c r="AH285" s="115"/>
      <c r="AI285" s="237">
        <v>296</v>
      </c>
    </row>
    <row r="286" spans="1:37" s="58" customFormat="1" ht="15" customHeight="1" x14ac:dyDescent="0.25">
      <c r="A286" s="36" t="s">
        <v>17</v>
      </c>
      <c r="B286" s="37">
        <v>3</v>
      </c>
      <c r="C286" s="37">
        <v>1</v>
      </c>
      <c r="D286" s="37">
        <v>1</v>
      </c>
      <c r="E286" s="37">
        <v>10</v>
      </c>
      <c r="F286" s="39">
        <v>299</v>
      </c>
      <c r="G286" s="37" t="str">
        <f t="shared" ref="G286:H286" si="787">G281</f>
        <v>3.1.1.00.000</v>
      </c>
      <c r="H286" s="41" t="str">
        <f t="shared" si="787"/>
        <v>Объекты общезаводского хозяйства. Объекты вспомогательных производств</v>
      </c>
      <c r="I286" s="37" t="str">
        <f>I284</f>
        <v>3.1.1.10.000</v>
      </c>
      <c r="J286" s="41" t="str">
        <f>J284</f>
        <v>Склад горюче-смазочных материалов (ГСМ) с автозаправочной станцией (АЗС)</v>
      </c>
      <c r="K286" s="39" t="str">
        <f>K284</f>
        <v>3.1.1.10.200</v>
      </c>
      <c r="L286" s="40" t="str">
        <f>L284</f>
        <v>Топливозаправочный пункт</v>
      </c>
      <c r="M286" s="37" t="str">
        <f>CONCATENATE($B286,".",$C286,".",$D286,".",TEXT($E286,"00"),".",TEXT($F286,"000"))</f>
        <v>3.1.1.10.299</v>
      </c>
      <c r="N286" s="39" t="s">
        <v>3290</v>
      </c>
      <c r="O286" s="37"/>
      <c r="P286" s="54" t="s">
        <v>2777</v>
      </c>
      <c r="Q286" s="35">
        <v>1</v>
      </c>
      <c r="R286" s="54" t="s">
        <v>2782</v>
      </c>
      <c r="S286" s="39" t="s">
        <v>2115</v>
      </c>
      <c r="T286" s="41" t="str">
        <f t="shared" ref="T286:U286" si="788">T284</f>
        <v>3.1.1.00.000</v>
      </c>
      <c r="U286" s="41" t="str">
        <f t="shared" si="788"/>
        <v>Off-Site Facilities. Auxiliary Facilities</v>
      </c>
      <c r="V286" s="41" t="str">
        <f>V284</f>
        <v>3.1.1.10.000</v>
      </c>
      <c r="W286" s="41" t="str">
        <f>W284</f>
        <v>Fuel and lubricant storage with fuel filling station</v>
      </c>
      <c r="X286" s="40" t="str">
        <f>X284</f>
        <v>3.1.1.10.200</v>
      </c>
      <c r="Y286" s="40" t="str">
        <f>Y284</f>
        <v>Fuel filling station</v>
      </c>
      <c r="Z286" s="173" t="str">
        <f>M286</f>
        <v>3.1.1.10.299</v>
      </c>
      <c r="AA286" s="39" t="s">
        <v>3190</v>
      </c>
      <c r="AB286" s="37"/>
      <c r="AC286" s="37" t="s">
        <v>3362</v>
      </c>
      <c r="AD286" s="41" t="s">
        <v>3051</v>
      </c>
      <c r="AE286" s="41" t="s">
        <v>3051</v>
      </c>
      <c r="AF286" s="41"/>
      <c r="AG286" s="41" t="s">
        <v>3363</v>
      </c>
      <c r="AH286" s="41" t="s">
        <v>3392</v>
      </c>
      <c r="AI286" s="237">
        <v>297</v>
      </c>
      <c r="AJ286" s="55"/>
      <c r="AK286" s="55"/>
    </row>
    <row r="287" spans="1:37" s="55" customFormat="1" ht="15" customHeight="1" x14ac:dyDescent="0.25">
      <c r="A287" s="57" t="s">
        <v>17</v>
      </c>
      <c r="B287" s="37">
        <v>3</v>
      </c>
      <c r="C287" s="37">
        <v>1</v>
      </c>
      <c r="D287" s="37">
        <v>1</v>
      </c>
      <c r="E287" s="37">
        <v>11</v>
      </c>
      <c r="F287" s="37">
        <v>0</v>
      </c>
      <c r="G287" s="37" t="str">
        <f t="shared" ref="G287:H287" si="789">G282</f>
        <v>3.1.1.00.000</v>
      </c>
      <c r="H287" s="41" t="str">
        <f t="shared" si="789"/>
        <v>Объекты общезаводского хозяйства. Объекты вспомогательных производств</v>
      </c>
      <c r="I287" s="82" t="str">
        <f>CONCATENATE($B287,".",$C287,".",$D287,".",TEXT($E287,"00"),".",TEXT($F287,"000"))</f>
        <v>3.1.1.11.000</v>
      </c>
      <c r="J287" s="83" t="s">
        <v>2578</v>
      </c>
      <c r="K287" s="105"/>
      <c r="L287" s="106"/>
      <c r="M287" s="84"/>
      <c r="N287" s="85"/>
      <c r="O287" s="37"/>
      <c r="P287" s="54" t="s">
        <v>2777</v>
      </c>
      <c r="Q287" s="35">
        <v>0</v>
      </c>
      <c r="R287" s="54" t="s">
        <v>2782</v>
      </c>
      <c r="S287" s="216" t="s">
        <v>3857</v>
      </c>
      <c r="T287" s="41" t="str">
        <f t="shared" ref="T287:U287" si="790">T286</f>
        <v>3.1.1.00.000</v>
      </c>
      <c r="U287" s="41" t="str">
        <f t="shared" si="790"/>
        <v>Off-Site Facilities. Auxiliary Facilities</v>
      </c>
      <c r="V287" s="127" t="str">
        <f>I287</f>
        <v>3.1.1.11.000</v>
      </c>
      <c r="W287" s="83" t="s">
        <v>2579</v>
      </c>
      <c r="X287" s="106"/>
      <c r="Y287" s="106"/>
      <c r="Z287" s="84"/>
      <c r="AA287" s="128"/>
      <c r="AB287" s="82"/>
      <c r="AC287" s="82"/>
      <c r="AD287" s="166"/>
      <c r="AE287" s="166"/>
      <c r="AF287" s="166"/>
      <c r="AG287" s="166"/>
      <c r="AH287" s="166"/>
      <c r="AI287" s="237">
        <v>298</v>
      </c>
    </row>
    <row r="288" spans="1:37" s="55" customFormat="1" ht="15" customHeight="1" x14ac:dyDescent="0.25">
      <c r="A288" s="56" t="s">
        <v>17</v>
      </c>
      <c r="B288" s="37">
        <v>3</v>
      </c>
      <c r="C288" s="37">
        <v>1</v>
      </c>
      <c r="D288" s="37">
        <v>1</v>
      </c>
      <c r="E288" s="37">
        <v>11</v>
      </c>
      <c r="F288" s="37">
        <v>100</v>
      </c>
      <c r="G288" s="37" t="str">
        <f t="shared" ref="G288:H288" si="791">G283</f>
        <v>3.1.1.00.000</v>
      </c>
      <c r="H288" s="41" t="str">
        <f t="shared" si="791"/>
        <v>Объекты общезаводского хозяйства. Объекты вспомогательных производств</v>
      </c>
      <c r="I288" s="37" t="str">
        <f t="shared" ref="I288:J290" si="792">I287</f>
        <v>3.1.1.11.000</v>
      </c>
      <c r="J288" s="41" t="str">
        <f t="shared" si="792"/>
        <v>Канализационная насосная станция (КНС) производственно-дождевых стоков с резервуарами</v>
      </c>
      <c r="K288" s="86" t="str">
        <f>CONCATENATE($B288,".",$C288,".",$D288,".",TEXT($E288,"00"),".",$F288)</f>
        <v>3.1.1.11.100</v>
      </c>
      <c r="L288" s="87" t="s">
        <v>2580</v>
      </c>
      <c r="M288" s="88"/>
      <c r="N288" s="89"/>
      <c r="O288" s="37"/>
      <c r="P288" s="54" t="s">
        <v>2777</v>
      </c>
      <c r="Q288" s="35">
        <v>0</v>
      </c>
      <c r="R288" s="54" t="s">
        <v>2782</v>
      </c>
      <c r="S288" s="219" t="s">
        <v>3858</v>
      </c>
      <c r="T288" s="41" t="str">
        <f t="shared" ref="T288:U288" si="793">T287</f>
        <v>3.1.1.00.000</v>
      </c>
      <c r="U288" s="41" t="str">
        <f t="shared" si="793"/>
        <v>Off-Site Facilities. Auxiliary Facilities</v>
      </c>
      <c r="V288" s="41" t="str">
        <f t="shared" ref="V288:W290" si="794">V287</f>
        <v>3.1.1.11.000</v>
      </c>
      <c r="W288" s="41" t="str">
        <f t="shared" si="794"/>
        <v xml:space="preserve">Industrial storm water lift station with tanks </v>
      </c>
      <c r="X288" s="129" t="str">
        <f>K288</f>
        <v>3.1.1.11.100</v>
      </c>
      <c r="Y288" s="88" t="s">
        <v>2581</v>
      </c>
      <c r="Z288" s="88"/>
      <c r="AA288" s="89"/>
      <c r="AB288" s="86"/>
      <c r="AC288" s="86"/>
      <c r="AD288" s="167" t="s">
        <v>3051</v>
      </c>
      <c r="AE288" s="167" t="s">
        <v>3051</v>
      </c>
      <c r="AF288" s="167"/>
      <c r="AG288" s="167"/>
      <c r="AH288" s="167"/>
      <c r="AI288" s="237">
        <v>299</v>
      </c>
    </row>
    <row r="289" spans="1:37" s="55" customFormat="1" ht="15" customHeight="1" x14ac:dyDescent="0.25">
      <c r="A289" s="36">
        <v>810</v>
      </c>
      <c r="B289" s="37">
        <v>3</v>
      </c>
      <c r="C289" s="37">
        <v>1</v>
      </c>
      <c r="D289" s="37">
        <v>1</v>
      </c>
      <c r="E289" s="37">
        <v>11</v>
      </c>
      <c r="F289" s="37">
        <v>810</v>
      </c>
      <c r="G289" s="37" t="str">
        <f t="shared" ref="G289:H289" si="795">G284</f>
        <v>3.1.1.00.000</v>
      </c>
      <c r="H289" s="41" t="str">
        <f t="shared" si="795"/>
        <v>Объекты общезаводского хозяйства. Объекты вспомогательных производств</v>
      </c>
      <c r="I289" s="37" t="str">
        <f t="shared" si="792"/>
        <v>3.1.1.11.000</v>
      </c>
      <c r="J289" s="41" t="str">
        <f t="shared" si="792"/>
        <v>Канализационная насосная станция (КНС) производственно-дождевых стоков с резервуарами</v>
      </c>
      <c r="K289" s="39" t="str">
        <f>K288</f>
        <v>3.1.1.11.100</v>
      </c>
      <c r="L289" s="40" t="str">
        <f>L288</f>
        <v xml:space="preserve">Канализационная насосная станция производственно-дождевых стоков </v>
      </c>
      <c r="M289" s="37" t="str">
        <f>CONCATENATE($B289,".",$C289,".",$D289,".",TEXT($E289,"00"),".",TEXT($F289,"000"))</f>
        <v>3.1.1.11.810</v>
      </c>
      <c r="N289" s="39" t="s">
        <v>2582</v>
      </c>
      <c r="O289" s="37" t="s">
        <v>2583</v>
      </c>
      <c r="P289" s="54" t="s">
        <v>2777</v>
      </c>
      <c r="Q289" s="35">
        <v>0</v>
      </c>
      <c r="R289" s="54" t="s">
        <v>2782</v>
      </c>
      <c r="S289" s="37">
        <f>A289</f>
        <v>810</v>
      </c>
      <c r="T289" s="41" t="str">
        <f t="shared" ref="T289:U289" si="796">T288</f>
        <v>3.1.1.00.000</v>
      </c>
      <c r="U289" s="41" t="str">
        <f t="shared" si="796"/>
        <v>Off-Site Facilities. Auxiliary Facilities</v>
      </c>
      <c r="V289" s="41" t="str">
        <f t="shared" si="794"/>
        <v>3.1.1.11.000</v>
      </c>
      <c r="W289" s="41" t="str">
        <f t="shared" si="794"/>
        <v xml:space="preserve">Industrial storm water lift station with tanks </v>
      </c>
      <c r="X289" s="40" t="str">
        <f>X288</f>
        <v>3.1.1.11.100</v>
      </c>
      <c r="Y289" s="40" t="str">
        <f>Y288</f>
        <v>Industrial storm water lift station</v>
      </c>
      <c r="Z289" s="42" t="str">
        <f>M289</f>
        <v>3.1.1.11.810</v>
      </c>
      <c r="AA289" s="39" t="s">
        <v>2584</v>
      </c>
      <c r="AB289" s="37" t="s">
        <v>2585</v>
      </c>
      <c r="AC289" s="37"/>
      <c r="AD289" s="115" t="s">
        <v>2849</v>
      </c>
      <c r="AE289" s="115" t="str">
        <f>CONCATENATE(MID(AD289,3,1),"-",MID(AD289,4,2))</f>
        <v>0-79</v>
      </c>
      <c r="AF289" s="115" t="str">
        <f>VLOOKUP(AE289,'Unit Number'!B:E,2,FALSE)</f>
        <v>FUEL STORAGE V=300m3</v>
      </c>
      <c r="AG289" s="115"/>
      <c r="AH289" s="115"/>
      <c r="AI289" s="237">
        <v>300</v>
      </c>
    </row>
    <row r="290" spans="1:37" s="58" customFormat="1" ht="30" customHeight="1" x14ac:dyDescent="0.25">
      <c r="A290" s="36" t="s">
        <v>17</v>
      </c>
      <c r="B290" s="37">
        <v>3</v>
      </c>
      <c r="C290" s="37">
        <v>1</v>
      </c>
      <c r="D290" s="37">
        <v>1</v>
      </c>
      <c r="E290" s="37">
        <v>11</v>
      </c>
      <c r="F290" s="39">
        <v>199</v>
      </c>
      <c r="G290" s="37" t="str">
        <f t="shared" ref="G290:H290" si="797">G286</f>
        <v>3.1.1.00.000</v>
      </c>
      <c r="H290" s="41" t="str">
        <f t="shared" si="797"/>
        <v>Объекты общезаводского хозяйства. Объекты вспомогательных производств</v>
      </c>
      <c r="I290" s="37" t="str">
        <f t="shared" si="792"/>
        <v>3.1.1.11.000</v>
      </c>
      <c r="J290" s="41" t="str">
        <f t="shared" si="792"/>
        <v>Канализационная насосная станция (КНС) производственно-дождевых стоков с резервуарами</v>
      </c>
      <c r="K290" s="39" t="str">
        <f>K289</f>
        <v>3.1.1.11.100</v>
      </c>
      <c r="L290" s="40" t="str">
        <f>L289</f>
        <v xml:space="preserve">Канализационная насосная станция производственно-дождевых стоков </v>
      </c>
      <c r="M290" s="37" t="str">
        <f>CONCATENATE($B290,".",$C290,".",$D290,".",TEXT($E290,"00"),".",TEXT($F290,"000"))</f>
        <v>3.1.1.11.199</v>
      </c>
      <c r="N290" s="39" t="s">
        <v>3291</v>
      </c>
      <c r="O290" s="37"/>
      <c r="P290" s="54" t="s">
        <v>2777</v>
      </c>
      <c r="Q290" s="35">
        <v>1</v>
      </c>
      <c r="R290" s="54" t="s">
        <v>2782</v>
      </c>
      <c r="S290" s="39" t="s">
        <v>2115</v>
      </c>
      <c r="T290" s="41" t="str">
        <f t="shared" ref="T290:U290" si="798">T289</f>
        <v>3.1.1.00.000</v>
      </c>
      <c r="U290" s="41" t="str">
        <f t="shared" si="798"/>
        <v>Off-Site Facilities. Auxiliary Facilities</v>
      </c>
      <c r="V290" s="41" t="str">
        <f t="shared" si="794"/>
        <v>3.1.1.11.000</v>
      </c>
      <c r="W290" s="41" t="str">
        <f t="shared" si="794"/>
        <v xml:space="preserve">Industrial storm water lift station with tanks </v>
      </c>
      <c r="X290" s="40" t="str">
        <f>X289</f>
        <v>3.1.1.11.100</v>
      </c>
      <c r="Y290" s="40" t="str">
        <f>Y289</f>
        <v>Industrial storm water lift station</v>
      </c>
      <c r="Z290" s="173" t="str">
        <f>M290</f>
        <v>3.1.1.11.199</v>
      </c>
      <c r="AA290" s="39" t="s">
        <v>3191</v>
      </c>
      <c r="AB290" s="37"/>
      <c r="AC290" s="37" t="s">
        <v>3362</v>
      </c>
      <c r="AD290" s="41" t="s">
        <v>3051</v>
      </c>
      <c r="AE290" s="41" t="s">
        <v>3051</v>
      </c>
      <c r="AF290" s="41"/>
      <c r="AG290" s="41" t="s">
        <v>3363</v>
      </c>
      <c r="AH290" s="41" t="s">
        <v>3393</v>
      </c>
      <c r="AI290" s="237">
        <v>301</v>
      </c>
      <c r="AJ290" s="55"/>
      <c r="AK290" s="55"/>
    </row>
    <row r="291" spans="1:37" s="55" customFormat="1" ht="15" customHeight="1" x14ac:dyDescent="0.25">
      <c r="A291" s="56" t="s">
        <v>17</v>
      </c>
      <c r="B291" s="37">
        <v>3</v>
      </c>
      <c r="C291" s="37">
        <v>1</v>
      </c>
      <c r="D291" s="37">
        <v>1</v>
      </c>
      <c r="E291" s="37">
        <v>11</v>
      </c>
      <c r="F291" s="37">
        <v>200</v>
      </c>
      <c r="G291" s="37" t="str">
        <f t="shared" ref="G291:H291" si="799">G287</f>
        <v>3.1.1.00.000</v>
      </c>
      <c r="H291" s="41" t="str">
        <f t="shared" si="799"/>
        <v>Объекты общезаводского хозяйства. Объекты вспомогательных производств</v>
      </c>
      <c r="I291" s="37" t="str">
        <f>I289</f>
        <v>3.1.1.11.000</v>
      </c>
      <c r="J291" s="41" t="str">
        <f>J289</f>
        <v>Канализационная насосная станция (КНС) производственно-дождевых стоков с резервуарами</v>
      </c>
      <c r="K291" s="86" t="str">
        <f>CONCATENATE($B291,".",$C291,".",$D291,".",TEXT($E291,"00"),".",$F291)</f>
        <v>3.1.1.11.200</v>
      </c>
      <c r="L291" s="87" t="s">
        <v>2586</v>
      </c>
      <c r="M291" s="88"/>
      <c r="N291" s="89"/>
      <c r="O291" s="37"/>
      <c r="P291" s="54" t="s">
        <v>2777</v>
      </c>
      <c r="Q291" s="35">
        <v>0</v>
      </c>
      <c r="R291" s="54" t="s">
        <v>2782</v>
      </c>
      <c r="S291" s="219" t="s">
        <v>3858</v>
      </c>
      <c r="T291" s="41" t="str">
        <f t="shared" ref="T291:U291" si="800">T290</f>
        <v>3.1.1.00.000</v>
      </c>
      <c r="U291" s="41" t="str">
        <f t="shared" si="800"/>
        <v>Off-Site Facilities. Auxiliary Facilities</v>
      </c>
      <c r="V291" s="41" t="str">
        <f>V289</f>
        <v>3.1.1.11.000</v>
      </c>
      <c r="W291" s="41" t="str">
        <f>W289</f>
        <v xml:space="preserve">Industrial storm water lift station with tanks </v>
      </c>
      <c r="X291" s="129" t="str">
        <f>K291</f>
        <v>3.1.1.11.200</v>
      </c>
      <c r="Y291" s="88" t="s">
        <v>2587</v>
      </c>
      <c r="Z291" s="88"/>
      <c r="AA291" s="89"/>
      <c r="AB291" s="86"/>
      <c r="AC291" s="86"/>
      <c r="AD291" s="167" t="s">
        <v>3051</v>
      </c>
      <c r="AE291" s="167" t="s">
        <v>3051</v>
      </c>
      <c r="AF291" s="167"/>
      <c r="AG291" s="167"/>
      <c r="AH291" s="167"/>
      <c r="AI291" s="237">
        <v>302</v>
      </c>
    </row>
    <row r="292" spans="1:37" s="55" customFormat="1" ht="15" customHeight="1" x14ac:dyDescent="0.25">
      <c r="A292" s="36">
        <v>989</v>
      </c>
      <c r="B292" s="37">
        <v>3</v>
      </c>
      <c r="C292" s="37">
        <v>1</v>
      </c>
      <c r="D292" s="37">
        <v>1</v>
      </c>
      <c r="E292" s="37">
        <v>11</v>
      </c>
      <c r="F292" s="37">
        <v>989</v>
      </c>
      <c r="G292" s="37" t="str">
        <f t="shared" ref="G292:H292" si="801">G288</f>
        <v>3.1.1.00.000</v>
      </c>
      <c r="H292" s="41" t="str">
        <f t="shared" si="801"/>
        <v>Объекты общезаводского хозяйства. Объекты вспомогательных производств</v>
      </c>
      <c r="I292" s="37" t="str">
        <f t="shared" ref="I292:L293" si="802">I291</f>
        <v>3.1.1.11.000</v>
      </c>
      <c r="J292" s="41" t="str">
        <f t="shared" si="802"/>
        <v>Канализационная насосная станция (КНС) производственно-дождевых стоков с резервуарами</v>
      </c>
      <c r="K292" s="39" t="str">
        <f t="shared" si="802"/>
        <v>3.1.1.11.200</v>
      </c>
      <c r="L292" s="40" t="str">
        <f t="shared" si="802"/>
        <v>Резервуар подземный для дождевых стоков №1 с щитовой</v>
      </c>
      <c r="M292" s="37" t="str">
        <f>CONCATENATE($B292,".",$C292,".",$D292,".",TEXT($E292,"00"),".",TEXT($F292,"000"))</f>
        <v>3.1.1.11.989</v>
      </c>
      <c r="N292" s="39" t="s">
        <v>2588</v>
      </c>
      <c r="O292" s="37"/>
      <c r="P292" s="54" t="s">
        <v>2777</v>
      </c>
      <c r="Q292" s="35">
        <v>2</v>
      </c>
      <c r="R292" s="54" t="s">
        <v>2782</v>
      </c>
      <c r="S292" s="37">
        <f t="shared" ref="S292:S293" si="803">A292</f>
        <v>989</v>
      </c>
      <c r="T292" s="41" t="str">
        <f t="shared" ref="T292:U292" si="804">T291</f>
        <v>3.1.1.00.000</v>
      </c>
      <c r="U292" s="41" t="str">
        <f t="shared" si="804"/>
        <v>Off-Site Facilities. Auxiliary Facilities</v>
      </c>
      <c r="V292" s="41" t="str">
        <f t="shared" ref="V292:Y293" si="805">V291</f>
        <v>3.1.1.11.000</v>
      </c>
      <c r="W292" s="41" t="str">
        <f t="shared" si="805"/>
        <v xml:space="preserve">Industrial storm water lift station with tanks </v>
      </c>
      <c r="X292" s="40" t="str">
        <f t="shared" si="805"/>
        <v>3.1.1.11.200</v>
      </c>
      <c r="Y292" s="40" t="str">
        <f t="shared" si="805"/>
        <v>Underground storm water tank No.1 with switchroom</v>
      </c>
      <c r="Z292" s="42" t="str">
        <f>M292</f>
        <v>3.1.1.11.989</v>
      </c>
      <c r="AA292" s="39" t="s">
        <v>2589</v>
      </c>
      <c r="AB292" s="37"/>
      <c r="AC292" s="37"/>
      <c r="AD292" s="115" t="s">
        <v>4901</v>
      </c>
      <c r="AE292" s="115" t="str">
        <f>CONCATENATE(MID(AD292,3,1),"-",MID(AD292,4,2))</f>
        <v>0-86</v>
      </c>
      <c r="AF292" s="115" t="str">
        <f>VLOOKUP(AE292,'Unit Number'!B:E,2,FALSE)</f>
        <v>THE TRAIN STATION FACTORY</v>
      </c>
      <c r="AG292" s="115"/>
      <c r="AH292" s="115"/>
      <c r="AI292" s="237">
        <v>303</v>
      </c>
    </row>
    <row r="293" spans="1:37" s="55" customFormat="1" ht="15" customHeight="1" x14ac:dyDescent="0.25">
      <c r="A293" s="36" t="s">
        <v>2590</v>
      </c>
      <c r="B293" s="37">
        <v>3</v>
      </c>
      <c r="C293" s="37">
        <v>1</v>
      </c>
      <c r="D293" s="37">
        <v>1</v>
      </c>
      <c r="E293" s="37">
        <v>11</v>
      </c>
      <c r="F293" s="37">
        <v>990</v>
      </c>
      <c r="G293" s="37" t="str">
        <f t="shared" ref="G293:H293" si="806">G289</f>
        <v>3.1.1.00.000</v>
      </c>
      <c r="H293" s="41" t="str">
        <f t="shared" si="806"/>
        <v>Объекты общезаводского хозяйства. Объекты вспомогательных производств</v>
      </c>
      <c r="I293" s="37" t="str">
        <f t="shared" si="802"/>
        <v>3.1.1.11.000</v>
      </c>
      <c r="J293" s="41" t="str">
        <f t="shared" si="802"/>
        <v>Канализационная насосная станция (КНС) производственно-дождевых стоков с резервуарами</v>
      </c>
      <c r="K293" s="39" t="str">
        <f t="shared" si="802"/>
        <v>3.1.1.11.200</v>
      </c>
      <c r="L293" s="40" t="str">
        <f t="shared" si="802"/>
        <v>Резервуар подземный для дождевых стоков №1 с щитовой</v>
      </c>
      <c r="M293" s="37" t="str">
        <f>CONCATENATE($B293,".",$C293,".",$D293,".",TEXT($E293,"00"),".",TEXT($F293,"000"))</f>
        <v>3.1.1.11.990</v>
      </c>
      <c r="N293" s="39" t="s">
        <v>70</v>
      </c>
      <c r="O293" s="37"/>
      <c r="P293" s="54" t="s">
        <v>2777</v>
      </c>
      <c r="Q293" s="35">
        <v>2</v>
      </c>
      <c r="R293" s="54" t="s">
        <v>2782</v>
      </c>
      <c r="S293" s="37" t="str">
        <f t="shared" si="803"/>
        <v>989а</v>
      </c>
      <c r="T293" s="41" t="str">
        <f t="shared" ref="T293:U293" si="807">T292</f>
        <v>3.1.1.00.000</v>
      </c>
      <c r="U293" s="41" t="str">
        <f t="shared" si="807"/>
        <v>Off-Site Facilities. Auxiliary Facilities</v>
      </c>
      <c r="V293" s="41" t="str">
        <f t="shared" si="805"/>
        <v>3.1.1.11.000</v>
      </c>
      <c r="W293" s="41" t="str">
        <f t="shared" si="805"/>
        <v xml:space="preserve">Industrial storm water lift station with tanks </v>
      </c>
      <c r="X293" s="40" t="str">
        <f t="shared" si="805"/>
        <v>3.1.1.11.200</v>
      </c>
      <c r="Y293" s="40" t="str">
        <f t="shared" si="805"/>
        <v>Underground storm water tank No.1 with switchroom</v>
      </c>
      <c r="Z293" s="42" t="str">
        <f>M293</f>
        <v>3.1.1.11.990</v>
      </c>
      <c r="AA293" s="39" t="s">
        <v>2372</v>
      </c>
      <c r="AB293" s="37"/>
      <c r="AC293" s="37"/>
      <c r="AD293" s="115" t="s">
        <v>4901</v>
      </c>
      <c r="AE293" s="115" t="str">
        <f>CONCATENATE(MID(AD293,3,1),"-",MID(AD293,4,2))</f>
        <v>0-86</v>
      </c>
      <c r="AF293" s="115" t="str">
        <f>VLOOKUP(AE293,'Unit Number'!B:E,2,FALSE)</f>
        <v>THE TRAIN STATION FACTORY</v>
      </c>
      <c r="AG293" s="115"/>
      <c r="AH293" s="115"/>
      <c r="AI293" s="237">
        <v>304</v>
      </c>
    </row>
    <row r="294" spans="1:37" s="58" customFormat="1" ht="15" customHeight="1" x14ac:dyDescent="0.25">
      <c r="A294" s="36" t="s">
        <v>17</v>
      </c>
      <c r="B294" s="37">
        <v>3</v>
      </c>
      <c r="C294" s="37">
        <v>1</v>
      </c>
      <c r="D294" s="37">
        <v>1</v>
      </c>
      <c r="E294" s="37">
        <v>11</v>
      </c>
      <c r="F294" s="39">
        <v>299</v>
      </c>
      <c r="G294" s="37" t="str">
        <f t="shared" ref="G294:H294" si="808">G290</f>
        <v>3.1.1.00.000</v>
      </c>
      <c r="H294" s="41" t="str">
        <f t="shared" si="808"/>
        <v>Объекты общезаводского хозяйства. Объекты вспомогательных производств</v>
      </c>
      <c r="I294" s="37" t="str">
        <f>I293</f>
        <v>3.1.1.11.000</v>
      </c>
      <c r="J294" s="41" t="str">
        <f>J293</f>
        <v>Канализационная насосная станция (КНС) производственно-дождевых стоков с резервуарами</v>
      </c>
      <c r="K294" s="39" t="str">
        <f>K293</f>
        <v>3.1.1.11.200</v>
      </c>
      <c r="L294" s="40" t="str">
        <f>L293</f>
        <v>Резервуар подземный для дождевых стоков №1 с щитовой</v>
      </c>
      <c r="M294" s="37" t="str">
        <f>CONCATENATE($B294,".",$C294,".",$D294,".",TEXT($E294,"00"),".",TEXT($F294,"000"))</f>
        <v>3.1.1.11.299</v>
      </c>
      <c r="N294" s="39" t="s">
        <v>3292</v>
      </c>
      <c r="O294" s="37"/>
      <c r="P294" s="54" t="s">
        <v>2777</v>
      </c>
      <c r="Q294" s="35">
        <v>1</v>
      </c>
      <c r="R294" s="54" t="s">
        <v>2782</v>
      </c>
      <c r="S294" s="39" t="s">
        <v>2115</v>
      </c>
      <c r="T294" s="41" t="str">
        <f t="shared" ref="T294:U294" si="809">T293</f>
        <v>3.1.1.00.000</v>
      </c>
      <c r="U294" s="41" t="str">
        <f t="shared" si="809"/>
        <v>Off-Site Facilities. Auxiliary Facilities</v>
      </c>
      <c r="V294" s="41" t="str">
        <f>V293</f>
        <v>3.1.1.11.000</v>
      </c>
      <c r="W294" s="41" t="str">
        <f>W293</f>
        <v xml:space="preserve">Industrial storm water lift station with tanks </v>
      </c>
      <c r="X294" s="40" t="str">
        <f>X293</f>
        <v>3.1.1.11.200</v>
      </c>
      <c r="Y294" s="40" t="str">
        <f>Y293</f>
        <v>Underground storm water tank No.1 with switchroom</v>
      </c>
      <c r="Z294" s="173" t="str">
        <f>M294</f>
        <v>3.1.1.11.299</v>
      </c>
      <c r="AA294" s="39" t="s">
        <v>3192</v>
      </c>
      <c r="AB294" s="37"/>
      <c r="AC294" s="37" t="s">
        <v>3362</v>
      </c>
      <c r="AD294" s="41" t="s">
        <v>3051</v>
      </c>
      <c r="AE294" s="41" t="s">
        <v>3051</v>
      </c>
      <c r="AF294" s="41"/>
      <c r="AG294" s="41" t="s">
        <v>3363</v>
      </c>
      <c r="AH294" s="41" t="s">
        <v>3394</v>
      </c>
      <c r="AI294" s="237">
        <v>306</v>
      </c>
      <c r="AJ294" s="55"/>
      <c r="AK294" s="55"/>
    </row>
    <row r="295" spans="1:37" s="55" customFormat="1" ht="15" customHeight="1" x14ac:dyDescent="0.25">
      <c r="A295" s="56" t="s">
        <v>17</v>
      </c>
      <c r="B295" s="37">
        <v>3</v>
      </c>
      <c r="C295" s="37">
        <v>1</v>
      </c>
      <c r="D295" s="37">
        <v>1</v>
      </c>
      <c r="E295" s="37">
        <v>11</v>
      </c>
      <c r="F295" s="37">
        <v>300</v>
      </c>
      <c r="G295" s="37" t="str">
        <f t="shared" ref="G295:H295" si="810">G291</f>
        <v>3.1.1.00.000</v>
      </c>
      <c r="H295" s="41" t="str">
        <f t="shared" si="810"/>
        <v>Объекты общезаводского хозяйства. Объекты вспомогательных производств</v>
      </c>
      <c r="I295" s="37" t="str">
        <f>I293</f>
        <v>3.1.1.11.000</v>
      </c>
      <c r="J295" s="41" t="str">
        <f>J293</f>
        <v>Канализационная насосная станция (КНС) производственно-дождевых стоков с резервуарами</v>
      </c>
      <c r="K295" s="86" t="str">
        <f>CONCATENATE($B295,".",$C295,".",$D295,".",TEXT($E295,"00"),".",$F295)</f>
        <v>3.1.1.11.300</v>
      </c>
      <c r="L295" s="87" t="s">
        <v>2591</v>
      </c>
      <c r="M295" s="88"/>
      <c r="N295" s="89"/>
      <c r="O295" s="37"/>
      <c r="P295" s="54" t="s">
        <v>2777</v>
      </c>
      <c r="Q295" s="35">
        <v>0</v>
      </c>
      <c r="R295" s="54" t="s">
        <v>2782</v>
      </c>
      <c r="S295" s="219" t="s">
        <v>3858</v>
      </c>
      <c r="T295" s="41" t="str">
        <f t="shared" ref="T295:U295" si="811">T294</f>
        <v>3.1.1.00.000</v>
      </c>
      <c r="U295" s="41" t="str">
        <f t="shared" si="811"/>
        <v>Off-Site Facilities. Auxiliary Facilities</v>
      </c>
      <c r="V295" s="41" t="str">
        <f>V293</f>
        <v>3.1.1.11.000</v>
      </c>
      <c r="W295" s="41" t="str">
        <f>W293</f>
        <v xml:space="preserve">Industrial storm water lift station with tanks </v>
      </c>
      <c r="X295" s="129" t="str">
        <f>K295</f>
        <v>3.1.1.11.300</v>
      </c>
      <c r="Y295" s="88" t="s">
        <v>2592</v>
      </c>
      <c r="Z295" s="88"/>
      <c r="AA295" s="89"/>
      <c r="AB295" s="86"/>
      <c r="AC295" s="86"/>
      <c r="AD295" s="167" t="s">
        <v>3051</v>
      </c>
      <c r="AE295" s="167" t="s">
        <v>3051</v>
      </c>
      <c r="AF295" s="167"/>
      <c r="AG295" s="167"/>
      <c r="AH295" s="167"/>
      <c r="AI295" s="237">
        <v>307</v>
      </c>
    </row>
    <row r="296" spans="1:37" s="55" customFormat="1" ht="15" customHeight="1" x14ac:dyDescent="0.25">
      <c r="A296" s="36">
        <v>992</v>
      </c>
      <c r="B296" s="37">
        <v>3</v>
      </c>
      <c r="C296" s="37">
        <v>1</v>
      </c>
      <c r="D296" s="37">
        <v>1</v>
      </c>
      <c r="E296" s="37">
        <v>11</v>
      </c>
      <c r="F296" s="37">
        <v>992</v>
      </c>
      <c r="G296" s="37" t="str">
        <f t="shared" ref="G296:H296" si="812">G292</f>
        <v>3.1.1.00.000</v>
      </c>
      <c r="H296" s="41" t="str">
        <f t="shared" si="812"/>
        <v>Объекты общезаводского хозяйства. Объекты вспомогательных производств</v>
      </c>
      <c r="I296" s="37" t="str">
        <f t="shared" ref="I296:L298" si="813">I295</f>
        <v>3.1.1.11.000</v>
      </c>
      <c r="J296" s="41" t="str">
        <f t="shared" si="813"/>
        <v>Канализационная насосная станция (КНС) производственно-дождевых стоков с резервуарами</v>
      </c>
      <c r="K296" s="39" t="str">
        <f t="shared" si="813"/>
        <v>3.1.1.11.300</v>
      </c>
      <c r="L296" s="40" t="str">
        <f t="shared" si="813"/>
        <v>Резервуар подземный для дождевых стоков №2 с щитовой</v>
      </c>
      <c r="M296" s="37" t="str">
        <f>CONCATENATE($B296,".",$C296,".",$D296,".",TEXT($E296,"00"),".",TEXT($F296,"000"))</f>
        <v>3.1.1.11.992</v>
      </c>
      <c r="N296" s="39" t="s">
        <v>2593</v>
      </c>
      <c r="O296" s="37"/>
      <c r="P296" s="54" t="s">
        <v>2777</v>
      </c>
      <c r="Q296" s="35">
        <v>0</v>
      </c>
      <c r="R296" s="54" t="s">
        <v>2782</v>
      </c>
      <c r="S296" s="37">
        <f t="shared" ref="S296:S297" si="814">A296</f>
        <v>992</v>
      </c>
      <c r="T296" s="41" t="str">
        <f t="shared" ref="T296:U296" si="815">T295</f>
        <v>3.1.1.00.000</v>
      </c>
      <c r="U296" s="41" t="str">
        <f t="shared" si="815"/>
        <v>Off-Site Facilities. Auxiliary Facilities</v>
      </c>
      <c r="V296" s="41" t="str">
        <f t="shared" ref="V296:Y298" si="816">V295</f>
        <v>3.1.1.11.000</v>
      </c>
      <c r="W296" s="41" t="str">
        <f t="shared" si="816"/>
        <v xml:space="preserve">Industrial storm water lift station with tanks </v>
      </c>
      <c r="X296" s="40" t="str">
        <f t="shared" si="816"/>
        <v>3.1.1.11.300</v>
      </c>
      <c r="Y296" s="40" t="str">
        <f t="shared" si="816"/>
        <v xml:space="preserve">Underground storm water tank No.2 with switchroom </v>
      </c>
      <c r="Z296" s="42" t="str">
        <f>M296</f>
        <v>3.1.1.11.992</v>
      </c>
      <c r="AA296" s="39" t="s">
        <v>2815</v>
      </c>
      <c r="AB296" s="37"/>
      <c r="AC296" s="37"/>
      <c r="AD296" s="115" t="s">
        <v>2850</v>
      </c>
      <c r="AE296" s="115" t="str">
        <f>CONCATENATE(MID(AD296,3,1),"-",MID(AD296,4,2))</f>
        <v>0-64</v>
      </c>
      <c r="AF296" s="115" t="str">
        <f>VLOOKUP(AE296,'Unit Number'!B:E,2,FALSE)</f>
        <v>STORM WATER</v>
      </c>
      <c r="AG296" s="115"/>
      <c r="AH296" s="115"/>
      <c r="AI296" s="237">
        <v>308</v>
      </c>
    </row>
    <row r="297" spans="1:37" s="55" customFormat="1" ht="15" customHeight="1" x14ac:dyDescent="0.25">
      <c r="A297" s="36" t="s">
        <v>2594</v>
      </c>
      <c r="B297" s="37">
        <v>3</v>
      </c>
      <c r="C297" s="37">
        <v>1</v>
      </c>
      <c r="D297" s="37">
        <v>1</v>
      </c>
      <c r="E297" s="37">
        <v>11</v>
      </c>
      <c r="F297" s="37">
        <v>993</v>
      </c>
      <c r="G297" s="37" t="str">
        <f t="shared" ref="G297:H297" si="817">G293</f>
        <v>3.1.1.00.000</v>
      </c>
      <c r="H297" s="41" t="str">
        <f t="shared" si="817"/>
        <v>Объекты общезаводского хозяйства. Объекты вспомогательных производств</v>
      </c>
      <c r="I297" s="37" t="str">
        <f t="shared" si="813"/>
        <v>3.1.1.11.000</v>
      </c>
      <c r="J297" s="41" t="str">
        <f t="shared" si="813"/>
        <v>Канализационная насосная станция (КНС) производственно-дождевых стоков с резервуарами</v>
      </c>
      <c r="K297" s="39" t="str">
        <f t="shared" si="813"/>
        <v>3.1.1.11.300</v>
      </c>
      <c r="L297" s="40" t="str">
        <f t="shared" si="813"/>
        <v>Резервуар подземный для дождевых стоков №2 с щитовой</v>
      </c>
      <c r="M297" s="37" t="str">
        <f>CONCATENATE($B297,".",$C297,".",$D297,".",TEXT($E297,"00"),".",TEXT($F297,"000"))</f>
        <v>3.1.1.11.993</v>
      </c>
      <c r="N297" s="39" t="s">
        <v>70</v>
      </c>
      <c r="O297" s="37"/>
      <c r="P297" s="54" t="s">
        <v>2777</v>
      </c>
      <c r="Q297" s="35">
        <v>0</v>
      </c>
      <c r="R297" s="54" t="s">
        <v>2782</v>
      </c>
      <c r="S297" s="37" t="str">
        <f t="shared" si="814"/>
        <v>992а</v>
      </c>
      <c r="T297" s="41" t="str">
        <f t="shared" ref="T297:U297" si="818">T296</f>
        <v>3.1.1.00.000</v>
      </c>
      <c r="U297" s="41" t="str">
        <f t="shared" si="818"/>
        <v>Off-Site Facilities. Auxiliary Facilities</v>
      </c>
      <c r="V297" s="41" t="str">
        <f t="shared" si="816"/>
        <v>3.1.1.11.000</v>
      </c>
      <c r="W297" s="41" t="str">
        <f t="shared" si="816"/>
        <v xml:space="preserve">Industrial storm water lift station with tanks </v>
      </c>
      <c r="X297" s="40" t="str">
        <f t="shared" si="816"/>
        <v>3.1.1.11.300</v>
      </c>
      <c r="Y297" s="40" t="str">
        <f t="shared" si="816"/>
        <v xml:space="preserve">Underground storm water tank No.2 with switchroom </v>
      </c>
      <c r="Z297" s="42" t="str">
        <f>M297</f>
        <v>3.1.1.11.993</v>
      </c>
      <c r="AA297" s="39" t="s">
        <v>2372</v>
      </c>
      <c r="AB297" s="37"/>
      <c r="AC297" s="37"/>
      <c r="AD297" s="115" t="s">
        <v>2850</v>
      </c>
      <c r="AE297" s="115" t="str">
        <f>CONCATENATE(MID(AD297,3,1),"-",MID(AD297,4,2))</f>
        <v>0-64</v>
      </c>
      <c r="AF297" s="115" t="str">
        <f>VLOOKUP(AE297,'Unit Number'!B:E,2,FALSE)</f>
        <v>STORM WATER</v>
      </c>
      <c r="AG297" s="115"/>
      <c r="AH297" s="115"/>
      <c r="AI297" s="237">
        <v>309</v>
      </c>
    </row>
    <row r="298" spans="1:37" s="58" customFormat="1" ht="15" customHeight="1" x14ac:dyDescent="0.25">
      <c r="A298" s="36" t="s">
        <v>17</v>
      </c>
      <c r="B298" s="37">
        <v>3</v>
      </c>
      <c r="C298" s="37">
        <v>1</v>
      </c>
      <c r="D298" s="37">
        <v>1</v>
      </c>
      <c r="E298" s="37">
        <v>11</v>
      </c>
      <c r="F298" s="39">
        <v>399</v>
      </c>
      <c r="G298" s="37" t="str">
        <f t="shared" ref="G298:H298" si="819">G294</f>
        <v>3.1.1.00.000</v>
      </c>
      <c r="H298" s="41" t="str">
        <f t="shared" si="819"/>
        <v>Объекты общезаводского хозяйства. Объекты вспомогательных производств</v>
      </c>
      <c r="I298" s="37" t="str">
        <f t="shared" si="813"/>
        <v>3.1.1.11.000</v>
      </c>
      <c r="J298" s="41" t="str">
        <f t="shared" si="813"/>
        <v>Канализационная насосная станция (КНС) производственно-дождевых стоков с резервуарами</v>
      </c>
      <c r="K298" s="39" t="str">
        <f t="shared" si="813"/>
        <v>3.1.1.11.300</v>
      </c>
      <c r="L298" s="40" t="str">
        <f t="shared" si="813"/>
        <v>Резервуар подземный для дождевых стоков №2 с щитовой</v>
      </c>
      <c r="M298" s="37" t="str">
        <f>CONCATENATE($B298,".",$C298,".",$D298,".",TEXT($E298,"00"),".",TEXT($F298,"000"))</f>
        <v>3.1.1.11.399</v>
      </c>
      <c r="N298" s="39" t="s">
        <v>3293</v>
      </c>
      <c r="O298" s="37"/>
      <c r="P298" s="54" t="s">
        <v>2777</v>
      </c>
      <c r="Q298" s="35">
        <v>1</v>
      </c>
      <c r="R298" s="54" t="s">
        <v>2782</v>
      </c>
      <c r="S298" s="39" t="s">
        <v>2115</v>
      </c>
      <c r="T298" s="41" t="str">
        <f t="shared" ref="T298:U298" si="820">T297</f>
        <v>3.1.1.00.000</v>
      </c>
      <c r="U298" s="41" t="str">
        <f t="shared" si="820"/>
        <v>Off-Site Facilities. Auxiliary Facilities</v>
      </c>
      <c r="V298" s="41" t="str">
        <f t="shared" si="816"/>
        <v>3.1.1.11.000</v>
      </c>
      <c r="W298" s="41" t="str">
        <f t="shared" si="816"/>
        <v xml:space="preserve">Industrial storm water lift station with tanks </v>
      </c>
      <c r="X298" s="40" t="str">
        <f t="shared" si="816"/>
        <v>3.1.1.11.300</v>
      </c>
      <c r="Y298" s="40" t="str">
        <f t="shared" si="816"/>
        <v xml:space="preserve">Underground storm water tank No.2 with switchroom </v>
      </c>
      <c r="Z298" s="173" t="str">
        <f>M298</f>
        <v>3.1.1.11.399</v>
      </c>
      <c r="AA298" s="39" t="s">
        <v>3193</v>
      </c>
      <c r="AB298" s="37"/>
      <c r="AC298" s="37" t="s">
        <v>3362</v>
      </c>
      <c r="AD298" s="41" t="s">
        <v>3051</v>
      </c>
      <c r="AE298" s="41" t="s">
        <v>3051</v>
      </c>
      <c r="AF298" s="41"/>
      <c r="AG298" s="41" t="s">
        <v>3363</v>
      </c>
      <c r="AH298" s="41" t="s">
        <v>3395</v>
      </c>
      <c r="AI298" s="237">
        <v>310</v>
      </c>
      <c r="AJ298" s="55"/>
      <c r="AK298" s="55"/>
    </row>
    <row r="299" spans="1:37" s="55" customFormat="1" ht="15" customHeight="1" x14ac:dyDescent="0.25">
      <c r="A299" s="56" t="s">
        <v>17</v>
      </c>
      <c r="B299" s="37">
        <v>3</v>
      </c>
      <c r="C299" s="37">
        <v>1</v>
      </c>
      <c r="D299" s="37">
        <v>1</v>
      </c>
      <c r="E299" s="37">
        <v>11</v>
      </c>
      <c r="F299" s="37">
        <v>400</v>
      </c>
      <c r="G299" s="37" t="str">
        <f t="shared" ref="G299:H299" si="821">G295</f>
        <v>3.1.1.00.000</v>
      </c>
      <c r="H299" s="41" t="str">
        <f t="shared" si="821"/>
        <v>Объекты общезаводского хозяйства. Объекты вспомогательных производств</v>
      </c>
      <c r="I299" s="37" t="str">
        <f>I297</f>
        <v>3.1.1.11.000</v>
      </c>
      <c r="J299" s="41" t="str">
        <f>J297</f>
        <v>Канализационная насосная станция (КНС) производственно-дождевых стоков с резервуарами</v>
      </c>
      <c r="K299" s="86" t="str">
        <f>CONCATENATE($B299,".",$C299,".",$D299,".",TEXT($E299,"00"),".",$F299)</f>
        <v>3.1.1.11.400</v>
      </c>
      <c r="L299" s="87" t="s">
        <v>2595</v>
      </c>
      <c r="M299" s="88"/>
      <c r="N299" s="89"/>
      <c r="O299" s="37"/>
      <c r="P299" s="54" t="s">
        <v>2777</v>
      </c>
      <c r="Q299" s="35">
        <v>0</v>
      </c>
      <c r="R299" s="54" t="s">
        <v>2782</v>
      </c>
      <c r="S299" s="219" t="s">
        <v>3858</v>
      </c>
      <c r="T299" s="41" t="str">
        <f t="shared" ref="T299:U299" si="822">T298</f>
        <v>3.1.1.00.000</v>
      </c>
      <c r="U299" s="41" t="str">
        <f t="shared" si="822"/>
        <v>Off-Site Facilities. Auxiliary Facilities</v>
      </c>
      <c r="V299" s="41" t="str">
        <f>V297</f>
        <v>3.1.1.11.000</v>
      </c>
      <c r="W299" s="41" t="str">
        <f>W297</f>
        <v xml:space="preserve">Industrial storm water lift station with tanks </v>
      </c>
      <c r="X299" s="129" t="str">
        <f>K299</f>
        <v>3.1.1.11.400</v>
      </c>
      <c r="Y299" s="88" t="s">
        <v>2596</v>
      </c>
      <c r="Z299" s="88"/>
      <c r="AA299" s="89"/>
      <c r="AB299" s="86"/>
      <c r="AC299" s="86"/>
      <c r="AD299" s="167" t="s">
        <v>3051</v>
      </c>
      <c r="AE299" s="167" t="s">
        <v>3051</v>
      </c>
      <c r="AF299" s="167"/>
      <c r="AG299" s="167"/>
      <c r="AH299" s="167"/>
      <c r="AI299" s="237">
        <v>311</v>
      </c>
    </row>
    <row r="300" spans="1:37" s="55" customFormat="1" ht="15" customHeight="1" x14ac:dyDescent="0.25">
      <c r="A300" s="36">
        <v>994</v>
      </c>
      <c r="B300" s="37">
        <v>3</v>
      </c>
      <c r="C300" s="37">
        <v>1</v>
      </c>
      <c r="D300" s="37">
        <v>1</v>
      </c>
      <c r="E300" s="37">
        <v>11</v>
      </c>
      <c r="F300" s="37">
        <v>994</v>
      </c>
      <c r="G300" s="37" t="str">
        <f t="shared" ref="G300:H300" si="823">G296</f>
        <v>3.1.1.00.000</v>
      </c>
      <c r="H300" s="41" t="str">
        <f t="shared" si="823"/>
        <v>Объекты общезаводского хозяйства. Объекты вспомогательных производств</v>
      </c>
      <c r="I300" s="37" t="str">
        <f t="shared" ref="I300:L303" si="824">I299</f>
        <v>3.1.1.11.000</v>
      </c>
      <c r="J300" s="41" t="str">
        <f t="shared" si="824"/>
        <v>Канализационная насосная станция (КНС) производственно-дождевых стоков с резервуарами</v>
      </c>
      <c r="K300" s="39" t="str">
        <f t="shared" si="824"/>
        <v>3.1.1.11.400</v>
      </c>
      <c r="L300" s="40" t="str">
        <f t="shared" si="824"/>
        <v>Резервуары подземные для дождевых стоков № 3 и №4 с щитовой</v>
      </c>
      <c r="M300" s="37" t="str">
        <f>CONCATENATE($B300,".",$C300,".",$D300,".",TEXT($E300,"00"),".",TEXT($F300,"000"))</f>
        <v>3.1.1.11.994</v>
      </c>
      <c r="N300" s="39" t="s">
        <v>2597</v>
      </c>
      <c r="O300" s="37"/>
      <c r="P300" s="54" t="s">
        <v>2777</v>
      </c>
      <c r="Q300" s="35">
        <v>0</v>
      </c>
      <c r="R300" s="54" t="s">
        <v>2782</v>
      </c>
      <c r="S300" s="37">
        <f t="shared" ref="S300:S302" si="825">A300</f>
        <v>994</v>
      </c>
      <c r="T300" s="41" t="str">
        <f t="shared" ref="T300:U300" si="826">T299</f>
        <v>3.1.1.00.000</v>
      </c>
      <c r="U300" s="41" t="str">
        <f t="shared" si="826"/>
        <v>Off-Site Facilities. Auxiliary Facilities</v>
      </c>
      <c r="V300" s="41" t="str">
        <f t="shared" ref="V300:Y303" si="827">V299</f>
        <v>3.1.1.11.000</v>
      </c>
      <c r="W300" s="41" t="str">
        <f t="shared" si="827"/>
        <v xml:space="preserve">Industrial storm water lift station with tanks </v>
      </c>
      <c r="X300" s="40" t="str">
        <f t="shared" si="827"/>
        <v>3.1.1.11.400</v>
      </c>
      <c r="Y300" s="40" t="str">
        <f t="shared" si="827"/>
        <v>Underground storm water tanks No.3 and No.4 with switchroom</v>
      </c>
      <c r="Z300" s="42" t="str">
        <f>M300</f>
        <v>3.1.1.11.994</v>
      </c>
      <c r="AA300" s="39" t="s">
        <v>2598</v>
      </c>
      <c r="AB300" s="37"/>
      <c r="AC300" s="37"/>
      <c r="AD300" s="115" t="s">
        <v>2851</v>
      </c>
      <c r="AE300" s="115" t="str">
        <f>CONCATENATE(MID(AD300,3,1),"-",MID(AD300,4,2))</f>
        <v>0-64</v>
      </c>
      <c r="AF300" s="115" t="str">
        <f>VLOOKUP(AE300,'Unit Number'!B:E,2,FALSE)</f>
        <v>STORM WATER</v>
      </c>
      <c r="AG300" s="115"/>
      <c r="AH300" s="115"/>
      <c r="AI300" s="237">
        <v>312</v>
      </c>
    </row>
    <row r="301" spans="1:37" s="55" customFormat="1" ht="15" customHeight="1" x14ac:dyDescent="0.25">
      <c r="A301" s="36">
        <v>995</v>
      </c>
      <c r="B301" s="37">
        <v>3</v>
      </c>
      <c r="C301" s="37">
        <v>1</v>
      </c>
      <c r="D301" s="37">
        <v>1</v>
      </c>
      <c r="E301" s="37">
        <v>11</v>
      </c>
      <c r="F301" s="37">
        <v>995</v>
      </c>
      <c r="G301" s="37" t="str">
        <f t="shared" ref="G301:H301" si="828">G297</f>
        <v>3.1.1.00.000</v>
      </c>
      <c r="H301" s="41" t="str">
        <f t="shared" si="828"/>
        <v>Объекты общезаводского хозяйства. Объекты вспомогательных производств</v>
      </c>
      <c r="I301" s="37" t="str">
        <f t="shared" si="824"/>
        <v>3.1.1.11.000</v>
      </c>
      <c r="J301" s="41" t="str">
        <f t="shared" si="824"/>
        <v>Канализационная насосная станция (КНС) производственно-дождевых стоков с резервуарами</v>
      </c>
      <c r="K301" s="39" t="str">
        <f t="shared" si="824"/>
        <v>3.1.1.11.400</v>
      </c>
      <c r="L301" s="40" t="str">
        <f t="shared" si="824"/>
        <v>Резервуары подземные для дождевых стоков № 3 и №4 с щитовой</v>
      </c>
      <c r="M301" s="37" t="str">
        <f>CONCATENATE($B301,".",$C301,".",$D301,".",TEXT($E301,"00"),".",TEXT($F301,"000"))</f>
        <v>3.1.1.11.995</v>
      </c>
      <c r="N301" s="39" t="s">
        <v>2599</v>
      </c>
      <c r="O301" s="37"/>
      <c r="P301" s="54" t="s">
        <v>2777</v>
      </c>
      <c r="Q301" s="35">
        <v>0</v>
      </c>
      <c r="R301" s="54" t="s">
        <v>2782</v>
      </c>
      <c r="S301" s="37">
        <f t="shared" si="825"/>
        <v>995</v>
      </c>
      <c r="T301" s="41" t="str">
        <f t="shared" ref="T301:U301" si="829">T300</f>
        <v>3.1.1.00.000</v>
      </c>
      <c r="U301" s="41" t="str">
        <f t="shared" si="829"/>
        <v>Off-Site Facilities. Auxiliary Facilities</v>
      </c>
      <c r="V301" s="41" t="str">
        <f t="shared" si="827"/>
        <v>3.1.1.11.000</v>
      </c>
      <c r="W301" s="41" t="str">
        <f t="shared" si="827"/>
        <v xml:space="preserve">Industrial storm water lift station with tanks </v>
      </c>
      <c r="X301" s="40" t="str">
        <f t="shared" si="827"/>
        <v>3.1.1.11.400</v>
      </c>
      <c r="Y301" s="40" t="str">
        <f t="shared" si="827"/>
        <v>Underground storm water tanks No.3 and No.4 with switchroom</v>
      </c>
      <c r="Z301" s="42" t="str">
        <f>M301</f>
        <v>3.1.1.11.995</v>
      </c>
      <c r="AA301" s="39" t="s">
        <v>2816</v>
      </c>
      <c r="AB301" s="37"/>
      <c r="AC301" s="37"/>
      <c r="AD301" s="115" t="s">
        <v>2851</v>
      </c>
      <c r="AE301" s="115" t="str">
        <f>CONCATENATE(MID(AD301,3,1),"-",MID(AD301,4,2))</f>
        <v>0-64</v>
      </c>
      <c r="AF301" s="115" t="str">
        <f>VLOOKUP(AE301,'Unit Number'!B:E,2,FALSE)</f>
        <v>STORM WATER</v>
      </c>
      <c r="AG301" s="115"/>
      <c r="AH301" s="115"/>
      <c r="AI301" s="237">
        <v>313</v>
      </c>
    </row>
    <row r="302" spans="1:37" s="55" customFormat="1" ht="15" customHeight="1" x14ac:dyDescent="0.25">
      <c r="A302" s="36" t="s">
        <v>2600</v>
      </c>
      <c r="B302" s="37">
        <v>3</v>
      </c>
      <c r="C302" s="37">
        <v>1</v>
      </c>
      <c r="D302" s="37">
        <v>1</v>
      </c>
      <c r="E302" s="37">
        <v>11</v>
      </c>
      <c r="F302" s="37">
        <v>996</v>
      </c>
      <c r="G302" s="37" t="str">
        <f t="shared" ref="G302:H302" si="830">G298</f>
        <v>3.1.1.00.000</v>
      </c>
      <c r="H302" s="41" t="str">
        <f t="shared" si="830"/>
        <v>Объекты общезаводского хозяйства. Объекты вспомогательных производств</v>
      </c>
      <c r="I302" s="37" t="str">
        <f t="shared" si="824"/>
        <v>3.1.1.11.000</v>
      </c>
      <c r="J302" s="41" t="str">
        <f t="shared" si="824"/>
        <v>Канализационная насосная станция (КНС) производственно-дождевых стоков с резервуарами</v>
      </c>
      <c r="K302" s="39" t="str">
        <f t="shared" si="824"/>
        <v>3.1.1.11.400</v>
      </c>
      <c r="L302" s="40" t="str">
        <f t="shared" si="824"/>
        <v>Резервуары подземные для дождевых стоков № 3 и №4 с щитовой</v>
      </c>
      <c r="M302" s="37" t="str">
        <f>CONCATENATE($B302,".",$C302,".",$D302,".",TEXT($E302,"00"),".",TEXT($F302,"000"))</f>
        <v>3.1.1.11.996</v>
      </c>
      <c r="N302" s="39" t="s">
        <v>70</v>
      </c>
      <c r="O302" s="37"/>
      <c r="P302" s="54" t="s">
        <v>2777</v>
      </c>
      <c r="Q302" s="35">
        <v>0</v>
      </c>
      <c r="R302" s="54" t="s">
        <v>2782</v>
      </c>
      <c r="S302" s="37" t="str">
        <f t="shared" si="825"/>
        <v>995а</v>
      </c>
      <c r="T302" s="41" t="str">
        <f t="shared" ref="T302:U302" si="831">T301</f>
        <v>3.1.1.00.000</v>
      </c>
      <c r="U302" s="41" t="str">
        <f t="shared" si="831"/>
        <v>Off-Site Facilities. Auxiliary Facilities</v>
      </c>
      <c r="V302" s="41" t="str">
        <f t="shared" si="827"/>
        <v>3.1.1.11.000</v>
      </c>
      <c r="W302" s="41" t="str">
        <f t="shared" si="827"/>
        <v xml:space="preserve">Industrial storm water lift station with tanks </v>
      </c>
      <c r="X302" s="40" t="str">
        <f t="shared" si="827"/>
        <v>3.1.1.11.400</v>
      </c>
      <c r="Y302" s="40" t="str">
        <f t="shared" si="827"/>
        <v>Underground storm water tanks No.3 and No.4 with switchroom</v>
      </c>
      <c r="Z302" s="42" t="str">
        <f>M302</f>
        <v>3.1.1.11.996</v>
      </c>
      <c r="AA302" s="39" t="s">
        <v>2372</v>
      </c>
      <c r="AB302" s="37"/>
      <c r="AC302" s="37"/>
      <c r="AD302" s="115" t="s">
        <v>2851</v>
      </c>
      <c r="AE302" s="115" t="str">
        <f>CONCATENATE(MID(AD302,3,1),"-",MID(AD302,4,2))</f>
        <v>0-64</v>
      </c>
      <c r="AF302" s="115" t="str">
        <f>VLOOKUP(AE302,'Unit Number'!B:E,2,FALSE)</f>
        <v>STORM WATER</v>
      </c>
      <c r="AG302" s="115"/>
      <c r="AH302" s="115"/>
      <c r="AI302" s="237">
        <v>314</v>
      </c>
    </row>
    <row r="303" spans="1:37" s="58" customFormat="1" ht="30" customHeight="1" x14ac:dyDescent="0.25">
      <c r="A303" s="36" t="s">
        <v>17</v>
      </c>
      <c r="B303" s="37">
        <v>3</v>
      </c>
      <c r="C303" s="37">
        <v>1</v>
      </c>
      <c r="D303" s="37">
        <v>1</v>
      </c>
      <c r="E303" s="37">
        <v>11</v>
      </c>
      <c r="F303" s="39">
        <v>499</v>
      </c>
      <c r="G303" s="37" t="str">
        <f t="shared" ref="G303:H303" si="832">G299</f>
        <v>3.1.1.00.000</v>
      </c>
      <c r="H303" s="41" t="str">
        <f t="shared" si="832"/>
        <v>Объекты общезаводского хозяйства. Объекты вспомогательных производств</v>
      </c>
      <c r="I303" s="37" t="str">
        <f t="shared" si="824"/>
        <v>3.1.1.11.000</v>
      </c>
      <c r="J303" s="41" t="str">
        <f t="shared" si="824"/>
        <v>Канализационная насосная станция (КНС) производственно-дождевых стоков с резервуарами</v>
      </c>
      <c r="K303" s="39" t="str">
        <f t="shared" si="824"/>
        <v>3.1.1.11.400</v>
      </c>
      <c r="L303" s="40" t="str">
        <f t="shared" si="824"/>
        <v>Резервуары подземные для дождевых стоков № 3 и №4 с щитовой</v>
      </c>
      <c r="M303" s="37" t="str">
        <f>CONCATENATE($B303,".",$C303,".",$D303,".",TEXT($E303,"00"),".",TEXT($F303,"000"))</f>
        <v>3.1.1.11.499</v>
      </c>
      <c r="N303" s="39" t="s">
        <v>3294</v>
      </c>
      <c r="O303" s="37"/>
      <c r="P303" s="54" t="s">
        <v>2777</v>
      </c>
      <c r="Q303" s="35">
        <v>1</v>
      </c>
      <c r="R303" s="54" t="s">
        <v>2782</v>
      </c>
      <c r="S303" s="39" t="s">
        <v>2115</v>
      </c>
      <c r="T303" s="41" t="str">
        <f t="shared" ref="T303:U303" si="833">T302</f>
        <v>3.1.1.00.000</v>
      </c>
      <c r="U303" s="41" t="str">
        <f t="shared" si="833"/>
        <v>Off-Site Facilities. Auxiliary Facilities</v>
      </c>
      <c r="V303" s="41" t="str">
        <f t="shared" si="827"/>
        <v>3.1.1.11.000</v>
      </c>
      <c r="W303" s="41" t="str">
        <f t="shared" si="827"/>
        <v xml:space="preserve">Industrial storm water lift station with tanks </v>
      </c>
      <c r="X303" s="40" t="str">
        <f t="shared" si="827"/>
        <v>3.1.1.11.400</v>
      </c>
      <c r="Y303" s="40" t="str">
        <f t="shared" si="827"/>
        <v>Underground storm water tanks No.3 and No.4 with switchroom</v>
      </c>
      <c r="Z303" s="173" t="str">
        <f>M303</f>
        <v>3.1.1.11.499</v>
      </c>
      <c r="AA303" s="39" t="s">
        <v>3194</v>
      </c>
      <c r="AB303" s="37"/>
      <c r="AC303" s="37" t="s">
        <v>3362</v>
      </c>
      <c r="AD303" s="41" t="s">
        <v>3051</v>
      </c>
      <c r="AE303" s="41" t="s">
        <v>3051</v>
      </c>
      <c r="AF303" s="41"/>
      <c r="AG303" s="41" t="s">
        <v>3363</v>
      </c>
      <c r="AH303" s="41" t="s">
        <v>3396</v>
      </c>
      <c r="AI303" s="237">
        <v>315</v>
      </c>
      <c r="AJ303" s="55"/>
      <c r="AK303" s="55"/>
    </row>
    <row r="304" spans="1:37" s="55" customFormat="1" ht="15" customHeight="1" x14ac:dyDescent="0.25">
      <c r="A304" s="57" t="s">
        <v>17</v>
      </c>
      <c r="B304" s="37">
        <v>3</v>
      </c>
      <c r="C304" s="37">
        <v>1</v>
      </c>
      <c r="D304" s="37">
        <v>1</v>
      </c>
      <c r="E304" s="37">
        <v>12</v>
      </c>
      <c r="F304" s="37">
        <v>0</v>
      </c>
      <c r="G304" s="37" t="str">
        <f t="shared" ref="G304:H304" si="834">G300</f>
        <v>3.1.1.00.000</v>
      </c>
      <c r="H304" s="41" t="str">
        <f t="shared" si="834"/>
        <v>Объекты общезаводского хозяйства. Объекты вспомогательных производств</v>
      </c>
      <c r="I304" s="82" t="str">
        <f>CONCATENATE($B304,".",$C304,".",$D304,".",TEXT($E304,"00"),".",TEXT($F304,"000"))</f>
        <v>3.1.1.12.000</v>
      </c>
      <c r="J304" s="83" t="s">
        <v>166</v>
      </c>
      <c r="K304" s="105"/>
      <c r="L304" s="106"/>
      <c r="M304" s="84"/>
      <c r="N304" s="85"/>
      <c r="O304" s="37"/>
      <c r="P304" s="54" t="s">
        <v>2777</v>
      </c>
      <c r="Q304" s="35">
        <v>0</v>
      </c>
      <c r="R304" s="54" t="s">
        <v>2782</v>
      </c>
      <c r="S304" s="216" t="s">
        <v>3857</v>
      </c>
      <c r="T304" s="41" t="str">
        <f t="shared" ref="T304:U304" si="835">T303</f>
        <v>3.1.1.00.000</v>
      </c>
      <c r="U304" s="41" t="str">
        <f t="shared" si="835"/>
        <v>Off-Site Facilities. Auxiliary Facilities</v>
      </c>
      <c r="V304" s="127" t="str">
        <f>I304</f>
        <v>3.1.1.12.000</v>
      </c>
      <c r="W304" s="83" t="s">
        <v>2601</v>
      </c>
      <c r="X304" s="106"/>
      <c r="Y304" s="106"/>
      <c r="Z304" s="84"/>
      <c r="AA304" s="128"/>
      <c r="AB304" s="82"/>
      <c r="AC304" s="82"/>
      <c r="AD304" s="166"/>
      <c r="AE304" s="166"/>
      <c r="AF304" s="166"/>
      <c r="AG304" s="166"/>
      <c r="AH304" s="166"/>
      <c r="AI304" s="237">
        <v>316</v>
      </c>
    </row>
    <row r="305" spans="1:37" s="55" customFormat="1" ht="15" customHeight="1" x14ac:dyDescent="0.25">
      <c r="A305" s="56" t="s">
        <v>17</v>
      </c>
      <c r="B305" s="37">
        <v>3</v>
      </c>
      <c r="C305" s="37">
        <v>1</v>
      </c>
      <c r="D305" s="37">
        <v>1</v>
      </c>
      <c r="E305" s="37">
        <v>12</v>
      </c>
      <c r="F305" s="37">
        <v>100</v>
      </c>
      <c r="G305" s="37" t="str">
        <f t="shared" ref="G305:H305" si="836">G301</f>
        <v>3.1.1.00.000</v>
      </c>
      <c r="H305" s="41" t="str">
        <f t="shared" si="836"/>
        <v>Объекты общезаводского хозяйства. Объекты вспомогательных производств</v>
      </c>
      <c r="I305" s="37" t="str">
        <f t="shared" ref="I305:J307" si="837">I304</f>
        <v>3.1.1.12.000</v>
      </c>
      <c r="J305" s="41" t="str">
        <f t="shared" si="837"/>
        <v>Депо аварийно-спасательных формирований</v>
      </c>
      <c r="K305" s="86" t="str">
        <f>CONCATENATE($B305,".",$C305,".",$D305,".",TEXT($E305,"00"),".",$F305)</f>
        <v>3.1.1.12.100</v>
      </c>
      <c r="L305" s="87" t="s">
        <v>166</v>
      </c>
      <c r="M305" s="88"/>
      <c r="N305" s="89"/>
      <c r="O305" s="37"/>
      <c r="P305" s="54" t="s">
        <v>2777</v>
      </c>
      <c r="Q305" s="35">
        <v>0</v>
      </c>
      <c r="R305" s="54" t="s">
        <v>2782</v>
      </c>
      <c r="S305" s="219" t="s">
        <v>3858</v>
      </c>
      <c r="T305" s="41" t="str">
        <f t="shared" ref="T305:U305" si="838">T304</f>
        <v>3.1.1.00.000</v>
      </c>
      <c r="U305" s="41" t="str">
        <f t="shared" si="838"/>
        <v>Off-Site Facilities. Auxiliary Facilities</v>
      </c>
      <c r="V305" s="41" t="str">
        <f t="shared" ref="V305:W307" si="839">V304</f>
        <v>3.1.1.12.000</v>
      </c>
      <c r="W305" s="41" t="str">
        <f t="shared" si="839"/>
        <v>Emergency rescue station</v>
      </c>
      <c r="X305" s="129" t="str">
        <f>K305</f>
        <v>3.1.1.12.100</v>
      </c>
      <c r="Y305" s="88" t="s">
        <v>2601</v>
      </c>
      <c r="Z305" s="88"/>
      <c r="AA305" s="89"/>
      <c r="AB305" s="86"/>
      <c r="AC305" s="86"/>
      <c r="AD305" s="167" t="s">
        <v>3051</v>
      </c>
      <c r="AE305" s="167" t="s">
        <v>3051</v>
      </c>
      <c r="AF305" s="167"/>
      <c r="AG305" s="167"/>
      <c r="AH305" s="167"/>
      <c r="AI305" s="237">
        <v>317</v>
      </c>
    </row>
    <row r="306" spans="1:37" s="55" customFormat="1" ht="15" customHeight="1" x14ac:dyDescent="0.25">
      <c r="A306" s="36">
        <v>970</v>
      </c>
      <c r="B306" s="37">
        <v>3</v>
      </c>
      <c r="C306" s="37">
        <v>1</v>
      </c>
      <c r="D306" s="37">
        <v>1</v>
      </c>
      <c r="E306" s="37">
        <v>12</v>
      </c>
      <c r="F306" s="37">
        <v>970</v>
      </c>
      <c r="G306" s="37" t="str">
        <f t="shared" ref="G306:H306" si="840">G302</f>
        <v>3.1.1.00.000</v>
      </c>
      <c r="H306" s="41" t="str">
        <f t="shared" si="840"/>
        <v>Объекты общезаводского хозяйства. Объекты вспомогательных производств</v>
      </c>
      <c r="I306" s="37" t="str">
        <f t="shared" si="837"/>
        <v>3.1.1.12.000</v>
      </c>
      <c r="J306" s="41" t="str">
        <f t="shared" si="837"/>
        <v>Депо аварийно-спасательных формирований</v>
      </c>
      <c r="K306" s="39" t="str">
        <f>K305</f>
        <v>3.1.1.12.100</v>
      </c>
      <c r="L306" s="40" t="str">
        <f>L305</f>
        <v>Депо аварийно-спасательных формирований</v>
      </c>
      <c r="M306" s="37" t="str">
        <f>CONCATENATE($B306,".",$C306,".",$D306,".",TEXT($E306,"00"),".",TEXT($F306,"000"))</f>
        <v>3.1.1.12.970</v>
      </c>
      <c r="N306" s="39" t="s">
        <v>166</v>
      </c>
      <c r="O306" s="37" t="s">
        <v>2602</v>
      </c>
      <c r="P306" s="54" t="s">
        <v>2777</v>
      </c>
      <c r="Q306" s="35">
        <v>0</v>
      </c>
      <c r="R306" s="54" t="s">
        <v>2782</v>
      </c>
      <c r="S306" s="37">
        <f>A306</f>
        <v>970</v>
      </c>
      <c r="T306" s="41" t="str">
        <f t="shared" ref="T306:U306" si="841">T305</f>
        <v>3.1.1.00.000</v>
      </c>
      <c r="U306" s="41" t="str">
        <f t="shared" si="841"/>
        <v>Off-Site Facilities. Auxiliary Facilities</v>
      </c>
      <c r="V306" s="41" t="str">
        <f t="shared" si="839"/>
        <v>3.1.1.12.000</v>
      </c>
      <c r="W306" s="41" t="str">
        <f t="shared" si="839"/>
        <v>Emergency rescue station</v>
      </c>
      <c r="X306" s="40" t="str">
        <f>X305</f>
        <v>3.1.1.12.100</v>
      </c>
      <c r="Y306" s="40" t="str">
        <f>Y305</f>
        <v>Emergency rescue station</v>
      </c>
      <c r="Z306" s="42" t="str">
        <f>M306</f>
        <v>3.1.1.12.970</v>
      </c>
      <c r="AA306" s="39" t="s">
        <v>2601</v>
      </c>
      <c r="AB306" s="37" t="s">
        <v>2603</v>
      </c>
      <c r="AC306" s="37"/>
      <c r="AD306" s="115" t="s">
        <v>2852</v>
      </c>
      <c r="AE306" s="115" t="str">
        <f>CONCATENATE(MID(AD306,3,1),"-",MID(AD306,4,2))</f>
        <v>0-71</v>
      </c>
      <c r="AF306" s="115" t="str">
        <f>VLOOKUP(AE306,'Unit Number'!B:E,2,FALSE)</f>
        <v>ADMINISTRATIVE COMPLEX MAIN LINE OF MAIN GAS PIPELINE "POWER OF SIBERIA"</v>
      </c>
      <c r="AG306" s="115"/>
      <c r="AH306" s="115"/>
      <c r="AI306" s="237">
        <v>318</v>
      </c>
    </row>
    <row r="307" spans="1:37" s="58" customFormat="1" ht="15" customHeight="1" x14ac:dyDescent="0.25">
      <c r="A307" s="36" t="s">
        <v>17</v>
      </c>
      <c r="B307" s="37">
        <v>3</v>
      </c>
      <c r="C307" s="37">
        <v>1</v>
      </c>
      <c r="D307" s="37">
        <v>1</v>
      </c>
      <c r="E307" s="37">
        <v>12</v>
      </c>
      <c r="F307" s="39">
        <v>199</v>
      </c>
      <c r="G307" s="37" t="str">
        <f t="shared" ref="G307:H307" si="842">G303</f>
        <v>3.1.1.00.000</v>
      </c>
      <c r="H307" s="41" t="str">
        <f t="shared" si="842"/>
        <v>Объекты общезаводского хозяйства. Объекты вспомогательных производств</v>
      </c>
      <c r="I307" s="37" t="str">
        <f t="shared" si="837"/>
        <v>3.1.1.12.000</v>
      </c>
      <c r="J307" s="41" t="str">
        <f t="shared" si="837"/>
        <v>Депо аварийно-спасательных формирований</v>
      </c>
      <c r="K307" s="39" t="str">
        <f>K306</f>
        <v>3.1.1.12.100</v>
      </c>
      <c r="L307" s="40" t="str">
        <f>L306</f>
        <v>Депо аварийно-спасательных формирований</v>
      </c>
      <c r="M307" s="37" t="str">
        <f>CONCATENATE($B307,".",$C307,".",$D307,".",TEXT($E307,"00"),".",TEXT($F307,"000"))</f>
        <v>3.1.1.12.199</v>
      </c>
      <c r="N307" s="39" t="s">
        <v>3295</v>
      </c>
      <c r="O307" s="37"/>
      <c r="P307" s="54" t="s">
        <v>2777</v>
      </c>
      <c r="Q307" s="35">
        <v>1</v>
      </c>
      <c r="R307" s="54" t="s">
        <v>2782</v>
      </c>
      <c r="S307" s="39" t="s">
        <v>2115</v>
      </c>
      <c r="T307" s="41" t="str">
        <f t="shared" ref="T307:U307" si="843">T306</f>
        <v>3.1.1.00.000</v>
      </c>
      <c r="U307" s="41" t="str">
        <f t="shared" si="843"/>
        <v>Off-Site Facilities. Auxiliary Facilities</v>
      </c>
      <c r="V307" s="41" t="str">
        <f t="shared" si="839"/>
        <v>3.1.1.12.000</v>
      </c>
      <c r="W307" s="41" t="str">
        <f t="shared" si="839"/>
        <v>Emergency rescue station</v>
      </c>
      <c r="X307" s="40" t="str">
        <f>X306</f>
        <v>3.1.1.12.100</v>
      </c>
      <c r="Y307" s="40" t="str">
        <f>Y306</f>
        <v>Emergency rescue station</v>
      </c>
      <c r="Z307" s="173" t="str">
        <f>M307</f>
        <v>3.1.1.12.199</v>
      </c>
      <c r="AA307" s="39" t="s">
        <v>3195</v>
      </c>
      <c r="AB307" s="37"/>
      <c r="AC307" s="37" t="s">
        <v>3362</v>
      </c>
      <c r="AD307" s="41" t="s">
        <v>3051</v>
      </c>
      <c r="AE307" s="41" t="s">
        <v>3051</v>
      </c>
      <c r="AF307" s="41"/>
      <c r="AG307" s="41" t="s">
        <v>3363</v>
      </c>
      <c r="AH307" s="41" t="s">
        <v>3397</v>
      </c>
      <c r="AI307" s="237">
        <v>319</v>
      </c>
      <c r="AJ307" s="55"/>
      <c r="AK307" s="55"/>
    </row>
    <row r="308" spans="1:37" s="55" customFormat="1" ht="15" customHeight="1" x14ac:dyDescent="0.25">
      <c r="A308" s="57" t="s">
        <v>17</v>
      </c>
      <c r="B308" s="37">
        <v>3</v>
      </c>
      <c r="C308" s="37">
        <v>1</v>
      </c>
      <c r="D308" s="37">
        <v>1</v>
      </c>
      <c r="E308" s="37">
        <v>13</v>
      </c>
      <c r="F308" s="37">
        <v>0</v>
      </c>
      <c r="G308" s="37" t="str">
        <f t="shared" ref="G308:H308" si="844">G304</f>
        <v>3.1.1.00.000</v>
      </c>
      <c r="H308" s="41" t="str">
        <f t="shared" si="844"/>
        <v>Объекты общезаводского хозяйства. Объекты вспомогательных производств</v>
      </c>
      <c r="I308" s="82" t="str">
        <f>CONCATENATE($B308,".",$C308,".",$D308,".",TEXT($E308,"00"),".",TEXT($F308,"000"))</f>
        <v>3.1.1.13.000</v>
      </c>
      <c r="J308" s="83" t="s">
        <v>2604</v>
      </c>
      <c r="K308" s="105"/>
      <c r="L308" s="106"/>
      <c r="M308" s="84"/>
      <c r="N308" s="85"/>
      <c r="O308" s="37"/>
      <c r="P308" s="54" t="s">
        <v>2777</v>
      </c>
      <c r="Q308" s="35">
        <v>0</v>
      </c>
      <c r="R308" s="54" t="s">
        <v>2782</v>
      </c>
      <c r="S308" s="216" t="s">
        <v>3857</v>
      </c>
      <c r="T308" s="41" t="str">
        <f t="shared" ref="T308:U308" si="845">T307</f>
        <v>3.1.1.00.000</v>
      </c>
      <c r="U308" s="41" t="str">
        <f t="shared" si="845"/>
        <v>Off-Site Facilities. Auxiliary Facilities</v>
      </c>
      <c r="V308" s="127" t="str">
        <f>I308</f>
        <v>3.1.1.13.000</v>
      </c>
      <c r="W308" s="83" t="s">
        <v>2605</v>
      </c>
      <c r="X308" s="106"/>
      <c r="Y308" s="106"/>
      <c r="Z308" s="84"/>
      <c r="AA308" s="128"/>
      <c r="AB308" s="82"/>
      <c r="AC308" s="82"/>
      <c r="AD308" s="166"/>
      <c r="AE308" s="166"/>
      <c r="AF308" s="166"/>
      <c r="AG308" s="166"/>
      <c r="AH308" s="166"/>
      <c r="AI308" s="237">
        <v>320</v>
      </c>
    </row>
    <row r="309" spans="1:37" s="55" customFormat="1" ht="15" customHeight="1" x14ac:dyDescent="0.25">
      <c r="A309" s="56" t="s">
        <v>17</v>
      </c>
      <c r="B309" s="37">
        <v>3</v>
      </c>
      <c r="C309" s="37">
        <v>1</v>
      </c>
      <c r="D309" s="37">
        <v>1</v>
      </c>
      <c r="E309" s="37">
        <v>13</v>
      </c>
      <c r="F309" s="37">
        <v>100</v>
      </c>
      <c r="G309" s="37" t="str">
        <f t="shared" ref="G309:H309" si="846">G305</f>
        <v>3.1.1.00.000</v>
      </c>
      <c r="H309" s="41" t="str">
        <f t="shared" si="846"/>
        <v>Объекты общезаводского хозяйства. Объекты вспомогательных производств</v>
      </c>
      <c r="I309" s="37" t="str">
        <f t="shared" ref="I309:J310" si="847">I308</f>
        <v>3.1.1.13.000</v>
      </c>
      <c r="J309" s="41" t="str">
        <f t="shared" si="847"/>
        <v>Автотранспортное хозяйство</v>
      </c>
      <c r="K309" s="86" t="str">
        <f>CONCATENATE($B309,".",$C309,".",$D309,".",TEXT($E309,"00"),".",$F309)</f>
        <v>3.1.1.13.100</v>
      </c>
      <c r="L309" s="87" t="s">
        <v>2606</v>
      </c>
      <c r="M309" s="88"/>
      <c r="N309" s="89"/>
      <c r="O309" s="37"/>
      <c r="P309" s="54" t="s">
        <v>2777</v>
      </c>
      <c r="Q309" s="35">
        <v>0</v>
      </c>
      <c r="R309" s="54" t="s">
        <v>2782</v>
      </c>
      <c r="S309" s="219" t="s">
        <v>3858</v>
      </c>
      <c r="T309" s="41" t="str">
        <f t="shared" ref="T309:U309" si="848">T308</f>
        <v>3.1.1.00.000</v>
      </c>
      <c r="U309" s="41" t="str">
        <f t="shared" si="848"/>
        <v>Off-Site Facilities. Auxiliary Facilities</v>
      </c>
      <c r="V309" s="41" t="str">
        <f t="shared" ref="V309:W312" si="849">V308</f>
        <v>3.1.1.13.000</v>
      </c>
      <c r="W309" s="41" t="str">
        <f t="shared" si="849"/>
        <v>Vehicles fleet</v>
      </c>
      <c r="X309" s="129" t="str">
        <f>K309</f>
        <v>3.1.1.13.100</v>
      </c>
      <c r="Y309" s="88" t="s">
        <v>2607</v>
      </c>
      <c r="Z309" s="88"/>
      <c r="AA309" s="89"/>
      <c r="AB309" s="86"/>
      <c r="AC309" s="86"/>
      <c r="AD309" s="167" t="s">
        <v>3051</v>
      </c>
      <c r="AE309" s="167" t="s">
        <v>3051</v>
      </c>
      <c r="AF309" s="167"/>
      <c r="AG309" s="167"/>
      <c r="AH309" s="167"/>
      <c r="AI309" s="237">
        <v>321</v>
      </c>
    </row>
    <row r="310" spans="1:37" s="55" customFormat="1" ht="15" customHeight="1" x14ac:dyDescent="0.25">
      <c r="A310" s="39">
        <v>964</v>
      </c>
      <c r="B310" s="37">
        <v>3</v>
      </c>
      <c r="C310" s="37">
        <v>1</v>
      </c>
      <c r="D310" s="37">
        <v>1</v>
      </c>
      <c r="E310" s="37">
        <v>13</v>
      </c>
      <c r="F310" s="37">
        <v>101</v>
      </c>
      <c r="G310" s="37" t="str">
        <f t="shared" ref="G310:H310" si="850">G306</f>
        <v>3.1.1.00.000</v>
      </c>
      <c r="H310" s="41" t="str">
        <f t="shared" si="850"/>
        <v>Объекты общезаводского хозяйства. Объекты вспомогательных производств</v>
      </c>
      <c r="I310" s="37" t="str">
        <f t="shared" si="847"/>
        <v>3.1.1.13.000</v>
      </c>
      <c r="J310" s="41" t="str">
        <f t="shared" si="847"/>
        <v>Автотранспортное хозяйство</v>
      </c>
      <c r="K310" s="39" t="str">
        <f>K309</f>
        <v>3.1.1.13.100</v>
      </c>
      <c r="L310" s="40" t="str">
        <f>L309</f>
        <v xml:space="preserve">Производственный корпус ТО и ТР автотранспорта </v>
      </c>
      <c r="M310" s="37" t="str">
        <f>CONCATENATE($B310,".",$C310,".",$D310,".",TEXT($E310,"00"),".",TEXT($F310,"000"))</f>
        <v>3.1.1.13.101</v>
      </c>
      <c r="N310" s="39" t="s">
        <v>2398</v>
      </c>
      <c r="O310" s="37" t="s">
        <v>2399</v>
      </c>
      <c r="P310" s="54" t="s">
        <v>2777</v>
      </c>
      <c r="Q310" s="35">
        <v>1</v>
      </c>
      <c r="R310" s="54" t="s">
        <v>2782</v>
      </c>
      <c r="S310" s="37">
        <f t="shared" ref="S310:S311" si="851">A310</f>
        <v>964</v>
      </c>
      <c r="T310" s="41" t="str">
        <f t="shared" ref="T310:U310" si="852">T309</f>
        <v>3.1.1.00.000</v>
      </c>
      <c r="U310" s="41" t="str">
        <f t="shared" si="852"/>
        <v>Off-Site Facilities. Auxiliary Facilities</v>
      </c>
      <c r="V310" s="41" t="str">
        <f t="shared" si="849"/>
        <v>3.1.1.13.000</v>
      </c>
      <c r="W310" s="41" t="str">
        <f t="shared" si="849"/>
        <v>Vehicles fleet</v>
      </c>
      <c r="X310" s="40" t="str">
        <f>X309</f>
        <v>3.1.1.13.100</v>
      </c>
      <c r="Y310" s="40" t="str">
        <f>Y309</f>
        <v xml:space="preserve">Vehicles maintenance and repair building </v>
      </c>
      <c r="Z310" s="42" t="str">
        <f>M310</f>
        <v>3.1.1.13.101</v>
      </c>
      <c r="AA310" s="39" t="s">
        <v>2400</v>
      </c>
      <c r="AB310" s="37" t="s">
        <v>2401</v>
      </c>
      <c r="AC310" s="37" t="s">
        <v>3062</v>
      </c>
      <c r="AD310" s="115" t="s">
        <v>3035</v>
      </c>
      <c r="AE310" s="115" t="str">
        <f>CONCATENATE(MID(AD310,3,1),"-",MID(AD310,4,2))</f>
        <v>0-74</v>
      </c>
      <c r="AF310" s="115" t="str">
        <f>VLOOKUP(AE310,'Unit Number'!B:E,2,FALSE)</f>
        <v>ROAD TRANSPORT FACILITIES</v>
      </c>
      <c r="AG310" s="115" t="s">
        <v>3074</v>
      </c>
      <c r="AH310" s="115" t="s">
        <v>3073</v>
      </c>
      <c r="AI310" s="237">
        <v>322</v>
      </c>
      <c r="AJ310" s="55" t="s">
        <v>3671</v>
      </c>
    </row>
    <row r="311" spans="1:37" s="55" customFormat="1" ht="15" customHeight="1" x14ac:dyDescent="0.25">
      <c r="A311" s="36">
        <v>801</v>
      </c>
      <c r="B311" s="37">
        <v>3</v>
      </c>
      <c r="C311" s="37">
        <v>1</v>
      </c>
      <c r="D311" s="37">
        <v>1</v>
      </c>
      <c r="E311" s="37">
        <v>13</v>
      </c>
      <c r="F311" s="37">
        <v>801</v>
      </c>
      <c r="G311" s="37" t="str">
        <f t="shared" ref="G311:H311" si="853">G307</f>
        <v>3.1.1.00.000</v>
      </c>
      <c r="H311" s="41" t="str">
        <f t="shared" si="853"/>
        <v>Объекты общезаводского хозяйства. Объекты вспомогательных производств</v>
      </c>
      <c r="I311" s="37" t="str">
        <f t="shared" ref="I311:L312" si="854">I309</f>
        <v>3.1.1.13.000</v>
      </c>
      <c r="J311" s="41" t="str">
        <f t="shared" si="854"/>
        <v>Автотранспортное хозяйство</v>
      </c>
      <c r="K311" s="39" t="str">
        <f t="shared" si="854"/>
        <v>3.1.1.13.100</v>
      </c>
      <c r="L311" s="40" t="str">
        <f t="shared" si="854"/>
        <v xml:space="preserve">Производственный корпус ТО и ТР автотранспорта </v>
      </c>
      <c r="M311" s="37" t="str">
        <f>CONCATENATE($B311,".",$C311,".",$D311,".",TEXT($E311,"00"),".",TEXT($F311,"000"))</f>
        <v>3.1.1.13.801</v>
      </c>
      <c r="N311" s="39" t="s">
        <v>2608</v>
      </c>
      <c r="O311" s="37" t="s">
        <v>2609</v>
      </c>
      <c r="P311" s="54" t="s">
        <v>2777</v>
      </c>
      <c r="Q311" s="35">
        <v>0</v>
      </c>
      <c r="R311" s="54" t="s">
        <v>2782</v>
      </c>
      <c r="S311" s="37">
        <f t="shared" si="851"/>
        <v>801</v>
      </c>
      <c r="T311" s="41" t="str">
        <f t="shared" ref="T311:U311" si="855">T310</f>
        <v>3.1.1.00.000</v>
      </c>
      <c r="U311" s="41" t="str">
        <f t="shared" si="855"/>
        <v>Off-Site Facilities. Auxiliary Facilities</v>
      </c>
      <c r="V311" s="41" t="str">
        <f t="shared" si="849"/>
        <v>3.1.1.13.000</v>
      </c>
      <c r="W311" s="41" t="str">
        <f t="shared" si="849"/>
        <v>Vehicles fleet</v>
      </c>
      <c r="X311" s="40" t="str">
        <f>X309</f>
        <v>3.1.1.13.100</v>
      </c>
      <c r="Y311" s="40" t="str">
        <f>Y309</f>
        <v xml:space="preserve">Vehicles maintenance and repair building </v>
      </c>
      <c r="Z311" s="42" t="str">
        <f>M311</f>
        <v>3.1.1.13.801</v>
      </c>
      <c r="AA311" s="39" t="s">
        <v>2610</v>
      </c>
      <c r="AB311" s="37" t="s">
        <v>2611</v>
      </c>
      <c r="AC311" s="37"/>
      <c r="AD311" s="115" t="s">
        <v>3035</v>
      </c>
      <c r="AE311" s="115" t="str">
        <f>CONCATENATE(MID(AD311,3,1),"-",MID(AD311,4,2))</f>
        <v>0-74</v>
      </c>
      <c r="AF311" s="115" t="str">
        <f>VLOOKUP(AE311,'Unit Number'!B:E,2,FALSE)</f>
        <v>ROAD TRANSPORT FACILITIES</v>
      </c>
      <c r="AG311" s="115"/>
      <c r="AH311" s="115"/>
      <c r="AI311" s="237">
        <v>323</v>
      </c>
    </row>
    <row r="312" spans="1:37" s="58" customFormat="1" ht="15" customHeight="1" x14ac:dyDescent="0.25">
      <c r="A312" s="36" t="s">
        <v>17</v>
      </c>
      <c r="B312" s="37">
        <v>3</v>
      </c>
      <c r="C312" s="37">
        <v>1</v>
      </c>
      <c r="D312" s="37">
        <v>1</v>
      </c>
      <c r="E312" s="37">
        <v>13</v>
      </c>
      <c r="F312" s="39">
        <v>199</v>
      </c>
      <c r="G312" s="37" t="str">
        <f t="shared" ref="G312:H312" si="856">G308</f>
        <v>3.1.1.00.000</v>
      </c>
      <c r="H312" s="41" t="str">
        <f t="shared" si="856"/>
        <v>Объекты общезаводского хозяйства. Объекты вспомогательных производств</v>
      </c>
      <c r="I312" s="37" t="str">
        <f t="shared" si="854"/>
        <v>3.1.1.13.000</v>
      </c>
      <c r="J312" s="41" t="str">
        <f t="shared" si="854"/>
        <v>Автотранспортное хозяйство</v>
      </c>
      <c r="K312" s="39" t="str">
        <f t="shared" si="854"/>
        <v>3.1.1.13.100</v>
      </c>
      <c r="L312" s="40" t="str">
        <f t="shared" si="854"/>
        <v xml:space="preserve">Производственный корпус ТО и ТР автотранспорта </v>
      </c>
      <c r="M312" s="37" t="str">
        <f>CONCATENATE($B312,".",$C312,".",$D312,".",TEXT($E312,"00"),".",TEXT($F312,"000"))</f>
        <v>3.1.1.13.199</v>
      </c>
      <c r="N312" s="39" t="s">
        <v>3296</v>
      </c>
      <c r="O312" s="37"/>
      <c r="P312" s="54" t="s">
        <v>2777</v>
      </c>
      <c r="Q312" s="35">
        <v>1</v>
      </c>
      <c r="R312" s="54" t="s">
        <v>2782</v>
      </c>
      <c r="S312" s="39" t="s">
        <v>2115</v>
      </c>
      <c r="T312" s="41" t="str">
        <f t="shared" ref="T312:U312" si="857">T311</f>
        <v>3.1.1.00.000</v>
      </c>
      <c r="U312" s="41" t="str">
        <f t="shared" si="857"/>
        <v>Off-Site Facilities. Auxiliary Facilities</v>
      </c>
      <c r="V312" s="41" t="str">
        <f t="shared" si="849"/>
        <v>3.1.1.13.000</v>
      </c>
      <c r="W312" s="41" t="str">
        <f t="shared" si="849"/>
        <v>Vehicles fleet</v>
      </c>
      <c r="X312" s="40" t="str">
        <f>X310</f>
        <v>3.1.1.13.100</v>
      </c>
      <c r="Y312" s="40" t="str">
        <f>Y310</f>
        <v xml:space="preserve">Vehicles maintenance and repair building </v>
      </c>
      <c r="Z312" s="173" t="str">
        <f>M312</f>
        <v>3.1.1.13.199</v>
      </c>
      <c r="AA312" s="39" t="s">
        <v>3196</v>
      </c>
      <c r="AB312" s="37"/>
      <c r="AC312" s="37" t="s">
        <v>3362</v>
      </c>
      <c r="AD312" s="41" t="s">
        <v>3051</v>
      </c>
      <c r="AE312" s="41" t="s">
        <v>3051</v>
      </c>
      <c r="AF312" s="41"/>
      <c r="AG312" s="41" t="s">
        <v>3363</v>
      </c>
      <c r="AH312" s="41" t="s">
        <v>3398</v>
      </c>
      <c r="AI312" s="237">
        <v>324</v>
      </c>
      <c r="AJ312" s="55"/>
      <c r="AK312" s="55"/>
    </row>
    <row r="313" spans="1:37" s="55" customFormat="1" ht="15" customHeight="1" x14ac:dyDescent="0.25">
      <c r="A313" s="56" t="s">
        <v>17</v>
      </c>
      <c r="B313" s="37">
        <v>3</v>
      </c>
      <c r="C313" s="37">
        <v>1</v>
      </c>
      <c r="D313" s="37">
        <v>1</v>
      </c>
      <c r="E313" s="37">
        <v>13</v>
      </c>
      <c r="F313" s="37">
        <v>200</v>
      </c>
      <c r="G313" s="37" t="str">
        <f t="shared" ref="G313:H313" si="858">G309</f>
        <v>3.1.1.00.000</v>
      </c>
      <c r="H313" s="41" t="str">
        <f t="shared" si="858"/>
        <v>Объекты общезаводского хозяйства. Объекты вспомогательных производств</v>
      </c>
      <c r="I313" s="37" t="str">
        <f>I311</f>
        <v>3.1.1.13.000</v>
      </c>
      <c r="J313" s="41" t="str">
        <f>J311</f>
        <v>Автотранспортное хозяйство</v>
      </c>
      <c r="K313" s="86" t="str">
        <f>CONCATENATE($B313,".",$C313,".",$D313,".",TEXT($E313,"00"),".",$F313)</f>
        <v>3.1.1.13.200</v>
      </c>
      <c r="L313" s="87" t="s">
        <v>2612</v>
      </c>
      <c r="M313" s="88"/>
      <c r="N313" s="89"/>
      <c r="O313" s="37"/>
      <c r="P313" s="54" t="s">
        <v>2777</v>
      </c>
      <c r="Q313" s="35">
        <v>0</v>
      </c>
      <c r="R313" s="54" t="s">
        <v>2782</v>
      </c>
      <c r="S313" s="219" t="s">
        <v>3858</v>
      </c>
      <c r="T313" s="41" t="str">
        <f t="shared" ref="T313:U313" si="859">T312</f>
        <v>3.1.1.00.000</v>
      </c>
      <c r="U313" s="41" t="str">
        <f t="shared" si="859"/>
        <v>Off-Site Facilities. Auxiliary Facilities</v>
      </c>
      <c r="V313" s="41" t="str">
        <f>V311</f>
        <v>3.1.1.13.000</v>
      </c>
      <c r="W313" s="41" t="str">
        <f>W311</f>
        <v>Vehicles fleet</v>
      </c>
      <c r="X313" s="129" t="str">
        <f>K313</f>
        <v>3.1.1.13.200</v>
      </c>
      <c r="Y313" s="88" t="s">
        <v>2613</v>
      </c>
      <c r="Z313" s="88"/>
      <c r="AA313" s="89"/>
      <c r="AB313" s="86"/>
      <c r="AC313" s="86"/>
      <c r="AD313" s="167" t="s">
        <v>3051</v>
      </c>
      <c r="AE313" s="167" t="s">
        <v>3051</v>
      </c>
      <c r="AF313" s="167"/>
      <c r="AG313" s="167"/>
      <c r="AH313" s="167"/>
      <c r="AI313" s="237">
        <v>325</v>
      </c>
    </row>
    <row r="314" spans="1:37" s="55" customFormat="1" ht="30" customHeight="1" x14ac:dyDescent="0.25">
      <c r="A314" s="36">
        <v>802</v>
      </c>
      <c r="B314" s="37">
        <v>3</v>
      </c>
      <c r="C314" s="37">
        <v>1</v>
      </c>
      <c r="D314" s="37">
        <v>1</v>
      </c>
      <c r="E314" s="37">
        <v>13</v>
      </c>
      <c r="F314" s="37">
        <v>802</v>
      </c>
      <c r="G314" s="37" t="str">
        <f t="shared" ref="G314:H314" si="860">G310</f>
        <v>3.1.1.00.000</v>
      </c>
      <c r="H314" s="41" t="str">
        <f t="shared" si="860"/>
        <v>Объекты общезаводского хозяйства. Объекты вспомогательных производств</v>
      </c>
      <c r="I314" s="37" t="str">
        <f t="shared" ref="I314:L315" si="861">I313</f>
        <v>3.1.1.13.000</v>
      </c>
      <c r="J314" s="41" t="str">
        <f t="shared" si="861"/>
        <v>Автотранспортное хозяйство</v>
      </c>
      <c r="K314" s="39" t="str">
        <f t="shared" si="861"/>
        <v>3.1.1.13.200</v>
      </c>
      <c r="L314" s="40" t="str">
        <f t="shared" si="861"/>
        <v xml:space="preserve">Автостоянка отапливаемая для автобусов </v>
      </c>
      <c r="M314" s="37" t="str">
        <f>CONCATENATE($B314,".",$C314,".",$D314,".",TEXT($E314,"00"),".",TEXT($F314,"000"))</f>
        <v>3.1.1.13.802</v>
      </c>
      <c r="N314" s="39" t="s">
        <v>2614</v>
      </c>
      <c r="O314" s="37" t="s">
        <v>2615</v>
      </c>
      <c r="P314" s="54" t="s">
        <v>2777</v>
      </c>
      <c r="Q314" s="35">
        <v>0</v>
      </c>
      <c r="R314" s="54" t="s">
        <v>2782</v>
      </c>
      <c r="S314" s="37">
        <f>A314</f>
        <v>802</v>
      </c>
      <c r="T314" s="41" t="str">
        <f t="shared" ref="T314:U314" si="862">T313</f>
        <v>3.1.1.00.000</v>
      </c>
      <c r="U314" s="41" t="str">
        <f t="shared" si="862"/>
        <v>Off-Site Facilities. Auxiliary Facilities</v>
      </c>
      <c r="V314" s="41" t="str">
        <f t="shared" ref="V314:Y315" si="863">V313</f>
        <v>3.1.1.13.000</v>
      </c>
      <c r="W314" s="41" t="str">
        <f t="shared" si="863"/>
        <v>Vehicles fleet</v>
      </c>
      <c r="X314" s="40" t="str">
        <f t="shared" si="863"/>
        <v>3.1.1.13.200</v>
      </c>
      <c r="Y314" s="40" t="str">
        <f t="shared" si="863"/>
        <v xml:space="preserve">Heated bus parking </v>
      </c>
      <c r="Z314" s="42" t="str">
        <f>M314</f>
        <v>3.1.1.13.802</v>
      </c>
      <c r="AA314" s="39" t="s">
        <v>2616</v>
      </c>
      <c r="AB314" s="37" t="s">
        <v>2617</v>
      </c>
      <c r="AC314" s="37"/>
      <c r="AD314" s="115" t="s">
        <v>3035</v>
      </c>
      <c r="AE314" s="115" t="str">
        <f>CONCATENATE(MID(AD314,3,1),"-",MID(AD314,4,2))</f>
        <v>0-74</v>
      </c>
      <c r="AF314" s="115" t="str">
        <f>VLOOKUP(AE314,'Unit Number'!B:E,2,FALSE)</f>
        <v>ROAD TRANSPORT FACILITIES</v>
      </c>
      <c r="AG314" s="115"/>
      <c r="AH314" s="115"/>
      <c r="AI314" s="237">
        <v>326</v>
      </c>
    </row>
    <row r="315" spans="1:37" s="58" customFormat="1" ht="15" customHeight="1" x14ac:dyDescent="0.25">
      <c r="A315" s="36" t="s">
        <v>17</v>
      </c>
      <c r="B315" s="37">
        <v>3</v>
      </c>
      <c r="C315" s="37">
        <v>1</v>
      </c>
      <c r="D315" s="37">
        <v>1</v>
      </c>
      <c r="E315" s="37">
        <v>13</v>
      </c>
      <c r="F315" s="39">
        <v>299</v>
      </c>
      <c r="G315" s="37" t="str">
        <f t="shared" ref="G315:H315" si="864">G311</f>
        <v>3.1.1.00.000</v>
      </c>
      <c r="H315" s="41" t="str">
        <f t="shared" si="864"/>
        <v>Объекты общезаводского хозяйства. Объекты вспомогательных производств</v>
      </c>
      <c r="I315" s="37" t="str">
        <f t="shared" si="861"/>
        <v>3.1.1.13.000</v>
      </c>
      <c r="J315" s="41" t="str">
        <f t="shared" si="861"/>
        <v>Автотранспортное хозяйство</v>
      </c>
      <c r="K315" s="39" t="str">
        <f t="shared" si="861"/>
        <v>3.1.1.13.200</v>
      </c>
      <c r="L315" s="40" t="str">
        <f t="shared" si="861"/>
        <v xml:space="preserve">Автостоянка отапливаемая для автобусов </v>
      </c>
      <c r="M315" s="37" t="str">
        <f>CONCATENATE($B315,".",$C315,".",$D315,".",TEXT($E315,"00"),".",TEXT($F315,"000"))</f>
        <v>3.1.1.13.299</v>
      </c>
      <c r="N315" s="39" t="s">
        <v>3297</v>
      </c>
      <c r="O315" s="37"/>
      <c r="P315" s="54" t="s">
        <v>2777</v>
      </c>
      <c r="Q315" s="35">
        <v>1</v>
      </c>
      <c r="R315" s="54" t="s">
        <v>2782</v>
      </c>
      <c r="S315" s="39" t="s">
        <v>2115</v>
      </c>
      <c r="T315" s="41" t="str">
        <f t="shared" ref="T315:U315" si="865">T314</f>
        <v>3.1.1.00.000</v>
      </c>
      <c r="U315" s="41" t="str">
        <f t="shared" si="865"/>
        <v>Off-Site Facilities. Auxiliary Facilities</v>
      </c>
      <c r="V315" s="41" t="str">
        <f t="shared" si="863"/>
        <v>3.1.1.13.000</v>
      </c>
      <c r="W315" s="41" t="str">
        <f t="shared" si="863"/>
        <v>Vehicles fleet</v>
      </c>
      <c r="X315" s="40" t="str">
        <f t="shared" si="863"/>
        <v>3.1.1.13.200</v>
      </c>
      <c r="Y315" s="40" t="str">
        <f t="shared" si="863"/>
        <v xml:space="preserve">Heated bus parking </v>
      </c>
      <c r="Z315" s="173" t="str">
        <f>M315</f>
        <v>3.1.1.13.299</v>
      </c>
      <c r="AA315" s="39" t="s">
        <v>3197</v>
      </c>
      <c r="AB315" s="37"/>
      <c r="AC315" s="37" t="s">
        <v>3362</v>
      </c>
      <c r="AD315" s="41" t="s">
        <v>3051</v>
      </c>
      <c r="AE315" s="41" t="s">
        <v>3051</v>
      </c>
      <c r="AF315" s="41"/>
      <c r="AG315" s="41" t="s">
        <v>3363</v>
      </c>
      <c r="AH315" s="41" t="s">
        <v>3399</v>
      </c>
      <c r="AI315" s="237">
        <v>327</v>
      </c>
      <c r="AJ315" s="55"/>
      <c r="AK315" s="55"/>
    </row>
    <row r="316" spans="1:37" s="55" customFormat="1" ht="15" customHeight="1" x14ac:dyDescent="0.25">
      <c r="A316" s="56" t="s">
        <v>17</v>
      </c>
      <c r="B316" s="37">
        <v>3</v>
      </c>
      <c r="C316" s="37">
        <v>1</v>
      </c>
      <c r="D316" s="37">
        <v>1</v>
      </c>
      <c r="E316" s="37">
        <v>13</v>
      </c>
      <c r="F316" s="37">
        <v>300</v>
      </c>
      <c r="G316" s="37" t="str">
        <f t="shared" ref="G316:H316" si="866">G312</f>
        <v>3.1.1.00.000</v>
      </c>
      <c r="H316" s="41" t="str">
        <f t="shared" si="866"/>
        <v>Объекты общезаводского хозяйства. Объекты вспомогательных производств</v>
      </c>
      <c r="I316" s="37" t="str">
        <f>I314</f>
        <v>3.1.1.13.000</v>
      </c>
      <c r="J316" s="41" t="str">
        <f>J314</f>
        <v>Автотранспортное хозяйство</v>
      </c>
      <c r="K316" s="86" t="str">
        <f>CONCATENATE($B316,".",$C316,".",$D316,".",TEXT($E316,"00"),".",$F316)</f>
        <v>3.1.1.13.300</v>
      </c>
      <c r="L316" s="87" t="s">
        <v>2618</v>
      </c>
      <c r="M316" s="88"/>
      <c r="N316" s="89"/>
      <c r="O316" s="37"/>
      <c r="P316" s="54" t="s">
        <v>2777</v>
      </c>
      <c r="Q316" s="35">
        <v>0</v>
      </c>
      <c r="R316" s="54" t="s">
        <v>2782</v>
      </c>
      <c r="S316" s="219" t="s">
        <v>3858</v>
      </c>
      <c r="T316" s="41" t="str">
        <f t="shared" ref="T316:U316" si="867">T315</f>
        <v>3.1.1.00.000</v>
      </c>
      <c r="U316" s="41" t="str">
        <f t="shared" si="867"/>
        <v>Off-Site Facilities. Auxiliary Facilities</v>
      </c>
      <c r="V316" s="41" t="str">
        <f>V314</f>
        <v>3.1.1.13.000</v>
      </c>
      <c r="W316" s="41" t="str">
        <f>W314</f>
        <v>Vehicles fleet</v>
      </c>
      <c r="X316" s="129" t="str">
        <f>K316</f>
        <v>3.1.1.13.300</v>
      </c>
      <c r="Y316" s="88" t="s">
        <v>2619</v>
      </c>
      <c r="Z316" s="88"/>
      <c r="AA316" s="89"/>
      <c r="AB316" s="86"/>
      <c r="AC316" s="86"/>
      <c r="AD316" s="167" t="s">
        <v>3051</v>
      </c>
      <c r="AE316" s="167" t="s">
        <v>3051</v>
      </c>
      <c r="AF316" s="167"/>
      <c r="AG316" s="167"/>
      <c r="AH316" s="167"/>
      <c r="AI316" s="237">
        <v>328</v>
      </c>
    </row>
    <row r="317" spans="1:37" s="55" customFormat="1" ht="30" customHeight="1" x14ac:dyDescent="0.25">
      <c r="A317" s="36">
        <v>803</v>
      </c>
      <c r="B317" s="37">
        <v>3</v>
      </c>
      <c r="C317" s="37">
        <v>1</v>
      </c>
      <c r="D317" s="37">
        <v>1</v>
      </c>
      <c r="E317" s="37">
        <v>13</v>
      </c>
      <c r="F317" s="37">
        <v>803</v>
      </c>
      <c r="G317" s="37" t="str">
        <f t="shared" ref="G317:H317" si="868">G313</f>
        <v>3.1.1.00.000</v>
      </c>
      <c r="H317" s="41" t="str">
        <f t="shared" si="868"/>
        <v>Объекты общезаводского хозяйства. Объекты вспомогательных производств</v>
      </c>
      <c r="I317" s="37" t="str">
        <f t="shared" ref="I317:L318" si="869">I316</f>
        <v>3.1.1.13.000</v>
      </c>
      <c r="J317" s="41" t="str">
        <f t="shared" si="869"/>
        <v>Автотранспортное хозяйство</v>
      </c>
      <c r="K317" s="39" t="str">
        <f t="shared" si="869"/>
        <v>3.1.1.13.300</v>
      </c>
      <c r="L317" s="40" t="str">
        <f t="shared" si="869"/>
        <v>Автостоянка отапливаемая для легкового автотранспорта</v>
      </c>
      <c r="M317" s="37" t="str">
        <f>CONCATENATE($B317,".",$C317,".",$D317,".",TEXT($E317,"00"),".",TEXT($F317,"000"))</f>
        <v>3.1.1.13.803</v>
      </c>
      <c r="N317" s="39" t="s">
        <v>2618</v>
      </c>
      <c r="O317" s="37" t="s">
        <v>2620</v>
      </c>
      <c r="P317" s="54" t="s">
        <v>2777</v>
      </c>
      <c r="Q317" s="35">
        <v>2</v>
      </c>
      <c r="R317" s="54" t="s">
        <v>2782</v>
      </c>
      <c r="S317" s="37">
        <f>A317</f>
        <v>803</v>
      </c>
      <c r="T317" s="41" t="str">
        <f t="shared" ref="T317:U317" si="870">T316</f>
        <v>3.1.1.00.000</v>
      </c>
      <c r="U317" s="41" t="str">
        <f t="shared" si="870"/>
        <v>Off-Site Facilities. Auxiliary Facilities</v>
      </c>
      <c r="V317" s="41" t="str">
        <f t="shared" ref="V317:Y318" si="871">V316</f>
        <v>3.1.1.13.000</v>
      </c>
      <c r="W317" s="41" t="str">
        <f t="shared" si="871"/>
        <v>Vehicles fleet</v>
      </c>
      <c r="X317" s="40" t="str">
        <f t="shared" si="871"/>
        <v>3.1.1.13.300</v>
      </c>
      <c r="Y317" s="40" t="str">
        <f t="shared" si="871"/>
        <v>Heated passenger vehicles parking</v>
      </c>
      <c r="Z317" s="42" t="str">
        <f>M317</f>
        <v>3.1.1.13.803</v>
      </c>
      <c r="AA317" s="39" t="s">
        <v>2619</v>
      </c>
      <c r="AB317" s="37" t="s">
        <v>2621</v>
      </c>
      <c r="AC317" s="37"/>
      <c r="AD317" s="115" t="s">
        <v>3035</v>
      </c>
      <c r="AE317" s="115" t="str">
        <f>CONCATENATE(MID(AD317,3,1),"-",MID(AD317,4,2))</f>
        <v>0-74</v>
      </c>
      <c r="AF317" s="115" t="str">
        <f>VLOOKUP(AE317,'Unit Number'!B:E,2,FALSE)</f>
        <v>ROAD TRANSPORT FACILITIES</v>
      </c>
      <c r="AG317" s="115"/>
      <c r="AH317" s="115"/>
      <c r="AI317" s="237">
        <v>329</v>
      </c>
    </row>
    <row r="318" spans="1:37" s="58" customFormat="1" ht="15" customHeight="1" x14ac:dyDescent="0.25">
      <c r="A318" s="36" t="s">
        <v>17</v>
      </c>
      <c r="B318" s="37">
        <v>3</v>
      </c>
      <c r="C318" s="37">
        <v>1</v>
      </c>
      <c r="D318" s="37">
        <v>1</v>
      </c>
      <c r="E318" s="37">
        <v>13</v>
      </c>
      <c r="F318" s="39">
        <v>399</v>
      </c>
      <c r="G318" s="37" t="str">
        <f t="shared" ref="G318:H318" si="872">G314</f>
        <v>3.1.1.00.000</v>
      </c>
      <c r="H318" s="41" t="str">
        <f t="shared" si="872"/>
        <v>Объекты общезаводского хозяйства. Объекты вспомогательных производств</v>
      </c>
      <c r="I318" s="37" t="str">
        <f t="shared" si="869"/>
        <v>3.1.1.13.000</v>
      </c>
      <c r="J318" s="41" t="str">
        <f t="shared" si="869"/>
        <v>Автотранспортное хозяйство</v>
      </c>
      <c r="K318" s="39" t="str">
        <f t="shared" si="869"/>
        <v>3.1.1.13.300</v>
      </c>
      <c r="L318" s="40" t="str">
        <f t="shared" si="869"/>
        <v>Автостоянка отапливаемая для легкового автотранспорта</v>
      </c>
      <c r="M318" s="37" t="str">
        <f>CONCATENATE($B318,".",$C318,".",$D318,".",TEXT($E318,"00"),".",TEXT($F318,"000"))</f>
        <v>3.1.1.13.399</v>
      </c>
      <c r="N318" s="39" t="s">
        <v>3298</v>
      </c>
      <c r="O318" s="37"/>
      <c r="P318" s="54" t="s">
        <v>2777</v>
      </c>
      <c r="Q318" s="35">
        <v>1</v>
      </c>
      <c r="R318" s="54" t="s">
        <v>2782</v>
      </c>
      <c r="S318" s="39" t="s">
        <v>2115</v>
      </c>
      <c r="T318" s="41" t="str">
        <f t="shared" ref="T318:U318" si="873">T317</f>
        <v>3.1.1.00.000</v>
      </c>
      <c r="U318" s="41" t="str">
        <f t="shared" si="873"/>
        <v>Off-Site Facilities. Auxiliary Facilities</v>
      </c>
      <c r="V318" s="41" t="str">
        <f t="shared" si="871"/>
        <v>3.1.1.13.000</v>
      </c>
      <c r="W318" s="41" t="str">
        <f t="shared" si="871"/>
        <v>Vehicles fleet</v>
      </c>
      <c r="X318" s="40" t="str">
        <f t="shared" si="871"/>
        <v>3.1.1.13.300</v>
      </c>
      <c r="Y318" s="40" t="str">
        <f t="shared" si="871"/>
        <v>Heated passenger vehicles parking</v>
      </c>
      <c r="Z318" s="173" t="str">
        <f>M318</f>
        <v>3.1.1.13.399</v>
      </c>
      <c r="AA318" s="39" t="s">
        <v>3198</v>
      </c>
      <c r="AB318" s="37"/>
      <c r="AC318" s="37" t="s">
        <v>3362</v>
      </c>
      <c r="AD318" s="41" t="s">
        <v>3051</v>
      </c>
      <c r="AE318" s="41" t="s">
        <v>3051</v>
      </c>
      <c r="AF318" s="41"/>
      <c r="AG318" s="41" t="s">
        <v>3363</v>
      </c>
      <c r="AH318" s="41" t="s">
        <v>3400</v>
      </c>
      <c r="AI318" s="237">
        <v>330</v>
      </c>
      <c r="AJ318" s="55"/>
      <c r="AK318" s="55"/>
    </row>
    <row r="319" spans="1:37" s="55" customFormat="1" ht="15" customHeight="1" x14ac:dyDescent="0.25">
      <c r="A319" s="56" t="s">
        <v>17</v>
      </c>
      <c r="B319" s="37">
        <v>3</v>
      </c>
      <c r="C319" s="37">
        <v>1</v>
      </c>
      <c r="D319" s="37">
        <v>1</v>
      </c>
      <c r="E319" s="37">
        <v>13</v>
      </c>
      <c r="F319" s="37">
        <v>400</v>
      </c>
      <c r="G319" s="37" t="str">
        <f t="shared" ref="G319:H319" si="874">G315</f>
        <v>3.1.1.00.000</v>
      </c>
      <c r="H319" s="41" t="str">
        <f t="shared" si="874"/>
        <v>Объекты общезаводского хозяйства. Объекты вспомогательных производств</v>
      </c>
      <c r="I319" s="37" t="str">
        <f>I317</f>
        <v>3.1.1.13.000</v>
      </c>
      <c r="J319" s="41" t="str">
        <f>J317</f>
        <v>Автотранспортное хозяйство</v>
      </c>
      <c r="K319" s="86" t="str">
        <f>CONCATENATE($B319,".",$C319,".",$D319,".",TEXT($E319,"00"),".",$F319)</f>
        <v>3.1.1.13.400</v>
      </c>
      <c r="L319" s="87" t="s">
        <v>2622</v>
      </c>
      <c r="M319" s="88"/>
      <c r="N319" s="89"/>
      <c r="O319" s="37"/>
      <c r="P319" s="54" t="s">
        <v>2777</v>
      </c>
      <c r="Q319" s="35">
        <v>0</v>
      </c>
      <c r="R319" s="54" t="s">
        <v>2782</v>
      </c>
      <c r="S319" s="219" t="s">
        <v>3858</v>
      </c>
      <c r="T319" s="41" t="str">
        <f t="shared" ref="T319:U319" si="875">T318</f>
        <v>3.1.1.00.000</v>
      </c>
      <c r="U319" s="41" t="str">
        <f t="shared" si="875"/>
        <v>Off-Site Facilities. Auxiliary Facilities</v>
      </c>
      <c r="V319" s="41" t="str">
        <f>V317</f>
        <v>3.1.1.13.000</v>
      </c>
      <c r="W319" s="41" t="str">
        <f>W317</f>
        <v>Vehicles fleet</v>
      </c>
      <c r="X319" s="129" t="str">
        <f>K319</f>
        <v>3.1.1.13.400</v>
      </c>
      <c r="Y319" s="88" t="s">
        <v>2623</v>
      </c>
      <c r="Z319" s="88"/>
      <c r="AA319" s="89"/>
      <c r="AB319" s="86"/>
      <c r="AC319" s="86"/>
      <c r="AD319" s="167" t="s">
        <v>3051</v>
      </c>
      <c r="AE319" s="167" t="s">
        <v>3051</v>
      </c>
      <c r="AF319" s="167"/>
      <c r="AG319" s="167"/>
      <c r="AH319" s="167"/>
      <c r="AI319" s="237">
        <v>331</v>
      </c>
    </row>
    <row r="320" spans="1:37" s="55" customFormat="1" ht="30" customHeight="1" x14ac:dyDescent="0.25">
      <c r="A320" s="36">
        <v>804</v>
      </c>
      <c r="B320" s="37">
        <v>3</v>
      </c>
      <c r="C320" s="37">
        <v>1</v>
      </c>
      <c r="D320" s="37">
        <v>1</v>
      </c>
      <c r="E320" s="37">
        <v>13</v>
      </c>
      <c r="F320" s="37">
        <v>804</v>
      </c>
      <c r="G320" s="37" t="str">
        <f t="shared" ref="G320:H320" si="876">G316</f>
        <v>3.1.1.00.000</v>
      </c>
      <c r="H320" s="41" t="str">
        <f t="shared" si="876"/>
        <v>Объекты общезаводского хозяйства. Объекты вспомогательных производств</v>
      </c>
      <c r="I320" s="37" t="str">
        <f t="shared" ref="I320:L321" si="877">I319</f>
        <v>3.1.1.13.000</v>
      </c>
      <c r="J320" s="41" t="str">
        <f t="shared" si="877"/>
        <v>Автотранспортное хозяйство</v>
      </c>
      <c r="K320" s="39" t="str">
        <f t="shared" si="877"/>
        <v>3.1.1.13.400</v>
      </c>
      <c r="L320" s="40" t="str">
        <f t="shared" si="877"/>
        <v xml:space="preserve">Автостоянка отапливаемая для грузового автотранспорта_x000D_ и спецтехники </v>
      </c>
      <c r="M320" s="37" t="str">
        <f>CONCATENATE($B320,".",$C320,".",$D320,".",TEXT($E320,"00"),".",TEXT($F320,"000"))</f>
        <v>3.1.1.13.804</v>
      </c>
      <c r="N320" s="39" t="s">
        <v>2624</v>
      </c>
      <c r="O320" s="37" t="s">
        <v>2625</v>
      </c>
      <c r="P320" s="54" t="s">
        <v>2777</v>
      </c>
      <c r="Q320" s="35">
        <v>2</v>
      </c>
      <c r="R320" s="54" t="s">
        <v>2782</v>
      </c>
      <c r="S320" s="37">
        <f>A320</f>
        <v>804</v>
      </c>
      <c r="T320" s="41" t="str">
        <f t="shared" ref="T320:U320" si="878">T319</f>
        <v>3.1.1.00.000</v>
      </c>
      <c r="U320" s="41" t="str">
        <f t="shared" si="878"/>
        <v>Off-Site Facilities. Auxiliary Facilities</v>
      </c>
      <c r="V320" s="41" t="str">
        <f t="shared" ref="V320:Y321" si="879">V319</f>
        <v>3.1.1.13.000</v>
      </c>
      <c r="W320" s="41" t="str">
        <f t="shared" si="879"/>
        <v>Vehicles fleet</v>
      </c>
      <c r="X320" s="40" t="str">
        <f t="shared" si="879"/>
        <v>3.1.1.13.400</v>
      </c>
      <c r="Y320" s="40" t="str">
        <f t="shared" si="879"/>
        <v xml:space="preserve">Heated truck and special machinery parking </v>
      </c>
      <c r="Z320" s="42" t="str">
        <f>M320</f>
        <v>3.1.1.13.804</v>
      </c>
      <c r="AA320" s="39" t="s">
        <v>2626</v>
      </c>
      <c r="AB320" s="37" t="s">
        <v>2627</v>
      </c>
      <c r="AC320" s="37"/>
      <c r="AD320" s="115" t="s">
        <v>3035</v>
      </c>
      <c r="AE320" s="115" t="str">
        <f>CONCATENATE(MID(AD320,3,1),"-",MID(AD320,4,2))</f>
        <v>0-74</v>
      </c>
      <c r="AF320" s="115" t="str">
        <f>VLOOKUP(AE320,'Unit Number'!B:E,2,FALSE)</f>
        <v>ROAD TRANSPORT FACILITIES</v>
      </c>
      <c r="AG320" s="115"/>
      <c r="AH320" s="115"/>
      <c r="AI320" s="237">
        <v>332</v>
      </c>
    </row>
    <row r="321" spans="1:37" s="58" customFormat="1" ht="30" customHeight="1" x14ac:dyDescent="0.25">
      <c r="A321" s="36" t="s">
        <v>17</v>
      </c>
      <c r="B321" s="37">
        <v>3</v>
      </c>
      <c r="C321" s="37">
        <v>1</v>
      </c>
      <c r="D321" s="37">
        <v>1</v>
      </c>
      <c r="E321" s="37">
        <v>13</v>
      </c>
      <c r="F321" s="39">
        <v>499</v>
      </c>
      <c r="G321" s="37" t="str">
        <f t="shared" ref="G321:H321" si="880">G317</f>
        <v>3.1.1.00.000</v>
      </c>
      <c r="H321" s="41" t="str">
        <f t="shared" si="880"/>
        <v>Объекты общезаводского хозяйства. Объекты вспомогательных производств</v>
      </c>
      <c r="I321" s="37" t="str">
        <f t="shared" si="877"/>
        <v>3.1.1.13.000</v>
      </c>
      <c r="J321" s="41" t="str">
        <f t="shared" si="877"/>
        <v>Автотранспортное хозяйство</v>
      </c>
      <c r="K321" s="39" t="str">
        <f t="shared" si="877"/>
        <v>3.1.1.13.400</v>
      </c>
      <c r="L321" s="40" t="str">
        <f t="shared" si="877"/>
        <v xml:space="preserve">Автостоянка отапливаемая для грузового автотранспорта_x000D_ и спецтехники </v>
      </c>
      <c r="M321" s="37" t="str">
        <f>CONCATENATE($B321,".",$C321,".",$D321,".",TEXT($E321,"00"),".",TEXT($F321,"000"))</f>
        <v>3.1.1.13.499</v>
      </c>
      <c r="N321" s="39" t="s">
        <v>3299</v>
      </c>
      <c r="O321" s="37"/>
      <c r="P321" s="54" t="s">
        <v>2777</v>
      </c>
      <c r="Q321" s="35">
        <v>1</v>
      </c>
      <c r="R321" s="54" t="s">
        <v>2782</v>
      </c>
      <c r="S321" s="39" t="s">
        <v>2115</v>
      </c>
      <c r="T321" s="41" t="str">
        <f t="shared" ref="T321:U321" si="881">T320</f>
        <v>3.1.1.00.000</v>
      </c>
      <c r="U321" s="41" t="str">
        <f t="shared" si="881"/>
        <v>Off-Site Facilities. Auxiliary Facilities</v>
      </c>
      <c r="V321" s="41" t="str">
        <f t="shared" si="879"/>
        <v>3.1.1.13.000</v>
      </c>
      <c r="W321" s="41" t="str">
        <f t="shared" si="879"/>
        <v>Vehicles fleet</v>
      </c>
      <c r="X321" s="40" t="str">
        <f t="shared" si="879"/>
        <v>3.1.1.13.400</v>
      </c>
      <c r="Y321" s="40" t="str">
        <f t="shared" si="879"/>
        <v xml:space="preserve">Heated truck and special machinery parking </v>
      </c>
      <c r="Z321" s="173" t="str">
        <f>M321</f>
        <v>3.1.1.13.499</v>
      </c>
      <c r="AA321" s="39" t="s">
        <v>3199</v>
      </c>
      <c r="AB321" s="37"/>
      <c r="AC321" s="37" t="s">
        <v>3362</v>
      </c>
      <c r="AD321" s="41" t="s">
        <v>3051</v>
      </c>
      <c r="AE321" s="41" t="s">
        <v>3051</v>
      </c>
      <c r="AF321" s="41"/>
      <c r="AG321" s="41" t="s">
        <v>3363</v>
      </c>
      <c r="AH321" s="41" t="s">
        <v>3401</v>
      </c>
      <c r="AI321" s="237">
        <v>333</v>
      </c>
      <c r="AJ321" s="55"/>
      <c r="AK321" s="55"/>
    </row>
    <row r="322" spans="1:37" s="55" customFormat="1" ht="15" customHeight="1" x14ac:dyDescent="0.25">
      <c r="A322" s="56" t="s">
        <v>17</v>
      </c>
      <c r="B322" s="37">
        <v>3</v>
      </c>
      <c r="C322" s="37">
        <v>1</v>
      </c>
      <c r="D322" s="37">
        <v>1</v>
      </c>
      <c r="E322" s="37">
        <v>13</v>
      </c>
      <c r="F322" s="37">
        <v>500</v>
      </c>
      <c r="G322" s="37" t="str">
        <f t="shared" ref="G322:H322" si="882">G318</f>
        <v>3.1.1.00.000</v>
      </c>
      <c r="H322" s="41" t="str">
        <f t="shared" si="882"/>
        <v>Объекты общезаводского хозяйства. Объекты вспомогательных производств</v>
      </c>
      <c r="I322" s="37" t="str">
        <f>I320</f>
        <v>3.1.1.13.000</v>
      </c>
      <c r="J322" s="41" t="str">
        <f>J320</f>
        <v>Автотранспортное хозяйство</v>
      </c>
      <c r="K322" s="86" t="str">
        <f>CONCATENATE($B322,".",$C322,".",$D322,".",TEXT($E322,"00"),".",$F322)</f>
        <v>3.1.1.13.500</v>
      </c>
      <c r="L322" s="87" t="s">
        <v>2628</v>
      </c>
      <c r="M322" s="88"/>
      <c r="N322" s="89"/>
      <c r="O322" s="37"/>
      <c r="P322" s="54" t="s">
        <v>2777</v>
      </c>
      <c r="Q322" s="35">
        <v>0</v>
      </c>
      <c r="R322" s="54" t="s">
        <v>2782</v>
      </c>
      <c r="S322" s="219" t="s">
        <v>3858</v>
      </c>
      <c r="T322" s="41" t="str">
        <f t="shared" ref="T322:U322" si="883">T321</f>
        <v>3.1.1.00.000</v>
      </c>
      <c r="U322" s="41" t="str">
        <f t="shared" si="883"/>
        <v>Off-Site Facilities. Auxiliary Facilities</v>
      </c>
      <c r="V322" s="41" t="str">
        <f>V320</f>
        <v>3.1.1.13.000</v>
      </c>
      <c r="W322" s="41" t="str">
        <f>W320</f>
        <v>Vehicles fleet</v>
      </c>
      <c r="X322" s="129" t="str">
        <f>K322</f>
        <v>3.1.1.13.500</v>
      </c>
      <c r="Y322" s="88" t="s">
        <v>2629</v>
      </c>
      <c r="Z322" s="88"/>
      <c r="AA322" s="89"/>
      <c r="AB322" s="86"/>
      <c r="AC322" s="86"/>
      <c r="AD322" s="167" t="s">
        <v>3051</v>
      </c>
      <c r="AE322" s="167" t="s">
        <v>3051</v>
      </c>
      <c r="AF322" s="167"/>
      <c r="AG322" s="167"/>
      <c r="AH322" s="167"/>
      <c r="AI322" s="237">
        <v>334</v>
      </c>
    </row>
    <row r="323" spans="1:37" s="55" customFormat="1" ht="30" customHeight="1" x14ac:dyDescent="0.25">
      <c r="A323" s="36">
        <v>805</v>
      </c>
      <c r="B323" s="37">
        <v>3</v>
      </c>
      <c r="C323" s="37">
        <v>1</v>
      </c>
      <c r="D323" s="37">
        <v>1</v>
      </c>
      <c r="E323" s="37">
        <v>13</v>
      </c>
      <c r="F323" s="37">
        <v>805</v>
      </c>
      <c r="G323" s="37" t="str">
        <f t="shared" ref="G323:H323" si="884">G319</f>
        <v>3.1.1.00.000</v>
      </c>
      <c r="H323" s="41" t="str">
        <f t="shared" si="884"/>
        <v>Объекты общезаводского хозяйства. Объекты вспомогательных производств</v>
      </c>
      <c r="I323" s="37" t="str">
        <f t="shared" ref="I323:L324" si="885">I322</f>
        <v>3.1.1.13.000</v>
      </c>
      <c r="J323" s="41" t="str">
        <f t="shared" si="885"/>
        <v>Автотранспортное хозяйство</v>
      </c>
      <c r="K323" s="39" t="str">
        <f t="shared" si="885"/>
        <v>3.1.1.13.500</v>
      </c>
      <c r="L323" s="40" t="str">
        <f t="shared" si="885"/>
        <v>Автостоянка открытая для гусеничной спецтехники под навесом</v>
      </c>
      <c r="M323" s="37" t="str">
        <f>CONCATENATE($B323,".",$C323,".",$D323,".",TEXT($E323,"00"),".",TEXT($F323,"000"))</f>
        <v>3.1.1.13.805</v>
      </c>
      <c r="N323" s="39" t="s">
        <v>2628</v>
      </c>
      <c r="O323" s="37" t="s">
        <v>2630</v>
      </c>
      <c r="P323" s="54" t="s">
        <v>2777</v>
      </c>
      <c r="Q323" s="35">
        <v>0</v>
      </c>
      <c r="R323" s="54" t="s">
        <v>2782</v>
      </c>
      <c r="S323" s="37">
        <f>A323</f>
        <v>805</v>
      </c>
      <c r="T323" s="41" t="str">
        <f t="shared" ref="T323:U323" si="886">T322</f>
        <v>3.1.1.00.000</v>
      </c>
      <c r="U323" s="41" t="str">
        <f t="shared" si="886"/>
        <v>Off-Site Facilities. Auxiliary Facilities</v>
      </c>
      <c r="V323" s="41" t="str">
        <f t="shared" ref="V323:Y324" si="887">V322</f>
        <v>3.1.1.13.000</v>
      </c>
      <c r="W323" s="41" t="str">
        <f t="shared" si="887"/>
        <v>Vehicles fleet</v>
      </c>
      <c r="X323" s="40" t="str">
        <f t="shared" si="887"/>
        <v>3.1.1.13.500</v>
      </c>
      <c r="Y323" s="40" t="str">
        <f t="shared" si="887"/>
        <v xml:space="preserve">Open parking under shed for track machines </v>
      </c>
      <c r="Z323" s="42" t="str">
        <f>M323</f>
        <v>3.1.1.13.805</v>
      </c>
      <c r="AA323" s="39" t="s">
        <v>2631</v>
      </c>
      <c r="AB323" s="37" t="s">
        <v>2632</v>
      </c>
      <c r="AC323" s="37"/>
      <c r="AD323" s="115" t="s">
        <v>3035</v>
      </c>
      <c r="AE323" s="115" t="str">
        <f>CONCATENATE(MID(AD323,3,1),"-",MID(AD323,4,2))</f>
        <v>0-74</v>
      </c>
      <c r="AF323" s="115" t="str">
        <f>VLOOKUP(AE323,'Unit Number'!B:E,2,FALSE)</f>
        <v>ROAD TRANSPORT FACILITIES</v>
      </c>
      <c r="AG323" s="115"/>
      <c r="AH323" s="115"/>
      <c r="AI323" s="237">
        <v>335</v>
      </c>
    </row>
    <row r="324" spans="1:37" s="58" customFormat="1" ht="15" customHeight="1" x14ac:dyDescent="0.25">
      <c r="A324" s="36" t="s">
        <v>17</v>
      </c>
      <c r="B324" s="37">
        <v>3</v>
      </c>
      <c r="C324" s="37">
        <v>1</v>
      </c>
      <c r="D324" s="37">
        <v>1</v>
      </c>
      <c r="E324" s="37">
        <v>13</v>
      </c>
      <c r="F324" s="39">
        <v>599</v>
      </c>
      <c r="G324" s="37" t="str">
        <f t="shared" ref="G324:H324" si="888">G320</f>
        <v>3.1.1.00.000</v>
      </c>
      <c r="H324" s="41" t="str">
        <f t="shared" si="888"/>
        <v>Объекты общезаводского хозяйства. Объекты вспомогательных производств</v>
      </c>
      <c r="I324" s="37" t="str">
        <f t="shared" si="885"/>
        <v>3.1.1.13.000</v>
      </c>
      <c r="J324" s="41" t="str">
        <f t="shared" si="885"/>
        <v>Автотранспортное хозяйство</v>
      </c>
      <c r="K324" s="39" t="str">
        <f t="shared" si="885"/>
        <v>3.1.1.13.500</v>
      </c>
      <c r="L324" s="40" t="str">
        <f t="shared" si="885"/>
        <v>Автостоянка открытая для гусеничной спецтехники под навесом</v>
      </c>
      <c r="M324" s="37" t="str">
        <f>CONCATENATE($B324,".",$C324,".",$D324,".",TEXT($E324,"00"),".",TEXT($F324,"000"))</f>
        <v>3.1.1.13.599</v>
      </c>
      <c r="N324" s="39" t="s">
        <v>3300</v>
      </c>
      <c r="O324" s="37"/>
      <c r="P324" s="54" t="s">
        <v>2777</v>
      </c>
      <c r="Q324" s="35">
        <v>1</v>
      </c>
      <c r="R324" s="54" t="s">
        <v>2782</v>
      </c>
      <c r="S324" s="39" t="s">
        <v>2115</v>
      </c>
      <c r="T324" s="41" t="str">
        <f t="shared" ref="T324:U324" si="889">T323</f>
        <v>3.1.1.00.000</v>
      </c>
      <c r="U324" s="41" t="str">
        <f t="shared" si="889"/>
        <v>Off-Site Facilities. Auxiliary Facilities</v>
      </c>
      <c r="V324" s="41" t="str">
        <f t="shared" si="887"/>
        <v>3.1.1.13.000</v>
      </c>
      <c r="W324" s="41" t="str">
        <f t="shared" si="887"/>
        <v>Vehicles fleet</v>
      </c>
      <c r="X324" s="40" t="str">
        <f t="shared" si="887"/>
        <v>3.1.1.13.500</v>
      </c>
      <c r="Y324" s="40" t="str">
        <f t="shared" si="887"/>
        <v xml:space="preserve">Open parking under shed for track machines </v>
      </c>
      <c r="Z324" s="173" t="str">
        <f>M324</f>
        <v>3.1.1.13.599</v>
      </c>
      <c r="AA324" s="39" t="s">
        <v>3200</v>
      </c>
      <c r="AB324" s="37"/>
      <c r="AC324" s="37" t="s">
        <v>3362</v>
      </c>
      <c r="AD324" s="41" t="s">
        <v>3051</v>
      </c>
      <c r="AE324" s="41" t="s">
        <v>3051</v>
      </c>
      <c r="AF324" s="41"/>
      <c r="AG324" s="41" t="s">
        <v>3363</v>
      </c>
      <c r="AH324" s="41" t="s">
        <v>3402</v>
      </c>
      <c r="AI324" s="237">
        <v>336</v>
      </c>
      <c r="AJ324" s="55"/>
      <c r="AK324" s="55"/>
    </row>
    <row r="325" spans="1:37" s="55" customFormat="1" ht="15" customHeight="1" x14ac:dyDescent="0.25">
      <c r="A325" s="56" t="s">
        <v>17</v>
      </c>
      <c r="B325" s="37">
        <v>3</v>
      </c>
      <c r="C325" s="37">
        <v>1</v>
      </c>
      <c r="D325" s="37">
        <v>1</v>
      </c>
      <c r="E325" s="37">
        <v>13</v>
      </c>
      <c r="F325" s="37">
        <v>700</v>
      </c>
      <c r="G325" s="37" t="str">
        <f t="shared" ref="G325:H325" si="890">G321</f>
        <v>3.1.1.00.000</v>
      </c>
      <c r="H325" s="41" t="str">
        <f t="shared" si="890"/>
        <v>Объекты общезаводского хозяйства. Объекты вспомогательных производств</v>
      </c>
      <c r="I325" s="37" t="str">
        <f>I323</f>
        <v>3.1.1.13.000</v>
      </c>
      <c r="J325" s="41" t="str">
        <f>J323</f>
        <v>Автотранспортное хозяйство</v>
      </c>
      <c r="K325" s="86" t="str">
        <f>CONCATENATE($B325,".",$C325,".",$D325,".",TEXT($E325,"00"),".",$F325)</f>
        <v>3.1.1.13.700</v>
      </c>
      <c r="L325" s="87" t="s">
        <v>2633</v>
      </c>
      <c r="M325" s="88"/>
      <c r="N325" s="89"/>
      <c r="O325" s="37"/>
      <c r="P325" s="54" t="s">
        <v>2777</v>
      </c>
      <c r="Q325" s="35">
        <v>0</v>
      </c>
      <c r="R325" s="54" t="s">
        <v>2782</v>
      </c>
      <c r="S325" s="219" t="s">
        <v>3858</v>
      </c>
      <c r="T325" s="41" t="str">
        <f t="shared" ref="T325:U325" si="891">T324</f>
        <v>3.1.1.00.000</v>
      </c>
      <c r="U325" s="41" t="str">
        <f t="shared" si="891"/>
        <v>Off-Site Facilities. Auxiliary Facilities</v>
      </c>
      <c r="V325" s="41" t="str">
        <f>V323</f>
        <v>3.1.1.13.000</v>
      </c>
      <c r="W325" s="41" t="str">
        <f>W323</f>
        <v>Vehicles fleet</v>
      </c>
      <c r="X325" s="129" t="str">
        <f>K325</f>
        <v>3.1.1.13.700</v>
      </c>
      <c r="Y325" s="88" t="s">
        <v>2634</v>
      </c>
      <c r="Z325" s="88"/>
      <c r="AA325" s="89"/>
      <c r="AB325" s="86"/>
      <c r="AC325" s="86"/>
      <c r="AD325" s="167" t="s">
        <v>3051</v>
      </c>
      <c r="AE325" s="167" t="s">
        <v>3051</v>
      </c>
      <c r="AF325" s="167"/>
      <c r="AG325" s="167"/>
      <c r="AH325" s="167"/>
      <c r="AI325" s="237">
        <v>337</v>
      </c>
    </row>
    <row r="326" spans="1:37" s="55" customFormat="1" ht="15" customHeight="1" x14ac:dyDescent="0.25">
      <c r="A326" s="36">
        <v>806</v>
      </c>
      <c r="B326" s="37">
        <v>3</v>
      </c>
      <c r="C326" s="37">
        <v>1</v>
      </c>
      <c r="D326" s="37">
        <v>1</v>
      </c>
      <c r="E326" s="37">
        <v>13</v>
      </c>
      <c r="F326" s="37">
        <v>806</v>
      </c>
      <c r="G326" s="37" t="str">
        <f t="shared" ref="G326:H326" si="892">G322</f>
        <v>3.1.1.00.000</v>
      </c>
      <c r="H326" s="41" t="str">
        <f t="shared" si="892"/>
        <v>Объекты общезаводского хозяйства. Объекты вспомогательных производств</v>
      </c>
      <c r="I326" s="37" t="str">
        <f t="shared" ref="I326:L327" si="893">I325</f>
        <v>3.1.1.13.000</v>
      </c>
      <c r="J326" s="41" t="str">
        <f t="shared" si="893"/>
        <v>Автотранспортное хозяйство</v>
      </c>
      <c r="K326" s="39" t="str">
        <f t="shared" si="893"/>
        <v>3.1.1.13.700</v>
      </c>
      <c r="L326" s="40" t="str">
        <f t="shared" si="893"/>
        <v xml:space="preserve">Мойка автотранспорта и спецтехники </v>
      </c>
      <c r="M326" s="37" t="str">
        <f>CONCATENATE($B326,".",$C326,".",$D326,".",TEXT($E326,"00"),".",TEXT($F326,"000"))</f>
        <v>3.1.1.13.806</v>
      </c>
      <c r="N326" s="39" t="s">
        <v>2635</v>
      </c>
      <c r="O326" s="37" t="s">
        <v>2636</v>
      </c>
      <c r="P326" s="54" t="s">
        <v>2777</v>
      </c>
      <c r="Q326" s="35">
        <v>0</v>
      </c>
      <c r="R326" s="54" t="s">
        <v>2782</v>
      </c>
      <c r="S326" s="37">
        <f>A326</f>
        <v>806</v>
      </c>
      <c r="T326" s="41" t="str">
        <f t="shared" ref="T326:U326" si="894">T325</f>
        <v>3.1.1.00.000</v>
      </c>
      <c r="U326" s="41" t="str">
        <f t="shared" si="894"/>
        <v>Off-Site Facilities. Auxiliary Facilities</v>
      </c>
      <c r="V326" s="41" t="str">
        <f t="shared" ref="V326:Y327" si="895">V325</f>
        <v>3.1.1.13.000</v>
      </c>
      <c r="W326" s="41" t="str">
        <f t="shared" si="895"/>
        <v>Vehicles fleet</v>
      </c>
      <c r="X326" s="40" t="str">
        <f t="shared" si="895"/>
        <v>3.1.1.13.700</v>
      </c>
      <c r="Y326" s="40" t="str">
        <f t="shared" si="895"/>
        <v>Vehicle and special machinery wash</v>
      </c>
      <c r="Z326" s="42" t="str">
        <f>M326</f>
        <v>3.1.1.13.806</v>
      </c>
      <c r="AA326" s="39" t="s">
        <v>2634</v>
      </c>
      <c r="AB326" s="37" t="s">
        <v>2637</v>
      </c>
      <c r="AC326" s="37"/>
      <c r="AD326" s="115" t="s">
        <v>3035</v>
      </c>
      <c r="AE326" s="115" t="str">
        <f>CONCATENATE(MID(AD326,3,1),"-",MID(AD326,4,2))</f>
        <v>0-74</v>
      </c>
      <c r="AF326" s="115" t="str">
        <f>VLOOKUP(AE326,'Unit Number'!B:E,2,FALSE)</f>
        <v>ROAD TRANSPORT FACILITIES</v>
      </c>
      <c r="AG326" s="115"/>
      <c r="AH326" s="115"/>
      <c r="AI326" s="237">
        <v>338</v>
      </c>
    </row>
    <row r="327" spans="1:37" s="58" customFormat="1" ht="15" customHeight="1" x14ac:dyDescent="0.25">
      <c r="A327" s="36" t="s">
        <v>17</v>
      </c>
      <c r="B327" s="37">
        <v>3</v>
      </c>
      <c r="C327" s="37">
        <v>1</v>
      </c>
      <c r="D327" s="37">
        <v>1</v>
      </c>
      <c r="E327" s="37">
        <v>13</v>
      </c>
      <c r="F327" s="39">
        <v>799</v>
      </c>
      <c r="G327" s="37" t="str">
        <f t="shared" ref="G327:H327" si="896">G323</f>
        <v>3.1.1.00.000</v>
      </c>
      <c r="H327" s="41" t="str">
        <f t="shared" si="896"/>
        <v>Объекты общезаводского хозяйства. Объекты вспомогательных производств</v>
      </c>
      <c r="I327" s="37" t="str">
        <f t="shared" si="893"/>
        <v>3.1.1.13.000</v>
      </c>
      <c r="J327" s="41" t="str">
        <f t="shared" si="893"/>
        <v>Автотранспортное хозяйство</v>
      </c>
      <c r="K327" s="39" t="str">
        <f t="shared" si="893"/>
        <v>3.1.1.13.700</v>
      </c>
      <c r="L327" s="40" t="str">
        <f t="shared" si="893"/>
        <v xml:space="preserve">Мойка автотранспорта и спецтехники </v>
      </c>
      <c r="M327" s="37" t="str">
        <f>CONCATENATE($B327,".",$C327,".",$D327,".",TEXT($E327,"00"),".",TEXT($F327,"000"))</f>
        <v>3.1.1.13.799</v>
      </c>
      <c r="N327" s="39" t="s">
        <v>3301</v>
      </c>
      <c r="O327" s="37"/>
      <c r="P327" s="54" t="s">
        <v>2777</v>
      </c>
      <c r="Q327" s="35">
        <v>1</v>
      </c>
      <c r="R327" s="54" t="s">
        <v>2782</v>
      </c>
      <c r="S327" s="39" t="s">
        <v>2115</v>
      </c>
      <c r="T327" s="41" t="str">
        <f t="shared" ref="T327:U327" si="897">T326</f>
        <v>3.1.1.00.000</v>
      </c>
      <c r="U327" s="41" t="str">
        <f t="shared" si="897"/>
        <v>Off-Site Facilities. Auxiliary Facilities</v>
      </c>
      <c r="V327" s="41" t="str">
        <f t="shared" si="895"/>
        <v>3.1.1.13.000</v>
      </c>
      <c r="W327" s="41" t="str">
        <f t="shared" si="895"/>
        <v>Vehicles fleet</v>
      </c>
      <c r="X327" s="40" t="str">
        <f t="shared" si="895"/>
        <v>3.1.1.13.700</v>
      </c>
      <c r="Y327" s="40" t="str">
        <f t="shared" si="895"/>
        <v>Vehicle and special machinery wash</v>
      </c>
      <c r="Z327" s="173" t="str">
        <f>M327</f>
        <v>3.1.1.13.799</v>
      </c>
      <c r="AA327" s="39" t="s">
        <v>3201</v>
      </c>
      <c r="AB327" s="37"/>
      <c r="AC327" s="37" t="s">
        <v>3362</v>
      </c>
      <c r="AD327" s="41" t="s">
        <v>3051</v>
      </c>
      <c r="AE327" s="41" t="s">
        <v>3051</v>
      </c>
      <c r="AF327" s="41"/>
      <c r="AG327" s="41" t="s">
        <v>3363</v>
      </c>
      <c r="AH327" s="41" t="s">
        <v>3403</v>
      </c>
      <c r="AI327" s="237">
        <v>339</v>
      </c>
      <c r="AJ327" s="55"/>
      <c r="AK327" s="55"/>
    </row>
    <row r="328" spans="1:37" s="55" customFormat="1" ht="15" customHeight="1" x14ac:dyDescent="0.25">
      <c r="A328" s="56" t="s">
        <v>17</v>
      </c>
      <c r="B328" s="37">
        <v>3</v>
      </c>
      <c r="C328" s="37">
        <v>1</v>
      </c>
      <c r="D328" s="37">
        <v>1</v>
      </c>
      <c r="E328" s="37">
        <v>13</v>
      </c>
      <c r="F328" s="37">
        <v>800</v>
      </c>
      <c r="G328" s="37" t="str">
        <f t="shared" ref="G328:H328" si="898">G324</f>
        <v>3.1.1.00.000</v>
      </c>
      <c r="H328" s="41" t="str">
        <f t="shared" si="898"/>
        <v>Объекты общезаводского хозяйства. Объекты вспомогательных производств</v>
      </c>
      <c r="I328" s="37" t="str">
        <f>I326</f>
        <v>3.1.1.13.000</v>
      </c>
      <c r="J328" s="41" t="str">
        <f>J326</f>
        <v>Автотранспортное хозяйство</v>
      </c>
      <c r="K328" s="86" t="str">
        <f>CONCATENATE($B328,".",$C328,".",$D328,".",TEXT($E328,"00"),".",$F328)</f>
        <v>3.1.1.13.800</v>
      </c>
      <c r="L328" s="87" t="s">
        <v>2643</v>
      </c>
      <c r="M328" s="88"/>
      <c r="N328" s="89"/>
      <c r="O328" s="37"/>
      <c r="P328" s="54" t="s">
        <v>2777</v>
      </c>
      <c r="Q328" s="35">
        <v>0</v>
      </c>
      <c r="R328" s="54" t="s">
        <v>2782</v>
      </c>
      <c r="S328" s="219" t="s">
        <v>3858</v>
      </c>
      <c r="T328" s="41" t="str">
        <f t="shared" ref="T328:U328" si="899">T327</f>
        <v>3.1.1.00.000</v>
      </c>
      <c r="U328" s="41" t="str">
        <f t="shared" si="899"/>
        <v>Off-Site Facilities. Auxiliary Facilities</v>
      </c>
      <c r="V328" s="41" t="str">
        <f>V326</f>
        <v>3.1.1.13.000</v>
      </c>
      <c r="W328" s="41" t="str">
        <f>W326</f>
        <v>Vehicles fleet</v>
      </c>
      <c r="X328" s="129" t="str">
        <f>K328</f>
        <v>3.1.1.13.800</v>
      </c>
      <c r="Y328" s="88" t="s">
        <v>2644</v>
      </c>
      <c r="Z328" s="88"/>
      <c r="AA328" s="89"/>
      <c r="AB328" s="86"/>
      <c r="AC328" s="86" t="s">
        <v>3602</v>
      </c>
      <c r="AD328" s="167" t="s">
        <v>3051</v>
      </c>
      <c r="AE328" s="167" t="s">
        <v>3051</v>
      </c>
      <c r="AF328" s="167"/>
      <c r="AG328" s="167" t="s">
        <v>3467</v>
      </c>
      <c r="AH328" s="167" t="s">
        <v>3598</v>
      </c>
      <c r="AI328" s="237">
        <v>340</v>
      </c>
    </row>
    <row r="329" spans="1:37" s="55" customFormat="1" ht="15" customHeight="1" x14ac:dyDescent="0.25">
      <c r="A329" s="36">
        <v>855</v>
      </c>
      <c r="B329" s="37">
        <v>3</v>
      </c>
      <c r="C329" s="37">
        <v>1</v>
      </c>
      <c r="D329" s="37">
        <v>1</v>
      </c>
      <c r="E329" s="37">
        <v>13</v>
      </c>
      <c r="F329" s="37">
        <v>821</v>
      </c>
      <c r="G329" s="37" t="str">
        <f t="shared" ref="G329:H329" si="900">G325</f>
        <v>3.1.1.00.000</v>
      </c>
      <c r="H329" s="41" t="str">
        <f t="shared" si="900"/>
        <v>Объекты общезаводского хозяйства. Объекты вспомогательных производств</v>
      </c>
      <c r="I329" s="37" t="str">
        <f t="shared" ref="I329:L330" si="901">I328</f>
        <v>3.1.1.13.000</v>
      </c>
      <c r="J329" s="41" t="str">
        <f t="shared" si="901"/>
        <v>Автотранспортное хозяйство</v>
      </c>
      <c r="K329" s="39" t="str">
        <f t="shared" si="901"/>
        <v>3.1.1.13.800</v>
      </c>
      <c r="L329" s="40" t="str">
        <f t="shared" si="901"/>
        <v>Гараж-стоянка для погрузо-разгрузочной техники</v>
      </c>
      <c r="M329" s="37" t="str">
        <f>CONCATENATE($B329,".",$C329,".",$D329,".",TEXT($E329,"00"),".",TEXT($F329,"000"))</f>
        <v>3.1.1.13.821</v>
      </c>
      <c r="N329" s="39" t="s">
        <v>2643</v>
      </c>
      <c r="O329" s="37" t="s">
        <v>2645</v>
      </c>
      <c r="P329" s="54" t="s">
        <v>2777</v>
      </c>
      <c r="Q329" s="35">
        <v>0</v>
      </c>
      <c r="R329" s="54" t="s">
        <v>2782</v>
      </c>
      <c r="S329" s="37">
        <f>A329</f>
        <v>855</v>
      </c>
      <c r="T329" s="41" t="str">
        <f t="shared" ref="T329:U329" si="902">T328</f>
        <v>3.1.1.00.000</v>
      </c>
      <c r="U329" s="41" t="str">
        <f t="shared" si="902"/>
        <v>Off-Site Facilities. Auxiliary Facilities</v>
      </c>
      <c r="V329" s="41" t="str">
        <f t="shared" ref="V329:Y330" si="903">V328</f>
        <v>3.1.1.13.000</v>
      </c>
      <c r="W329" s="41" t="str">
        <f t="shared" si="903"/>
        <v>Vehicles fleet</v>
      </c>
      <c r="X329" s="40" t="str">
        <f t="shared" si="903"/>
        <v>3.1.1.13.800</v>
      </c>
      <c r="Y329" s="40" t="str">
        <f t="shared" si="903"/>
        <v xml:space="preserve">Parking-garage for loading-unloading equipment </v>
      </c>
      <c r="Z329" s="42" t="str">
        <f>M329</f>
        <v>3.1.1.13.821</v>
      </c>
      <c r="AA329" s="39" t="s">
        <v>2646</v>
      </c>
      <c r="AB329" s="37" t="s">
        <v>2647</v>
      </c>
      <c r="AC329" s="37" t="s">
        <v>3068</v>
      </c>
      <c r="AD329" s="115" t="s">
        <v>2853</v>
      </c>
      <c r="AE329" s="115" t="str">
        <f>CONCATENATE(MID(AD329,3,1),"-",MID(AD329,4,2))</f>
        <v>0-74</v>
      </c>
      <c r="AF329" s="115" t="str">
        <f>VLOOKUP(AE329,'Unit Number'!B:E,2,FALSE)</f>
        <v>ROAD TRANSPORT FACILITIES</v>
      </c>
      <c r="AG329" s="115" t="s">
        <v>3596</v>
      </c>
      <c r="AH329" s="115" t="s">
        <v>3617</v>
      </c>
      <c r="AI329" s="237">
        <v>341</v>
      </c>
      <c r="AJ329" s="55" t="s">
        <v>3671</v>
      </c>
    </row>
    <row r="330" spans="1:37" s="58" customFormat="1" ht="15" customHeight="1" x14ac:dyDescent="0.25">
      <c r="A330" s="36" t="s">
        <v>17</v>
      </c>
      <c r="B330" s="37">
        <v>3</v>
      </c>
      <c r="C330" s="37">
        <v>1</v>
      </c>
      <c r="D330" s="37">
        <v>1</v>
      </c>
      <c r="E330" s="37">
        <v>13</v>
      </c>
      <c r="F330" s="39">
        <v>899</v>
      </c>
      <c r="G330" s="37" t="str">
        <f t="shared" ref="G330:H330" si="904">G326</f>
        <v>3.1.1.00.000</v>
      </c>
      <c r="H330" s="41" t="str">
        <f t="shared" si="904"/>
        <v>Объекты общезаводского хозяйства. Объекты вспомогательных производств</v>
      </c>
      <c r="I330" s="37" t="str">
        <f t="shared" si="901"/>
        <v>3.1.1.13.000</v>
      </c>
      <c r="J330" s="41" t="str">
        <f t="shared" si="901"/>
        <v>Автотранспортное хозяйство</v>
      </c>
      <c r="K330" s="39" t="str">
        <f t="shared" si="901"/>
        <v>3.1.1.13.800</v>
      </c>
      <c r="L330" s="40" t="str">
        <f t="shared" si="901"/>
        <v>Гараж-стоянка для погрузо-разгрузочной техники</v>
      </c>
      <c r="M330" s="37" t="str">
        <f>CONCATENATE($B330,".",$C330,".",$D330,".",TEXT($E330,"00"),".",TEXT($F330,"000"))</f>
        <v>3.1.1.13.899</v>
      </c>
      <c r="N330" s="39" t="s">
        <v>3303</v>
      </c>
      <c r="O330" s="37"/>
      <c r="P330" s="54" t="s">
        <v>2777</v>
      </c>
      <c r="Q330" s="35">
        <v>1</v>
      </c>
      <c r="R330" s="54" t="s">
        <v>2782</v>
      </c>
      <c r="S330" s="39" t="s">
        <v>2115</v>
      </c>
      <c r="T330" s="41" t="str">
        <f t="shared" ref="T330:U330" si="905">T329</f>
        <v>3.1.1.00.000</v>
      </c>
      <c r="U330" s="41" t="str">
        <f t="shared" si="905"/>
        <v>Off-Site Facilities. Auxiliary Facilities</v>
      </c>
      <c r="V330" s="41" t="str">
        <f t="shared" si="903"/>
        <v>3.1.1.13.000</v>
      </c>
      <c r="W330" s="41" t="str">
        <f t="shared" si="903"/>
        <v>Vehicles fleet</v>
      </c>
      <c r="X330" s="40" t="str">
        <f t="shared" si="903"/>
        <v>3.1.1.13.800</v>
      </c>
      <c r="Y330" s="40" t="str">
        <f t="shared" si="903"/>
        <v xml:space="preserve">Parking-garage for loading-unloading equipment </v>
      </c>
      <c r="Z330" s="173" t="str">
        <f>M330</f>
        <v>3.1.1.13.899</v>
      </c>
      <c r="AA330" s="39" t="s">
        <v>3203</v>
      </c>
      <c r="AB330" s="37"/>
      <c r="AC330" s="37" t="s">
        <v>3362</v>
      </c>
      <c r="AD330" s="41" t="s">
        <v>3051</v>
      </c>
      <c r="AE330" s="41" t="s">
        <v>3051</v>
      </c>
      <c r="AF330" s="41"/>
      <c r="AG330" s="41" t="s">
        <v>3363</v>
      </c>
      <c r="AH330" s="115" t="s">
        <v>3599</v>
      </c>
      <c r="AI330" s="237">
        <v>342</v>
      </c>
      <c r="AJ330" s="55"/>
      <c r="AK330" s="55"/>
    </row>
    <row r="331" spans="1:37" s="55" customFormat="1" ht="15" customHeight="1" x14ac:dyDescent="0.25">
      <c r="A331" s="56" t="s">
        <v>17</v>
      </c>
      <c r="B331" s="37">
        <v>3</v>
      </c>
      <c r="C331" s="37">
        <v>1</v>
      </c>
      <c r="D331" s="37">
        <v>1</v>
      </c>
      <c r="E331" s="37">
        <v>13</v>
      </c>
      <c r="F331" s="37">
        <v>900</v>
      </c>
      <c r="G331" s="37" t="str">
        <f t="shared" ref="G331:H331" si="906">G327</f>
        <v>3.1.1.00.000</v>
      </c>
      <c r="H331" s="41" t="str">
        <f t="shared" si="906"/>
        <v>Объекты общезаводского хозяйства. Объекты вспомогательных производств</v>
      </c>
      <c r="I331" s="37" t="str">
        <f>I326</f>
        <v>3.1.1.13.000</v>
      </c>
      <c r="J331" s="41" t="str">
        <f>J326</f>
        <v>Автотранспортное хозяйство</v>
      </c>
      <c r="K331" s="86" t="str">
        <f>CONCATENATE($B331,".",$C331,".",$D331,".",TEXT($E331,"00"),".",$F331)</f>
        <v>3.1.1.13.900</v>
      </c>
      <c r="L331" s="87" t="s">
        <v>2638</v>
      </c>
      <c r="M331" s="88"/>
      <c r="N331" s="89"/>
      <c r="O331" s="37"/>
      <c r="P331" s="54" t="s">
        <v>2777</v>
      </c>
      <c r="Q331" s="35">
        <v>0</v>
      </c>
      <c r="R331" s="54" t="s">
        <v>2782</v>
      </c>
      <c r="S331" s="219" t="s">
        <v>3858</v>
      </c>
      <c r="T331" s="41" t="str">
        <f t="shared" ref="T331:U331" si="907">T330</f>
        <v>3.1.1.00.000</v>
      </c>
      <c r="U331" s="41" t="str">
        <f t="shared" si="907"/>
        <v>Off-Site Facilities. Auxiliary Facilities</v>
      </c>
      <c r="V331" s="41" t="str">
        <f>V326</f>
        <v>3.1.1.13.000</v>
      </c>
      <c r="W331" s="41" t="str">
        <f>W326</f>
        <v>Vehicles fleet</v>
      </c>
      <c r="X331" s="129" t="str">
        <f>K331</f>
        <v>3.1.1.13.900</v>
      </c>
      <c r="Y331" s="88" t="s">
        <v>2817</v>
      </c>
      <c r="Z331" s="88"/>
      <c r="AA331" s="89"/>
      <c r="AB331" s="86"/>
      <c r="AC331" s="86"/>
      <c r="AD331" s="167" t="s">
        <v>3051</v>
      </c>
      <c r="AE331" s="167" t="s">
        <v>3051</v>
      </c>
      <c r="AF331" s="167"/>
      <c r="AG331" s="167"/>
      <c r="AH331" s="167"/>
      <c r="AI331" s="237">
        <v>343</v>
      </c>
    </row>
    <row r="332" spans="1:37" s="55" customFormat="1" ht="30" customHeight="1" x14ac:dyDescent="0.25">
      <c r="A332" s="36">
        <v>807</v>
      </c>
      <c r="B332" s="37">
        <v>3</v>
      </c>
      <c r="C332" s="37">
        <v>1</v>
      </c>
      <c r="D332" s="37">
        <v>1</v>
      </c>
      <c r="E332" s="37">
        <v>13</v>
      </c>
      <c r="F332" s="37">
        <v>807</v>
      </c>
      <c r="G332" s="37" t="str">
        <f t="shared" ref="G332:H332" si="908">G328</f>
        <v>3.1.1.00.000</v>
      </c>
      <c r="H332" s="41" t="str">
        <f t="shared" si="908"/>
        <v>Объекты общезаводского хозяйства. Объекты вспомогательных производств</v>
      </c>
      <c r="I332" s="37" t="str">
        <f t="shared" ref="I332:L333" si="909">I331</f>
        <v>3.1.1.13.000</v>
      </c>
      <c r="J332" s="41" t="str">
        <f t="shared" si="909"/>
        <v>Автотранспортное хозяйство</v>
      </c>
      <c r="K332" s="39" t="str">
        <f t="shared" si="909"/>
        <v>3.1.1.13.900</v>
      </c>
      <c r="L332" s="40" t="str">
        <f t="shared" si="909"/>
        <v xml:space="preserve">Здание стоянки автоцистерн </v>
      </c>
      <c r="M332" s="37" t="str">
        <f>CONCATENATE($B332,".",$C332,".",$D332,".",TEXT($E332,"00"),".",TEXT($F332,"000"))</f>
        <v>3.1.1.13.807</v>
      </c>
      <c r="N332" s="39" t="s">
        <v>2639</v>
      </c>
      <c r="O332" s="37" t="s">
        <v>2640</v>
      </c>
      <c r="P332" s="54" t="s">
        <v>2777</v>
      </c>
      <c r="Q332" s="35">
        <v>0</v>
      </c>
      <c r="R332" s="54" t="s">
        <v>2782</v>
      </c>
      <c r="S332" s="37">
        <f>A332</f>
        <v>807</v>
      </c>
      <c r="T332" s="41" t="str">
        <f t="shared" ref="T332:U332" si="910">T331</f>
        <v>3.1.1.00.000</v>
      </c>
      <c r="U332" s="41" t="str">
        <f t="shared" si="910"/>
        <v>Off-Site Facilities. Auxiliary Facilities</v>
      </c>
      <c r="V332" s="41" t="str">
        <f t="shared" ref="V332:Y333" si="911">V331</f>
        <v>3.1.1.13.000</v>
      </c>
      <c r="W332" s="41" t="str">
        <f t="shared" si="911"/>
        <v>Vehicles fleet</v>
      </c>
      <c r="X332" s="40" t="str">
        <f t="shared" si="911"/>
        <v>3.1.1.13.900</v>
      </c>
      <c r="Y332" s="40" t="str">
        <f t="shared" si="911"/>
        <v xml:space="preserve">Tank truck parking building </v>
      </c>
      <c r="Z332" s="42" t="str">
        <f>M332</f>
        <v>3.1.1.13.807</v>
      </c>
      <c r="AA332" s="39" t="s">
        <v>2641</v>
      </c>
      <c r="AB332" s="37" t="s">
        <v>2642</v>
      </c>
      <c r="AC332" s="37"/>
      <c r="AD332" s="115" t="s">
        <v>3035</v>
      </c>
      <c r="AE332" s="115" t="str">
        <f>CONCATENATE(MID(AD332,3,1),"-",MID(AD332,4,2))</f>
        <v>0-74</v>
      </c>
      <c r="AF332" s="115" t="str">
        <f>VLOOKUP(AE332,'Unit Number'!B:E,2,FALSE)</f>
        <v>ROAD TRANSPORT FACILITIES</v>
      </c>
      <c r="AG332" s="115"/>
      <c r="AH332" s="115"/>
      <c r="AI332" s="237">
        <v>344</v>
      </c>
    </row>
    <row r="333" spans="1:37" s="58" customFormat="1" ht="15" customHeight="1" x14ac:dyDescent="0.25">
      <c r="A333" s="36" t="s">
        <v>17</v>
      </c>
      <c r="B333" s="37">
        <v>3</v>
      </c>
      <c r="C333" s="37">
        <v>1</v>
      </c>
      <c r="D333" s="37">
        <v>1</v>
      </c>
      <c r="E333" s="37">
        <v>13</v>
      </c>
      <c r="F333" s="39">
        <v>999</v>
      </c>
      <c r="G333" s="37" t="str">
        <f t="shared" ref="G333:H333" si="912">G329</f>
        <v>3.1.1.00.000</v>
      </c>
      <c r="H333" s="41" t="str">
        <f t="shared" si="912"/>
        <v>Объекты общезаводского хозяйства. Объекты вспомогательных производств</v>
      </c>
      <c r="I333" s="37" t="str">
        <f t="shared" si="909"/>
        <v>3.1.1.13.000</v>
      </c>
      <c r="J333" s="41" t="str">
        <f t="shared" si="909"/>
        <v>Автотранспортное хозяйство</v>
      </c>
      <c r="K333" s="39" t="str">
        <f t="shared" si="909"/>
        <v>3.1.1.13.900</v>
      </c>
      <c r="L333" s="40" t="str">
        <f t="shared" si="909"/>
        <v xml:space="preserve">Здание стоянки автоцистерн </v>
      </c>
      <c r="M333" s="37" t="str">
        <f>CONCATENATE($B333,".",$C333,".",$D333,".",TEXT($E333,"00"),".",TEXT($F333,"000"))</f>
        <v>3.1.1.13.999</v>
      </c>
      <c r="N333" s="39" t="s">
        <v>3302</v>
      </c>
      <c r="O333" s="37"/>
      <c r="P333" s="54" t="s">
        <v>2777</v>
      </c>
      <c r="Q333" s="35">
        <v>1</v>
      </c>
      <c r="R333" s="54" t="s">
        <v>2782</v>
      </c>
      <c r="S333" s="39" t="s">
        <v>2115</v>
      </c>
      <c r="T333" s="41" t="str">
        <f t="shared" ref="T333:U333" si="913">T332</f>
        <v>3.1.1.00.000</v>
      </c>
      <c r="U333" s="41" t="str">
        <f t="shared" si="913"/>
        <v>Off-Site Facilities. Auxiliary Facilities</v>
      </c>
      <c r="V333" s="41" t="str">
        <f t="shared" si="911"/>
        <v>3.1.1.13.000</v>
      </c>
      <c r="W333" s="41" t="str">
        <f t="shared" si="911"/>
        <v>Vehicles fleet</v>
      </c>
      <c r="X333" s="40" t="str">
        <f t="shared" si="911"/>
        <v>3.1.1.13.900</v>
      </c>
      <c r="Y333" s="40" t="str">
        <f t="shared" si="911"/>
        <v xml:space="preserve">Tank truck parking building </v>
      </c>
      <c r="Z333" s="173" t="str">
        <f>M333</f>
        <v>3.1.1.13.999</v>
      </c>
      <c r="AA333" s="39" t="s">
        <v>3202</v>
      </c>
      <c r="AB333" s="37"/>
      <c r="AC333" s="37" t="s">
        <v>3362</v>
      </c>
      <c r="AD333" s="41" t="s">
        <v>3051</v>
      </c>
      <c r="AE333" s="41" t="s">
        <v>3051</v>
      </c>
      <c r="AF333" s="41"/>
      <c r="AG333" s="41" t="s">
        <v>3363</v>
      </c>
      <c r="AH333" s="41" t="s">
        <v>3404</v>
      </c>
      <c r="AI333" s="237">
        <v>345</v>
      </c>
      <c r="AJ333" s="55"/>
      <c r="AK333" s="55"/>
    </row>
    <row r="334" spans="1:37" s="55" customFormat="1" ht="15" customHeight="1" x14ac:dyDescent="0.25">
      <c r="A334" s="57" t="s">
        <v>17</v>
      </c>
      <c r="B334" s="37">
        <v>3</v>
      </c>
      <c r="C334" s="37">
        <v>1</v>
      </c>
      <c r="D334" s="37">
        <v>1</v>
      </c>
      <c r="E334" s="37">
        <v>14</v>
      </c>
      <c r="F334" s="37">
        <v>0</v>
      </c>
      <c r="G334" s="37" t="str">
        <f t="shared" ref="G334:H334" si="914">G330</f>
        <v>3.1.1.00.000</v>
      </c>
      <c r="H334" s="41" t="str">
        <f t="shared" si="914"/>
        <v>Объекты общезаводского хозяйства. Объекты вспомогательных производств</v>
      </c>
      <c r="I334" s="82" t="str">
        <f>CONCATENATE($B334,".",$C334,".",$D334,".",TEXT($E334,"00"),".",TEXT($F334,"000"))</f>
        <v>3.1.1.14.000</v>
      </c>
      <c r="J334" s="83" t="s">
        <v>2648</v>
      </c>
      <c r="K334" s="105"/>
      <c r="L334" s="106"/>
      <c r="M334" s="84"/>
      <c r="N334" s="85"/>
      <c r="O334" s="37"/>
      <c r="P334" s="54" t="s">
        <v>2777</v>
      </c>
      <c r="Q334" s="35">
        <v>0</v>
      </c>
      <c r="R334" s="54" t="s">
        <v>2782</v>
      </c>
      <c r="S334" s="216" t="s">
        <v>3857</v>
      </c>
      <c r="T334" s="41" t="str">
        <f t="shared" ref="T334:U334" si="915">T333</f>
        <v>3.1.1.00.000</v>
      </c>
      <c r="U334" s="41" t="str">
        <f t="shared" si="915"/>
        <v>Off-Site Facilities. Auxiliary Facilities</v>
      </c>
      <c r="V334" s="127" t="str">
        <f>I334</f>
        <v>3.1.1.14.000</v>
      </c>
      <c r="W334" s="83" t="s">
        <v>2649</v>
      </c>
      <c r="X334" s="106"/>
      <c r="Y334" s="106"/>
      <c r="Z334" s="84"/>
      <c r="AA334" s="128"/>
      <c r="AB334" s="82"/>
      <c r="AC334" s="82"/>
      <c r="AD334" s="166"/>
      <c r="AE334" s="166"/>
      <c r="AF334" s="166"/>
      <c r="AG334" s="166"/>
      <c r="AH334" s="166"/>
      <c r="AI334" s="237">
        <v>348</v>
      </c>
    </row>
    <row r="335" spans="1:37" s="55" customFormat="1" ht="15" customHeight="1" x14ac:dyDescent="0.25">
      <c r="A335" s="56" t="s">
        <v>17</v>
      </c>
      <c r="B335" s="37">
        <v>3</v>
      </c>
      <c r="C335" s="37">
        <v>1</v>
      </c>
      <c r="D335" s="37">
        <v>1</v>
      </c>
      <c r="E335" s="37">
        <v>14</v>
      </c>
      <c r="F335" s="37">
        <v>100</v>
      </c>
      <c r="G335" s="37" t="str">
        <f t="shared" ref="G335:H335" si="916">G331</f>
        <v>3.1.1.00.000</v>
      </c>
      <c r="H335" s="41" t="str">
        <f t="shared" si="916"/>
        <v>Объекты общезаводского хозяйства. Объекты вспомогательных производств</v>
      </c>
      <c r="I335" s="37" t="str">
        <f t="shared" ref="I335:J340" si="917">I334</f>
        <v>3.1.1.14.000</v>
      </c>
      <c r="J335" s="41" t="str">
        <f t="shared" si="917"/>
        <v>Автотранспортного хозяйство. Электроснабжение и наружное освещение объектов</v>
      </c>
      <c r="K335" s="86" t="str">
        <f>CONCATENATE($B335,".",$C335,".",$D335,".",TEXT($E335,"00"),".",$F335)</f>
        <v>3.1.1.14.100</v>
      </c>
      <c r="L335" s="87" t="s">
        <v>2650</v>
      </c>
      <c r="M335" s="88"/>
      <c r="N335" s="89"/>
      <c r="O335" s="37"/>
      <c r="P335" s="54" t="s">
        <v>2777</v>
      </c>
      <c r="Q335" s="35">
        <v>0</v>
      </c>
      <c r="R335" s="54" t="s">
        <v>2782</v>
      </c>
      <c r="S335" s="219" t="s">
        <v>3858</v>
      </c>
      <c r="T335" s="41" t="str">
        <f t="shared" ref="T335:U335" si="918">T334</f>
        <v>3.1.1.00.000</v>
      </c>
      <c r="U335" s="41" t="str">
        <f t="shared" si="918"/>
        <v>Off-Site Facilities. Auxiliary Facilities</v>
      </c>
      <c r="V335" s="41" t="str">
        <f t="shared" ref="V335:W340" si="919">V334</f>
        <v>3.1.1.14.000</v>
      </c>
      <c r="W335" s="41" t="str">
        <f t="shared" si="919"/>
        <v xml:space="preserve">Vehicles fleet facilities. Power supply and outdoor lighting </v>
      </c>
      <c r="X335" s="129" t="str">
        <f>K335</f>
        <v>3.1.1.14.100</v>
      </c>
      <c r="Y335" s="88" t="s">
        <v>2651</v>
      </c>
      <c r="Z335" s="88"/>
      <c r="AA335" s="89"/>
      <c r="AB335" s="86"/>
      <c r="AC335" s="86"/>
      <c r="AD335" s="167" t="s">
        <v>3051</v>
      </c>
      <c r="AE335" s="167" t="s">
        <v>3051</v>
      </c>
      <c r="AF335" s="167"/>
      <c r="AG335" s="167"/>
      <c r="AH335" s="167"/>
      <c r="AI335" s="237">
        <v>349</v>
      </c>
    </row>
    <row r="336" spans="1:37" s="55" customFormat="1" ht="15" customHeight="1" x14ac:dyDescent="0.25">
      <c r="A336" s="36">
        <v>708</v>
      </c>
      <c r="B336" s="37">
        <v>3</v>
      </c>
      <c r="C336" s="37">
        <v>1</v>
      </c>
      <c r="D336" s="37">
        <v>1</v>
      </c>
      <c r="E336" s="37">
        <v>14</v>
      </c>
      <c r="F336" s="37">
        <v>708</v>
      </c>
      <c r="G336" s="37" t="str">
        <f t="shared" ref="G336:H336" si="920">G332</f>
        <v>3.1.1.00.000</v>
      </c>
      <c r="H336" s="41" t="str">
        <f t="shared" si="920"/>
        <v>Объекты общезаводского хозяйства. Объекты вспомогательных производств</v>
      </c>
      <c r="I336" s="37" t="str">
        <f t="shared" si="917"/>
        <v>3.1.1.14.000</v>
      </c>
      <c r="J336" s="41" t="str">
        <f t="shared" si="917"/>
        <v>Автотранспортного хозяйство. Электроснабжение и наружное освещение объектов</v>
      </c>
      <c r="K336" s="39" t="str">
        <f t="shared" ref="K336:L340" si="921">K335</f>
        <v>3.1.1.14.100</v>
      </c>
      <c r="L336" s="40" t="str">
        <f t="shared" si="921"/>
        <v>Электроснабжение и наружное освещение объектов Автотранспортного хозяйства</v>
      </c>
      <c r="M336" s="37" t="str">
        <f>CONCATENATE($B336,".",$C336,".",$D336,".",TEXT($E336,"00"),".",TEXT($F336,"000"))</f>
        <v>3.1.1.14.708</v>
      </c>
      <c r="N336" s="39" t="s">
        <v>2514</v>
      </c>
      <c r="O336" s="37" t="s">
        <v>2446</v>
      </c>
      <c r="P336" s="54" t="s">
        <v>2777</v>
      </c>
      <c r="Q336" s="35">
        <v>0</v>
      </c>
      <c r="R336" s="54" t="s">
        <v>2782</v>
      </c>
      <c r="S336" s="37">
        <f>A336</f>
        <v>708</v>
      </c>
      <c r="T336" s="41" t="str">
        <f t="shared" ref="T336:U336" si="922">T335</f>
        <v>3.1.1.00.000</v>
      </c>
      <c r="U336" s="41" t="str">
        <f t="shared" si="922"/>
        <v>Off-Site Facilities. Auxiliary Facilities</v>
      </c>
      <c r="V336" s="41" t="str">
        <f t="shared" si="919"/>
        <v>3.1.1.14.000</v>
      </c>
      <c r="W336" s="41" t="str">
        <f t="shared" si="919"/>
        <v xml:space="preserve">Vehicles fleet facilities. Power supply and outdoor lighting </v>
      </c>
      <c r="X336" s="40" t="str">
        <f t="shared" ref="X336:Y340" si="923">X335</f>
        <v>3.1.1.14.100</v>
      </c>
      <c r="Y336" s="40" t="str">
        <f t="shared" si="923"/>
        <v>Power supply and outdoor lighting of vehicles fleet facilities</v>
      </c>
      <c r="Z336" s="42" t="str">
        <f>M336</f>
        <v>3.1.1.14.708</v>
      </c>
      <c r="AA336" s="39" t="s">
        <v>2652</v>
      </c>
      <c r="AB336" s="37" t="s">
        <v>2448</v>
      </c>
      <c r="AC336" s="37"/>
      <c r="AD336" s="115" t="s">
        <v>3035</v>
      </c>
      <c r="AE336" s="115" t="str">
        <f>CONCATENATE(MID(AD336,3,1),"-",MID(AD336,4,2))</f>
        <v>0-74</v>
      </c>
      <c r="AF336" s="115" t="str">
        <f>VLOOKUP(AE336,'Unit Number'!B:E,2,FALSE)</f>
        <v>ROAD TRANSPORT FACILITIES</v>
      </c>
      <c r="AG336" s="115"/>
      <c r="AH336" s="115"/>
      <c r="AI336" s="237">
        <v>350</v>
      </c>
    </row>
    <row r="337" spans="1:37" s="55" customFormat="1" ht="15" customHeight="1" x14ac:dyDescent="0.25">
      <c r="A337" s="36" t="s">
        <v>17</v>
      </c>
      <c r="B337" s="37">
        <v>3</v>
      </c>
      <c r="C337" s="37">
        <v>1</v>
      </c>
      <c r="D337" s="37">
        <v>1</v>
      </c>
      <c r="E337" s="37">
        <v>14</v>
      </c>
      <c r="F337" s="37">
        <v>709</v>
      </c>
      <c r="G337" s="37" t="str">
        <f t="shared" ref="G337:H337" si="924">G333</f>
        <v>3.1.1.00.000</v>
      </c>
      <c r="H337" s="41" t="str">
        <f t="shared" si="924"/>
        <v>Объекты общезаводского хозяйства. Объекты вспомогательных производств</v>
      </c>
      <c r="I337" s="37" t="str">
        <f t="shared" si="917"/>
        <v>3.1.1.14.000</v>
      </c>
      <c r="J337" s="41" t="str">
        <f t="shared" si="917"/>
        <v>Автотранспортного хозяйство. Электроснабжение и наружное освещение объектов</v>
      </c>
      <c r="K337" s="39" t="str">
        <f t="shared" si="921"/>
        <v>3.1.1.14.100</v>
      </c>
      <c r="L337" s="40" t="str">
        <f t="shared" si="921"/>
        <v>Электроснабжение и наружное освещение объектов Автотранспортного хозяйства</v>
      </c>
      <c r="M337" s="37" t="str">
        <f>CONCATENATE($B337,".",$C337,".",$D337,".",TEXT($E337,"00"),".",TEXT($F337,"000"))</f>
        <v>3.1.1.14.709</v>
      </c>
      <c r="N337" s="39" t="s">
        <v>2653</v>
      </c>
      <c r="O337" s="37" t="s">
        <v>2654</v>
      </c>
      <c r="P337" s="54" t="s">
        <v>2777</v>
      </c>
      <c r="Q337" s="35">
        <v>0</v>
      </c>
      <c r="R337" s="54" t="s">
        <v>2782</v>
      </c>
      <c r="S337" s="37" t="s">
        <v>2115</v>
      </c>
      <c r="T337" s="41" t="str">
        <f t="shared" ref="T337:U337" si="925">T336</f>
        <v>3.1.1.00.000</v>
      </c>
      <c r="U337" s="41" t="str">
        <f t="shared" si="925"/>
        <v>Off-Site Facilities. Auxiliary Facilities</v>
      </c>
      <c r="V337" s="41" t="str">
        <f t="shared" si="919"/>
        <v>3.1.1.14.000</v>
      </c>
      <c r="W337" s="41" t="str">
        <f t="shared" si="919"/>
        <v xml:space="preserve">Vehicles fleet facilities. Power supply and outdoor lighting </v>
      </c>
      <c r="X337" s="40" t="str">
        <f t="shared" si="923"/>
        <v>3.1.1.14.100</v>
      </c>
      <c r="Y337" s="40" t="str">
        <f t="shared" si="923"/>
        <v>Power supply and outdoor lighting of vehicles fleet facilities</v>
      </c>
      <c r="Z337" s="42" t="str">
        <f>M337</f>
        <v>3.1.1.14.709</v>
      </c>
      <c r="AA337" s="39" t="s">
        <v>2655</v>
      </c>
      <c r="AB337" s="37" t="s">
        <v>2656</v>
      </c>
      <c r="AC337" s="37"/>
      <c r="AD337" s="115" t="s">
        <v>3035</v>
      </c>
      <c r="AE337" s="115" t="str">
        <f>CONCATENATE(MID(AD337,3,1),"-",MID(AD337,4,2))</f>
        <v>0-74</v>
      </c>
      <c r="AF337" s="115" t="str">
        <f>VLOOKUP(AE337,'Unit Number'!B:E,2,FALSE)</f>
        <v>ROAD TRANSPORT FACILITIES</v>
      </c>
      <c r="AG337" s="115"/>
      <c r="AH337" s="115"/>
      <c r="AI337" s="237">
        <v>351</v>
      </c>
    </row>
    <row r="338" spans="1:37" s="55" customFormat="1" ht="15" customHeight="1" x14ac:dyDescent="0.25">
      <c r="A338" s="36" t="s">
        <v>17</v>
      </c>
      <c r="B338" s="37">
        <v>3</v>
      </c>
      <c r="C338" s="37">
        <v>1</v>
      </c>
      <c r="D338" s="37">
        <v>1</v>
      </c>
      <c r="E338" s="37">
        <v>14</v>
      </c>
      <c r="F338" s="37">
        <v>710</v>
      </c>
      <c r="G338" s="37" t="str">
        <f t="shared" ref="G338:H338" si="926">G334</f>
        <v>3.1.1.00.000</v>
      </c>
      <c r="H338" s="41" t="str">
        <f t="shared" si="926"/>
        <v>Объекты общезаводского хозяйства. Объекты вспомогательных производств</v>
      </c>
      <c r="I338" s="37" t="str">
        <f t="shared" si="917"/>
        <v>3.1.1.14.000</v>
      </c>
      <c r="J338" s="41" t="str">
        <f t="shared" si="917"/>
        <v>Автотранспортного хозяйство. Электроснабжение и наружное освещение объектов</v>
      </c>
      <c r="K338" s="39" t="str">
        <f t="shared" si="921"/>
        <v>3.1.1.14.100</v>
      </c>
      <c r="L338" s="40" t="str">
        <f t="shared" si="921"/>
        <v>Электроснабжение и наружное освещение объектов Автотранспортного хозяйства</v>
      </c>
      <c r="M338" s="37" t="str">
        <f>CONCATENATE($B338,".",$C338,".",$D338,".",TEXT($E338,"00"),".",TEXT($F338,"000"))</f>
        <v>3.1.1.14.710</v>
      </c>
      <c r="N338" s="39" t="s">
        <v>2657</v>
      </c>
      <c r="O338" s="37"/>
      <c r="P338" s="54" t="s">
        <v>2777</v>
      </c>
      <c r="Q338" s="35">
        <v>0</v>
      </c>
      <c r="R338" s="54" t="s">
        <v>2782</v>
      </c>
      <c r="S338" s="37" t="s">
        <v>2115</v>
      </c>
      <c r="T338" s="41" t="str">
        <f t="shared" ref="T338:U338" si="927">T337</f>
        <v>3.1.1.00.000</v>
      </c>
      <c r="U338" s="41" t="str">
        <f t="shared" si="927"/>
        <v>Off-Site Facilities. Auxiliary Facilities</v>
      </c>
      <c r="V338" s="41" t="str">
        <f t="shared" si="919"/>
        <v>3.1.1.14.000</v>
      </c>
      <c r="W338" s="41" t="str">
        <f t="shared" si="919"/>
        <v xml:space="preserve">Vehicles fleet facilities. Power supply and outdoor lighting </v>
      </c>
      <c r="X338" s="40" t="str">
        <f t="shared" si="923"/>
        <v>3.1.1.14.100</v>
      </c>
      <c r="Y338" s="40" t="str">
        <f t="shared" si="923"/>
        <v>Power supply and outdoor lighting of vehicles fleet facilities</v>
      </c>
      <c r="Z338" s="42" t="str">
        <f>M338</f>
        <v>3.1.1.14.710</v>
      </c>
      <c r="AA338" s="39" t="s">
        <v>2658</v>
      </c>
      <c r="AB338" s="37"/>
      <c r="AC338" s="37"/>
      <c r="AD338" s="115" t="s">
        <v>3035</v>
      </c>
      <c r="AE338" s="115" t="str">
        <f>CONCATENATE(MID(AD338,3,1),"-",MID(AD338,4,2))</f>
        <v>0-74</v>
      </c>
      <c r="AF338" s="115" t="str">
        <f>VLOOKUP(AE338,'Unit Number'!B:E,2,FALSE)</f>
        <v>ROAD TRANSPORT FACILITIES</v>
      </c>
      <c r="AG338" s="115"/>
      <c r="AH338" s="115"/>
      <c r="AI338" s="237">
        <v>352</v>
      </c>
    </row>
    <row r="339" spans="1:37" s="55" customFormat="1" ht="15" customHeight="1" x14ac:dyDescent="0.25">
      <c r="A339" s="36" t="s">
        <v>17</v>
      </c>
      <c r="B339" s="37">
        <v>3</v>
      </c>
      <c r="C339" s="37">
        <v>1</v>
      </c>
      <c r="D339" s="37">
        <v>1</v>
      </c>
      <c r="E339" s="37">
        <v>14</v>
      </c>
      <c r="F339" s="37">
        <v>711</v>
      </c>
      <c r="G339" s="123" t="str">
        <f t="shared" ref="G339:H339" si="928">G335</f>
        <v>3.1.1.00.000</v>
      </c>
      <c r="H339" s="138" t="str">
        <f t="shared" si="928"/>
        <v>Объекты общезаводского хозяйства. Объекты вспомогательных производств</v>
      </c>
      <c r="I339" s="123" t="str">
        <f t="shared" si="917"/>
        <v>3.1.1.14.000</v>
      </c>
      <c r="J339" s="138" t="str">
        <f t="shared" si="917"/>
        <v>Автотранспортного хозяйство. Электроснабжение и наружное освещение объектов</v>
      </c>
      <c r="K339" s="169" t="str">
        <f t="shared" si="921"/>
        <v>3.1.1.14.100</v>
      </c>
      <c r="L339" s="170" t="str">
        <f t="shared" si="921"/>
        <v>Электроснабжение и наружное освещение объектов Автотранспортного хозяйства</v>
      </c>
      <c r="M339" s="123" t="str">
        <f>CONCATENATE($B339,".",$C339,".",$D339,".",TEXT($E339,"00"),".",TEXT($F339,"000"))</f>
        <v>3.1.1.14.711</v>
      </c>
      <c r="N339" s="169" t="s">
        <v>2659</v>
      </c>
      <c r="O339" s="37"/>
      <c r="P339" s="54" t="s">
        <v>2777</v>
      </c>
      <c r="Q339" s="35">
        <v>2</v>
      </c>
      <c r="R339" s="54" t="s">
        <v>2782</v>
      </c>
      <c r="S339" s="37" t="s">
        <v>2115</v>
      </c>
      <c r="T339" s="41" t="str">
        <f t="shared" ref="T339:U339" si="929">T338</f>
        <v>3.1.1.00.000</v>
      </c>
      <c r="U339" s="41" t="str">
        <f t="shared" si="929"/>
        <v>Off-Site Facilities. Auxiliary Facilities</v>
      </c>
      <c r="V339" s="138" t="str">
        <f t="shared" si="919"/>
        <v>3.1.1.14.000</v>
      </c>
      <c r="W339" s="138" t="str">
        <f t="shared" si="919"/>
        <v xml:space="preserve">Vehicles fleet facilities. Power supply and outdoor lighting </v>
      </c>
      <c r="X339" s="170" t="str">
        <f t="shared" si="923"/>
        <v>3.1.1.14.100</v>
      </c>
      <c r="Y339" s="170" t="str">
        <f t="shared" si="923"/>
        <v>Power supply and outdoor lighting of vehicles fleet facilities</v>
      </c>
      <c r="Z339" s="204" t="str">
        <f>M339</f>
        <v>3.1.1.14.711</v>
      </c>
      <c r="AA339" s="169" t="s">
        <v>2660</v>
      </c>
      <c r="AB339" s="37"/>
      <c r="AC339" s="37" t="s">
        <v>4899</v>
      </c>
      <c r="AD339" s="115"/>
      <c r="AE339" s="115"/>
      <c r="AF339" s="115"/>
      <c r="AG339" s="115"/>
      <c r="AH339" s="115"/>
      <c r="AI339" s="237">
        <v>353</v>
      </c>
    </row>
    <row r="340" spans="1:37" s="58" customFormat="1" ht="30" customHeight="1" x14ac:dyDescent="0.25">
      <c r="A340" s="36" t="s">
        <v>17</v>
      </c>
      <c r="B340" s="37">
        <v>3</v>
      </c>
      <c r="C340" s="37">
        <v>1</v>
      </c>
      <c r="D340" s="37">
        <v>1</v>
      </c>
      <c r="E340" s="37">
        <v>14</v>
      </c>
      <c r="F340" s="39">
        <v>199</v>
      </c>
      <c r="G340" s="37" t="str">
        <f t="shared" ref="G340:H340" si="930">G336</f>
        <v>3.1.1.00.000</v>
      </c>
      <c r="H340" s="41" t="str">
        <f t="shared" si="930"/>
        <v>Объекты общезаводского хозяйства. Объекты вспомогательных производств</v>
      </c>
      <c r="I340" s="37" t="str">
        <f t="shared" si="917"/>
        <v>3.1.1.14.000</v>
      </c>
      <c r="J340" s="41" t="str">
        <f t="shared" si="917"/>
        <v>Автотранспортного хозяйство. Электроснабжение и наружное освещение объектов</v>
      </c>
      <c r="K340" s="39" t="str">
        <f t="shared" si="921"/>
        <v>3.1.1.14.100</v>
      </c>
      <c r="L340" s="40" t="str">
        <f t="shared" si="921"/>
        <v>Электроснабжение и наружное освещение объектов Автотранспортного хозяйства</v>
      </c>
      <c r="M340" s="37" t="str">
        <f>CONCATENATE($B340,".",$C340,".",$D340,".",TEXT($E340,"00"),".",TEXT($F340,"000"))</f>
        <v>3.1.1.14.199</v>
      </c>
      <c r="N340" s="39" t="s">
        <v>3304</v>
      </c>
      <c r="O340" s="37"/>
      <c r="P340" s="54" t="s">
        <v>2777</v>
      </c>
      <c r="Q340" s="35">
        <v>1</v>
      </c>
      <c r="R340" s="54" t="s">
        <v>2782</v>
      </c>
      <c r="S340" s="39" t="s">
        <v>2115</v>
      </c>
      <c r="T340" s="41" t="str">
        <f t="shared" ref="T340:U340" si="931">T339</f>
        <v>3.1.1.00.000</v>
      </c>
      <c r="U340" s="41" t="str">
        <f t="shared" si="931"/>
        <v>Off-Site Facilities. Auxiliary Facilities</v>
      </c>
      <c r="V340" s="41" t="str">
        <f t="shared" si="919"/>
        <v>3.1.1.14.000</v>
      </c>
      <c r="W340" s="41" t="str">
        <f t="shared" si="919"/>
        <v xml:space="preserve">Vehicles fleet facilities. Power supply and outdoor lighting </v>
      </c>
      <c r="X340" s="40" t="str">
        <f t="shared" si="923"/>
        <v>3.1.1.14.100</v>
      </c>
      <c r="Y340" s="40" t="str">
        <f t="shared" si="923"/>
        <v>Power supply and outdoor lighting of vehicles fleet facilities</v>
      </c>
      <c r="Z340" s="173" t="str">
        <f>M340</f>
        <v>3.1.1.14.199</v>
      </c>
      <c r="AA340" s="39" t="s">
        <v>3204</v>
      </c>
      <c r="AB340" s="37"/>
      <c r="AC340" s="37" t="s">
        <v>3362</v>
      </c>
      <c r="AD340" s="41" t="s">
        <v>3051</v>
      </c>
      <c r="AE340" s="41" t="s">
        <v>3051</v>
      </c>
      <c r="AF340" s="41"/>
      <c r="AG340" s="41" t="s">
        <v>3363</v>
      </c>
      <c r="AH340" s="41" t="s">
        <v>3640</v>
      </c>
      <c r="AI340" s="237">
        <v>354</v>
      </c>
      <c r="AJ340" s="55"/>
      <c r="AK340" s="55"/>
    </row>
    <row r="341" spans="1:37" s="55" customFormat="1" ht="15" customHeight="1" x14ac:dyDescent="0.25">
      <c r="A341" s="57" t="s">
        <v>17</v>
      </c>
      <c r="B341" s="37">
        <v>3</v>
      </c>
      <c r="C341" s="37">
        <v>1</v>
      </c>
      <c r="D341" s="37">
        <v>1</v>
      </c>
      <c r="E341" s="37">
        <v>15</v>
      </c>
      <c r="F341" s="37">
        <v>0</v>
      </c>
      <c r="G341" s="37" t="str">
        <f t="shared" ref="G341:H341" si="932">G337</f>
        <v>3.1.1.00.000</v>
      </c>
      <c r="H341" s="41" t="str">
        <f t="shared" si="932"/>
        <v>Объекты общезаводского хозяйства. Объекты вспомогательных производств</v>
      </c>
      <c r="I341" s="82" t="str">
        <f>CONCATENATE($B341,".",$C341,".",$D341,".",TEXT($E341,"00"),".",TEXT($F341,"000"))</f>
        <v>3.1.1.15.000</v>
      </c>
      <c r="J341" s="83" t="s">
        <v>2661</v>
      </c>
      <c r="K341" s="105"/>
      <c r="L341" s="106"/>
      <c r="M341" s="84"/>
      <c r="N341" s="85"/>
      <c r="O341" s="37"/>
      <c r="P341" s="54" t="s">
        <v>2777</v>
      </c>
      <c r="Q341" s="35">
        <v>0</v>
      </c>
      <c r="R341" s="54" t="s">
        <v>2782</v>
      </c>
      <c r="S341" s="216" t="s">
        <v>3857</v>
      </c>
      <c r="T341" s="41" t="str">
        <f t="shared" ref="T341:U341" si="933">T340</f>
        <v>3.1.1.00.000</v>
      </c>
      <c r="U341" s="41" t="str">
        <f t="shared" si="933"/>
        <v>Off-Site Facilities. Auxiliary Facilities</v>
      </c>
      <c r="V341" s="127" t="str">
        <f>I341</f>
        <v>3.1.1.15.000</v>
      </c>
      <c r="W341" s="83" t="s">
        <v>2662</v>
      </c>
      <c r="X341" s="106"/>
      <c r="Y341" s="106"/>
      <c r="Z341" s="84"/>
      <c r="AA341" s="128"/>
      <c r="AB341" s="82"/>
      <c r="AC341" s="82"/>
      <c r="AD341" s="166"/>
      <c r="AE341" s="166"/>
      <c r="AF341" s="166"/>
      <c r="AG341" s="166"/>
      <c r="AH341" s="166"/>
      <c r="AI341" s="237">
        <v>355</v>
      </c>
    </row>
    <row r="342" spans="1:37" s="55" customFormat="1" ht="15" customHeight="1" x14ac:dyDescent="0.25">
      <c r="A342" s="56" t="s">
        <v>17</v>
      </c>
      <c r="B342" s="37">
        <v>3</v>
      </c>
      <c r="C342" s="37">
        <v>1</v>
      </c>
      <c r="D342" s="37">
        <v>1</v>
      </c>
      <c r="E342" s="37">
        <v>15</v>
      </c>
      <c r="F342" s="37">
        <v>100</v>
      </c>
      <c r="G342" s="37" t="str">
        <f t="shared" ref="G342:H342" si="934">G338</f>
        <v>3.1.1.00.000</v>
      </c>
      <c r="H342" s="41" t="str">
        <f t="shared" si="934"/>
        <v>Объекты общезаводского хозяйства. Объекты вспомогательных производств</v>
      </c>
      <c r="I342" s="37" t="str">
        <f t="shared" ref="I342:J342" si="935">I341</f>
        <v>3.1.1.15.000</v>
      </c>
      <c r="J342" s="41" t="str">
        <f t="shared" si="935"/>
        <v>Административная зона. Электроснабжение и наружное освещение объектов</v>
      </c>
      <c r="K342" s="86" t="str">
        <f>CONCATENATE($B342,".",$C342,".",$D342,".",TEXT($E342,"00"),".",$F342)</f>
        <v>3.1.1.15.100</v>
      </c>
      <c r="L342" s="87" t="s">
        <v>2661</v>
      </c>
      <c r="M342" s="88"/>
      <c r="N342" s="89"/>
      <c r="O342" s="37"/>
      <c r="P342" s="54" t="s">
        <v>2777</v>
      </c>
      <c r="Q342" s="35">
        <v>0</v>
      </c>
      <c r="R342" s="54" t="s">
        <v>2782</v>
      </c>
      <c r="S342" s="219" t="s">
        <v>3858</v>
      </c>
      <c r="T342" s="41" t="str">
        <f t="shared" ref="T342:U342" si="936">T341</f>
        <v>3.1.1.00.000</v>
      </c>
      <c r="U342" s="41" t="str">
        <f t="shared" si="936"/>
        <v>Off-Site Facilities. Auxiliary Facilities</v>
      </c>
      <c r="V342" s="41" t="str">
        <f t="shared" ref="V342:W346" si="937">V341</f>
        <v>3.1.1.15.000</v>
      </c>
      <c r="W342" s="41" t="str">
        <f t="shared" si="937"/>
        <v>Administration area. Power supply and outdoor lighting of facilities</v>
      </c>
      <c r="X342" s="129" t="str">
        <f>K342</f>
        <v>3.1.1.15.100</v>
      </c>
      <c r="Y342" s="88" t="s">
        <v>2662</v>
      </c>
      <c r="Z342" s="88"/>
      <c r="AA342" s="89"/>
      <c r="AB342" s="86"/>
      <c r="AC342" s="86"/>
      <c r="AD342" s="167" t="s">
        <v>3051</v>
      </c>
      <c r="AE342" s="167" t="s">
        <v>3051</v>
      </c>
      <c r="AF342" s="167"/>
      <c r="AG342" s="167"/>
      <c r="AH342" s="167"/>
      <c r="AI342" s="237">
        <v>356</v>
      </c>
    </row>
    <row r="343" spans="1:37" s="55" customFormat="1" ht="15" customHeight="1" x14ac:dyDescent="0.25">
      <c r="A343" s="36" t="s">
        <v>17</v>
      </c>
      <c r="B343" s="37">
        <v>3</v>
      </c>
      <c r="C343" s="37">
        <v>1</v>
      </c>
      <c r="D343" s="37">
        <v>1</v>
      </c>
      <c r="E343" s="37">
        <v>15</v>
      </c>
      <c r="F343" s="37">
        <v>710</v>
      </c>
      <c r="G343" s="37" t="str">
        <f t="shared" ref="G343:H343" si="938">G339</f>
        <v>3.1.1.00.000</v>
      </c>
      <c r="H343" s="41" t="str">
        <f t="shared" si="938"/>
        <v>Объекты общезаводского хозяйства. Объекты вспомогательных производств</v>
      </c>
      <c r="I343" s="41" t="str">
        <f t="shared" ref="I343:L343" si="939">I342</f>
        <v>3.1.1.15.000</v>
      </c>
      <c r="J343" s="41" t="str">
        <f t="shared" si="939"/>
        <v>Административная зона. Электроснабжение и наружное освещение объектов</v>
      </c>
      <c r="K343" s="41" t="str">
        <f t="shared" si="939"/>
        <v>3.1.1.15.100</v>
      </c>
      <c r="L343" s="41" t="str">
        <f t="shared" si="939"/>
        <v>Административная зона. Электроснабжение и наружное освещение объектов</v>
      </c>
      <c r="M343" s="37" t="str">
        <f>CONCATENATE($B343,".",$C343,".",$D343,".",TEXT($E343,"00"),".",TEXT($F343,"000"))</f>
        <v>3.1.1.15.710</v>
      </c>
      <c r="N343" s="39" t="s">
        <v>2664</v>
      </c>
      <c r="O343" s="37" t="s">
        <v>2665</v>
      </c>
      <c r="P343" s="54" t="s">
        <v>2777</v>
      </c>
      <c r="Q343" s="35">
        <v>2</v>
      </c>
      <c r="R343" s="54" t="s">
        <v>2782</v>
      </c>
      <c r="S343" s="37" t="s">
        <v>2115</v>
      </c>
      <c r="T343" s="41" t="str">
        <f t="shared" ref="T343:U343" si="940">T342</f>
        <v>3.1.1.00.000</v>
      </c>
      <c r="U343" s="41" t="str">
        <f t="shared" si="940"/>
        <v>Off-Site Facilities. Auxiliary Facilities</v>
      </c>
      <c r="V343" s="41" t="str">
        <f t="shared" ref="V343:Y343" si="941">V342</f>
        <v>3.1.1.15.000</v>
      </c>
      <c r="W343" s="41" t="str">
        <f t="shared" si="941"/>
        <v>Administration area. Power supply and outdoor lighting of facilities</v>
      </c>
      <c r="X343" s="41" t="str">
        <f t="shared" si="941"/>
        <v>3.1.1.15.100</v>
      </c>
      <c r="Y343" s="41" t="str">
        <f t="shared" si="941"/>
        <v>Administration area. Power supply and outdoor lighting of facilities</v>
      </c>
      <c r="Z343" s="240" t="str">
        <f>M343</f>
        <v>3.1.1.15.710</v>
      </c>
      <c r="AA343" s="39" t="s">
        <v>2666</v>
      </c>
      <c r="AB343" s="37" t="s">
        <v>2667</v>
      </c>
      <c r="AC343" s="37"/>
      <c r="AD343" s="115" t="s">
        <v>2836</v>
      </c>
      <c r="AE343" s="115"/>
      <c r="AF343" s="115"/>
      <c r="AG343" s="115"/>
      <c r="AH343" s="115"/>
      <c r="AI343" s="237">
        <v>358</v>
      </c>
    </row>
    <row r="344" spans="1:37" s="55" customFormat="1" ht="15" customHeight="1" x14ac:dyDescent="0.25">
      <c r="A344" s="36" t="s">
        <v>17</v>
      </c>
      <c r="B344" s="37">
        <v>3</v>
      </c>
      <c r="C344" s="37">
        <v>1</v>
      </c>
      <c r="D344" s="37">
        <v>1</v>
      </c>
      <c r="E344" s="37">
        <v>15</v>
      </c>
      <c r="F344" s="37">
        <v>711</v>
      </c>
      <c r="G344" s="37" t="str">
        <f t="shared" ref="G344:H344" si="942">G340</f>
        <v>3.1.1.00.000</v>
      </c>
      <c r="H344" s="41" t="str">
        <f t="shared" si="942"/>
        <v>Объекты общезаводского хозяйства. Объекты вспомогательных производств</v>
      </c>
      <c r="I344" s="41" t="str">
        <f t="shared" ref="I344:L344" si="943">I343</f>
        <v>3.1.1.15.000</v>
      </c>
      <c r="J344" s="41" t="str">
        <f t="shared" si="943"/>
        <v>Административная зона. Электроснабжение и наружное освещение объектов</v>
      </c>
      <c r="K344" s="41" t="str">
        <f t="shared" si="943"/>
        <v>3.1.1.15.100</v>
      </c>
      <c r="L344" s="41" t="str">
        <f t="shared" si="943"/>
        <v>Административная зона. Электроснабжение и наружное освещение объектов</v>
      </c>
      <c r="M344" s="37" t="str">
        <f>CONCATENATE($B344,".",$C344,".",$D344,".",TEXT($E344,"00"),".",TEXT($F344,"000"))</f>
        <v>3.1.1.15.711</v>
      </c>
      <c r="N344" s="39" t="s">
        <v>2668</v>
      </c>
      <c r="O344" s="37"/>
      <c r="P344" s="54" t="s">
        <v>2777</v>
      </c>
      <c r="Q344" s="35">
        <v>2</v>
      </c>
      <c r="R344" s="54" t="s">
        <v>2782</v>
      </c>
      <c r="S344" s="37" t="s">
        <v>2115</v>
      </c>
      <c r="T344" s="41" t="str">
        <f t="shared" ref="T344:U344" si="944">T343</f>
        <v>3.1.1.00.000</v>
      </c>
      <c r="U344" s="41" t="str">
        <f t="shared" si="944"/>
        <v>Off-Site Facilities. Auxiliary Facilities</v>
      </c>
      <c r="V344" s="41" t="str">
        <f t="shared" si="937"/>
        <v>3.1.1.15.000</v>
      </c>
      <c r="W344" s="41" t="str">
        <f t="shared" si="937"/>
        <v>Administration area. Power supply and outdoor lighting of facilities</v>
      </c>
      <c r="X344" s="40" t="str">
        <f t="shared" ref="X344:Y346" si="945">X343</f>
        <v>3.1.1.15.100</v>
      </c>
      <c r="Y344" s="40" t="str">
        <f t="shared" si="945"/>
        <v>Administration area. Power supply and outdoor lighting of facilities</v>
      </c>
      <c r="Z344" s="240" t="str">
        <f>M344</f>
        <v>3.1.1.15.711</v>
      </c>
      <c r="AA344" s="39" t="s">
        <v>2669</v>
      </c>
      <c r="AB344" s="37"/>
      <c r="AC344" s="37"/>
      <c r="AD344" s="115" t="s">
        <v>2836</v>
      </c>
      <c r="AE344" s="115"/>
      <c r="AF344" s="115"/>
      <c r="AG344" s="115"/>
      <c r="AH344" s="115"/>
      <c r="AI344" s="237">
        <v>359</v>
      </c>
    </row>
    <row r="345" spans="1:37" s="55" customFormat="1" ht="15" customHeight="1" x14ac:dyDescent="0.25">
      <c r="A345" s="36" t="s">
        <v>17</v>
      </c>
      <c r="B345" s="37">
        <v>3</v>
      </c>
      <c r="C345" s="37">
        <v>1</v>
      </c>
      <c r="D345" s="37">
        <v>1</v>
      </c>
      <c r="E345" s="37">
        <v>15</v>
      </c>
      <c r="F345" s="37">
        <v>712</v>
      </c>
      <c r="G345" s="123" t="str">
        <f t="shared" ref="G345:H345" si="946">G341</f>
        <v>3.1.1.00.000</v>
      </c>
      <c r="H345" s="138" t="str">
        <f t="shared" si="946"/>
        <v>Объекты общезаводского хозяйства. Объекты вспомогательных производств</v>
      </c>
      <c r="I345" s="138" t="str">
        <f t="shared" ref="I345:L345" si="947">I344</f>
        <v>3.1.1.15.000</v>
      </c>
      <c r="J345" s="138" t="str">
        <f t="shared" si="947"/>
        <v>Административная зона. Электроснабжение и наружное освещение объектов</v>
      </c>
      <c r="K345" s="138" t="str">
        <f t="shared" si="947"/>
        <v>3.1.1.15.100</v>
      </c>
      <c r="L345" s="138" t="str">
        <f t="shared" si="947"/>
        <v>Административная зона. Электроснабжение и наружное освещение объектов</v>
      </c>
      <c r="M345" s="123" t="str">
        <f>CONCATENATE($B345,".",$C345,".",$D345,".",TEXT($E345,"00"),".",TEXT($F345,"000"))</f>
        <v>3.1.1.15.712</v>
      </c>
      <c r="N345" s="169" t="s">
        <v>2670</v>
      </c>
      <c r="O345" s="37"/>
      <c r="P345" s="54" t="s">
        <v>2777</v>
      </c>
      <c r="Q345" s="35">
        <v>2</v>
      </c>
      <c r="R345" s="54" t="s">
        <v>2782</v>
      </c>
      <c r="S345" s="37" t="s">
        <v>2115</v>
      </c>
      <c r="T345" s="41" t="str">
        <f t="shared" ref="T345:U345" si="948">T344</f>
        <v>3.1.1.00.000</v>
      </c>
      <c r="U345" s="41" t="str">
        <f t="shared" si="948"/>
        <v>Off-Site Facilities. Auxiliary Facilities</v>
      </c>
      <c r="V345" s="138" t="str">
        <f t="shared" si="937"/>
        <v>3.1.1.15.000</v>
      </c>
      <c r="W345" s="138" t="str">
        <f t="shared" si="937"/>
        <v>Administration area. Power supply and outdoor lighting of facilities</v>
      </c>
      <c r="X345" s="170" t="str">
        <f t="shared" si="945"/>
        <v>3.1.1.15.100</v>
      </c>
      <c r="Y345" s="170" t="str">
        <f t="shared" si="945"/>
        <v>Administration area. Power supply and outdoor lighting of facilities</v>
      </c>
      <c r="Z345" s="204" t="str">
        <f>M345</f>
        <v>3.1.1.15.712</v>
      </c>
      <c r="AA345" s="169" t="s">
        <v>2671</v>
      </c>
      <c r="AB345" s="37"/>
      <c r="AC345" s="37" t="s">
        <v>4899</v>
      </c>
      <c r="AD345" s="115"/>
      <c r="AE345" s="115"/>
      <c r="AF345" s="115"/>
      <c r="AG345" s="115"/>
      <c r="AH345" s="115"/>
      <c r="AI345" s="237">
        <v>360</v>
      </c>
    </row>
    <row r="346" spans="1:37" s="58" customFormat="1" ht="30" customHeight="1" x14ac:dyDescent="0.25">
      <c r="A346" s="36" t="s">
        <v>17</v>
      </c>
      <c r="B346" s="37">
        <v>3</v>
      </c>
      <c r="C346" s="37">
        <v>1</v>
      </c>
      <c r="D346" s="37">
        <v>1</v>
      </c>
      <c r="E346" s="37">
        <v>15</v>
      </c>
      <c r="F346" s="39">
        <v>199</v>
      </c>
      <c r="G346" s="37" t="str">
        <f t="shared" ref="G346:H346" si="949">G342</f>
        <v>3.1.1.00.000</v>
      </c>
      <c r="H346" s="41" t="str">
        <f t="shared" si="949"/>
        <v>Объекты общезаводского хозяйства. Объекты вспомогательных производств</v>
      </c>
      <c r="I346" s="41" t="str">
        <f t="shared" ref="I346:L346" si="950">I345</f>
        <v>3.1.1.15.000</v>
      </c>
      <c r="J346" s="41" t="str">
        <f t="shared" si="950"/>
        <v>Административная зона. Электроснабжение и наружное освещение объектов</v>
      </c>
      <c r="K346" s="41" t="str">
        <f t="shared" si="950"/>
        <v>3.1.1.15.100</v>
      </c>
      <c r="L346" s="41" t="str">
        <f t="shared" si="950"/>
        <v>Административная зона. Электроснабжение и наружное освещение объектов</v>
      </c>
      <c r="M346" s="37" t="str">
        <f>CONCATENATE($B346,".",$C346,".",$D346,".",TEXT($E346,"00"),".",TEXT($F346,"000"))</f>
        <v>3.1.1.15.199</v>
      </c>
      <c r="N346" s="39" t="s">
        <v>3305</v>
      </c>
      <c r="O346" s="37"/>
      <c r="P346" s="54" t="s">
        <v>2777</v>
      </c>
      <c r="Q346" s="35">
        <v>1</v>
      </c>
      <c r="R346" s="54" t="s">
        <v>2782</v>
      </c>
      <c r="S346" s="39" t="s">
        <v>2115</v>
      </c>
      <c r="T346" s="41" t="str">
        <f t="shared" ref="T346:U346" si="951">T345</f>
        <v>3.1.1.00.000</v>
      </c>
      <c r="U346" s="41" t="str">
        <f t="shared" si="951"/>
        <v>Off-Site Facilities. Auxiliary Facilities</v>
      </c>
      <c r="V346" s="41" t="str">
        <f t="shared" si="937"/>
        <v>3.1.1.15.000</v>
      </c>
      <c r="W346" s="41" t="str">
        <f t="shared" si="937"/>
        <v>Administration area. Power supply and outdoor lighting of facilities</v>
      </c>
      <c r="X346" s="40" t="str">
        <f t="shared" si="945"/>
        <v>3.1.1.15.100</v>
      </c>
      <c r="Y346" s="40" t="str">
        <f t="shared" si="945"/>
        <v>Administration area. Power supply and outdoor lighting of facilities</v>
      </c>
      <c r="Z346" s="173" t="str">
        <f>M346</f>
        <v>3.1.1.15.199</v>
      </c>
      <c r="AA346" s="39" t="s">
        <v>3205</v>
      </c>
      <c r="AB346" s="37"/>
      <c r="AC346" s="37" t="s">
        <v>3362</v>
      </c>
      <c r="AD346" s="41" t="s">
        <v>3051</v>
      </c>
      <c r="AE346" s="41" t="s">
        <v>3051</v>
      </c>
      <c r="AF346" s="41"/>
      <c r="AG346" s="41" t="s">
        <v>3363</v>
      </c>
      <c r="AH346" s="41" t="s">
        <v>3405</v>
      </c>
      <c r="AI346" s="237">
        <v>361</v>
      </c>
      <c r="AJ346" s="55"/>
      <c r="AK346" s="55"/>
    </row>
    <row r="347" spans="1:37" s="55" customFormat="1" ht="15" customHeight="1" x14ac:dyDescent="0.25">
      <c r="A347" s="57" t="s">
        <v>17</v>
      </c>
      <c r="B347" s="37">
        <v>3</v>
      </c>
      <c r="C347" s="37">
        <v>1</v>
      </c>
      <c r="D347" s="37">
        <v>1</v>
      </c>
      <c r="E347" s="37">
        <v>16</v>
      </c>
      <c r="F347" s="37">
        <v>0</v>
      </c>
      <c r="G347" s="37" t="str">
        <f t="shared" ref="G347:H347" si="952">G343</f>
        <v>3.1.1.00.000</v>
      </c>
      <c r="H347" s="41" t="str">
        <f t="shared" si="952"/>
        <v>Объекты общезаводского хозяйства. Объекты вспомогательных производств</v>
      </c>
      <c r="I347" s="82" t="str">
        <f>CONCATENATE($B347,".",$C347,".",$D347,".",TEXT($E347,"00"),".",TEXT($F347,"000"))</f>
        <v>3.1.1.16.000</v>
      </c>
      <c r="J347" s="83" t="s">
        <v>2672</v>
      </c>
      <c r="K347" s="105"/>
      <c r="L347" s="106"/>
      <c r="M347" s="84"/>
      <c r="N347" s="85"/>
      <c r="O347" s="37"/>
      <c r="P347" s="54" t="s">
        <v>2777</v>
      </c>
      <c r="Q347" s="35">
        <v>0</v>
      </c>
      <c r="R347" s="54" t="s">
        <v>2782</v>
      </c>
      <c r="S347" s="216" t="s">
        <v>3857</v>
      </c>
      <c r="T347" s="41" t="str">
        <f t="shared" ref="T347:U347" si="953">T346</f>
        <v>3.1.1.00.000</v>
      </c>
      <c r="U347" s="41" t="str">
        <f t="shared" si="953"/>
        <v>Off-Site Facilities. Auxiliary Facilities</v>
      </c>
      <c r="V347" s="127" t="str">
        <f>I347</f>
        <v>3.1.1.16.000</v>
      </c>
      <c r="W347" s="83" t="s">
        <v>2673</v>
      </c>
      <c r="X347" s="106"/>
      <c r="Y347" s="106"/>
      <c r="Z347" s="84"/>
      <c r="AA347" s="128"/>
      <c r="AB347" s="82"/>
      <c r="AC347" s="82"/>
      <c r="AD347" s="166"/>
      <c r="AE347" s="166"/>
      <c r="AF347" s="166"/>
      <c r="AG347" s="166"/>
      <c r="AH347" s="166"/>
      <c r="AI347" s="237">
        <v>362</v>
      </c>
    </row>
    <row r="348" spans="1:37" s="55" customFormat="1" ht="15" customHeight="1" x14ac:dyDescent="0.25">
      <c r="A348" s="56" t="s">
        <v>17</v>
      </c>
      <c r="B348" s="37">
        <v>3</v>
      </c>
      <c r="C348" s="37">
        <v>1</v>
      </c>
      <c r="D348" s="37">
        <v>1</v>
      </c>
      <c r="E348" s="37">
        <v>16</v>
      </c>
      <c r="F348" s="37">
        <v>100</v>
      </c>
      <c r="G348" s="37" t="str">
        <f t="shared" ref="G348:H348" si="954">G344</f>
        <v>3.1.1.00.000</v>
      </c>
      <c r="H348" s="41" t="str">
        <f t="shared" si="954"/>
        <v>Объекты общезаводского хозяйства. Объекты вспомогательных производств</v>
      </c>
      <c r="I348" s="37" t="str">
        <f t="shared" ref="I348:J350" si="955">I347</f>
        <v>3.1.1.16.000</v>
      </c>
      <c r="J348" s="41" t="str">
        <f t="shared" si="955"/>
        <v>Административная зона. Здание ремонтно-механического цеха(РМЦ) - Блок №1</v>
      </c>
      <c r="K348" s="86" t="str">
        <f>CONCATENATE($B348,".",$C348,".",$D348,".",TEXT($E348,"00"),".",$F348)</f>
        <v>3.1.1.16.100</v>
      </c>
      <c r="L348" s="87" t="s">
        <v>2674</v>
      </c>
      <c r="M348" s="88"/>
      <c r="N348" s="89"/>
      <c r="O348" s="37"/>
      <c r="P348" s="54" t="s">
        <v>2777</v>
      </c>
      <c r="Q348" s="35">
        <v>0</v>
      </c>
      <c r="R348" s="54" t="s">
        <v>2782</v>
      </c>
      <c r="S348" s="219" t="s">
        <v>3858</v>
      </c>
      <c r="T348" s="41" t="str">
        <f t="shared" ref="T348:U348" si="956">T347</f>
        <v>3.1.1.00.000</v>
      </c>
      <c r="U348" s="41" t="str">
        <f t="shared" si="956"/>
        <v>Off-Site Facilities. Auxiliary Facilities</v>
      </c>
      <c r="V348" s="41" t="str">
        <f t="shared" ref="V348:W350" si="957">V347</f>
        <v>3.1.1.16.000</v>
      </c>
      <c r="W348" s="41" t="str">
        <f t="shared" si="957"/>
        <v>Administration area. Repair and maintenance workshop building (R&amp;MW) - Block No.1</v>
      </c>
      <c r="X348" s="129" t="str">
        <f>K348</f>
        <v>3.1.1.16.100</v>
      </c>
      <c r="Y348" s="88" t="s">
        <v>2675</v>
      </c>
      <c r="Z348" s="88"/>
      <c r="AA348" s="89"/>
      <c r="AB348" s="86"/>
      <c r="AC348" s="86"/>
      <c r="AD348" s="167" t="s">
        <v>3051</v>
      </c>
      <c r="AE348" s="167" t="s">
        <v>3051</v>
      </c>
      <c r="AF348" s="167"/>
      <c r="AG348" s="167"/>
      <c r="AH348" s="167"/>
      <c r="AI348" s="237">
        <v>363</v>
      </c>
    </row>
    <row r="349" spans="1:37" s="55" customFormat="1" ht="15" customHeight="1" x14ac:dyDescent="0.25">
      <c r="A349" s="39">
        <v>751</v>
      </c>
      <c r="B349" s="37">
        <v>3</v>
      </c>
      <c r="C349" s="37">
        <v>1</v>
      </c>
      <c r="D349" s="37">
        <v>1</v>
      </c>
      <c r="E349" s="37">
        <v>16</v>
      </c>
      <c r="F349" s="37">
        <v>751</v>
      </c>
      <c r="G349" s="37" t="str">
        <f t="shared" ref="G349:H349" si="958">G345</f>
        <v>3.1.1.00.000</v>
      </c>
      <c r="H349" s="41" t="str">
        <f t="shared" si="958"/>
        <v>Объекты общезаводского хозяйства. Объекты вспомогательных производств</v>
      </c>
      <c r="I349" s="37" t="str">
        <f t="shared" si="955"/>
        <v>3.1.1.16.000</v>
      </c>
      <c r="J349" s="41" t="str">
        <f t="shared" si="955"/>
        <v>Административная зона. Здание ремонтно-механического цеха(РМЦ) - Блок №1</v>
      </c>
      <c r="K349" s="39" t="str">
        <f>K348</f>
        <v>3.1.1.16.100</v>
      </c>
      <c r="L349" s="40" t="str">
        <f>L348</f>
        <v>Здание ремонтно-механического цеха(РМЦ) - Блок №1</v>
      </c>
      <c r="M349" s="37" t="str">
        <f>CONCATENATE($B349,".",$C349,".",$D349,".",TEXT($E349,"00"),".",TEXT($F349,"000"))</f>
        <v>3.1.1.16.751</v>
      </c>
      <c r="N349" s="39" t="s">
        <v>2676</v>
      </c>
      <c r="O349" s="37"/>
      <c r="P349" s="54" t="s">
        <v>2777</v>
      </c>
      <c r="Q349" s="35">
        <v>0</v>
      </c>
      <c r="R349" s="54" t="s">
        <v>2782</v>
      </c>
      <c r="S349" s="37">
        <f t="shared" ref="S349:S350" si="959">A349</f>
        <v>751</v>
      </c>
      <c r="T349" s="41" t="str">
        <f t="shared" ref="T349:U349" si="960">T348</f>
        <v>3.1.1.00.000</v>
      </c>
      <c r="U349" s="41" t="str">
        <f t="shared" si="960"/>
        <v>Off-Site Facilities. Auxiliary Facilities</v>
      </c>
      <c r="V349" s="41" t="str">
        <f t="shared" si="957"/>
        <v>3.1.1.16.000</v>
      </c>
      <c r="W349" s="41" t="str">
        <f t="shared" si="957"/>
        <v>Administration area. Repair and maintenance workshop building (R&amp;MW) - Block No.1</v>
      </c>
      <c r="X349" s="40" t="str">
        <f>X348</f>
        <v>3.1.1.16.100</v>
      </c>
      <c r="Y349" s="40" t="str">
        <f>Y348</f>
        <v>Repair and maintenance workshop building (R&amp;MW) - Block No.1</v>
      </c>
      <c r="Z349" s="42" t="str">
        <f>M349</f>
        <v>3.1.1.16.751</v>
      </c>
      <c r="AA349" s="39" t="s">
        <v>2677</v>
      </c>
      <c r="AB349" s="37"/>
      <c r="AC349" s="37"/>
      <c r="AD349" s="115" t="s">
        <v>2847</v>
      </c>
      <c r="AE349" s="115" t="str">
        <f>CONCATENATE(MID(AD349,3,1),"-",MID(AD349,4,2))</f>
        <v>0-72</v>
      </c>
      <c r="AF349" s="115" t="str">
        <f>VLOOKUP(AE349,'Unit Number'!B:E,2,FALSE)</f>
        <v>MAINTENANCE WORKSHOPS</v>
      </c>
      <c r="AG349" s="115"/>
      <c r="AH349" s="115"/>
      <c r="AI349" s="237">
        <v>364</v>
      </c>
    </row>
    <row r="350" spans="1:37" s="55" customFormat="1" ht="15" customHeight="1" x14ac:dyDescent="0.25">
      <c r="A350" s="39">
        <v>751</v>
      </c>
      <c r="B350" s="37">
        <v>3</v>
      </c>
      <c r="C350" s="37">
        <v>1</v>
      </c>
      <c r="D350" s="37">
        <v>1</v>
      </c>
      <c r="E350" s="37">
        <v>16</v>
      </c>
      <c r="F350" s="37">
        <v>105</v>
      </c>
      <c r="G350" s="37" t="str">
        <f t="shared" ref="G350:H350" si="961">G346</f>
        <v>3.1.1.00.000</v>
      </c>
      <c r="H350" s="41" t="str">
        <f t="shared" si="961"/>
        <v>Объекты общезаводского хозяйства. Объекты вспомогательных производств</v>
      </c>
      <c r="I350" s="37" t="str">
        <f t="shared" si="955"/>
        <v>3.1.1.16.000</v>
      </c>
      <c r="J350" s="41" t="str">
        <f t="shared" si="955"/>
        <v>Административная зона. Здание ремонтно-механического цеха(РМЦ) - Блок №1</v>
      </c>
      <c r="K350" s="39" t="str">
        <f>K349</f>
        <v>3.1.1.16.100</v>
      </c>
      <c r="L350" s="40" t="str">
        <f>L349</f>
        <v>Здание ремонтно-механического цеха(РМЦ) - Блок №1</v>
      </c>
      <c r="M350" s="37" t="str">
        <f>CONCATENATE($B350,".",$C350,".",$D350,".",TEXT($E350,"00"),".",TEXT($F350,"000"))</f>
        <v>3.1.1.16.105</v>
      </c>
      <c r="N350" s="39" t="s">
        <v>2686</v>
      </c>
      <c r="O350" s="37"/>
      <c r="P350" s="54" t="s">
        <v>2777</v>
      </c>
      <c r="Q350" s="35">
        <v>1</v>
      </c>
      <c r="R350" s="54" t="s">
        <v>2782</v>
      </c>
      <c r="S350" s="37">
        <f t="shared" si="959"/>
        <v>751</v>
      </c>
      <c r="T350" s="41" t="str">
        <f t="shared" ref="T350:U350" si="962">T349</f>
        <v>3.1.1.00.000</v>
      </c>
      <c r="U350" s="41" t="str">
        <f t="shared" si="962"/>
        <v>Off-Site Facilities. Auxiliary Facilities</v>
      </c>
      <c r="V350" s="41" t="str">
        <f t="shared" si="957"/>
        <v>3.1.1.16.000</v>
      </c>
      <c r="W350" s="41" t="str">
        <f t="shared" si="957"/>
        <v>Administration area. Repair and maintenance workshop building (R&amp;MW) - Block No.1</v>
      </c>
      <c r="X350" s="40" t="str">
        <f>X349</f>
        <v>3.1.1.16.100</v>
      </c>
      <c r="Y350" s="40" t="str">
        <f>Y349</f>
        <v>Repair and maintenance workshop building (R&amp;MW) - Block No.1</v>
      </c>
      <c r="Z350" s="42" t="str">
        <f>M350</f>
        <v>3.1.1.16.105</v>
      </c>
      <c r="AA350" s="39" t="s">
        <v>2687</v>
      </c>
      <c r="AB350" s="37"/>
      <c r="AC350" s="37" t="s">
        <v>3062</v>
      </c>
      <c r="AD350" s="115" t="s">
        <v>2847</v>
      </c>
      <c r="AE350" s="115" t="str">
        <f>CONCATENATE(MID(AD350,3,1),"-",MID(AD350,4,2))</f>
        <v>0-72</v>
      </c>
      <c r="AF350" s="115" t="str">
        <f>VLOOKUP(AE350,'Unit Number'!B:E,2,FALSE)</f>
        <v>MAINTENANCE WORKSHOPS</v>
      </c>
      <c r="AG350" s="115" t="s">
        <v>3465</v>
      </c>
      <c r="AH350" s="115" t="s">
        <v>3466</v>
      </c>
      <c r="AI350" s="237">
        <v>365</v>
      </c>
      <c r="AJ350" s="55" t="s">
        <v>3671</v>
      </c>
    </row>
    <row r="351" spans="1:37" s="58" customFormat="1" ht="30" customHeight="1" x14ac:dyDescent="0.25">
      <c r="A351" s="36" t="s">
        <v>17</v>
      </c>
      <c r="B351" s="37">
        <v>3</v>
      </c>
      <c r="C351" s="37">
        <v>1</v>
      </c>
      <c r="D351" s="37">
        <v>1</v>
      </c>
      <c r="E351" s="37">
        <v>16</v>
      </c>
      <c r="F351" s="39">
        <v>199</v>
      </c>
      <c r="G351" s="37" t="str">
        <f t="shared" ref="G351:H351" si="963">G347</f>
        <v>3.1.1.00.000</v>
      </c>
      <c r="H351" s="41" t="str">
        <f t="shared" si="963"/>
        <v>Объекты общезаводского хозяйства. Объекты вспомогательных производств</v>
      </c>
      <c r="I351" s="37" t="str">
        <f t="shared" ref="I351:L351" si="964">I349</f>
        <v>3.1.1.16.000</v>
      </c>
      <c r="J351" s="41" t="str">
        <f t="shared" si="964"/>
        <v>Административная зона. Здание ремонтно-механического цеха(РМЦ) - Блок №1</v>
      </c>
      <c r="K351" s="39" t="str">
        <f t="shared" si="964"/>
        <v>3.1.1.16.100</v>
      </c>
      <c r="L351" s="40" t="str">
        <f t="shared" si="964"/>
        <v>Здание ремонтно-механического цеха(РМЦ) - Блок №1</v>
      </c>
      <c r="M351" s="37" t="str">
        <f>CONCATENATE($B351,".",$C351,".",$D351,".",TEXT($E351,"00"),".",TEXT($F351,"000"))</f>
        <v>3.1.1.16.199</v>
      </c>
      <c r="N351" s="39" t="s">
        <v>3306</v>
      </c>
      <c r="O351" s="37"/>
      <c r="P351" s="54" t="s">
        <v>2777</v>
      </c>
      <c r="Q351" s="35">
        <v>1</v>
      </c>
      <c r="R351" s="54" t="s">
        <v>2782</v>
      </c>
      <c r="S351" s="39" t="s">
        <v>2115</v>
      </c>
      <c r="T351" s="41" t="str">
        <f t="shared" ref="T351:U351" si="965">T350</f>
        <v>3.1.1.00.000</v>
      </c>
      <c r="U351" s="41" t="str">
        <f t="shared" si="965"/>
        <v>Off-Site Facilities. Auxiliary Facilities</v>
      </c>
      <c r="V351" s="41" t="str">
        <f t="shared" ref="V351:Y351" si="966">V349</f>
        <v>3.1.1.16.000</v>
      </c>
      <c r="W351" s="41" t="str">
        <f t="shared" si="966"/>
        <v>Administration area. Repair and maintenance workshop building (R&amp;MW) - Block No.1</v>
      </c>
      <c r="X351" s="40" t="str">
        <f t="shared" si="966"/>
        <v>3.1.1.16.100</v>
      </c>
      <c r="Y351" s="40" t="str">
        <f t="shared" si="966"/>
        <v>Repair and maintenance workshop building (R&amp;MW) - Block No.1</v>
      </c>
      <c r="Z351" s="173" t="str">
        <f>M351</f>
        <v>3.1.1.16.199</v>
      </c>
      <c r="AA351" s="39" t="s">
        <v>3206</v>
      </c>
      <c r="AB351" s="37"/>
      <c r="AC351" s="37" t="s">
        <v>3362</v>
      </c>
      <c r="AD351" s="41" t="s">
        <v>3051</v>
      </c>
      <c r="AE351" s="41" t="s">
        <v>3051</v>
      </c>
      <c r="AF351" s="41"/>
      <c r="AG351" s="41" t="s">
        <v>3363</v>
      </c>
      <c r="AH351" s="41" t="s">
        <v>3406</v>
      </c>
      <c r="AI351" s="237">
        <v>366</v>
      </c>
      <c r="AJ351" s="55"/>
      <c r="AK351" s="55"/>
    </row>
    <row r="352" spans="1:37" s="55" customFormat="1" ht="15" customHeight="1" x14ac:dyDescent="0.25">
      <c r="A352" s="56" t="s">
        <v>17</v>
      </c>
      <c r="B352" s="37">
        <v>3</v>
      </c>
      <c r="C352" s="37">
        <v>1</v>
      </c>
      <c r="D352" s="37">
        <v>1</v>
      </c>
      <c r="E352" s="37">
        <v>16</v>
      </c>
      <c r="F352" s="37">
        <v>200</v>
      </c>
      <c r="G352" s="37" t="str">
        <f t="shared" ref="G352:H352" si="967">G348</f>
        <v>3.1.1.00.000</v>
      </c>
      <c r="H352" s="41" t="str">
        <f t="shared" si="967"/>
        <v>Объекты общезаводского хозяйства. Объекты вспомогательных производств</v>
      </c>
      <c r="I352" s="37" t="str">
        <f>I349</f>
        <v>3.1.1.16.000</v>
      </c>
      <c r="J352" s="41" t="str">
        <f>J349</f>
        <v>Административная зона. Здание ремонтно-механического цеха(РМЦ) - Блок №1</v>
      </c>
      <c r="K352" s="86" t="str">
        <f>CONCATENATE($B352,".",$C352,".",$D352,".",TEXT($E352,"00"),".",$F352)</f>
        <v>3.1.1.16.200</v>
      </c>
      <c r="L352" s="87" t="s">
        <v>2678</v>
      </c>
      <c r="M352" s="88"/>
      <c r="N352" s="89"/>
      <c r="O352" s="37"/>
      <c r="P352" s="54" t="s">
        <v>2777</v>
      </c>
      <c r="Q352" s="35">
        <v>0</v>
      </c>
      <c r="R352" s="54" t="s">
        <v>2782</v>
      </c>
      <c r="S352" s="219" t="s">
        <v>3858</v>
      </c>
      <c r="T352" s="41" t="str">
        <f t="shared" ref="T352:U352" si="968">T351</f>
        <v>3.1.1.00.000</v>
      </c>
      <c r="U352" s="41" t="str">
        <f t="shared" si="968"/>
        <v>Off-Site Facilities. Auxiliary Facilities</v>
      </c>
      <c r="V352" s="41" t="str">
        <f>V349</f>
        <v>3.1.1.16.000</v>
      </c>
      <c r="W352" s="41" t="str">
        <f>W349</f>
        <v>Administration area. Repair and maintenance workshop building (R&amp;MW) - Block No.1</v>
      </c>
      <c r="X352" s="129" t="str">
        <f>K352</f>
        <v>3.1.1.16.200</v>
      </c>
      <c r="Y352" s="88" t="s">
        <v>2584</v>
      </c>
      <c r="Z352" s="88"/>
      <c r="AA352" s="89"/>
      <c r="AB352" s="86"/>
      <c r="AC352" s="86"/>
      <c r="AD352" s="167" t="s">
        <v>3051</v>
      </c>
      <c r="AE352" s="167" t="s">
        <v>3051</v>
      </c>
      <c r="AF352" s="167"/>
      <c r="AG352" s="167"/>
      <c r="AH352" s="167"/>
      <c r="AI352" s="237">
        <v>367</v>
      </c>
    </row>
    <row r="353" spans="1:37" s="55" customFormat="1" ht="15" customHeight="1" x14ac:dyDescent="0.25">
      <c r="A353" s="36">
        <v>990</v>
      </c>
      <c r="B353" s="37">
        <v>3</v>
      </c>
      <c r="C353" s="37">
        <v>1</v>
      </c>
      <c r="D353" s="37">
        <v>1</v>
      </c>
      <c r="E353" s="37">
        <v>16</v>
      </c>
      <c r="F353" s="37">
        <v>990</v>
      </c>
      <c r="G353" s="37" t="str">
        <f t="shared" ref="G353:H353" si="969">G349</f>
        <v>3.1.1.00.000</v>
      </c>
      <c r="H353" s="41" t="str">
        <f t="shared" si="969"/>
        <v>Объекты общезаводского хозяйства. Объекты вспомогательных производств</v>
      </c>
      <c r="I353" s="37" t="str">
        <f t="shared" ref="I353:L353" si="970">I352</f>
        <v>3.1.1.16.000</v>
      </c>
      <c r="J353" s="41" t="str">
        <f t="shared" si="970"/>
        <v>Административная зона. Здание ремонтно-механического цеха(РМЦ) - Блок №1</v>
      </c>
      <c r="K353" s="39" t="str">
        <f t="shared" si="970"/>
        <v>3.1.1.16.200</v>
      </c>
      <c r="L353" s="40" t="str">
        <f t="shared" si="970"/>
        <v xml:space="preserve">Канализационная насосная станция производственно- дождевых стоков </v>
      </c>
      <c r="M353" s="37" t="str">
        <f>CONCATENATE($B353,".",$C353,".",$D353,".",TEXT($E353,"00"),".",TEXT($F353,"000"))</f>
        <v>3.1.1.16.990</v>
      </c>
      <c r="N353" s="39" t="s">
        <v>2679</v>
      </c>
      <c r="O353" s="37" t="s">
        <v>2583</v>
      </c>
      <c r="P353" s="54" t="s">
        <v>2777</v>
      </c>
      <c r="Q353" s="35">
        <v>2</v>
      </c>
      <c r="R353" s="54" t="s">
        <v>2782</v>
      </c>
      <c r="S353" s="37">
        <f>A353</f>
        <v>990</v>
      </c>
      <c r="T353" s="41" t="str">
        <f t="shared" ref="T353:U353" si="971">T352</f>
        <v>3.1.1.00.000</v>
      </c>
      <c r="U353" s="41" t="str">
        <f t="shared" si="971"/>
        <v>Off-Site Facilities. Auxiliary Facilities</v>
      </c>
      <c r="V353" s="41" t="str">
        <f t="shared" ref="V353:Y353" si="972">V352</f>
        <v>3.1.1.16.000</v>
      </c>
      <c r="W353" s="41" t="str">
        <f t="shared" si="972"/>
        <v>Administration area. Repair and maintenance workshop building (R&amp;MW) - Block No.1</v>
      </c>
      <c r="X353" s="40" t="str">
        <f t="shared" si="972"/>
        <v>3.1.1.16.200</v>
      </c>
      <c r="Y353" s="40" t="str">
        <f t="shared" si="972"/>
        <v xml:space="preserve">Industrial storm water lift station </v>
      </c>
      <c r="Z353" s="42" t="str">
        <f>M353</f>
        <v>3.1.1.16.990</v>
      </c>
      <c r="AA353" s="39" t="s">
        <v>2680</v>
      </c>
      <c r="AB353" s="37" t="s">
        <v>2681</v>
      </c>
      <c r="AC353" s="37"/>
      <c r="AD353" s="115" t="s">
        <v>4901</v>
      </c>
      <c r="AE353" s="115" t="str">
        <f>CONCATENATE(MID(AD353,3,1),"-",MID(AD353,4,2))</f>
        <v>0-86</v>
      </c>
      <c r="AF353" s="115" t="str">
        <f>VLOOKUP(AE353,'Unit Number'!B:E,2,FALSE)</f>
        <v>THE TRAIN STATION FACTORY</v>
      </c>
      <c r="AG353" s="115"/>
      <c r="AH353" s="115"/>
      <c r="AI353" s="237">
        <v>368</v>
      </c>
    </row>
    <row r="354" spans="1:37" s="58" customFormat="1" ht="30" customHeight="1" x14ac:dyDescent="0.25">
      <c r="A354" s="36" t="s">
        <v>17</v>
      </c>
      <c r="B354" s="37">
        <v>3</v>
      </c>
      <c r="C354" s="37">
        <v>1</v>
      </c>
      <c r="D354" s="37">
        <v>1</v>
      </c>
      <c r="E354" s="37">
        <v>16</v>
      </c>
      <c r="F354" s="39">
        <v>299</v>
      </c>
      <c r="G354" s="37" t="str">
        <f t="shared" ref="G354:H354" si="973">G350</f>
        <v>3.1.1.00.000</v>
      </c>
      <c r="H354" s="41" t="str">
        <f t="shared" si="973"/>
        <v>Объекты общезаводского хозяйства. Объекты вспомогательных производств</v>
      </c>
      <c r="I354" s="37" t="str">
        <f>I353</f>
        <v>3.1.1.16.000</v>
      </c>
      <c r="J354" s="41" t="str">
        <f>J353</f>
        <v>Административная зона. Здание ремонтно-механического цеха(РМЦ) - Блок №1</v>
      </c>
      <c r="K354" s="39" t="str">
        <f>K353</f>
        <v>3.1.1.16.200</v>
      </c>
      <c r="L354" s="40" t="str">
        <f>L353</f>
        <v xml:space="preserve">Канализационная насосная станция производственно- дождевых стоков </v>
      </c>
      <c r="M354" s="37" t="str">
        <f>CONCATENATE($B354,".",$C354,".",$D354,".",TEXT($E354,"00"),".",TEXT($F354,"000"))</f>
        <v>3.1.1.16.299</v>
      </c>
      <c r="N354" s="39" t="s">
        <v>3307</v>
      </c>
      <c r="O354" s="37"/>
      <c r="P354" s="54" t="s">
        <v>2777</v>
      </c>
      <c r="Q354" s="35">
        <v>1</v>
      </c>
      <c r="R354" s="54" t="s">
        <v>2782</v>
      </c>
      <c r="S354" s="39" t="s">
        <v>2115</v>
      </c>
      <c r="T354" s="41" t="str">
        <f t="shared" ref="T354:U354" si="974">T353</f>
        <v>3.1.1.00.000</v>
      </c>
      <c r="U354" s="41" t="str">
        <f t="shared" si="974"/>
        <v>Off-Site Facilities. Auxiliary Facilities</v>
      </c>
      <c r="V354" s="41" t="str">
        <f>V353</f>
        <v>3.1.1.16.000</v>
      </c>
      <c r="W354" s="41" t="str">
        <f>W353</f>
        <v>Administration area. Repair and maintenance workshop building (R&amp;MW) - Block No.1</v>
      </c>
      <c r="X354" s="40" t="str">
        <f>X353</f>
        <v>3.1.1.16.200</v>
      </c>
      <c r="Y354" s="40" t="str">
        <f>Y353</f>
        <v xml:space="preserve">Industrial storm water lift station </v>
      </c>
      <c r="Z354" s="173" t="str">
        <f>M354</f>
        <v>3.1.1.16.299</v>
      </c>
      <c r="AA354" s="39" t="s">
        <v>3207</v>
      </c>
      <c r="AB354" s="37"/>
      <c r="AC354" s="37" t="s">
        <v>3362</v>
      </c>
      <c r="AD354" s="41" t="s">
        <v>3051</v>
      </c>
      <c r="AE354" s="41" t="s">
        <v>3051</v>
      </c>
      <c r="AF354" s="41"/>
      <c r="AG354" s="41" t="s">
        <v>3363</v>
      </c>
      <c r="AH354" s="41" t="s">
        <v>3407</v>
      </c>
      <c r="AI354" s="237">
        <v>370</v>
      </c>
      <c r="AJ354" s="55"/>
      <c r="AK354" s="55"/>
    </row>
    <row r="355" spans="1:37" s="55" customFormat="1" ht="15" customHeight="1" x14ac:dyDescent="0.25">
      <c r="A355" s="57" t="s">
        <v>17</v>
      </c>
      <c r="B355" s="37">
        <v>3</v>
      </c>
      <c r="C355" s="37">
        <v>1</v>
      </c>
      <c r="D355" s="37">
        <v>1</v>
      </c>
      <c r="E355" s="37">
        <v>17</v>
      </c>
      <c r="F355" s="37">
        <v>0</v>
      </c>
      <c r="G355" s="37" t="str">
        <f t="shared" ref="G355:H355" si="975">G351</f>
        <v>3.1.1.00.000</v>
      </c>
      <c r="H355" s="41" t="str">
        <f t="shared" si="975"/>
        <v>Объекты общезаводского хозяйства. Объекты вспомогательных производств</v>
      </c>
      <c r="I355" s="82" t="str">
        <f>CONCATENATE($B355,".",$C355,".",$D355,".",TEXT($E355,"00"),".",TEXT($F355,"000"))</f>
        <v>3.1.1.17.000</v>
      </c>
      <c r="J355" s="83" t="s">
        <v>2682</v>
      </c>
      <c r="K355" s="105"/>
      <c r="L355" s="106"/>
      <c r="M355" s="84"/>
      <c r="N355" s="85"/>
      <c r="O355" s="37"/>
      <c r="P355" s="54" t="s">
        <v>2777</v>
      </c>
      <c r="Q355" s="35">
        <v>0</v>
      </c>
      <c r="R355" s="54" t="s">
        <v>2782</v>
      </c>
      <c r="S355" s="216" t="s">
        <v>3857</v>
      </c>
      <c r="T355" s="41" t="str">
        <f t="shared" ref="T355:U355" si="976">T354</f>
        <v>3.1.1.00.000</v>
      </c>
      <c r="U355" s="41" t="str">
        <f t="shared" si="976"/>
        <v>Off-Site Facilities. Auxiliary Facilities</v>
      </c>
      <c r="V355" s="127" t="str">
        <f>I355</f>
        <v>3.1.1.17.000</v>
      </c>
      <c r="W355" s="83" t="s">
        <v>2683</v>
      </c>
      <c r="X355" s="106"/>
      <c r="Y355" s="106"/>
      <c r="Z355" s="84"/>
      <c r="AA355" s="128"/>
      <c r="AB355" s="82"/>
      <c r="AC355" s="82"/>
      <c r="AD355" s="166"/>
      <c r="AE355" s="166"/>
      <c r="AF355" s="166"/>
      <c r="AG355" s="166"/>
      <c r="AH355" s="166"/>
      <c r="AI355" s="237">
        <v>371</v>
      </c>
    </row>
    <row r="356" spans="1:37" s="55" customFormat="1" ht="15" customHeight="1" x14ac:dyDescent="0.25">
      <c r="A356" s="56" t="s">
        <v>17</v>
      </c>
      <c r="B356" s="37">
        <v>3</v>
      </c>
      <c r="C356" s="37">
        <v>1</v>
      </c>
      <c r="D356" s="37">
        <v>1</v>
      </c>
      <c r="E356" s="37">
        <v>17</v>
      </c>
      <c r="F356" s="37">
        <v>100</v>
      </c>
      <c r="G356" s="37" t="str">
        <f t="shared" ref="G356:H356" si="977">G352</f>
        <v>3.1.1.00.000</v>
      </c>
      <c r="H356" s="41" t="str">
        <f t="shared" si="977"/>
        <v>Объекты общезаводского хозяйства. Объекты вспомогательных производств</v>
      </c>
      <c r="I356" s="37" t="str">
        <f t="shared" ref="I356:J356" si="978">I355</f>
        <v>3.1.1.17.000</v>
      </c>
      <c r="J356" s="41" t="str">
        <f t="shared" si="978"/>
        <v>Административная зона. Здание ремонтно-механического цеха(РМЦ) - Блоки №2-3-4</v>
      </c>
      <c r="K356" s="86" t="str">
        <f>CONCATENATE($B356,".",$C356,".",$D356,".",TEXT($E356,"00"),".",$F356)</f>
        <v>3.1.1.17.100</v>
      </c>
      <c r="L356" s="87" t="s">
        <v>2684</v>
      </c>
      <c r="M356" s="88"/>
      <c r="N356" s="89"/>
      <c r="O356" s="37"/>
      <c r="P356" s="54" t="s">
        <v>2777</v>
      </c>
      <c r="Q356" s="35">
        <v>0</v>
      </c>
      <c r="R356" s="54" t="s">
        <v>2782</v>
      </c>
      <c r="S356" s="219" t="s">
        <v>3858</v>
      </c>
      <c r="T356" s="41" t="str">
        <f t="shared" ref="T356:U356" si="979">T355</f>
        <v>3.1.1.00.000</v>
      </c>
      <c r="U356" s="41" t="str">
        <f t="shared" si="979"/>
        <v>Off-Site Facilities. Auxiliary Facilities</v>
      </c>
      <c r="V356" s="41" t="str">
        <f t="shared" ref="V356:W356" si="980">V355</f>
        <v>3.1.1.17.000</v>
      </c>
      <c r="W356" s="41" t="str">
        <f t="shared" si="980"/>
        <v>Administration area. Repair and maintenance workshop building (R&amp;MW) - Blocks No.2-3-4</v>
      </c>
      <c r="X356" s="129" t="str">
        <f>K356</f>
        <v>3.1.1.17.100</v>
      </c>
      <c r="Y356" s="88" t="s">
        <v>2685</v>
      </c>
      <c r="Z356" s="88"/>
      <c r="AA356" s="89"/>
      <c r="AB356" s="86"/>
      <c r="AC356" s="86"/>
      <c r="AD356" s="167" t="s">
        <v>3051</v>
      </c>
      <c r="AE356" s="167" t="s">
        <v>3051</v>
      </c>
      <c r="AF356" s="167"/>
      <c r="AG356" s="167"/>
      <c r="AH356" s="167"/>
      <c r="AI356" s="237">
        <v>372</v>
      </c>
    </row>
    <row r="357" spans="1:37" s="58" customFormat="1" ht="30" customHeight="1" x14ac:dyDescent="0.25">
      <c r="A357" s="36" t="s">
        <v>17</v>
      </c>
      <c r="B357" s="37">
        <v>3</v>
      </c>
      <c r="C357" s="37">
        <v>1</v>
      </c>
      <c r="D357" s="37">
        <v>1</v>
      </c>
      <c r="E357" s="37">
        <v>17</v>
      </c>
      <c r="F357" s="39">
        <v>199</v>
      </c>
      <c r="G357" s="37" t="str">
        <f t="shared" ref="G357:H357" si="981">G353</f>
        <v>3.1.1.00.000</v>
      </c>
      <c r="H357" s="41" t="str">
        <f t="shared" si="981"/>
        <v>Объекты общезаводского хозяйства. Объекты вспомогательных производств</v>
      </c>
      <c r="I357" s="41" t="str">
        <f t="shared" ref="I357:L357" si="982">I356</f>
        <v>3.1.1.17.000</v>
      </c>
      <c r="J357" s="41" t="str">
        <f t="shared" si="982"/>
        <v>Административная зона. Здание ремонтно-механического цеха(РМЦ) - Блоки №2-3-4</v>
      </c>
      <c r="K357" s="41" t="str">
        <f t="shared" si="982"/>
        <v>3.1.1.17.100</v>
      </c>
      <c r="L357" s="41" t="str">
        <f t="shared" si="982"/>
        <v>Здание ремонтно-механического цеха(РМЦ) - Блоки №2-3-4</v>
      </c>
      <c r="M357" s="37" t="str">
        <f>CONCATENATE($B357,".",$C357,".",$D357,".",TEXT($E357,"00"),".",TEXT($F357,"000"))</f>
        <v>3.1.1.17.199</v>
      </c>
      <c r="N357" s="39" t="s">
        <v>3614</v>
      </c>
      <c r="O357" s="37"/>
      <c r="P357" s="54" t="s">
        <v>2777</v>
      </c>
      <c r="Q357" s="35">
        <v>1</v>
      </c>
      <c r="R357" s="54" t="s">
        <v>2782</v>
      </c>
      <c r="S357" s="39" t="s">
        <v>2115</v>
      </c>
      <c r="T357" s="41" t="str">
        <f t="shared" ref="T357:U357" si="983">T356</f>
        <v>3.1.1.00.000</v>
      </c>
      <c r="U357" s="41" t="str">
        <f t="shared" si="983"/>
        <v>Off-Site Facilities. Auxiliary Facilities</v>
      </c>
      <c r="V357" s="41" t="str">
        <f t="shared" ref="V357:Y357" si="984">V356</f>
        <v>3.1.1.17.000</v>
      </c>
      <c r="W357" s="41" t="str">
        <f t="shared" si="984"/>
        <v>Administration area. Repair and maintenance workshop building (R&amp;MW) - Blocks No.2-3-4</v>
      </c>
      <c r="X357" s="41" t="str">
        <f t="shared" si="984"/>
        <v>3.1.1.17.100</v>
      </c>
      <c r="Y357" s="41" t="str">
        <f t="shared" si="984"/>
        <v>Repair and maitenance workshop building (R&amp;MW) - Blocks No.2-3-4</v>
      </c>
      <c r="Z357" s="173" t="str">
        <f>M357</f>
        <v>3.1.1.17.199</v>
      </c>
      <c r="AA357" s="39" t="s">
        <v>3615</v>
      </c>
      <c r="AB357" s="37"/>
      <c r="AC357" s="37" t="s">
        <v>3362</v>
      </c>
      <c r="AD357" s="41" t="s">
        <v>3051</v>
      </c>
      <c r="AE357" s="41" t="s">
        <v>3051</v>
      </c>
      <c r="AF357" s="41"/>
      <c r="AG357" s="41" t="s">
        <v>3363</v>
      </c>
      <c r="AH357" s="41" t="s">
        <v>3616</v>
      </c>
      <c r="AI357" s="237">
        <v>374</v>
      </c>
      <c r="AJ357" s="55"/>
      <c r="AK357" s="55"/>
    </row>
    <row r="358" spans="1:37" s="55" customFormat="1" ht="15" customHeight="1" x14ac:dyDescent="0.25">
      <c r="A358" s="57" t="s">
        <v>17</v>
      </c>
      <c r="B358" s="37">
        <v>3</v>
      </c>
      <c r="C358" s="37">
        <v>1</v>
      </c>
      <c r="D358" s="37">
        <v>1</v>
      </c>
      <c r="E358" s="37">
        <v>18</v>
      </c>
      <c r="F358" s="37">
        <v>0</v>
      </c>
      <c r="G358" s="37" t="str">
        <f t="shared" ref="G358:H358" si="985">G354</f>
        <v>3.1.1.00.000</v>
      </c>
      <c r="H358" s="41" t="str">
        <f t="shared" si="985"/>
        <v>Объекты общезаводского хозяйства. Объекты вспомогательных производств</v>
      </c>
      <c r="I358" s="82" t="str">
        <f>CONCATENATE($B358,".",$C358,".",$D358,".",TEXT($E358,"00"),".",TEXT($F358,"000"))</f>
        <v>3.1.1.18.000</v>
      </c>
      <c r="J358" s="83" t="s">
        <v>2688</v>
      </c>
      <c r="K358" s="105"/>
      <c r="L358" s="106"/>
      <c r="M358" s="84"/>
      <c r="N358" s="85"/>
      <c r="O358" s="37"/>
      <c r="P358" s="54" t="s">
        <v>2777</v>
      </c>
      <c r="Q358" s="35">
        <v>0</v>
      </c>
      <c r="R358" s="54" t="s">
        <v>2782</v>
      </c>
      <c r="S358" s="216" t="s">
        <v>3857</v>
      </c>
      <c r="T358" s="41" t="str">
        <f t="shared" ref="T358:U358" si="986">T357</f>
        <v>3.1.1.00.000</v>
      </c>
      <c r="U358" s="41" t="str">
        <f t="shared" si="986"/>
        <v>Off-Site Facilities. Auxiliary Facilities</v>
      </c>
      <c r="V358" s="127" t="str">
        <f>I358</f>
        <v>3.1.1.18.000</v>
      </c>
      <c r="W358" s="83" t="s">
        <v>2689</v>
      </c>
      <c r="X358" s="106"/>
      <c r="Y358" s="106"/>
      <c r="Z358" s="84"/>
      <c r="AA358" s="128"/>
      <c r="AB358" s="82"/>
      <c r="AC358" s="82"/>
      <c r="AD358" s="166"/>
      <c r="AE358" s="166"/>
      <c r="AF358" s="166"/>
      <c r="AG358" s="166"/>
      <c r="AH358" s="166"/>
      <c r="AI358" s="237">
        <v>375</v>
      </c>
    </row>
    <row r="359" spans="1:37" s="55" customFormat="1" ht="15" customHeight="1" x14ac:dyDescent="0.25">
      <c r="A359" s="56" t="s">
        <v>17</v>
      </c>
      <c r="B359" s="37">
        <v>3</v>
      </c>
      <c r="C359" s="37">
        <v>1</v>
      </c>
      <c r="D359" s="37">
        <v>1</v>
      </c>
      <c r="E359" s="37">
        <v>18</v>
      </c>
      <c r="F359" s="37">
        <v>100</v>
      </c>
      <c r="G359" s="37" t="str">
        <f t="shared" ref="G359:H359" si="987">G355</f>
        <v>3.1.1.00.000</v>
      </c>
      <c r="H359" s="41" t="str">
        <f t="shared" si="987"/>
        <v>Объекты общезаводского хозяйства. Объекты вспомогательных производств</v>
      </c>
      <c r="I359" s="37" t="str">
        <f t="shared" ref="I359:J362" si="988">I358</f>
        <v>3.1.1.18.000</v>
      </c>
      <c r="J359" s="41" t="str">
        <f t="shared" si="988"/>
        <v>Здание склада лакокрасочных материалов и масел</v>
      </c>
      <c r="K359" s="86" t="str">
        <f>CONCATENATE($B359,".",$C359,".",$D359,".",TEXT($E359,"00"),".",$F359)</f>
        <v>3.1.1.18.100</v>
      </c>
      <c r="L359" s="87" t="s">
        <v>2688</v>
      </c>
      <c r="M359" s="88"/>
      <c r="N359" s="89"/>
      <c r="O359" s="37"/>
      <c r="P359" s="54" t="s">
        <v>2777</v>
      </c>
      <c r="Q359" s="35">
        <v>0</v>
      </c>
      <c r="R359" s="54" t="s">
        <v>2782</v>
      </c>
      <c r="S359" s="219" t="s">
        <v>3858</v>
      </c>
      <c r="T359" s="41" t="str">
        <f t="shared" ref="T359:U359" si="989">T358</f>
        <v>3.1.1.00.000</v>
      </c>
      <c r="U359" s="41" t="str">
        <f t="shared" si="989"/>
        <v>Off-Site Facilities. Auxiliary Facilities</v>
      </c>
      <c r="V359" s="41" t="str">
        <f t="shared" ref="V359:W362" si="990">V358</f>
        <v>3.1.1.18.000</v>
      </c>
      <c r="W359" s="41" t="str">
        <f t="shared" si="990"/>
        <v>Paint materials and oil storage building</v>
      </c>
      <c r="X359" s="129" t="str">
        <f>K359</f>
        <v>3.1.1.18.100</v>
      </c>
      <c r="Y359" s="88" t="s">
        <v>2689</v>
      </c>
      <c r="Z359" s="88"/>
      <c r="AA359" s="89"/>
      <c r="AB359" s="86"/>
      <c r="AC359" s="86"/>
      <c r="AD359" s="167" t="s">
        <v>3051</v>
      </c>
      <c r="AE359" s="167" t="s">
        <v>3051</v>
      </c>
      <c r="AF359" s="167"/>
      <c r="AG359" s="167"/>
      <c r="AH359" s="167"/>
      <c r="AI359" s="237">
        <v>376</v>
      </c>
    </row>
    <row r="360" spans="1:37" s="55" customFormat="1" ht="15" customHeight="1" x14ac:dyDescent="0.25">
      <c r="A360" s="36">
        <v>854</v>
      </c>
      <c r="B360" s="37">
        <v>3</v>
      </c>
      <c r="C360" s="37">
        <v>1</v>
      </c>
      <c r="D360" s="37">
        <v>1</v>
      </c>
      <c r="E360" s="37">
        <v>18</v>
      </c>
      <c r="F360" s="37">
        <v>854</v>
      </c>
      <c r="G360" s="37" t="str">
        <f t="shared" ref="G360:H360" si="991">G356</f>
        <v>3.1.1.00.000</v>
      </c>
      <c r="H360" s="41" t="str">
        <f t="shared" si="991"/>
        <v>Объекты общезаводского хозяйства. Объекты вспомогательных производств</v>
      </c>
      <c r="I360" s="37" t="str">
        <f t="shared" si="988"/>
        <v>3.1.1.18.000</v>
      </c>
      <c r="J360" s="41" t="str">
        <f t="shared" si="988"/>
        <v>Здание склада лакокрасочных материалов и масел</v>
      </c>
      <c r="K360" s="39" t="str">
        <f t="shared" ref="K360:L362" si="992">K359</f>
        <v>3.1.1.18.100</v>
      </c>
      <c r="L360" s="40" t="str">
        <f t="shared" si="992"/>
        <v>Здание склада лакокрасочных материалов и масел</v>
      </c>
      <c r="M360" s="37" t="str">
        <f>CONCATENATE($B360,".",$C360,".",$D360,".",TEXT($E360,"00"),".",TEXT($F360,"000"))</f>
        <v>3.1.1.18.854</v>
      </c>
      <c r="N360" s="39" t="s">
        <v>2688</v>
      </c>
      <c r="O360" s="37" t="s">
        <v>2690</v>
      </c>
      <c r="P360" s="54" t="s">
        <v>2777</v>
      </c>
      <c r="Q360" s="35">
        <v>0</v>
      </c>
      <c r="R360" s="54" t="s">
        <v>2782</v>
      </c>
      <c r="S360" s="37">
        <f t="shared" ref="S360:S361" si="993">A360</f>
        <v>854</v>
      </c>
      <c r="T360" s="41" t="str">
        <f t="shared" ref="T360:U360" si="994">T359</f>
        <v>3.1.1.00.000</v>
      </c>
      <c r="U360" s="41" t="str">
        <f t="shared" si="994"/>
        <v>Off-Site Facilities. Auxiliary Facilities</v>
      </c>
      <c r="V360" s="41" t="str">
        <f t="shared" si="990"/>
        <v>3.1.1.18.000</v>
      </c>
      <c r="W360" s="41" t="str">
        <f t="shared" si="990"/>
        <v>Paint materials and oil storage building</v>
      </c>
      <c r="X360" s="40" t="str">
        <f t="shared" ref="X360:Y362" si="995">X359</f>
        <v>3.1.1.18.100</v>
      </c>
      <c r="Y360" s="40" t="str">
        <f t="shared" si="995"/>
        <v>Paint materials and oil storage building</v>
      </c>
      <c r="Z360" s="42" t="str">
        <f>M360</f>
        <v>3.1.1.18.854</v>
      </c>
      <c r="AA360" s="39" t="s">
        <v>2691</v>
      </c>
      <c r="AB360" s="37" t="s">
        <v>2692</v>
      </c>
      <c r="AC360" s="37"/>
      <c r="AD360" s="115" t="s">
        <v>2854</v>
      </c>
      <c r="AE360" s="115" t="str">
        <f>CONCATENATE(MID(AD360,3,1),"-",MID(AD360,4,2))</f>
        <v>0-72</v>
      </c>
      <c r="AF360" s="115" t="str">
        <f>VLOOKUP(AE360,'Unit Number'!B:E,2,FALSE)</f>
        <v>MAINTENANCE WORKSHOPS</v>
      </c>
      <c r="AG360" s="115"/>
      <c r="AH360" s="115"/>
      <c r="AI360" s="237">
        <v>377</v>
      </c>
    </row>
    <row r="361" spans="1:37" s="55" customFormat="1" ht="30" customHeight="1" x14ac:dyDescent="0.25">
      <c r="A361" s="36">
        <v>852</v>
      </c>
      <c r="B361" s="37">
        <v>3</v>
      </c>
      <c r="C361" s="37">
        <v>1</v>
      </c>
      <c r="D361" s="37">
        <v>1</v>
      </c>
      <c r="E361" s="37">
        <v>18</v>
      </c>
      <c r="F361" s="37">
        <v>101</v>
      </c>
      <c r="G361" s="37" t="str">
        <f t="shared" ref="G361:H361" si="996">G357</f>
        <v>3.1.1.00.000</v>
      </c>
      <c r="H361" s="41" t="str">
        <f t="shared" si="996"/>
        <v>Объекты общезаводского хозяйства. Объекты вспомогательных производств</v>
      </c>
      <c r="I361" s="37" t="str">
        <f t="shared" si="988"/>
        <v>3.1.1.18.000</v>
      </c>
      <c r="J361" s="41" t="str">
        <f t="shared" si="988"/>
        <v>Здание склада лакокрасочных материалов и масел</v>
      </c>
      <c r="K361" s="39" t="str">
        <f t="shared" si="992"/>
        <v>3.1.1.18.100</v>
      </c>
      <c r="L361" s="40" t="str">
        <f t="shared" si="992"/>
        <v>Здание склада лакокрасочных материалов и масел</v>
      </c>
      <c r="M361" s="37" t="str">
        <f>CONCATENATE($B361,".",$C361,".",$D361,".",TEXT($E361,"00"),".",TEXT($F361,"000"))</f>
        <v>3.1.1.18.101</v>
      </c>
      <c r="N361" s="39" t="s">
        <v>2541</v>
      </c>
      <c r="O361" s="37" t="s">
        <v>2542</v>
      </c>
      <c r="P361" s="54" t="s">
        <v>2777</v>
      </c>
      <c r="Q361" s="35">
        <v>1</v>
      </c>
      <c r="R361" s="54" t="s">
        <v>2782</v>
      </c>
      <c r="S361" s="37">
        <f t="shared" si="993"/>
        <v>852</v>
      </c>
      <c r="T361" s="41" t="str">
        <f t="shared" ref="T361:U361" si="997">T360</f>
        <v>3.1.1.00.000</v>
      </c>
      <c r="U361" s="41" t="str">
        <f t="shared" si="997"/>
        <v>Off-Site Facilities. Auxiliary Facilities</v>
      </c>
      <c r="V361" s="41" t="str">
        <f t="shared" si="990"/>
        <v>3.1.1.18.000</v>
      </c>
      <c r="W361" s="41" t="str">
        <f t="shared" si="990"/>
        <v>Paint materials and oil storage building</v>
      </c>
      <c r="X361" s="40" t="str">
        <f t="shared" si="995"/>
        <v>3.1.1.18.100</v>
      </c>
      <c r="Y361" s="40" t="str">
        <f t="shared" si="995"/>
        <v>Paint materials and oil storage building</v>
      </c>
      <c r="Z361" s="42" t="str">
        <f>M361</f>
        <v>3.1.1.18.101</v>
      </c>
      <c r="AA361" s="39" t="s">
        <v>2830</v>
      </c>
      <c r="AB361" s="37" t="s">
        <v>2543</v>
      </c>
      <c r="AC361" s="37" t="s">
        <v>3062</v>
      </c>
      <c r="AD361" s="115" t="s">
        <v>2854</v>
      </c>
      <c r="AE361" s="115" t="str">
        <f>CONCATENATE(MID(AD361,3,1),"-",MID(AD361,4,2))</f>
        <v>0-72</v>
      </c>
      <c r="AF361" s="115" t="str">
        <f>VLOOKUP(AE361,'Unit Number'!B:E,2,FALSE)</f>
        <v>MAINTENANCE WORKSHOPS</v>
      </c>
      <c r="AG361" s="42" t="s">
        <v>3094</v>
      </c>
      <c r="AH361" s="115" t="s">
        <v>3093</v>
      </c>
      <c r="AI361" s="237">
        <v>378</v>
      </c>
      <c r="AJ361" s="55" t="s">
        <v>3671</v>
      </c>
    </row>
    <row r="362" spans="1:37" s="58" customFormat="1" ht="15" customHeight="1" x14ac:dyDescent="0.25">
      <c r="A362" s="36" t="s">
        <v>17</v>
      </c>
      <c r="B362" s="37">
        <v>3</v>
      </c>
      <c r="C362" s="37">
        <v>1</v>
      </c>
      <c r="D362" s="37">
        <v>1</v>
      </c>
      <c r="E362" s="37">
        <v>18</v>
      </c>
      <c r="F362" s="39">
        <v>199</v>
      </c>
      <c r="G362" s="37" t="str">
        <f t="shared" ref="G362:H362" si="998">G358</f>
        <v>3.1.1.00.000</v>
      </c>
      <c r="H362" s="41" t="str">
        <f t="shared" si="998"/>
        <v>Объекты общезаводского хозяйства. Объекты вспомогательных производств</v>
      </c>
      <c r="I362" s="37" t="str">
        <f t="shared" si="988"/>
        <v>3.1.1.18.000</v>
      </c>
      <c r="J362" s="41" t="str">
        <f t="shared" si="988"/>
        <v>Здание склада лакокрасочных материалов и масел</v>
      </c>
      <c r="K362" s="39" t="str">
        <f t="shared" si="992"/>
        <v>3.1.1.18.100</v>
      </c>
      <c r="L362" s="40" t="str">
        <f t="shared" si="992"/>
        <v>Здание склада лакокрасочных материалов и масел</v>
      </c>
      <c r="M362" s="37" t="str">
        <f>CONCATENATE($B362,".",$C362,".",$D362,".",TEXT($E362,"00"),".",TEXT($F362,"000"))</f>
        <v>3.1.1.18.199</v>
      </c>
      <c r="N362" s="39" t="s">
        <v>3308</v>
      </c>
      <c r="O362" s="37"/>
      <c r="P362" s="54" t="s">
        <v>2777</v>
      </c>
      <c r="Q362" s="35">
        <v>1</v>
      </c>
      <c r="R362" s="54" t="s">
        <v>2782</v>
      </c>
      <c r="S362" s="39" t="s">
        <v>2115</v>
      </c>
      <c r="T362" s="41" t="str">
        <f t="shared" ref="T362:U362" si="999">T361</f>
        <v>3.1.1.00.000</v>
      </c>
      <c r="U362" s="41" t="str">
        <f t="shared" si="999"/>
        <v>Off-Site Facilities. Auxiliary Facilities</v>
      </c>
      <c r="V362" s="41" t="str">
        <f t="shared" si="990"/>
        <v>3.1.1.18.000</v>
      </c>
      <c r="W362" s="41" t="str">
        <f t="shared" si="990"/>
        <v>Paint materials and oil storage building</v>
      </c>
      <c r="X362" s="40" t="str">
        <f t="shared" si="995"/>
        <v>3.1.1.18.100</v>
      </c>
      <c r="Y362" s="40" t="str">
        <f t="shared" si="995"/>
        <v>Paint materials and oil storage building</v>
      </c>
      <c r="Z362" s="173" t="str">
        <f>M362</f>
        <v>3.1.1.18.199</v>
      </c>
      <c r="AA362" s="39" t="s">
        <v>3208</v>
      </c>
      <c r="AB362" s="37"/>
      <c r="AC362" s="37" t="s">
        <v>3362</v>
      </c>
      <c r="AD362" s="41" t="s">
        <v>3051</v>
      </c>
      <c r="AE362" s="41" t="s">
        <v>3051</v>
      </c>
      <c r="AF362" s="41"/>
      <c r="AG362" s="41" t="s">
        <v>3363</v>
      </c>
      <c r="AH362" s="41" t="s">
        <v>3408</v>
      </c>
      <c r="AI362" s="237">
        <v>379</v>
      </c>
      <c r="AJ362" s="55"/>
      <c r="AK362" s="55"/>
    </row>
    <row r="363" spans="1:37" s="61" customFormat="1" ht="15" customHeight="1" x14ac:dyDescent="0.25">
      <c r="A363" s="51" t="s">
        <v>2699</v>
      </c>
      <c r="B363" s="52"/>
      <c r="C363" s="52"/>
      <c r="D363" s="52"/>
      <c r="E363" s="52"/>
      <c r="F363" s="52"/>
      <c r="G363" s="76"/>
      <c r="H363" s="76"/>
      <c r="I363" s="76"/>
      <c r="J363" s="76"/>
      <c r="K363" s="76"/>
      <c r="L363" s="76"/>
      <c r="M363" s="76"/>
      <c r="N363" s="77"/>
      <c r="O363" s="60"/>
      <c r="P363" s="54" t="s">
        <v>17</v>
      </c>
      <c r="Q363" s="35">
        <v>0</v>
      </c>
      <c r="R363" s="54" t="s">
        <v>2780</v>
      </c>
      <c r="S363" s="130" t="s">
        <v>2705</v>
      </c>
      <c r="T363" s="136"/>
      <c r="U363" s="136"/>
      <c r="V363" s="136"/>
      <c r="W363" s="136"/>
      <c r="X363" s="137"/>
      <c r="Y363" s="137"/>
      <c r="Z363" s="76"/>
      <c r="AA363" s="131"/>
      <c r="AB363" s="163"/>
      <c r="AC363" s="163"/>
      <c r="AD363" s="164"/>
      <c r="AE363" s="164"/>
      <c r="AF363" s="164"/>
      <c r="AG363" s="164"/>
      <c r="AH363" s="164"/>
      <c r="AI363" s="237">
        <v>380</v>
      </c>
      <c r="AJ363" s="55"/>
      <c r="AK363" s="55"/>
    </row>
    <row r="364" spans="1:37" s="63" customFormat="1" ht="15" customHeight="1" x14ac:dyDescent="0.25">
      <c r="A364" s="53" t="s">
        <v>17</v>
      </c>
      <c r="B364" s="37">
        <v>4</v>
      </c>
      <c r="C364" s="37">
        <v>1</v>
      </c>
      <c r="D364" s="37">
        <v>1</v>
      </c>
      <c r="E364" s="37">
        <v>0</v>
      </c>
      <c r="F364" s="37">
        <v>0</v>
      </c>
      <c r="G364" s="78" t="str">
        <f>CONCATENATE($B364,".",$C364,".",$D364,".",TEXT($E364,"00"),".",TEXT($F364,"000"))</f>
        <v>4.1.1.00.000</v>
      </c>
      <c r="H364" s="79" t="s">
        <v>1530</v>
      </c>
      <c r="I364" s="80"/>
      <c r="J364" s="80"/>
      <c r="K364" s="80"/>
      <c r="L364" s="80"/>
      <c r="M364" s="80"/>
      <c r="N364" s="231"/>
      <c r="O364" s="62"/>
      <c r="P364" s="54" t="s">
        <v>19</v>
      </c>
      <c r="Q364" s="35">
        <v>0</v>
      </c>
      <c r="R364" s="54" t="s">
        <v>2781</v>
      </c>
      <c r="S364" s="215" t="s">
        <v>3856</v>
      </c>
      <c r="T364" s="126" t="str">
        <f>G364</f>
        <v>4.1.1.00.000</v>
      </c>
      <c r="U364" s="79" t="s">
        <v>2105</v>
      </c>
      <c r="V364" s="80"/>
      <c r="W364" s="80"/>
      <c r="X364" s="110"/>
      <c r="Y364" s="110"/>
      <c r="Z364" s="80"/>
      <c r="AA364" s="81"/>
      <c r="AB364" s="113"/>
      <c r="AC364" s="113"/>
      <c r="AD364" s="114"/>
      <c r="AE364" s="114"/>
      <c r="AF364" s="114"/>
      <c r="AG364" s="114"/>
      <c r="AH364" s="114"/>
      <c r="AI364" s="237">
        <v>381</v>
      </c>
      <c r="AJ364" s="55"/>
      <c r="AK364" s="55"/>
    </row>
    <row r="365" spans="1:37" s="65" customFormat="1" ht="15" customHeight="1" x14ac:dyDescent="0.25">
      <c r="A365" s="57" t="s">
        <v>17</v>
      </c>
      <c r="B365" s="37">
        <v>4</v>
      </c>
      <c r="C365" s="37">
        <v>1</v>
      </c>
      <c r="D365" s="37">
        <v>1</v>
      </c>
      <c r="E365" s="37">
        <v>1</v>
      </c>
      <c r="F365" s="37">
        <v>0</v>
      </c>
      <c r="G365" s="37" t="str">
        <f t="shared" ref="G365:H369" si="1000">G364</f>
        <v>4.1.1.00.000</v>
      </c>
      <c r="H365" s="41" t="str">
        <f t="shared" si="1000"/>
        <v>Технологическая линия №1. Объекты общезаводского хозяйства</v>
      </c>
      <c r="I365" s="82" t="str">
        <f>CONCATENATE($B365,".",$C365,".",$D365,".",TEXT($E365,"00"),".",TEXT($F365,"000"))</f>
        <v>4.1.1.01.000</v>
      </c>
      <c r="J365" s="90" t="s">
        <v>18</v>
      </c>
      <c r="K365" s="105"/>
      <c r="L365" s="106"/>
      <c r="M365" s="91"/>
      <c r="N365" s="85"/>
      <c r="O365" s="119"/>
      <c r="P365" s="64" t="s">
        <v>19</v>
      </c>
      <c r="Q365" s="35">
        <v>0</v>
      </c>
      <c r="R365" s="54" t="s">
        <v>2781</v>
      </c>
      <c r="S365" s="216" t="s">
        <v>3857</v>
      </c>
      <c r="T365" s="41" t="str">
        <f t="shared" ref="T365:U369" si="1001">T364</f>
        <v>4.1.1.00.000</v>
      </c>
      <c r="U365" s="41" t="str">
        <f t="shared" si="1001"/>
        <v>Process Line No.1 UIO facilities</v>
      </c>
      <c r="V365" s="127" t="str">
        <f>I365</f>
        <v>4.1.1.01.000</v>
      </c>
      <c r="W365" s="90" t="s">
        <v>1611</v>
      </c>
      <c r="X365" s="106"/>
      <c r="Y365" s="106"/>
      <c r="Z365" s="91"/>
      <c r="AA365" s="132"/>
      <c r="AB365" s="82"/>
      <c r="AC365" s="82"/>
      <c r="AD365" s="166"/>
      <c r="AE365" s="166"/>
      <c r="AF365" s="166"/>
      <c r="AG365" s="166"/>
      <c r="AH365" s="166"/>
      <c r="AI365" s="237">
        <v>382</v>
      </c>
      <c r="AJ365" s="55"/>
      <c r="AK365" s="55"/>
    </row>
    <row r="366" spans="1:37" s="67" customFormat="1" ht="15" customHeight="1" x14ac:dyDescent="0.25">
      <c r="A366" s="56" t="s">
        <v>17</v>
      </c>
      <c r="B366" s="37">
        <v>4</v>
      </c>
      <c r="C366" s="37">
        <v>1</v>
      </c>
      <c r="D366" s="37">
        <v>1</v>
      </c>
      <c r="E366" s="37">
        <v>1</v>
      </c>
      <c r="F366" s="37">
        <v>100</v>
      </c>
      <c r="G366" s="37" t="str">
        <f t="shared" si="1000"/>
        <v>4.1.1.00.000</v>
      </c>
      <c r="H366" s="41" t="str">
        <f t="shared" si="1000"/>
        <v>Технологическая линия №1. Объекты общезаводского хозяйства</v>
      </c>
      <c r="I366" s="37" t="str">
        <f t="shared" ref="I366:J369" si="1002">I365</f>
        <v>4.1.1.01.000</v>
      </c>
      <c r="J366" s="41" t="str">
        <f t="shared" si="1002"/>
        <v>Водозаборные сооружения. 2 пусковой комплекс</v>
      </c>
      <c r="K366" s="92" t="str">
        <f>CONCATENATE($B366,".",$C366,".",$D366,".",TEXT($E366,"00"),".",$F366)</f>
        <v>4.1.1.01.100</v>
      </c>
      <c r="L366" s="93" t="s">
        <v>18</v>
      </c>
      <c r="M366" s="94"/>
      <c r="N366" s="89"/>
      <c r="O366" s="118"/>
      <c r="P366" s="66" t="s">
        <v>19</v>
      </c>
      <c r="Q366" s="35">
        <v>0</v>
      </c>
      <c r="R366" s="54" t="s">
        <v>2781</v>
      </c>
      <c r="S366" s="219" t="s">
        <v>3858</v>
      </c>
      <c r="T366" s="41" t="str">
        <f t="shared" si="1001"/>
        <v>4.1.1.00.000</v>
      </c>
      <c r="U366" s="41" t="str">
        <f t="shared" si="1001"/>
        <v>Process Line No.1 UIO facilities</v>
      </c>
      <c r="V366" s="41" t="str">
        <f t="shared" ref="V366:W369" si="1003">V365</f>
        <v>4.1.1.01.000</v>
      </c>
      <c r="W366" s="41" t="str">
        <f t="shared" si="1003"/>
        <v>Water Intake Facilities. 2nd Start-Up Package</v>
      </c>
      <c r="X366" s="129" t="str">
        <f>K366</f>
        <v>4.1.1.01.100</v>
      </c>
      <c r="Y366" s="94" t="s">
        <v>1611</v>
      </c>
      <c r="Z366" s="94"/>
      <c r="AA366" s="95"/>
      <c r="AB366" s="86"/>
      <c r="AC366" s="86"/>
      <c r="AD366" s="167" t="s">
        <v>3051</v>
      </c>
      <c r="AE366" s="167" t="s">
        <v>3051</v>
      </c>
      <c r="AF366" s="167"/>
      <c r="AG366" s="167"/>
      <c r="AH366" s="167"/>
      <c r="AI366" s="237">
        <v>383</v>
      </c>
      <c r="AJ366" s="55"/>
      <c r="AK366" s="55"/>
    </row>
    <row r="367" spans="1:37" s="67" customFormat="1" ht="17.25" customHeight="1" x14ac:dyDescent="0.25">
      <c r="A367" s="56">
        <v>1</v>
      </c>
      <c r="B367" s="37">
        <v>4</v>
      </c>
      <c r="C367" s="37">
        <v>1</v>
      </c>
      <c r="D367" s="37">
        <v>1</v>
      </c>
      <c r="E367" s="37">
        <v>1</v>
      </c>
      <c r="F367" s="37">
        <v>101</v>
      </c>
      <c r="G367" s="37" t="str">
        <f t="shared" si="1000"/>
        <v>4.1.1.00.000</v>
      </c>
      <c r="H367" s="41" t="str">
        <f t="shared" si="1000"/>
        <v>Технологическая линия №1. Объекты общезаводского хозяйства</v>
      </c>
      <c r="I367" s="37" t="str">
        <f t="shared" si="1002"/>
        <v>4.1.1.01.000</v>
      </c>
      <c r="J367" s="41" t="str">
        <f t="shared" si="1002"/>
        <v>Водозаборные сооружения. 2 пусковой комплекс</v>
      </c>
      <c r="K367" s="39" t="str">
        <f t="shared" ref="K367:L369" si="1004">K366</f>
        <v>4.1.1.01.100</v>
      </c>
      <c r="L367" s="40" t="str">
        <f t="shared" si="1004"/>
        <v>Водозаборные сооружения. 2 пусковой комплекс</v>
      </c>
      <c r="M367" s="37" t="str">
        <f>CONCATENATE($B367,".",$C367,".",$D367,".",TEXT($E367,"00"),".",TEXT($F367,"000"))</f>
        <v>4.1.1.01.101</v>
      </c>
      <c r="N367" s="59" t="s">
        <v>20</v>
      </c>
      <c r="O367" s="118" t="s">
        <v>1265</v>
      </c>
      <c r="P367" s="66" t="s">
        <v>19</v>
      </c>
      <c r="Q367" s="35">
        <v>0</v>
      </c>
      <c r="R367" s="54" t="s">
        <v>2781</v>
      </c>
      <c r="S367" s="42">
        <f>A367</f>
        <v>1</v>
      </c>
      <c r="T367" s="41" t="str">
        <f t="shared" si="1001"/>
        <v>4.1.1.00.000</v>
      </c>
      <c r="U367" s="41" t="str">
        <f t="shared" si="1001"/>
        <v>Process Line No.1 UIO facilities</v>
      </c>
      <c r="V367" s="41" t="str">
        <f t="shared" si="1003"/>
        <v>4.1.1.01.000</v>
      </c>
      <c r="W367" s="41" t="str">
        <f t="shared" si="1003"/>
        <v>Water Intake Facilities. 2nd Start-Up Package</v>
      </c>
      <c r="X367" s="40" t="str">
        <f t="shared" ref="X367:Y369" si="1005">X366</f>
        <v>4.1.1.01.100</v>
      </c>
      <c r="Y367" s="40" t="str">
        <f t="shared" si="1005"/>
        <v>Water Intake Facilities. 2nd Start-Up Package</v>
      </c>
      <c r="Z367" s="42" t="str">
        <f>M367</f>
        <v>4.1.1.01.101</v>
      </c>
      <c r="AA367" s="42" t="s">
        <v>1612</v>
      </c>
      <c r="AB367" s="37" t="s">
        <v>2731</v>
      </c>
      <c r="AC367" s="37"/>
      <c r="AD367" s="115" t="s">
        <v>2835</v>
      </c>
      <c r="AE367" s="115" t="str">
        <f>CONCATENATE(MID(AD367,3,1),"-",MID(AD367,4,2))</f>
        <v>9-01</v>
      </c>
      <c r="AF367" s="115" t="str">
        <f>VLOOKUP(AE367,'Unit Number'!B:E,2,FALSE)</f>
        <v>WATER INTAKE FACILITIES</v>
      </c>
      <c r="AG367" s="115"/>
      <c r="AH367" s="115"/>
      <c r="AI367" s="237">
        <v>384</v>
      </c>
      <c r="AJ367" s="55"/>
      <c r="AK367" s="55"/>
    </row>
    <row r="368" spans="1:37" s="67" customFormat="1" ht="17.25" customHeight="1" x14ac:dyDescent="0.25">
      <c r="A368" s="56">
        <v>3</v>
      </c>
      <c r="B368" s="37">
        <v>4</v>
      </c>
      <c r="C368" s="37">
        <v>1</v>
      </c>
      <c r="D368" s="37">
        <v>1</v>
      </c>
      <c r="E368" s="37">
        <v>1</v>
      </c>
      <c r="F368" s="37">
        <v>103</v>
      </c>
      <c r="G368" s="37" t="str">
        <f t="shared" si="1000"/>
        <v>4.1.1.00.000</v>
      </c>
      <c r="H368" s="41" t="str">
        <f t="shared" si="1000"/>
        <v>Технологическая линия №1. Объекты общезаводского хозяйства</v>
      </c>
      <c r="I368" s="37" t="str">
        <f t="shared" si="1002"/>
        <v>4.1.1.01.000</v>
      </c>
      <c r="J368" s="41" t="str">
        <f t="shared" si="1002"/>
        <v>Водозаборные сооружения. 2 пусковой комплекс</v>
      </c>
      <c r="K368" s="39" t="str">
        <f t="shared" si="1004"/>
        <v>4.1.1.01.100</v>
      </c>
      <c r="L368" s="40" t="str">
        <f t="shared" si="1004"/>
        <v>Водозаборные сооружения. 2 пусковой комплекс</v>
      </c>
      <c r="M368" s="37" t="str">
        <f>CONCATENATE($B368,".",$C368,".",$D368,".",TEXT($E368,"00"),".",TEXT($F368,"000"))</f>
        <v>4.1.1.01.103</v>
      </c>
      <c r="N368" s="59" t="s">
        <v>21</v>
      </c>
      <c r="O368" s="118" t="s">
        <v>1265</v>
      </c>
      <c r="P368" s="66" t="s">
        <v>19</v>
      </c>
      <c r="Q368" s="35">
        <v>0</v>
      </c>
      <c r="R368" s="54" t="s">
        <v>2781</v>
      </c>
      <c r="S368" s="42">
        <f>A368</f>
        <v>3</v>
      </c>
      <c r="T368" s="41" t="str">
        <f t="shared" si="1001"/>
        <v>4.1.1.00.000</v>
      </c>
      <c r="U368" s="41" t="str">
        <f t="shared" si="1001"/>
        <v>Process Line No.1 UIO facilities</v>
      </c>
      <c r="V368" s="41" t="str">
        <f t="shared" si="1003"/>
        <v>4.1.1.01.000</v>
      </c>
      <c r="W368" s="41" t="str">
        <f t="shared" si="1003"/>
        <v>Water Intake Facilities. 2nd Start-Up Package</v>
      </c>
      <c r="X368" s="40" t="str">
        <f t="shared" si="1005"/>
        <v>4.1.1.01.100</v>
      </c>
      <c r="Y368" s="40" t="str">
        <f t="shared" si="1005"/>
        <v>Water Intake Facilities. 2nd Start-Up Package</v>
      </c>
      <c r="Z368" s="42" t="str">
        <f>M368</f>
        <v>4.1.1.01.103</v>
      </c>
      <c r="AA368" s="37" t="s">
        <v>1613</v>
      </c>
      <c r="AB368" s="37" t="s">
        <v>2731</v>
      </c>
      <c r="AC368" s="37"/>
      <c r="AD368" s="115" t="s">
        <v>2835</v>
      </c>
      <c r="AE368" s="115" t="str">
        <f>CONCATENATE(MID(AD368,3,1),"-",MID(AD368,4,2))</f>
        <v>9-01</v>
      </c>
      <c r="AF368" s="115" t="str">
        <f>VLOOKUP(AE368,'Unit Number'!B:E,2,FALSE)</f>
        <v>WATER INTAKE FACILITIES</v>
      </c>
      <c r="AG368" s="115"/>
      <c r="AH368" s="115"/>
      <c r="AI368" s="237">
        <v>385</v>
      </c>
      <c r="AJ368" s="55"/>
      <c r="AK368" s="55"/>
    </row>
    <row r="369" spans="1:37" s="174" customFormat="1" ht="15" customHeight="1" x14ac:dyDescent="0.25">
      <c r="A369" s="36" t="s">
        <v>17</v>
      </c>
      <c r="B369" s="37">
        <v>4</v>
      </c>
      <c r="C369" s="37">
        <v>1</v>
      </c>
      <c r="D369" s="37">
        <v>1</v>
      </c>
      <c r="E369" s="37">
        <v>1</v>
      </c>
      <c r="F369" s="39">
        <v>199</v>
      </c>
      <c r="G369" s="37" t="str">
        <f t="shared" si="1000"/>
        <v>4.1.1.00.000</v>
      </c>
      <c r="H369" s="41" t="str">
        <f t="shared" si="1000"/>
        <v>Технологическая линия №1. Объекты общезаводского хозяйства</v>
      </c>
      <c r="I369" s="37" t="str">
        <f t="shared" si="1002"/>
        <v>4.1.1.01.000</v>
      </c>
      <c r="J369" s="41" t="str">
        <f t="shared" si="1002"/>
        <v>Водозаборные сооружения. 2 пусковой комплекс</v>
      </c>
      <c r="K369" s="39" t="str">
        <f t="shared" si="1004"/>
        <v>4.1.1.01.100</v>
      </c>
      <c r="L369" s="40" t="str">
        <f t="shared" si="1004"/>
        <v>Водозаборные сооружения. 2 пусковой комплекс</v>
      </c>
      <c r="M369" s="37" t="str">
        <f>CONCATENATE($B369,".",$C369,".",$D369,".",TEXT($E369,"00"),".",TEXT($F369,"000"))</f>
        <v>4.1.1.01.199</v>
      </c>
      <c r="N369" s="39" t="s">
        <v>3309</v>
      </c>
      <c r="O369" s="118"/>
      <c r="P369" s="66" t="s">
        <v>19</v>
      </c>
      <c r="Q369" s="35">
        <v>1</v>
      </c>
      <c r="R369" s="54" t="s">
        <v>2781</v>
      </c>
      <c r="S369" s="39" t="s">
        <v>2115</v>
      </c>
      <c r="T369" s="41" t="str">
        <f t="shared" si="1001"/>
        <v>4.1.1.00.000</v>
      </c>
      <c r="U369" s="41" t="str">
        <f t="shared" si="1001"/>
        <v>Process Line No.1 UIO facilities</v>
      </c>
      <c r="V369" s="41" t="str">
        <f t="shared" si="1003"/>
        <v>4.1.1.01.000</v>
      </c>
      <c r="W369" s="41" t="str">
        <f t="shared" si="1003"/>
        <v>Water Intake Facilities. 2nd Start-Up Package</v>
      </c>
      <c r="X369" s="40" t="str">
        <f t="shared" si="1005"/>
        <v>4.1.1.01.100</v>
      </c>
      <c r="Y369" s="40" t="str">
        <f t="shared" si="1005"/>
        <v>Water Intake Facilities. 2nd Start-Up Package</v>
      </c>
      <c r="Z369" s="173" t="str">
        <f>M369</f>
        <v>4.1.1.01.199</v>
      </c>
      <c r="AA369" s="39" t="s">
        <v>3209</v>
      </c>
      <c r="AB369" s="37"/>
      <c r="AC369" s="37" t="s">
        <v>3362</v>
      </c>
      <c r="AD369" s="41" t="s">
        <v>3051</v>
      </c>
      <c r="AE369" s="41" t="s">
        <v>3051</v>
      </c>
      <c r="AF369" s="41"/>
      <c r="AG369" s="41" t="s">
        <v>3363</v>
      </c>
      <c r="AH369" s="41" t="s">
        <v>3409</v>
      </c>
      <c r="AI369" s="237">
        <v>386</v>
      </c>
      <c r="AJ369" s="55"/>
      <c r="AK369" s="55"/>
    </row>
    <row r="370" spans="1:37" s="65" customFormat="1" ht="15" customHeight="1" x14ac:dyDescent="0.25">
      <c r="A370" s="57" t="s">
        <v>17</v>
      </c>
      <c r="B370" s="37">
        <v>4</v>
      </c>
      <c r="C370" s="37">
        <v>1</v>
      </c>
      <c r="D370" s="37">
        <v>1</v>
      </c>
      <c r="E370" s="37">
        <v>2</v>
      </c>
      <c r="F370" s="37">
        <v>0</v>
      </c>
      <c r="G370" s="37" t="str">
        <f>G368</f>
        <v>4.1.1.00.000</v>
      </c>
      <c r="H370" s="41" t="str">
        <f>H368</f>
        <v>Технологическая линия №1. Объекты общезаводского хозяйства</v>
      </c>
      <c r="I370" s="82" t="str">
        <f>CONCATENATE($B370,".",$C370,".",$D370,".",TEXT($E370,"00"),".",TEXT($F370,"000"))</f>
        <v>4.1.1.02.000</v>
      </c>
      <c r="J370" s="90" t="s">
        <v>22</v>
      </c>
      <c r="K370" s="105"/>
      <c r="L370" s="106"/>
      <c r="M370" s="91"/>
      <c r="N370" s="85"/>
      <c r="O370" s="119"/>
      <c r="P370" s="64" t="s">
        <v>19</v>
      </c>
      <c r="Q370" s="35">
        <v>0</v>
      </c>
      <c r="R370" s="54" t="s">
        <v>2781</v>
      </c>
      <c r="S370" s="216" t="s">
        <v>3857</v>
      </c>
      <c r="T370" s="41" t="str">
        <f>T368</f>
        <v>4.1.1.00.000</v>
      </c>
      <c r="U370" s="41" t="str">
        <f>U368</f>
        <v>Process Line No.1 UIO facilities</v>
      </c>
      <c r="V370" s="127" t="str">
        <f>I370</f>
        <v>4.1.1.02.000</v>
      </c>
      <c r="W370" s="90" t="s">
        <v>1614</v>
      </c>
      <c r="X370" s="106"/>
      <c r="Y370" s="106"/>
      <c r="Z370" s="91"/>
      <c r="AA370" s="132"/>
      <c r="AB370" s="82"/>
      <c r="AC370" s="82"/>
      <c r="AD370" s="166"/>
      <c r="AE370" s="166"/>
      <c r="AF370" s="166"/>
      <c r="AG370" s="166"/>
      <c r="AH370" s="166"/>
      <c r="AI370" s="237">
        <v>387</v>
      </c>
      <c r="AJ370" s="55"/>
      <c r="AK370" s="55"/>
    </row>
    <row r="371" spans="1:37" s="67" customFormat="1" ht="15" customHeight="1" x14ac:dyDescent="0.25">
      <c r="A371" s="56" t="s">
        <v>17</v>
      </c>
      <c r="B371" s="37">
        <v>4</v>
      </c>
      <c r="C371" s="37">
        <v>1</v>
      </c>
      <c r="D371" s="37">
        <v>1</v>
      </c>
      <c r="E371" s="37">
        <v>2</v>
      </c>
      <c r="F371" s="37">
        <v>100</v>
      </c>
      <c r="G371" s="37" t="str">
        <f t="shared" ref="G371:J374" si="1006">G370</f>
        <v>4.1.1.00.000</v>
      </c>
      <c r="H371" s="41" t="str">
        <f t="shared" si="1006"/>
        <v>Технологическая линия №1. Объекты общезаводского хозяйства</v>
      </c>
      <c r="I371" s="37" t="str">
        <f t="shared" si="1006"/>
        <v>4.1.1.02.000</v>
      </c>
      <c r="J371" s="41" t="str">
        <f t="shared" si="1006"/>
        <v>Внутриплощадочное электроснабжение 110 кВ. 1 пусковой комплекс</v>
      </c>
      <c r="K371" s="92" t="str">
        <f>CONCATENATE($B371,".",$C371,".",$D371,".",TEXT($E371,"00"),".",$F371)</f>
        <v>4.1.1.02.100</v>
      </c>
      <c r="L371" s="93" t="s">
        <v>23</v>
      </c>
      <c r="M371" s="94"/>
      <c r="N371" s="89"/>
      <c r="O371" s="118"/>
      <c r="P371" s="66" t="s">
        <v>19</v>
      </c>
      <c r="Q371" s="35">
        <v>0</v>
      </c>
      <c r="R371" s="54" t="s">
        <v>2781</v>
      </c>
      <c r="S371" s="219" t="s">
        <v>3858</v>
      </c>
      <c r="T371" s="41" t="str">
        <f t="shared" ref="T371:W374" si="1007">T370</f>
        <v>4.1.1.00.000</v>
      </c>
      <c r="U371" s="41" t="str">
        <f t="shared" si="1007"/>
        <v>Process Line No.1 UIO facilities</v>
      </c>
      <c r="V371" s="41" t="str">
        <f t="shared" si="1007"/>
        <v>4.1.1.02.000</v>
      </c>
      <c r="W371" s="41" t="str">
        <f t="shared" si="1007"/>
        <v>110kV On-Site Power Supply 1st Start-Up Package</v>
      </c>
      <c r="X371" s="129" t="str">
        <f>K371</f>
        <v>4.1.1.02.100</v>
      </c>
      <c r="Y371" s="94" t="s">
        <v>1615</v>
      </c>
      <c r="Z371" s="94"/>
      <c r="AA371" s="95"/>
      <c r="AB371" s="86"/>
      <c r="AC371" s="86"/>
      <c r="AD371" s="167" t="s">
        <v>3051</v>
      </c>
      <c r="AE371" s="167" t="s">
        <v>3051</v>
      </c>
      <c r="AF371" s="167"/>
      <c r="AG371" s="167"/>
      <c r="AH371" s="167"/>
      <c r="AI371" s="237">
        <v>388</v>
      </c>
      <c r="AJ371" s="55"/>
      <c r="AK371" s="55"/>
    </row>
    <row r="372" spans="1:37" s="67" customFormat="1" ht="15" customHeight="1" x14ac:dyDescent="0.25">
      <c r="A372" s="56" t="s">
        <v>3470</v>
      </c>
      <c r="B372" s="37">
        <v>4</v>
      </c>
      <c r="C372" s="37">
        <v>1</v>
      </c>
      <c r="D372" s="37">
        <v>1</v>
      </c>
      <c r="E372" s="37">
        <v>2</v>
      </c>
      <c r="F372" s="37">
        <v>120</v>
      </c>
      <c r="G372" s="37" t="str">
        <f t="shared" si="1006"/>
        <v>4.1.1.00.000</v>
      </c>
      <c r="H372" s="41" t="str">
        <f t="shared" si="1006"/>
        <v>Технологическая линия №1. Объекты общезаводского хозяйства</v>
      </c>
      <c r="I372" s="37" t="str">
        <f t="shared" si="1006"/>
        <v>4.1.1.02.000</v>
      </c>
      <c r="J372" s="41" t="str">
        <f t="shared" si="1006"/>
        <v>Внутриплощадочное электроснабжение 110 кВ. 1 пусковой комплекс</v>
      </c>
      <c r="K372" s="39" t="str">
        <f t="shared" ref="K372:L374" si="1008">K371</f>
        <v>4.1.1.02.100</v>
      </c>
      <c r="L372" s="40" t="str">
        <f t="shared" si="1008"/>
        <v>Электрораспределение</v>
      </c>
      <c r="M372" s="37" t="str">
        <f t="shared" ref="M372:M377" si="1009">CONCATENATE($B372,".",$C372,".",$D372,".",TEXT($E372,"00"),".",TEXT($F372,"000"))</f>
        <v>4.1.1.02.120</v>
      </c>
      <c r="N372" s="59" t="s">
        <v>24</v>
      </c>
      <c r="O372" s="118" t="s">
        <v>3803</v>
      </c>
      <c r="P372" s="66" t="s">
        <v>19</v>
      </c>
      <c r="Q372" s="35">
        <v>1</v>
      </c>
      <c r="R372" s="54" t="s">
        <v>2781</v>
      </c>
      <c r="S372" s="42" t="str">
        <f>A372</f>
        <v>220/1</v>
      </c>
      <c r="T372" s="41" t="str">
        <f t="shared" si="1007"/>
        <v>4.1.1.00.000</v>
      </c>
      <c r="U372" s="41" t="str">
        <f t="shared" si="1007"/>
        <v>Process Line No.1 UIO facilities</v>
      </c>
      <c r="V372" s="41" t="str">
        <f t="shared" si="1007"/>
        <v>4.1.1.02.000</v>
      </c>
      <c r="W372" s="41" t="str">
        <f t="shared" si="1007"/>
        <v>110kV On-Site Power Supply 1st Start-Up Package</v>
      </c>
      <c r="X372" s="40" t="str">
        <f t="shared" ref="X372:Y374" si="1010">X371</f>
        <v>4.1.1.02.100</v>
      </c>
      <c r="Y372" s="40" t="str">
        <f t="shared" si="1010"/>
        <v>Electric Power Distribution</v>
      </c>
      <c r="Z372" s="42" t="str">
        <f t="shared" ref="Z372:Z377" si="1011">M372</f>
        <v>4.1.1.02.120</v>
      </c>
      <c r="AA372" s="37" t="s">
        <v>1616</v>
      </c>
      <c r="AB372" s="37" t="s">
        <v>3802</v>
      </c>
      <c r="AC372" s="37" t="s">
        <v>3477</v>
      </c>
      <c r="AD372" s="115" t="s">
        <v>2855</v>
      </c>
      <c r="AE372" s="115" t="str">
        <f>CONCATENATE(MID(AD372,3,1),"-",MID(AD372,4,2))</f>
        <v>0-42</v>
      </c>
      <c r="AF372" s="115" t="str">
        <f>VLOOKUP(AE372,'Unit Number'!B:E,2,FALSE)</f>
        <v>221 - MAIN STEP-DOWN SUBSTATION GPP1</v>
      </c>
      <c r="AG372" s="115"/>
      <c r="AH372" s="115"/>
      <c r="AI372" s="237">
        <v>389</v>
      </c>
      <c r="AJ372" s="55"/>
      <c r="AK372" s="55"/>
    </row>
    <row r="373" spans="1:37" s="67" customFormat="1" ht="15" customHeight="1" x14ac:dyDescent="0.25">
      <c r="A373" s="56" t="s">
        <v>3471</v>
      </c>
      <c r="B373" s="37">
        <v>4</v>
      </c>
      <c r="C373" s="37">
        <v>1</v>
      </c>
      <c r="D373" s="37">
        <v>1</v>
      </c>
      <c r="E373" s="37">
        <v>2</v>
      </c>
      <c r="F373" s="37">
        <v>122</v>
      </c>
      <c r="G373" s="37" t="str">
        <f t="shared" si="1006"/>
        <v>4.1.1.00.000</v>
      </c>
      <c r="H373" s="41" t="str">
        <f t="shared" si="1006"/>
        <v>Технологическая линия №1. Объекты общезаводского хозяйства</v>
      </c>
      <c r="I373" s="37" t="str">
        <f t="shared" si="1006"/>
        <v>4.1.1.02.000</v>
      </c>
      <c r="J373" s="41" t="str">
        <f t="shared" si="1006"/>
        <v>Внутриплощадочное электроснабжение 110 кВ. 1 пусковой комплекс</v>
      </c>
      <c r="K373" s="39" t="str">
        <f t="shared" si="1008"/>
        <v>4.1.1.02.100</v>
      </c>
      <c r="L373" s="40" t="str">
        <f t="shared" si="1008"/>
        <v>Электрораспределение</v>
      </c>
      <c r="M373" s="37" t="str">
        <f t="shared" si="1009"/>
        <v>4.1.1.02.122</v>
      </c>
      <c r="N373" s="59" t="s">
        <v>3664</v>
      </c>
      <c r="O373" s="118"/>
      <c r="P373" s="66" t="s">
        <v>19</v>
      </c>
      <c r="Q373" s="35">
        <v>1</v>
      </c>
      <c r="R373" s="54" t="s">
        <v>3467</v>
      </c>
      <c r="S373" s="42" t="str">
        <f>A373</f>
        <v>220/2</v>
      </c>
      <c r="T373" s="41" t="str">
        <f t="shared" si="1007"/>
        <v>4.1.1.00.000</v>
      </c>
      <c r="U373" s="41" t="str">
        <f t="shared" si="1007"/>
        <v>Process Line No.1 UIO facilities</v>
      </c>
      <c r="V373" s="41" t="str">
        <f t="shared" si="1007"/>
        <v>4.1.1.02.000</v>
      </c>
      <c r="W373" s="41" t="str">
        <f t="shared" si="1007"/>
        <v>110kV On-Site Power Supply 1st Start-Up Package</v>
      </c>
      <c r="X373" s="40" t="str">
        <f t="shared" si="1010"/>
        <v>4.1.1.02.100</v>
      </c>
      <c r="Y373" s="40" t="str">
        <f t="shared" si="1010"/>
        <v>Electric Power Distribution</v>
      </c>
      <c r="Z373" s="42" t="str">
        <f t="shared" si="1011"/>
        <v>4.1.1.02.122</v>
      </c>
      <c r="AA373" s="37" t="s">
        <v>3468</v>
      </c>
      <c r="AB373" s="37"/>
      <c r="AC373" s="37" t="s">
        <v>3476</v>
      </c>
      <c r="AD373" s="115" t="s">
        <v>2855</v>
      </c>
      <c r="AE373" s="115" t="str">
        <f>CONCATENATE(MID(AD373,3,1),"-",MID(AD373,4,2))</f>
        <v>0-42</v>
      </c>
      <c r="AF373" s="115" t="str">
        <f>VLOOKUP(AE373,'Unit Number'!B:E,2,FALSE)</f>
        <v>221 - MAIN STEP-DOWN SUBSTATION GPP1</v>
      </c>
      <c r="AG373" s="115" t="s">
        <v>3604</v>
      </c>
      <c r="AH373" s="115" t="s">
        <v>3605</v>
      </c>
      <c r="AI373" s="237">
        <v>390</v>
      </c>
      <c r="AJ373" s="55"/>
      <c r="AK373" s="55"/>
    </row>
    <row r="374" spans="1:37" s="67" customFormat="1" ht="15" customHeight="1" x14ac:dyDescent="0.25">
      <c r="A374" s="56" t="s">
        <v>3472</v>
      </c>
      <c r="B374" s="37">
        <v>4</v>
      </c>
      <c r="C374" s="37">
        <v>1</v>
      </c>
      <c r="D374" s="37">
        <v>1</v>
      </c>
      <c r="E374" s="37">
        <v>2</v>
      </c>
      <c r="F374" s="37">
        <v>123</v>
      </c>
      <c r="G374" s="37" t="str">
        <f t="shared" si="1006"/>
        <v>4.1.1.00.000</v>
      </c>
      <c r="H374" s="41" t="str">
        <f t="shared" si="1006"/>
        <v>Технологическая линия №1. Объекты общезаводского хозяйства</v>
      </c>
      <c r="I374" s="37" t="str">
        <f t="shared" si="1006"/>
        <v>4.1.1.02.000</v>
      </c>
      <c r="J374" s="41" t="str">
        <f t="shared" si="1006"/>
        <v>Внутриплощадочное электроснабжение 110 кВ. 1 пусковой комплекс</v>
      </c>
      <c r="K374" s="39" t="str">
        <f t="shared" si="1008"/>
        <v>4.1.1.02.100</v>
      </c>
      <c r="L374" s="40" t="str">
        <f t="shared" si="1008"/>
        <v>Электрораспределение</v>
      </c>
      <c r="M374" s="37" t="str">
        <f t="shared" si="1009"/>
        <v>4.1.1.02.123</v>
      </c>
      <c r="N374" s="59" t="s">
        <v>3665</v>
      </c>
      <c r="O374" s="118"/>
      <c r="P374" s="66" t="s">
        <v>19</v>
      </c>
      <c r="Q374" s="35">
        <v>1</v>
      </c>
      <c r="R374" s="54" t="s">
        <v>3467</v>
      </c>
      <c r="S374" s="42" t="str">
        <f>A374</f>
        <v>220/3</v>
      </c>
      <c r="T374" s="41" t="str">
        <f t="shared" si="1007"/>
        <v>4.1.1.00.000</v>
      </c>
      <c r="U374" s="41" t="str">
        <f t="shared" si="1007"/>
        <v>Process Line No.1 UIO facilities</v>
      </c>
      <c r="V374" s="41" t="str">
        <f t="shared" si="1007"/>
        <v>4.1.1.02.000</v>
      </c>
      <c r="W374" s="41" t="str">
        <f t="shared" si="1007"/>
        <v>110kV On-Site Power Supply 1st Start-Up Package</v>
      </c>
      <c r="X374" s="40" t="str">
        <f t="shared" si="1010"/>
        <v>4.1.1.02.100</v>
      </c>
      <c r="Y374" s="40" t="str">
        <f t="shared" si="1010"/>
        <v>Electric Power Distribution</v>
      </c>
      <c r="Z374" s="42" t="str">
        <f t="shared" si="1011"/>
        <v>4.1.1.02.123</v>
      </c>
      <c r="AA374" s="37" t="s">
        <v>3469</v>
      </c>
      <c r="AB374" s="37"/>
      <c r="AC374" s="37" t="s">
        <v>3476</v>
      </c>
      <c r="AD374" s="115" t="s">
        <v>2855</v>
      </c>
      <c r="AE374" s="115" t="str">
        <f>CONCATENATE(MID(AD374,3,1),"-",MID(AD374,4,2))</f>
        <v>0-42</v>
      </c>
      <c r="AF374" s="115" t="str">
        <f>VLOOKUP(AE374,'Unit Number'!B:E,2,FALSE)</f>
        <v>221 - MAIN STEP-DOWN SUBSTATION GPP1</v>
      </c>
      <c r="AG374" s="115" t="s">
        <v>3604</v>
      </c>
      <c r="AH374" s="115" t="s">
        <v>3606</v>
      </c>
      <c r="AI374" s="237">
        <v>391</v>
      </c>
      <c r="AJ374" s="55"/>
      <c r="AK374" s="55"/>
    </row>
    <row r="375" spans="1:37" s="67" customFormat="1" ht="15" customHeight="1" x14ac:dyDescent="0.25">
      <c r="A375" s="56" t="s">
        <v>17</v>
      </c>
      <c r="B375" s="37">
        <v>4</v>
      </c>
      <c r="C375" s="37">
        <v>1</v>
      </c>
      <c r="D375" s="37">
        <v>1</v>
      </c>
      <c r="E375" s="37">
        <v>2</v>
      </c>
      <c r="F375" s="37">
        <v>121</v>
      </c>
      <c r="G375" s="37" t="str">
        <f t="shared" ref="G375:L375" si="1012">G372</f>
        <v>4.1.1.00.000</v>
      </c>
      <c r="H375" s="41" t="str">
        <f t="shared" si="1012"/>
        <v>Технологическая линия №1. Объекты общезаводского хозяйства</v>
      </c>
      <c r="I375" s="37" t="str">
        <f t="shared" si="1012"/>
        <v>4.1.1.02.000</v>
      </c>
      <c r="J375" s="41" t="str">
        <f t="shared" si="1012"/>
        <v>Внутриплощадочное электроснабжение 110 кВ. 1 пусковой комплекс</v>
      </c>
      <c r="K375" s="39" t="str">
        <f t="shared" si="1012"/>
        <v>4.1.1.02.100</v>
      </c>
      <c r="L375" s="40" t="str">
        <f t="shared" si="1012"/>
        <v>Электрораспределение</v>
      </c>
      <c r="M375" s="37" t="str">
        <f t="shared" si="1009"/>
        <v>4.1.1.02.121</v>
      </c>
      <c r="N375" s="59" t="s">
        <v>25</v>
      </c>
      <c r="O375" s="118"/>
      <c r="P375" s="66" t="s">
        <v>19</v>
      </c>
      <c r="Q375" s="35">
        <v>0</v>
      </c>
      <c r="R375" s="54" t="s">
        <v>2781</v>
      </c>
      <c r="S375" s="42" t="s">
        <v>2115</v>
      </c>
      <c r="T375" s="41" t="str">
        <f t="shared" ref="T375:Y375" si="1013">T372</f>
        <v>4.1.1.00.000</v>
      </c>
      <c r="U375" s="41" t="str">
        <f t="shared" si="1013"/>
        <v>Process Line No.1 UIO facilities</v>
      </c>
      <c r="V375" s="41" t="str">
        <f t="shared" si="1013"/>
        <v>4.1.1.02.000</v>
      </c>
      <c r="W375" s="41" t="str">
        <f t="shared" si="1013"/>
        <v>110kV On-Site Power Supply 1st Start-Up Package</v>
      </c>
      <c r="X375" s="40" t="str">
        <f t="shared" si="1013"/>
        <v>4.1.1.02.100</v>
      </c>
      <c r="Y375" s="40" t="str">
        <f t="shared" si="1013"/>
        <v>Electric Power Distribution</v>
      </c>
      <c r="Z375" s="42" t="str">
        <f t="shared" si="1011"/>
        <v>4.1.1.02.121</v>
      </c>
      <c r="AA375" s="37" t="s">
        <v>1617</v>
      </c>
      <c r="AB375" s="37"/>
      <c r="AC375" s="37"/>
      <c r="AD375" s="115" t="s">
        <v>2855</v>
      </c>
      <c r="AE375" s="115" t="str">
        <f>CONCATENATE(MID(AD375,3,1),"-",MID(AD375,4,2))</f>
        <v>0-42</v>
      </c>
      <c r="AF375" s="115" t="str">
        <f>VLOOKUP(AE375,'Unit Number'!B:E,2,FALSE)</f>
        <v>221 - MAIN STEP-DOWN SUBSTATION GPP1</v>
      </c>
      <c r="AG375" s="115"/>
      <c r="AH375" s="115"/>
      <c r="AI375" s="237">
        <v>392</v>
      </c>
      <c r="AJ375" s="55"/>
      <c r="AK375" s="55"/>
    </row>
    <row r="376" spans="1:37" s="67" customFormat="1" ht="15" customHeight="1" x14ac:dyDescent="0.25">
      <c r="A376" s="56">
        <v>223</v>
      </c>
      <c r="B376" s="37">
        <v>4</v>
      </c>
      <c r="C376" s="37">
        <v>1</v>
      </c>
      <c r="D376" s="37">
        <v>1</v>
      </c>
      <c r="E376" s="37">
        <v>2</v>
      </c>
      <c r="F376" s="37">
        <v>124</v>
      </c>
      <c r="G376" s="37" t="str">
        <f t="shared" ref="G376:L376" si="1014">G375</f>
        <v>4.1.1.00.000</v>
      </c>
      <c r="H376" s="41" t="str">
        <f t="shared" si="1014"/>
        <v>Технологическая линия №1. Объекты общезаводского хозяйства</v>
      </c>
      <c r="I376" s="37" t="str">
        <f t="shared" si="1014"/>
        <v>4.1.1.02.000</v>
      </c>
      <c r="J376" s="41" t="str">
        <f t="shared" si="1014"/>
        <v>Внутриплощадочное электроснабжение 110 кВ. 1 пусковой комплекс</v>
      </c>
      <c r="K376" s="39" t="str">
        <f t="shared" si="1014"/>
        <v>4.1.1.02.100</v>
      </c>
      <c r="L376" s="40" t="str">
        <f t="shared" si="1014"/>
        <v>Электрораспределение</v>
      </c>
      <c r="M376" s="37" t="str">
        <f t="shared" si="1009"/>
        <v>4.1.1.02.124</v>
      </c>
      <c r="N376" s="59" t="s">
        <v>3776</v>
      </c>
      <c r="O376" s="118"/>
      <c r="P376" s="66" t="s">
        <v>19</v>
      </c>
      <c r="Q376" s="35">
        <v>2</v>
      </c>
      <c r="R376" s="54" t="s">
        <v>2781</v>
      </c>
      <c r="S376" s="42">
        <f>A376</f>
        <v>223</v>
      </c>
      <c r="T376" s="41" t="str">
        <f t="shared" ref="T376:Y376" si="1015">T375</f>
        <v>4.1.1.00.000</v>
      </c>
      <c r="U376" s="41" t="str">
        <f t="shared" si="1015"/>
        <v>Process Line No.1 UIO facilities</v>
      </c>
      <c r="V376" s="41" t="str">
        <f t="shared" si="1015"/>
        <v>4.1.1.02.000</v>
      </c>
      <c r="W376" s="41" t="str">
        <f t="shared" si="1015"/>
        <v>110kV On-Site Power Supply 1st Start-Up Package</v>
      </c>
      <c r="X376" s="40" t="str">
        <f t="shared" si="1015"/>
        <v>4.1.1.02.100</v>
      </c>
      <c r="Y376" s="40" t="str">
        <f t="shared" si="1015"/>
        <v>Electric Power Distribution</v>
      </c>
      <c r="Z376" s="42" t="str">
        <f t="shared" si="1011"/>
        <v>4.1.1.02.124</v>
      </c>
      <c r="AA376" s="37" t="s">
        <v>3775</v>
      </c>
      <c r="AB376" s="37"/>
      <c r="AC376" s="37" t="s">
        <v>3062</v>
      </c>
      <c r="AD376" s="115" t="s">
        <v>2855</v>
      </c>
      <c r="AE376" s="115" t="str">
        <f>CONCATENATE(MID(AD376,3,1),"-",MID(AD376,4,2))</f>
        <v>0-42</v>
      </c>
      <c r="AF376" s="115" t="str">
        <f>VLOOKUP(AE376,'Unit Number'!B:E,2,FALSE)</f>
        <v>221 - MAIN STEP-DOWN SUBSTATION GPP1</v>
      </c>
      <c r="AG376" s="115" t="s">
        <v>3662</v>
      </c>
      <c r="AH376" s="115" t="s">
        <v>3605</v>
      </c>
      <c r="AI376" s="237">
        <v>393</v>
      </c>
      <c r="AJ376" s="55"/>
      <c r="AK376" s="55"/>
    </row>
    <row r="377" spans="1:37" s="174" customFormat="1" ht="15" customHeight="1" x14ac:dyDescent="0.25">
      <c r="A377" s="36" t="s">
        <v>17</v>
      </c>
      <c r="B377" s="37">
        <v>4</v>
      </c>
      <c r="C377" s="37">
        <v>1</v>
      </c>
      <c r="D377" s="37">
        <v>1</v>
      </c>
      <c r="E377" s="37">
        <v>2</v>
      </c>
      <c r="F377" s="39">
        <v>199</v>
      </c>
      <c r="G377" s="37" t="str">
        <f t="shared" ref="G377:L377" si="1016">G375</f>
        <v>4.1.1.00.000</v>
      </c>
      <c r="H377" s="41" t="str">
        <f t="shared" si="1016"/>
        <v>Технологическая линия №1. Объекты общезаводского хозяйства</v>
      </c>
      <c r="I377" s="37" t="str">
        <f t="shared" si="1016"/>
        <v>4.1.1.02.000</v>
      </c>
      <c r="J377" s="41" t="str">
        <f t="shared" si="1016"/>
        <v>Внутриплощадочное электроснабжение 110 кВ. 1 пусковой комплекс</v>
      </c>
      <c r="K377" s="39" t="str">
        <f t="shared" si="1016"/>
        <v>4.1.1.02.100</v>
      </c>
      <c r="L377" s="40" t="str">
        <f t="shared" si="1016"/>
        <v>Электрораспределение</v>
      </c>
      <c r="M377" s="37" t="str">
        <f t="shared" si="1009"/>
        <v>4.1.1.02.199</v>
      </c>
      <c r="N377" s="39" t="s">
        <v>3310</v>
      </c>
      <c r="O377" s="118"/>
      <c r="P377" s="66" t="s">
        <v>19</v>
      </c>
      <c r="Q377" s="35">
        <v>1</v>
      </c>
      <c r="R377" s="54" t="s">
        <v>2781</v>
      </c>
      <c r="S377" s="39" t="s">
        <v>2115</v>
      </c>
      <c r="T377" s="41" t="str">
        <f t="shared" ref="T377:Y377" si="1017">T375</f>
        <v>4.1.1.00.000</v>
      </c>
      <c r="U377" s="41" t="str">
        <f t="shared" si="1017"/>
        <v>Process Line No.1 UIO facilities</v>
      </c>
      <c r="V377" s="41" t="str">
        <f t="shared" si="1017"/>
        <v>4.1.1.02.000</v>
      </c>
      <c r="W377" s="41" t="str">
        <f t="shared" si="1017"/>
        <v>110kV On-Site Power Supply 1st Start-Up Package</v>
      </c>
      <c r="X377" s="40" t="str">
        <f t="shared" si="1017"/>
        <v>4.1.1.02.100</v>
      </c>
      <c r="Y377" s="40" t="str">
        <f t="shared" si="1017"/>
        <v>Electric Power Distribution</v>
      </c>
      <c r="Z377" s="173" t="str">
        <f t="shared" si="1011"/>
        <v>4.1.1.02.199</v>
      </c>
      <c r="AA377" s="39" t="s">
        <v>3210</v>
      </c>
      <c r="AB377" s="37"/>
      <c r="AC377" s="37" t="s">
        <v>3362</v>
      </c>
      <c r="AD377" s="41" t="s">
        <v>3051</v>
      </c>
      <c r="AE377" s="41" t="s">
        <v>3051</v>
      </c>
      <c r="AF377" s="41"/>
      <c r="AG377" s="41" t="s">
        <v>3363</v>
      </c>
      <c r="AH377" s="41" t="s">
        <v>3410</v>
      </c>
      <c r="AI377" s="237">
        <v>394</v>
      </c>
      <c r="AJ377" s="55"/>
      <c r="AK377" s="55"/>
    </row>
    <row r="378" spans="1:37" s="67" customFormat="1" ht="15" customHeight="1" x14ac:dyDescent="0.25">
      <c r="A378" s="56" t="s">
        <v>17</v>
      </c>
      <c r="B378" s="37">
        <v>4</v>
      </c>
      <c r="C378" s="37">
        <v>1</v>
      </c>
      <c r="D378" s="37">
        <v>1</v>
      </c>
      <c r="E378" s="37">
        <v>2</v>
      </c>
      <c r="F378" s="37">
        <v>200</v>
      </c>
      <c r="G378" s="37" t="str">
        <f>G375</f>
        <v>4.1.1.00.000</v>
      </c>
      <c r="H378" s="41" t="str">
        <f>H375</f>
        <v>Технологическая линия №1. Объекты общезаводского хозяйства</v>
      </c>
      <c r="I378" s="37" t="str">
        <f>I375</f>
        <v>4.1.1.02.000</v>
      </c>
      <c r="J378" s="41" t="str">
        <f>J375</f>
        <v>Внутриплощадочное электроснабжение 110 кВ. 1 пусковой комплекс</v>
      </c>
      <c r="K378" s="92" t="str">
        <f>CONCATENATE($B378,".",$C378,".",$D378,".",TEXT($E378,"00"),".",$F378)</f>
        <v>4.1.1.02.200</v>
      </c>
      <c r="L378" s="93" t="s">
        <v>26</v>
      </c>
      <c r="M378" s="94"/>
      <c r="N378" s="89"/>
      <c r="O378" s="118"/>
      <c r="P378" s="66" t="s">
        <v>19</v>
      </c>
      <c r="Q378" s="35">
        <v>0</v>
      </c>
      <c r="R378" s="54" t="s">
        <v>2781</v>
      </c>
      <c r="S378" s="219" t="s">
        <v>3858</v>
      </c>
      <c r="T378" s="41" t="str">
        <f>T375</f>
        <v>4.1.1.00.000</v>
      </c>
      <c r="U378" s="41" t="str">
        <f>U375</f>
        <v>Process Line No.1 UIO facilities</v>
      </c>
      <c r="V378" s="41" t="str">
        <f>V375</f>
        <v>4.1.1.02.000</v>
      </c>
      <c r="W378" s="41" t="str">
        <f>W375</f>
        <v>110kV On-Site Power Supply 1st Start-Up Package</v>
      </c>
      <c r="X378" s="129" t="str">
        <f>K378</f>
        <v>4.1.1.02.200</v>
      </c>
      <c r="Y378" s="94" t="s">
        <v>1618</v>
      </c>
      <c r="Z378" s="94"/>
      <c r="AA378" s="95"/>
      <c r="AB378" s="86"/>
      <c r="AC378" s="86"/>
      <c r="AD378" s="167" t="s">
        <v>3051</v>
      </c>
      <c r="AE378" s="167" t="s">
        <v>3051</v>
      </c>
      <c r="AF378" s="167"/>
      <c r="AG378" s="167"/>
      <c r="AH378" s="167"/>
      <c r="AI378" s="237">
        <v>395</v>
      </c>
      <c r="AJ378" s="55"/>
      <c r="AK378" s="55"/>
    </row>
    <row r="379" spans="1:37" s="67" customFormat="1" ht="15" customHeight="1" x14ac:dyDescent="0.25">
      <c r="A379" s="56">
        <v>221</v>
      </c>
      <c r="B379" s="37">
        <v>4</v>
      </c>
      <c r="C379" s="37">
        <v>1</v>
      </c>
      <c r="D379" s="37">
        <v>1</v>
      </c>
      <c r="E379" s="37">
        <v>2</v>
      </c>
      <c r="F379" s="37">
        <v>221</v>
      </c>
      <c r="G379" s="37" t="str">
        <f t="shared" ref="G379:L380" si="1018">G378</f>
        <v>4.1.1.00.000</v>
      </c>
      <c r="H379" s="41" t="str">
        <f t="shared" si="1018"/>
        <v>Технологическая линия №1. Объекты общезаводского хозяйства</v>
      </c>
      <c r="I379" s="37" t="str">
        <f t="shared" si="1018"/>
        <v>4.1.1.02.000</v>
      </c>
      <c r="J379" s="41" t="str">
        <f t="shared" si="1018"/>
        <v>Внутриплощадочное электроснабжение 110 кВ. 1 пусковой комплекс</v>
      </c>
      <c r="K379" s="39" t="str">
        <f t="shared" si="1018"/>
        <v>4.1.1.02.200</v>
      </c>
      <c r="L379" s="40" t="str">
        <f t="shared" si="1018"/>
        <v>Электроснабжение газоперерабатывающего завода</v>
      </c>
      <c r="M379" s="37" t="str">
        <f t="shared" ref="M379:M384" si="1019">CONCATENATE($B379,".",$C379,".",$D379,".",TEXT($E379,"00"),".",TEXT($F379,"000"))</f>
        <v>4.1.1.02.221</v>
      </c>
      <c r="N379" s="59" t="s">
        <v>27</v>
      </c>
      <c r="O379" s="118" t="s">
        <v>1271</v>
      </c>
      <c r="P379" s="66" t="s">
        <v>19</v>
      </c>
      <c r="Q379" s="35">
        <v>0</v>
      </c>
      <c r="R379" s="54" t="s">
        <v>2781</v>
      </c>
      <c r="S379" s="42">
        <f>A379</f>
        <v>221</v>
      </c>
      <c r="T379" s="41" t="str">
        <f t="shared" ref="T379:Y380" si="1020">T378</f>
        <v>4.1.1.00.000</v>
      </c>
      <c r="U379" s="41" t="str">
        <f t="shared" si="1020"/>
        <v>Process Line No.1 UIO facilities</v>
      </c>
      <c r="V379" s="41" t="str">
        <f t="shared" si="1020"/>
        <v>4.1.1.02.000</v>
      </c>
      <c r="W379" s="41" t="str">
        <f t="shared" si="1020"/>
        <v>110kV On-Site Power Supply 1st Start-Up Package</v>
      </c>
      <c r="X379" s="40" t="str">
        <f t="shared" si="1020"/>
        <v>4.1.1.02.200</v>
      </c>
      <c r="Y379" s="40" t="str">
        <f t="shared" si="1020"/>
        <v>GPP Power Supply</v>
      </c>
      <c r="Z379" s="42" t="str">
        <f t="shared" ref="Z379:Z384" si="1021">M379</f>
        <v>4.1.1.02.221</v>
      </c>
      <c r="AA379" s="37" t="s">
        <v>1619</v>
      </c>
      <c r="AB379" s="37" t="s">
        <v>1271</v>
      </c>
      <c r="AC379" s="37"/>
      <c r="AD379" s="115" t="s">
        <v>2855</v>
      </c>
      <c r="AE379" s="115" t="str">
        <f>CONCATENATE(MID(AD379,3,1),"-",MID(AD379,4,2))</f>
        <v>0-42</v>
      </c>
      <c r="AF379" s="115" t="str">
        <f>VLOOKUP(AE379,'Unit Number'!B:E,2,FALSE)</f>
        <v>221 - MAIN STEP-DOWN SUBSTATION GPP1</v>
      </c>
      <c r="AG379" s="115"/>
      <c r="AH379" s="115"/>
      <c r="AI379" s="237">
        <v>396</v>
      </c>
      <c r="AJ379" s="55"/>
      <c r="AK379" s="55"/>
    </row>
    <row r="380" spans="1:37" s="67" customFormat="1" ht="15" customHeight="1" x14ac:dyDescent="0.25">
      <c r="A380" s="56" t="s">
        <v>3473</v>
      </c>
      <c r="B380" s="37">
        <v>4</v>
      </c>
      <c r="C380" s="37">
        <v>1</v>
      </c>
      <c r="D380" s="37">
        <v>1</v>
      </c>
      <c r="E380" s="37">
        <v>2</v>
      </c>
      <c r="F380" s="37">
        <v>223</v>
      </c>
      <c r="G380" s="37" t="str">
        <f t="shared" si="1018"/>
        <v>4.1.1.00.000</v>
      </c>
      <c r="H380" s="41" t="str">
        <f t="shared" si="1018"/>
        <v>Технологическая линия №1. Объекты общезаводского хозяйства</v>
      </c>
      <c r="I380" s="37" t="str">
        <f t="shared" si="1018"/>
        <v>4.1.1.02.000</v>
      </c>
      <c r="J380" s="41" t="str">
        <f t="shared" si="1018"/>
        <v>Внутриплощадочное электроснабжение 110 кВ. 1 пусковой комплекс</v>
      </c>
      <c r="K380" s="39" t="str">
        <f t="shared" si="1018"/>
        <v>4.1.1.02.200</v>
      </c>
      <c r="L380" s="40" t="str">
        <f t="shared" si="1018"/>
        <v>Электроснабжение газоперерабатывающего завода</v>
      </c>
      <c r="M380" s="37" t="str">
        <f t="shared" si="1019"/>
        <v>4.1.1.02.223</v>
      </c>
      <c r="N380" s="59" t="s">
        <v>3666</v>
      </c>
      <c r="O380" s="118"/>
      <c r="P380" s="66" t="s">
        <v>19</v>
      </c>
      <c r="Q380" s="35">
        <v>1</v>
      </c>
      <c r="R380" s="54" t="s">
        <v>3467</v>
      </c>
      <c r="S380" s="42" t="str">
        <f>A380</f>
        <v>221/3</v>
      </c>
      <c r="T380" s="41" t="str">
        <f t="shared" si="1020"/>
        <v>4.1.1.00.000</v>
      </c>
      <c r="U380" s="41" t="str">
        <f t="shared" si="1020"/>
        <v>Process Line No.1 UIO facilities</v>
      </c>
      <c r="V380" s="41" t="str">
        <f t="shared" si="1020"/>
        <v>4.1.1.02.000</v>
      </c>
      <c r="W380" s="41" t="str">
        <f t="shared" si="1020"/>
        <v>110kV On-Site Power Supply 1st Start-Up Package</v>
      </c>
      <c r="X380" s="40" t="str">
        <f t="shared" si="1020"/>
        <v>4.1.1.02.200</v>
      </c>
      <c r="Y380" s="40" t="str">
        <f t="shared" si="1020"/>
        <v>GPP Power Supply</v>
      </c>
      <c r="Z380" s="42" t="str">
        <f t="shared" si="1021"/>
        <v>4.1.1.02.223</v>
      </c>
      <c r="AA380" s="37" t="s">
        <v>3474</v>
      </c>
      <c r="AB380" s="37"/>
      <c r="AC380" s="37" t="s">
        <v>3476</v>
      </c>
      <c r="AD380" s="115" t="s">
        <v>2855</v>
      </c>
      <c r="AE380" s="115" t="str">
        <f>CONCATENATE(MID(AD380,3,1),"-",MID(AD380,4,2))</f>
        <v>0-42</v>
      </c>
      <c r="AF380" s="115" t="str">
        <f>VLOOKUP(AE380,'Unit Number'!B:E,2,FALSE)</f>
        <v>221 - MAIN STEP-DOWN SUBSTATION GPP1</v>
      </c>
      <c r="AG380" s="115" t="s">
        <v>3604</v>
      </c>
      <c r="AH380" s="115" t="s">
        <v>3607</v>
      </c>
      <c r="AI380" s="237">
        <v>397</v>
      </c>
      <c r="AJ380" s="55"/>
      <c r="AK380" s="55"/>
    </row>
    <row r="381" spans="1:37" s="67" customFormat="1" ht="15" customHeight="1" x14ac:dyDescent="0.25">
      <c r="A381" s="56" t="s">
        <v>17</v>
      </c>
      <c r="B381" s="37">
        <v>4</v>
      </c>
      <c r="C381" s="37">
        <v>1</v>
      </c>
      <c r="D381" s="37">
        <v>1</v>
      </c>
      <c r="E381" s="37">
        <v>2</v>
      </c>
      <c r="F381" s="37">
        <v>222</v>
      </c>
      <c r="G381" s="37" t="str">
        <f t="shared" ref="G381:L381" si="1022">G379</f>
        <v>4.1.1.00.000</v>
      </c>
      <c r="H381" s="41" t="str">
        <f t="shared" si="1022"/>
        <v>Технологическая линия №1. Объекты общезаводского хозяйства</v>
      </c>
      <c r="I381" s="37" t="str">
        <f t="shared" si="1022"/>
        <v>4.1.1.02.000</v>
      </c>
      <c r="J381" s="41" t="str">
        <f t="shared" si="1022"/>
        <v>Внутриплощадочное электроснабжение 110 кВ. 1 пусковой комплекс</v>
      </c>
      <c r="K381" s="39" t="str">
        <f t="shared" si="1022"/>
        <v>4.1.1.02.200</v>
      </c>
      <c r="L381" s="40" t="str">
        <f t="shared" si="1022"/>
        <v>Электроснабжение газоперерабатывающего завода</v>
      </c>
      <c r="M381" s="37" t="str">
        <f t="shared" si="1019"/>
        <v>4.1.1.02.222</v>
      </c>
      <c r="N381" s="59" t="s">
        <v>1499</v>
      </c>
      <c r="O381" s="118" t="s">
        <v>1274</v>
      </c>
      <c r="P381" s="66" t="s">
        <v>19</v>
      </c>
      <c r="Q381" s="35">
        <v>0</v>
      </c>
      <c r="R381" s="54" t="s">
        <v>2781</v>
      </c>
      <c r="S381" s="42" t="s">
        <v>2115</v>
      </c>
      <c r="T381" s="41" t="str">
        <f t="shared" ref="T381:Y381" si="1023">T379</f>
        <v>4.1.1.00.000</v>
      </c>
      <c r="U381" s="41" t="str">
        <f t="shared" si="1023"/>
        <v>Process Line No.1 UIO facilities</v>
      </c>
      <c r="V381" s="41" t="str">
        <f t="shared" si="1023"/>
        <v>4.1.1.02.000</v>
      </c>
      <c r="W381" s="41" t="str">
        <f t="shared" si="1023"/>
        <v>110kV On-Site Power Supply 1st Start-Up Package</v>
      </c>
      <c r="X381" s="40" t="str">
        <f t="shared" si="1023"/>
        <v>4.1.1.02.200</v>
      </c>
      <c r="Y381" s="40" t="str">
        <f t="shared" si="1023"/>
        <v>GPP Power Supply</v>
      </c>
      <c r="Z381" s="42" t="str">
        <f t="shared" si="1021"/>
        <v>4.1.1.02.222</v>
      </c>
      <c r="AA381" s="37" t="s">
        <v>1620</v>
      </c>
      <c r="AB381" s="37" t="s">
        <v>1621</v>
      </c>
      <c r="AC381" s="37"/>
      <c r="AD381" s="115" t="s">
        <v>2855</v>
      </c>
      <c r="AE381" s="115" t="str">
        <f>CONCATENATE(MID(AD381,3,1),"-",MID(AD381,4,2))</f>
        <v>0-42</v>
      </c>
      <c r="AF381" s="115" t="str">
        <f>VLOOKUP(AE381,'Unit Number'!B:E,2,FALSE)</f>
        <v>221 - MAIN STEP-DOWN SUBSTATION GPP1</v>
      </c>
      <c r="AG381" s="115"/>
      <c r="AH381" s="115"/>
      <c r="AI381" s="237">
        <v>398</v>
      </c>
      <c r="AJ381" s="55"/>
      <c r="AK381" s="55"/>
    </row>
    <row r="382" spans="1:37" s="67" customFormat="1" ht="15" customHeight="1" x14ac:dyDescent="0.25">
      <c r="A382" s="56" t="s">
        <v>3475</v>
      </c>
      <c r="B382" s="37">
        <v>4</v>
      </c>
      <c r="C382" s="37">
        <v>1</v>
      </c>
      <c r="D382" s="37">
        <v>1</v>
      </c>
      <c r="E382" s="37">
        <v>2</v>
      </c>
      <c r="F382" s="37">
        <v>224</v>
      </c>
      <c r="G382" s="37" t="str">
        <f t="shared" ref="G382:L383" si="1024">G381</f>
        <v>4.1.1.00.000</v>
      </c>
      <c r="H382" s="41" t="str">
        <f t="shared" si="1024"/>
        <v>Технологическая линия №1. Объекты общезаводского хозяйства</v>
      </c>
      <c r="I382" s="37" t="str">
        <f t="shared" si="1024"/>
        <v>4.1.1.02.000</v>
      </c>
      <c r="J382" s="41" t="str">
        <f t="shared" si="1024"/>
        <v>Внутриплощадочное электроснабжение 110 кВ. 1 пусковой комплекс</v>
      </c>
      <c r="K382" s="39" t="str">
        <f t="shared" si="1024"/>
        <v>4.1.1.02.200</v>
      </c>
      <c r="L382" s="40" t="str">
        <f t="shared" si="1024"/>
        <v>Электроснабжение газоперерабатывающего завода</v>
      </c>
      <c r="M382" s="37" t="str">
        <f t="shared" si="1019"/>
        <v>4.1.1.02.224</v>
      </c>
      <c r="N382" s="59" t="s">
        <v>3666</v>
      </c>
      <c r="O382" s="118"/>
      <c r="P382" s="66" t="s">
        <v>19</v>
      </c>
      <c r="Q382" s="35">
        <v>1</v>
      </c>
      <c r="R382" s="54" t="s">
        <v>3467</v>
      </c>
      <c r="S382" s="42" t="str">
        <f>A382</f>
        <v>222/3</v>
      </c>
      <c r="T382" s="41" t="str">
        <f t="shared" ref="T382:Y383" si="1025">T381</f>
        <v>4.1.1.00.000</v>
      </c>
      <c r="U382" s="41" t="str">
        <f t="shared" si="1025"/>
        <v>Process Line No.1 UIO facilities</v>
      </c>
      <c r="V382" s="41" t="str">
        <f t="shared" si="1025"/>
        <v>4.1.1.02.000</v>
      </c>
      <c r="W382" s="41" t="str">
        <f t="shared" si="1025"/>
        <v>110kV On-Site Power Supply 1st Start-Up Package</v>
      </c>
      <c r="X382" s="40" t="str">
        <f t="shared" si="1025"/>
        <v>4.1.1.02.200</v>
      </c>
      <c r="Y382" s="40" t="str">
        <f t="shared" si="1025"/>
        <v>GPP Power Supply</v>
      </c>
      <c r="Z382" s="42" t="str">
        <f t="shared" si="1021"/>
        <v>4.1.1.02.224</v>
      </c>
      <c r="AA382" s="37" t="s">
        <v>3474</v>
      </c>
      <c r="AB382" s="37"/>
      <c r="AC382" s="37" t="s">
        <v>3476</v>
      </c>
      <c r="AD382" s="115" t="s">
        <v>2855</v>
      </c>
      <c r="AE382" s="115" t="str">
        <f>CONCATENATE(MID(AD382,3,1),"-",MID(AD382,4,2))</f>
        <v>0-42</v>
      </c>
      <c r="AF382" s="115" t="str">
        <f>VLOOKUP(AE382,'Unit Number'!B:E,2,FALSE)</f>
        <v>221 - MAIN STEP-DOWN SUBSTATION GPP1</v>
      </c>
      <c r="AG382" s="115" t="s">
        <v>3604</v>
      </c>
      <c r="AH382" s="115" t="s">
        <v>3608</v>
      </c>
      <c r="AI382" s="237">
        <v>399</v>
      </c>
      <c r="AJ382" s="55"/>
      <c r="AK382" s="55"/>
    </row>
    <row r="383" spans="1:37" s="67" customFormat="1" ht="15" customHeight="1" x14ac:dyDescent="0.25">
      <c r="A383" s="56">
        <v>224</v>
      </c>
      <c r="B383" s="37">
        <v>4</v>
      </c>
      <c r="C383" s="37">
        <v>1</v>
      </c>
      <c r="D383" s="37">
        <v>1</v>
      </c>
      <c r="E383" s="37">
        <v>1</v>
      </c>
      <c r="F383" s="37">
        <v>225</v>
      </c>
      <c r="G383" s="37" t="str">
        <f t="shared" si="1024"/>
        <v>4.1.1.00.000</v>
      </c>
      <c r="H383" s="41" t="str">
        <f t="shared" si="1024"/>
        <v>Технологическая линия №1. Объекты общезаводского хозяйства</v>
      </c>
      <c r="I383" s="37" t="str">
        <f t="shared" si="1024"/>
        <v>4.1.1.02.000</v>
      </c>
      <c r="J383" s="41" t="str">
        <f t="shared" si="1024"/>
        <v>Внутриплощадочное электроснабжение 110 кВ. 1 пусковой комплекс</v>
      </c>
      <c r="K383" s="39" t="str">
        <f t="shared" si="1024"/>
        <v>4.1.1.02.200</v>
      </c>
      <c r="L383" s="40" t="str">
        <f t="shared" si="1024"/>
        <v>Электроснабжение газоперерабатывающего завода</v>
      </c>
      <c r="M383" s="37" t="str">
        <f t="shared" si="1019"/>
        <v>4.1.1.01.225</v>
      </c>
      <c r="N383" s="59" t="s">
        <v>3778</v>
      </c>
      <c r="O383" s="118"/>
      <c r="P383" s="66" t="s">
        <v>19</v>
      </c>
      <c r="Q383" s="35">
        <v>2</v>
      </c>
      <c r="R383" s="54" t="s">
        <v>2781</v>
      </c>
      <c r="S383" s="42">
        <f>A383</f>
        <v>224</v>
      </c>
      <c r="T383" s="41" t="str">
        <f t="shared" si="1025"/>
        <v>4.1.1.00.000</v>
      </c>
      <c r="U383" s="41" t="str">
        <f t="shared" si="1025"/>
        <v>Process Line No.1 UIO facilities</v>
      </c>
      <c r="V383" s="41" t="str">
        <f t="shared" si="1025"/>
        <v>4.1.1.02.000</v>
      </c>
      <c r="W383" s="41" t="str">
        <f t="shared" si="1025"/>
        <v>110kV On-Site Power Supply 1st Start-Up Package</v>
      </c>
      <c r="X383" s="40" t="str">
        <f t="shared" si="1025"/>
        <v>4.1.1.02.200</v>
      </c>
      <c r="Y383" s="40" t="str">
        <f t="shared" si="1025"/>
        <v>GPP Power Supply</v>
      </c>
      <c r="Z383" s="42" t="str">
        <f t="shared" si="1021"/>
        <v>4.1.1.01.225</v>
      </c>
      <c r="AA383" s="37" t="s">
        <v>3777</v>
      </c>
      <c r="AB383" s="37"/>
      <c r="AC383" s="37" t="s">
        <v>3062</v>
      </c>
      <c r="AD383" s="115" t="s">
        <v>2855</v>
      </c>
      <c r="AE383" s="115" t="str">
        <f>CONCATENATE(MID(AD383,3,1),"-",MID(AD383,4,2))</f>
        <v>0-42</v>
      </c>
      <c r="AF383" s="115" t="str">
        <f>VLOOKUP(AE383,'Unit Number'!B:E,2,FALSE)</f>
        <v>221 - MAIN STEP-DOWN SUBSTATION GPP1</v>
      </c>
      <c r="AG383" s="115" t="s">
        <v>3663</v>
      </c>
      <c r="AH383" s="115" t="s">
        <v>3774</v>
      </c>
      <c r="AI383" s="237">
        <v>400</v>
      </c>
      <c r="AJ383" s="55"/>
      <c r="AK383" s="55"/>
    </row>
    <row r="384" spans="1:37" s="174" customFormat="1" ht="15" customHeight="1" x14ac:dyDescent="0.25">
      <c r="A384" s="36" t="s">
        <v>17</v>
      </c>
      <c r="B384" s="37">
        <v>4</v>
      </c>
      <c r="C384" s="37">
        <v>1</v>
      </c>
      <c r="D384" s="37">
        <v>1</v>
      </c>
      <c r="E384" s="37">
        <v>2</v>
      </c>
      <c r="F384" s="39">
        <v>299</v>
      </c>
      <c r="G384" s="37" t="str">
        <f t="shared" ref="G384:L384" si="1026">G381</f>
        <v>4.1.1.00.000</v>
      </c>
      <c r="H384" s="41" t="str">
        <f t="shared" si="1026"/>
        <v>Технологическая линия №1. Объекты общезаводского хозяйства</v>
      </c>
      <c r="I384" s="37" t="str">
        <f t="shared" si="1026"/>
        <v>4.1.1.02.000</v>
      </c>
      <c r="J384" s="41" t="str">
        <f t="shared" si="1026"/>
        <v>Внутриплощадочное электроснабжение 110 кВ. 1 пусковой комплекс</v>
      </c>
      <c r="K384" s="39" t="str">
        <f t="shared" si="1026"/>
        <v>4.1.1.02.200</v>
      </c>
      <c r="L384" s="40" t="str">
        <f t="shared" si="1026"/>
        <v>Электроснабжение газоперерабатывающего завода</v>
      </c>
      <c r="M384" s="37" t="str">
        <f t="shared" si="1019"/>
        <v>4.1.1.02.299</v>
      </c>
      <c r="N384" s="39" t="s">
        <v>3311</v>
      </c>
      <c r="O384" s="118"/>
      <c r="P384" s="66" t="s">
        <v>19</v>
      </c>
      <c r="Q384" s="35">
        <v>1</v>
      </c>
      <c r="R384" s="54" t="s">
        <v>2781</v>
      </c>
      <c r="S384" s="39" t="s">
        <v>2115</v>
      </c>
      <c r="T384" s="41" t="str">
        <f t="shared" ref="T384:Y384" si="1027">T381</f>
        <v>4.1.1.00.000</v>
      </c>
      <c r="U384" s="41" t="str">
        <f t="shared" si="1027"/>
        <v>Process Line No.1 UIO facilities</v>
      </c>
      <c r="V384" s="41" t="str">
        <f t="shared" si="1027"/>
        <v>4.1.1.02.000</v>
      </c>
      <c r="W384" s="41" t="str">
        <f t="shared" si="1027"/>
        <v>110kV On-Site Power Supply 1st Start-Up Package</v>
      </c>
      <c r="X384" s="40" t="str">
        <f t="shared" si="1027"/>
        <v>4.1.1.02.200</v>
      </c>
      <c r="Y384" s="40" t="str">
        <f t="shared" si="1027"/>
        <v>GPP Power Supply</v>
      </c>
      <c r="Z384" s="173" t="str">
        <f t="shared" si="1021"/>
        <v>4.1.1.02.299</v>
      </c>
      <c r="AA384" s="39" t="s">
        <v>3211</v>
      </c>
      <c r="AB384" s="37"/>
      <c r="AC384" s="37" t="s">
        <v>3362</v>
      </c>
      <c r="AD384" s="41" t="s">
        <v>3051</v>
      </c>
      <c r="AE384" s="41" t="s">
        <v>3051</v>
      </c>
      <c r="AF384" s="41"/>
      <c r="AG384" s="41" t="s">
        <v>3363</v>
      </c>
      <c r="AH384" s="41" t="s">
        <v>3411</v>
      </c>
      <c r="AI384" s="237">
        <v>401</v>
      </c>
      <c r="AJ384" s="55"/>
      <c r="AK384" s="55"/>
    </row>
    <row r="385" spans="1:37" s="67" customFormat="1" ht="15" customHeight="1" x14ac:dyDescent="0.25">
      <c r="A385" s="56" t="s">
        <v>17</v>
      </c>
      <c r="B385" s="37">
        <v>4</v>
      </c>
      <c r="C385" s="37">
        <v>1</v>
      </c>
      <c r="D385" s="37">
        <v>1</v>
      </c>
      <c r="E385" s="37">
        <v>2</v>
      </c>
      <c r="F385" s="37">
        <v>900</v>
      </c>
      <c r="G385" s="37" t="str">
        <f>G381</f>
        <v>4.1.1.00.000</v>
      </c>
      <c r="H385" s="41" t="str">
        <f>H381</f>
        <v>Технологическая линия №1. Объекты общезаводского хозяйства</v>
      </c>
      <c r="I385" s="37" t="str">
        <f>I381</f>
        <v>4.1.1.02.000</v>
      </c>
      <c r="J385" s="41" t="str">
        <f>J381</f>
        <v>Внутриплощадочное электроснабжение 110 кВ. 1 пусковой комплекс</v>
      </c>
      <c r="K385" s="92" t="str">
        <f>CONCATENATE($B385,".",$C385,".",$D385,".",TEXT($E385,"00"),".",$F385)</f>
        <v>4.1.1.02.900</v>
      </c>
      <c r="L385" s="93" t="s">
        <v>28</v>
      </c>
      <c r="M385" s="94"/>
      <c r="N385" s="89"/>
      <c r="O385" s="118"/>
      <c r="P385" s="66" t="s">
        <v>19</v>
      </c>
      <c r="Q385" s="35">
        <v>0</v>
      </c>
      <c r="R385" s="54" t="s">
        <v>2781</v>
      </c>
      <c r="S385" s="219" t="s">
        <v>3858</v>
      </c>
      <c r="T385" s="41" t="str">
        <f>T381</f>
        <v>4.1.1.00.000</v>
      </c>
      <c r="U385" s="41" t="str">
        <f>U381</f>
        <v>Process Line No.1 UIO facilities</v>
      </c>
      <c r="V385" s="41" t="str">
        <f>V381</f>
        <v>4.1.1.02.000</v>
      </c>
      <c r="W385" s="41" t="str">
        <f>W381</f>
        <v>110kV On-Site Power Supply 1st Start-Up Package</v>
      </c>
      <c r="X385" s="129" t="str">
        <f>K385</f>
        <v>4.1.1.02.900</v>
      </c>
      <c r="Y385" s="94" t="s">
        <v>1622</v>
      </c>
      <c r="Z385" s="94"/>
      <c r="AA385" s="95"/>
      <c r="AB385" s="86"/>
      <c r="AC385" s="86"/>
      <c r="AD385" s="167" t="s">
        <v>3051</v>
      </c>
      <c r="AE385" s="167" t="s">
        <v>3051</v>
      </c>
      <c r="AF385" s="167"/>
      <c r="AG385" s="167"/>
      <c r="AH385" s="167"/>
      <c r="AI385" s="237">
        <v>402</v>
      </c>
      <c r="AJ385" s="55"/>
      <c r="AK385" s="55"/>
    </row>
    <row r="386" spans="1:37" s="67" customFormat="1" ht="15" customHeight="1" x14ac:dyDescent="0.25">
      <c r="A386" s="56">
        <v>960</v>
      </c>
      <c r="B386" s="37">
        <v>4</v>
      </c>
      <c r="C386" s="37">
        <v>1</v>
      </c>
      <c r="D386" s="37">
        <v>1</v>
      </c>
      <c r="E386" s="37">
        <v>2</v>
      </c>
      <c r="F386" s="37">
        <v>960</v>
      </c>
      <c r="G386" s="37" t="str">
        <f t="shared" ref="G386:L387" si="1028">G385</f>
        <v>4.1.1.00.000</v>
      </c>
      <c r="H386" s="41" t="str">
        <f t="shared" si="1028"/>
        <v>Технологическая линия №1. Объекты общезаводского хозяйства</v>
      </c>
      <c r="I386" s="37" t="str">
        <f t="shared" si="1028"/>
        <v>4.1.1.02.000</v>
      </c>
      <c r="J386" s="41" t="str">
        <f t="shared" si="1028"/>
        <v>Внутриплощадочное электроснабжение 110 кВ. 1 пусковой комплекс</v>
      </c>
      <c r="K386" s="39" t="str">
        <f t="shared" si="1028"/>
        <v>4.1.1.02.900</v>
      </c>
      <c r="L386" s="40" t="str">
        <f t="shared" si="1028"/>
        <v>Электроснабжение административно-бытовой зоны</v>
      </c>
      <c r="M386" s="37" t="str">
        <f>CONCATENATE($B386,".",$C386,".",$D386,".",TEXT($E386,"00"),".",TEXT($F386,"000"))</f>
        <v>4.1.1.02.960</v>
      </c>
      <c r="N386" s="59" t="s">
        <v>29</v>
      </c>
      <c r="O386" s="118" t="s">
        <v>1272</v>
      </c>
      <c r="P386" s="66" t="s">
        <v>19</v>
      </c>
      <c r="Q386" s="35">
        <v>0</v>
      </c>
      <c r="R386" s="54" t="s">
        <v>2781</v>
      </c>
      <c r="S386" s="42">
        <f>A386</f>
        <v>960</v>
      </c>
      <c r="T386" s="41" t="str">
        <f t="shared" ref="T386:Y387" si="1029">T385</f>
        <v>4.1.1.00.000</v>
      </c>
      <c r="U386" s="41" t="str">
        <f t="shared" si="1029"/>
        <v>Process Line No.1 UIO facilities</v>
      </c>
      <c r="V386" s="41" t="str">
        <f t="shared" si="1029"/>
        <v>4.1.1.02.000</v>
      </c>
      <c r="W386" s="41" t="str">
        <f t="shared" si="1029"/>
        <v>110kV On-Site Power Supply 1st Start-Up Package</v>
      </c>
      <c r="X386" s="40" t="str">
        <f t="shared" si="1029"/>
        <v>4.1.1.02.900</v>
      </c>
      <c r="Y386" s="40" t="str">
        <f t="shared" si="1029"/>
        <v>Power Supply of Administration and Accommodation Area</v>
      </c>
      <c r="Z386" s="42" t="str">
        <f>M386</f>
        <v>4.1.1.02.960</v>
      </c>
      <c r="AA386" s="37" t="s">
        <v>1623</v>
      </c>
      <c r="AB386" s="37" t="s">
        <v>1272</v>
      </c>
      <c r="AC386" s="37"/>
      <c r="AD386" s="115" t="s">
        <v>3591</v>
      </c>
      <c r="AE386" s="115" t="str">
        <f>CONCATENATE(MID(AD386,3,1),"-",MID(AD386,4,2))</f>
        <v>0-65</v>
      </c>
      <c r="AF386" s="115" t="str">
        <f>VLOOKUP(AE386,'Unit Number'!B:E,2,FALSE)</f>
        <v xml:space="preserve">POWER SUPPLY </v>
      </c>
      <c r="AG386" s="115"/>
      <c r="AH386" s="115"/>
      <c r="AI386" s="237">
        <v>403</v>
      </c>
      <c r="AJ386" s="55"/>
      <c r="AK386" s="55"/>
    </row>
    <row r="387" spans="1:37" s="67" customFormat="1" ht="15" customHeight="1" x14ac:dyDescent="0.25">
      <c r="A387" s="56" t="s">
        <v>3478</v>
      </c>
      <c r="B387" s="37">
        <v>4</v>
      </c>
      <c r="C387" s="37">
        <v>1</v>
      </c>
      <c r="D387" s="37">
        <v>1</v>
      </c>
      <c r="E387" s="37">
        <v>2</v>
      </c>
      <c r="F387" s="37">
        <v>963</v>
      </c>
      <c r="G387" s="37" t="str">
        <f t="shared" si="1028"/>
        <v>4.1.1.00.000</v>
      </c>
      <c r="H387" s="41" t="str">
        <f t="shared" si="1028"/>
        <v>Технологическая линия №1. Объекты общезаводского хозяйства</v>
      </c>
      <c r="I387" s="37" t="str">
        <f t="shared" si="1028"/>
        <v>4.1.1.02.000</v>
      </c>
      <c r="J387" s="41" t="str">
        <f t="shared" si="1028"/>
        <v>Внутриплощадочное электроснабжение 110 кВ. 1 пусковой комплекс</v>
      </c>
      <c r="K387" s="39" t="str">
        <f t="shared" si="1028"/>
        <v>4.1.1.02.900</v>
      </c>
      <c r="L387" s="40" t="str">
        <f t="shared" si="1028"/>
        <v>Электроснабжение административно-бытовой зоны</v>
      </c>
      <c r="M387" s="37" t="str">
        <f>CONCATENATE($B387,".",$C387,".",$D387,".",TEXT($E387,"00"),".",TEXT($F387,"000"))</f>
        <v>4.1.1.02.963</v>
      </c>
      <c r="N387" s="59" t="s">
        <v>3666</v>
      </c>
      <c r="O387" s="118"/>
      <c r="P387" s="66" t="s">
        <v>19</v>
      </c>
      <c r="Q387" s="35">
        <v>1</v>
      </c>
      <c r="R387" s="54" t="s">
        <v>3467</v>
      </c>
      <c r="S387" s="42" t="str">
        <f>A387</f>
        <v>960/1</v>
      </c>
      <c r="T387" s="41" t="str">
        <f t="shared" si="1029"/>
        <v>4.1.1.00.000</v>
      </c>
      <c r="U387" s="41" t="str">
        <f t="shared" si="1029"/>
        <v>Process Line No.1 UIO facilities</v>
      </c>
      <c r="V387" s="41" t="str">
        <f t="shared" si="1029"/>
        <v>4.1.1.02.000</v>
      </c>
      <c r="W387" s="41" t="str">
        <f t="shared" si="1029"/>
        <v>110kV On-Site Power Supply 1st Start-Up Package</v>
      </c>
      <c r="X387" s="40" t="str">
        <f t="shared" si="1029"/>
        <v>4.1.1.02.900</v>
      </c>
      <c r="Y387" s="40" t="str">
        <f t="shared" si="1029"/>
        <v>Power Supply of Administration and Accommodation Area</v>
      </c>
      <c r="Z387" s="42" t="str">
        <f>M387</f>
        <v>4.1.1.02.963</v>
      </c>
      <c r="AA387" s="37" t="s">
        <v>3479</v>
      </c>
      <c r="AB387" s="37"/>
      <c r="AC387" s="37" t="s">
        <v>3476</v>
      </c>
      <c r="AD387" s="115" t="s">
        <v>3591</v>
      </c>
      <c r="AE387" s="115" t="str">
        <f>CONCATENATE(MID(AD387,3,1),"-",MID(AD387,4,2))</f>
        <v>0-65</v>
      </c>
      <c r="AF387" s="115" t="str">
        <f>VLOOKUP(AE387,'Unit Number'!B:E,2,FALSE)</f>
        <v xml:space="preserve">POWER SUPPLY </v>
      </c>
      <c r="AG387" s="115" t="s">
        <v>3604</v>
      </c>
      <c r="AH387" s="115" t="s">
        <v>3609</v>
      </c>
      <c r="AI387" s="237">
        <v>404</v>
      </c>
      <c r="AJ387" s="55"/>
      <c r="AK387" s="55"/>
    </row>
    <row r="388" spans="1:37" s="67" customFormat="1" ht="30" customHeight="1" x14ac:dyDescent="0.25">
      <c r="A388" s="56" t="s">
        <v>17</v>
      </c>
      <c r="B388" s="37">
        <v>4</v>
      </c>
      <c r="C388" s="37">
        <v>1</v>
      </c>
      <c r="D388" s="37">
        <v>1</v>
      </c>
      <c r="E388" s="37">
        <v>2</v>
      </c>
      <c r="F388" s="37">
        <v>961</v>
      </c>
      <c r="G388" s="37" t="str">
        <f t="shared" ref="G388:L388" si="1030">G386</f>
        <v>4.1.1.00.000</v>
      </c>
      <c r="H388" s="41" t="str">
        <f t="shared" si="1030"/>
        <v>Технологическая линия №1. Объекты общезаводского хозяйства</v>
      </c>
      <c r="I388" s="37" t="str">
        <f t="shared" si="1030"/>
        <v>4.1.1.02.000</v>
      </c>
      <c r="J388" s="41" t="str">
        <f t="shared" si="1030"/>
        <v>Внутриплощадочное электроснабжение 110 кВ. 1 пусковой комплекс</v>
      </c>
      <c r="K388" s="39" t="str">
        <f t="shared" si="1030"/>
        <v>4.1.1.02.900</v>
      </c>
      <c r="L388" s="40" t="str">
        <f t="shared" si="1030"/>
        <v>Электроснабжение административно-бытовой зоны</v>
      </c>
      <c r="M388" s="37" t="str">
        <f>CONCATENATE($B388,".",$C388,".",$D388,".",TEXT($E388,"00"),".",TEXT($F388,"000"))</f>
        <v>4.1.1.02.961</v>
      </c>
      <c r="N388" s="59" t="s">
        <v>1500</v>
      </c>
      <c r="O388" s="118" t="s">
        <v>1501</v>
      </c>
      <c r="P388" s="66" t="s">
        <v>19</v>
      </c>
      <c r="Q388" s="35">
        <v>0</v>
      </c>
      <c r="R388" s="54" t="s">
        <v>2781</v>
      </c>
      <c r="S388" s="42" t="s">
        <v>2115</v>
      </c>
      <c r="T388" s="41" t="str">
        <f t="shared" ref="T388:Y388" si="1031">T386</f>
        <v>4.1.1.00.000</v>
      </c>
      <c r="U388" s="41" t="str">
        <f t="shared" si="1031"/>
        <v>Process Line No.1 UIO facilities</v>
      </c>
      <c r="V388" s="41" t="str">
        <f t="shared" si="1031"/>
        <v>4.1.1.02.000</v>
      </c>
      <c r="W388" s="41" t="str">
        <f t="shared" si="1031"/>
        <v>110kV On-Site Power Supply 1st Start-Up Package</v>
      </c>
      <c r="X388" s="40" t="str">
        <f t="shared" si="1031"/>
        <v>4.1.1.02.900</v>
      </c>
      <c r="Y388" s="40" t="str">
        <f t="shared" si="1031"/>
        <v>Power Supply of Administration and Accommodation Area</v>
      </c>
      <c r="Z388" s="42" t="str">
        <f>M388</f>
        <v>4.1.1.02.961</v>
      </c>
      <c r="AA388" s="37" t="s">
        <v>1624</v>
      </c>
      <c r="AB388" s="37" t="s">
        <v>2099</v>
      </c>
      <c r="AC388" s="37"/>
      <c r="AD388" s="115" t="s">
        <v>3591</v>
      </c>
      <c r="AE388" s="115" t="str">
        <f>CONCATENATE(MID(AD388,3,1),"-",MID(AD388,4,2))</f>
        <v>0-65</v>
      </c>
      <c r="AF388" s="115" t="str">
        <f>VLOOKUP(AE388,'Unit Number'!B:E,2,FALSE)</f>
        <v xml:space="preserve">POWER SUPPLY </v>
      </c>
      <c r="AG388" s="115"/>
      <c r="AH388" s="115"/>
      <c r="AI388" s="237">
        <v>405</v>
      </c>
      <c r="AJ388" s="55"/>
      <c r="AK388" s="55"/>
    </row>
    <row r="389" spans="1:37" s="67" customFormat="1" ht="30" customHeight="1" x14ac:dyDescent="0.25">
      <c r="A389" s="56" t="s">
        <v>17</v>
      </c>
      <c r="B389" s="37">
        <v>4</v>
      </c>
      <c r="C389" s="37">
        <v>1</v>
      </c>
      <c r="D389" s="37">
        <v>1</v>
      </c>
      <c r="E389" s="37">
        <v>2</v>
      </c>
      <c r="F389" s="37">
        <v>962</v>
      </c>
      <c r="G389" s="37" t="str">
        <f t="shared" ref="G389:L390" si="1032">G388</f>
        <v>4.1.1.00.000</v>
      </c>
      <c r="H389" s="41" t="str">
        <f t="shared" si="1032"/>
        <v>Технологическая линия №1. Объекты общезаводского хозяйства</v>
      </c>
      <c r="I389" s="37" t="str">
        <f t="shared" si="1032"/>
        <v>4.1.1.02.000</v>
      </c>
      <c r="J389" s="41" t="str">
        <f t="shared" si="1032"/>
        <v>Внутриплощадочное электроснабжение 110 кВ. 1 пусковой комплекс</v>
      </c>
      <c r="K389" s="39" t="str">
        <f t="shared" si="1032"/>
        <v>4.1.1.02.900</v>
      </c>
      <c r="L389" s="40" t="str">
        <f t="shared" si="1032"/>
        <v>Электроснабжение административно-бытовой зоны</v>
      </c>
      <c r="M389" s="37" t="str">
        <f>CONCATENATE($B389,".",$C389,".",$D389,".",TEXT($E389,"00"),".",TEXT($F389,"000"))</f>
        <v>4.1.1.02.962</v>
      </c>
      <c r="N389" s="59" t="s">
        <v>1497</v>
      </c>
      <c r="O389" s="118" t="s">
        <v>1501</v>
      </c>
      <c r="P389" s="66" t="s">
        <v>19</v>
      </c>
      <c r="Q389" s="35">
        <v>0</v>
      </c>
      <c r="R389" s="54" t="s">
        <v>2781</v>
      </c>
      <c r="S389" s="42" t="s">
        <v>2115</v>
      </c>
      <c r="T389" s="41" t="str">
        <f t="shared" ref="T389:Y390" si="1033">T388</f>
        <v>4.1.1.00.000</v>
      </c>
      <c r="U389" s="41" t="str">
        <f t="shared" si="1033"/>
        <v>Process Line No.1 UIO facilities</v>
      </c>
      <c r="V389" s="41" t="str">
        <f t="shared" si="1033"/>
        <v>4.1.1.02.000</v>
      </c>
      <c r="W389" s="41" t="str">
        <f t="shared" si="1033"/>
        <v>110kV On-Site Power Supply 1st Start-Up Package</v>
      </c>
      <c r="X389" s="40" t="str">
        <f t="shared" si="1033"/>
        <v>4.1.1.02.900</v>
      </c>
      <c r="Y389" s="40" t="str">
        <f t="shared" si="1033"/>
        <v>Power Supply of Administration and Accommodation Area</v>
      </c>
      <c r="Z389" s="42" t="str">
        <f>M389</f>
        <v>4.1.1.02.962</v>
      </c>
      <c r="AA389" s="37" t="s">
        <v>2100</v>
      </c>
      <c r="AB389" s="37" t="s">
        <v>2099</v>
      </c>
      <c r="AC389" s="37"/>
      <c r="AD389" s="115" t="s">
        <v>3591</v>
      </c>
      <c r="AE389" s="115" t="str">
        <f>CONCATENATE(MID(AD389,3,1),"-",MID(AD389,4,2))</f>
        <v>0-65</v>
      </c>
      <c r="AF389" s="115" t="str">
        <f>VLOOKUP(AE389,'Unit Number'!B:E,2,FALSE)</f>
        <v xml:space="preserve">POWER SUPPLY </v>
      </c>
      <c r="AG389" s="115"/>
      <c r="AH389" s="115"/>
      <c r="AI389" s="237">
        <v>406</v>
      </c>
      <c r="AJ389" s="55"/>
      <c r="AK389" s="55"/>
    </row>
    <row r="390" spans="1:37" s="174" customFormat="1" ht="30" customHeight="1" x14ac:dyDescent="0.25">
      <c r="A390" s="36" t="s">
        <v>17</v>
      </c>
      <c r="B390" s="37">
        <v>4</v>
      </c>
      <c r="C390" s="37">
        <v>1</v>
      </c>
      <c r="D390" s="37">
        <v>1</v>
      </c>
      <c r="E390" s="37">
        <v>2</v>
      </c>
      <c r="F390" s="39">
        <v>999</v>
      </c>
      <c r="G390" s="37" t="str">
        <f t="shared" si="1032"/>
        <v>4.1.1.00.000</v>
      </c>
      <c r="H390" s="41" t="str">
        <f t="shared" si="1032"/>
        <v>Технологическая линия №1. Объекты общезаводского хозяйства</v>
      </c>
      <c r="I390" s="37" t="str">
        <f t="shared" si="1032"/>
        <v>4.1.1.02.000</v>
      </c>
      <c r="J390" s="41" t="str">
        <f t="shared" si="1032"/>
        <v>Внутриплощадочное электроснабжение 110 кВ. 1 пусковой комплекс</v>
      </c>
      <c r="K390" s="39" t="str">
        <f t="shared" si="1032"/>
        <v>4.1.1.02.900</v>
      </c>
      <c r="L390" s="40" t="str">
        <f t="shared" si="1032"/>
        <v>Электроснабжение административно-бытовой зоны</v>
      </c>
      <c r="M390" s="37" t="str">
        <f>CONCATENATE($B390,".",$C390,".",$D390,".",TEXT($E390,"00"),".",TEXT($F390,"000"))</f>
        <v>4.1.1.02.999</v>
      </c>
      <c r="N390" s="39" t="s">
        <v>3312</v>
      </c>
      <c r="O390" s="118"/>
      <c r="P390" s="66" t="s">
        <v>19</v>
      </c>
      <c r="Q390" s="35">
        <v>1</v>
      </c>
      <c r="R390" s="54" t="s">
        <v>2781</v>
      </c>
      <c r="S390" s="39" t="s">
        <v>2115</v>
      </c>
      <c r="T390" s="41" t="str">
        <f t="shared" si="1033"/>
        <v>4.1.1.00.000</v>
      </c>
      <c r="U390" s="41" t="str">
        <f t="shared" si="1033"/>
        <v>Process Line No.1 UIO facilities</v>
      </c>
      <c r="V390" s="41" t="str">
        <f t="shared" si="1033"/>
        <v>4.1.1.02.000</v>
      </c>
      <c r="W390" s="41" t="str">
        <f t="shared" si="1033"/>
        <v>110kV On-Site Power Supply 1st Start-Up Package</v>
      </c>
      <c r="X390" s="40" t="str">
        <f t="shared" si="1033"/>
        <v>4.1.1.02.900</v>
      </c>
      <c r="Y390" s="40" t="str">
        <f t="shared" si="1033"/>
        <v>Power Supply of Administration and Accommodation Area</v>
      </c>
      <c r="Z390" s="173" t="str">
        <f>M390</f>
        <v>4.1.1.02.999</v>
      </c>
      <c r="AA390" s="39" t="s">
        <v>3212</v>
      </c>
      <c r="AB390" s="37"/>
      <c r="AC390" s="37" t="s">
        <v>3362</v>
      </c>
      <c r="AD390" s="41" t="s">
        <v>3051</v>
      </c>
      <c r="AE390" s="41" t="s">
        <v>3051</v>
      </c>
      <c r="AF390" s="41"/>
      <c r="AG390" s="41" t="s">
        <v>3363</v>
      </c>
      <c r="AH390" s="41" t="s">
        <v>3412</v>
      </c>
      <c r="AI390" s="237">
        <v>407</v>
      </c>
      <c r="AJ390" s="55"/>
      <c r="AK390" s="55"/>
    </row>
    <row r="391" spans="1:37" s="65" customFormat="1" ht="15" customHeight="1" x14ac:dyDescent="0.25">
      <c r="A391" s="57" t="s">
        <v>17</v>
      </c>
      <c r="B391" s="37">
        <v>4</v>
      </c>
      <c r="C391" s="37">
        <v>1</v>
      </c>
      <c r="D391" s="37">
        <v>1</v>
      </c>
      <c r="E391" s="37">
        <v>3</v>
      </c>
      <c r="F391" s="37">
        <v>0</v>
      </c>
      <c r="G391" s="37" t="str">
        <f>G389</f>
        <v>4.1.1.00.000</v>
      </c>
      <c r="H391" s="41" t="str">
        <f>H389</f>
        <v>Технологическая линия №1. Объекты общезаводского хозяйства</v>
      </c>
      <c r="I391" s="82" t="str">
        <f>CONCATENATE($B391,".",$C391,".",$D391,".",TEXT($E391,"00"),".",TEXT($F391,"000"))</f>
        <v>4.1.1.03.000</v>
      </c>
      <c r="J391" s="90" t="s">
        <v>30</v>
      </c>
      <c r="K391" s="105"/>
      <c r="L391" s="106"/>
      <c r="M391" s="91"/>
      <c r="N391" s="85"/>
      <c r="O391" s="119"/>
      <c r="P391" s="64" t="s">
        <v>19</v>
      </c>
      <c r="Q391" s="35">
        <v>0</v>
      </c>
      <c r="R391" s="54" t="s">
        <v>2781</v>
      </c>
      <c r="S391" s="216" t="s">
        <v>3857</v>
      </c>
      <c r="T391" s="41" t="str">
        <f>T389</f>
        <v>4.1.1.00.000</v>
      </c>
      <c r="U391" s="41" t="str">
        <f>U389</f>
        <v>Process Line No.1 UIO facilities</v>
      </c>
      <c r="V391" s="127" t="str">
        <f>I391</f>
        <v>4.1.1.03.000</v>
      </c>
      <c r="W391" s="90" t="s">
        <v>1625</v>
      </c>
      <c r="X391" s="106"/>
      <c r="Y391" s="106"/>
      <c r="Z391" s="91"/>
      <c r="AA391" s="132"/>
      <c r="AB391" s="82"/>
      <c r="AC391" s="82"/>
      <c r="AD391" s="166"/>
      <c r="AE391" s="166"/>
      <c r="AF391" s="166"/>
      <c r="AG391" s="166"/>
      <c r="AH391" s="166"/>
      <c r="AI391" s="237">
        <v>408</v>
      </c>
      <c r="AJ391" s="55"/>
      <c r="AK391" s="55"/>
    </row>
    <row r="392" spans="1:37" s="67" customFormat="1" ht="15" customHeight="1" x14ac:dyDescent="0.25">
      <c r="A392" s="56" t="s">
        <v>17</v>
      </c>
      <c r="B392" s="37">
        <v>4</v>
      </c>
      <c r="C392" s="37">
        <v>1</v>
      </c>
      <c r="D392" s="37">
        <v>1</v>
      </c>
      <c r="E392" s="37">
        <v>3</v>
      </c>
      <c r="F392" s="37">
        <v>100</v>
      </c>
      <c r="G392" s="37" t="str">
        <f t="shared" ref="G392:J393" si="1034">G391</f>
        <v>4.1.1.00.000</v>
      </c>
      <c r="H392" s="41" t="str">
        <f t="shared" si="1034"/>
        <v>Технологическая линия №1. Объекты общезаводского хозяйства</v>
      </c>
      <c r="I392" s="37" t="str">
        <f t="shared" si="1034"/>
        <v>4.1.1.03.000</v>
      </c>
      <c r="J392" s="41" t="str">
        <f t="shared" si="1034"/>
        <v>Водозаборные сооружения. 3 пусковой комплекс</v>
      </c>
      <c r="K392" s="92" t="str">
        <f>CONCATENATE($B392,".",$C392,".",$D392,".",TEXT($E392,"00"),".",$F392)</f>
        <v>4.1.1.03.100</v>
      </c>
      <c r="L392" s="93" t="s">
        <v>30</v>
      </c>
      <c r="M392" s="94"/>
      <c r="N392" s="89"/>
      <c r="O392" s="118"/>
      <c r="P392" s="66" t="s">
        <v>19</v>
      </c>
      <c r="Q392" s="35">
        <v>0</v>
      </c>
      <c r="R392" s="54" t="s">
        <v>2781</v>
      </c>
      <c r="S392" s="219" t="s">
        <v>3858</v>
      </c>
      <c r="T392" s="41" t="str">
        <f t="shared" ref="T392:W393" si="1035">T391</f>
        <v>4.1.1.00.000</v>
      </c>
      <c r="U392" s="41" t="str">
        <f t="shared" si="1035"/>
        <v>Process Line No.1 UIO facilities</v>
      </c>
      <c r="V392" s="41" t="str">
        <f t="shared" si="1035"/>
        <v>4.1.1.03.000</v>
      </c>
      <c r="W392" s="41" t="str">
        <f t="shared" si="1035"/>
        <v>Water Intake Facilities. 3rd Start-Up Package</v>
      </c>
      <c r="X392" s="129" t="str">
        <f>K392</f>
        <v>4.1.1.03.100</v>
      </c>
      <c r="Y392" s="94" t="s">
        <v>1625</v>
      </c>
      <c r="Z392" s="94"/>
      <c r="AA392" s="95"/>
      <c r="AB392" s="86"/>
      <c r="AC392" s="86"/>
      <c r="AD392" s="167" t="s">
        <v>3051</v>
      </c>
      <c r="AE392" s="167" t="s">
        <v>3051</v>
      </c>
      <c r="AF392" s="167"/>
      <c r="AG392" s="167"/>
      <c r="AH392" s="167"/>
      <c r="AI392" s="237">
        <v>409</v>
      </c>
      <c r="AJ392" s="55"/>
      <c r="AK392" s="55"/>
    </row>
    <row r="393" spans="1:37" s="67" customFormat="1" ht="17.25" customHeight="1" x14ac:dyDescent="0.25">
      <c r="A393" s="56">
        <v>5</v>
      </c>
      <c r="B393" s="37">
        <v>4</v>
      </c>
      <c r="C393" s="37">
        <v>1</v>
      </c>
      <c r="D393" s="37">
        <v>1</v>
      </c>
      <c r="E393" s="37">
        <v>3</v>
      </c>
      <c r="F393" s="37">
        <v>105</v>
      </c>
      <c r="G393" s="37" t="str">
        <f t="shared" si="1034"/>
        <v>4.1.1.00.000</v>
      </c>
      <c r="H393" s="41" t="str">
        <f t="shared" si="1034"/>
        <v>Технологическая линия №1. Объекты общезаводского хозяйства</v>
      </c>
      <c r="I393" s="37" t="str">
        <f t="shared" si="1034"/>
        <v>4.1.1.03.000</v>
      </c>
      <c r="J393" s="41" t="str">
        <f t="shared" si="1034"/>
        <v>Водозаборные сооружения. 3 пусковой комплекс</v>
      </c>
      <c r="K393" s="39" t="str">
        <f t="shared" ref="K393:L393" si="1036">K392</f>
        <v>4.1.1.03.100</v>
      </c>
      <c r="L393" s="40" t="str">
        <f t="shared" si="1036"/>
        <v>Водозаборные сооружения. 3 пусковой комплекс</v>
      </c>
      <c r="M393" s="37" t="str">
        <f>CONCATENATE($B393,".",$C393,".",$D393,".",TEXT($E393,"00"),".",TEXT($F393,"000"))</f>
        <v>4.1.1.03.105</v>
      </c>
      <c r="N393" s="59" t="s">
        <v>31</v>
      </c>
      <c r="O393" s="118" t="s">
        <v>1265</v>
      </c>
      <c r="P393" s="66" t="s">
        <v>19</v>
      </c>
      <c r="Q393" s="35">
        <v>0</v>
      </c>
      <c r="R393" s="54" t="s">
        <v>2781</v>
      </c>
      <c r="S393" s="42">
        <f>A393</f>
        <v>5</v>
      </c>
      <c r="T393" s="41" t="str">
        <f t="shared" si="1035"/>
        <v>4.1.1.00.000</v>
      </c>
      <c r="U393" s="41" t="str">
        <f t="shared" si="1035"/>
        <v>Process Line No.1 UIO facilities</v>
      </c>
      <c r="V393" s="41" t="str">
        <f t="shared" si="1035"/>
        <v>4.1.1.03.000</v>
      </c>
      <c r="W393" s="41" t="str">
        <f t="shared" si="1035"/>
        <v>Water Intake Facilities. 3rd Start-Up Package</v>
      </c>
      <c r="X393" s="40" t="str">
        <f t="shared" ref="X393:Y393" si="1037">X392</f>
        <v>4.1.1.03.100</v>
      </c>
      <c r="Y393" s="40" t="str">
        <f t="shared" si="1037"/>
        <v>Water Intake Facilities. 3rd Start-Up Package</v>
      </c>
      <c r="Z393" s="42" t="str">
        <f>M393</f>
        <v>4.1.1.03.105</v>
      </c>
      <c r="AA393" s="37" t="s">
        <v>1626</v>
      </c>
      <c r="AB393" s="37" t="s">
        <v>2731</v>
      </c>
      <c r="AC393" s="37"/>
      <c r="AD393" s="115" t="s">
        <v>2835</v>
      </c>
      <c r="AE393" s="115" t="str">
        <f>CONCATENATE(MID(AD393,3,1),"-",MID(AD393,4,2))</f>
        <v>9-01</v>
      </c>
      <c r="AF393" s="115" t="str">
        <f>VLOOKUP(AE393,'Unit Number'!B:E,2,FALSE)</f>
        <v>WATER INTAKE FACILITIES</v>
      </c>
      <c r="AG393" s="115"/>
      <c r="AH393" s="115"/>
      <c r="AI393" s="237">
        <v>410</v>
      </c>
      <c r="AJ393" s="55"/>
      <c r="AK393" s="55"/>
    </row>
    <row r="394" spans="1:37" s="174" customFormat="1" ht="15" customHeight="1" x14ac:dyDescent="0.25">
      <c r="A394" s="36" t="s">
        <v>17</v>
      </c>
      <c r="B394" s="37">
        <v>4</v>
      </c>
      <c r="C394" s="37">
        <v>1</v>
      </c>
      <c r="D394" s="37">
        <v>1</v>
      </c>
      <c r="E394" s="37">
        <v>3</v>
      </c>
      <c r="F394" s="39">
        <v>199</v>
      </c>
      <c r="G394" s="37" t="str">
        <f t="shared" ref="G394:L394" si="1038">G393</f>
        <v>4.1.1.00.000</v>
      </c>
      <c r="H394" s="41" t="str">
        <f t="shared" si="1038"/>
        <v>Технологическая линия №1. Объекты общезаводского хозяйства</v>
      </c>
      <c r="I394" s="41" t="str">
        <f t="shared" si="1038"/>
        <v>4.1.1.03.000</v>
      </c>
      <c r="J394" s="41" t="str">
        <f t="shared" si="1038"/>
        <v>Водозаборные сооружения. 3 пусковой комплекс</v>
      </c>
      <c r="K394" s="41" t="str">
        <f t="shared" si="1038"/>
        <v>4.1.1.03.100</v>
      </c>
      <c r="L394" s="41" t="str">
        <f t="shared" si="1038"/>
        <v>Водозаборные сооружения. 3 пусковой комплекс</v>
      </c>
      <c r="M394" s="37" t="str">
        <f>CONCATENATE($B394,".",$C394,".",$D394,".",TEXT($E394,"00"),".",TEXT($F394,"000"))</f>
        <v>4.1.1.03.199</v>
      </c>
      <c r="N394" s="39" t="s">
        <v>3313</v>
      </c>
      <c r="O394" s="118"/>
      <c r="P394" s="66" t="s">
        <v>19</v>
      </c>
      <c r="Q394" s="35">
        <v>1</v>
      </c>
      <c r="R394" s="54" t="s">
        <v>2781</v>
      </c>
      <c r="S394" s="39" t="s">
        <v>2115</v>
      </c>
      <c r="T394" s="41" t="str">
        <f t="shared" ref="T394:Y394" si="1039">T393</f>
        <v>4.1.1.00.000</v>
      </c>
      <c r="U394" s="41" t="str">
        <f t="shared" si="1039"/>
        <v>Process Line No.1 UIO facilities</v>
      </c>
      <c r="V394" s="41" t="str">
        <f t="shared" si="1039"/>
        <v>4.1.1.03.000</v>
      </c>
      <c r="W394" s="41" t="str">
        <f t="shared" si="1039"/>
        <v>Water Intake Facilities. 3rd Start-Up Package</v>
      </c>
      <c r="X394" s="41" t="str">
        <f t="shared" si="1039"/>
        <v>4.1.1.03.100</v>
      </c>
      <c r="Y394" s="41" t="str">
        <f t="shared" si="1039"/>
        <v>Water Intake Facilities. 3rd Start-Up Package</v>
      </c>
      <c r="Z394" s="173" t="str">
        <f>M394</f>
        <v>4.1.1.03.199</v>
      </c>
      <c r="AA394" s="39" t="s">
        <v>3213</v>
      </c>
      <c r="AB394" s="37"/>
      <c r="AC394" s="37" t="s">
        <v>3362</v>
      </c>
      <c r="AD394" s="41" t="s">
        <v>3051</v>
      </c>
      <c r="AE394" s="41" t="s">
        <v>3051</v>
      </c>
      <c r="AF394" s="41"/>
      <c r="AG394" s="41" t="s">
        <v>3363</v>
      </c>
      <c r="AH394" s="41" t="s">
        <v>3413</v>
      </c>
      <c r="AI394" s="237">
        <v>412</v>
      </c>
      <c r="AJ394" s="55"/>
      <c r="AK394" s="55"/>
    </row>
    <row r="395" spans="1:37" s="65" customFormat="1" ht="15" customHeight="1" x14ac:dyDescent="0.25">
      <c r="A395" s="57" t="s">
        <v>17</v>
      </c>
      <c r="B395" s="37">
        <v>4</v>
      </c>
      <c r="C395" s="37">
        <v>1</v>
      </c>
      <c r="D395" s="37">
        <v>1</v>
      </c>
      <c r="E395" s="37">
        <v>4</v>
      </c>
      <c r="F395" s="37">
        <v>0</v>
      </c>
      <c r="G395" s="37" t="str">
        <f t="shared" ref="G395:H395" si="1040">G394</f>
        <v>4.1.1.00.000</v>
      </c>
      <c r="H395" s="41" t="str">
        <f t="shared" si="1040"/>
        <v>Технологическая линия №1. Объекты общезаводского хозяйства</v>
      </c>
      <c r="I395" s="82" t="str">
        <f>CONCATENATE($B395,".",$C395,".",$D395,".",TEXT($E395,"00"),".",TEXT($F395,"000"))</f>
        <v>4.1.1.04.000</v>
      </c>
      <c r="J395" s="90" t="s">
        <v>33</v>
      </c>
      <c r="K395" s="105"/>
      <c r="L395" s="106"/>
      <c r="M395" s="91"/>
      <c r="N395" s="85"/>
      <c r="O395" s="119"/>
      <c r="P395" s="64" t="s">
        <v>19</v>
      </c>
      <c r="Q395" s="35">
        <v>0</v>
      </c>
      <c r="R395" s="54" t="s">
        <v>2781</v>
      </c>
      <c r="S395" s="216" t="s">
        <v>3857</v>
      </c>
      <c r="T395" s="41" t="str">
        <f t="shared" ref="T395:U395" si="1041">T394</f>
        <v>4.1.1.00.000</v>
      </c>
      <c r="U395" s="41" t="str">
        <f t="shared" si="1041"/>
        <v>Process Line No.1 UIO facilities</v>
      </c>
      <c r="V395" s="127" t="str">
        <f>I395</f>
        <v>4.1.1.04.000</v>
      </c>
      <c r="W395" s="90" t="s">
        <v>1628</v>
      </c>
      <c r="X395" s="106"/>
      <c r="Y395" s="106"/>
      <c r="Z395" s="91"/>
      <c r="AA395" s="132"/>
      <c r="AB395" s="82"/>
      <c r="AC395" s="82"/>
      <c r="AD395" s="166"/>
      <c r="AE395" s="166"/>
      <c r="AF395" s="166"/>
      <c r="AG395" s="166"/>
      <c r="AH395" s="166"/>
      <c r="AI395" s="237">
        <v>413</v>
      </c>
      <c r="AJ395" s="55"/>
      <c r="AK395" s="55"/>
    </row>
    <row r="396" spans="1:37" s="67" customFormat="1" ht="15" customHeight="1" x14ac:dyDescent="0.25">
      <c r="A396" s="56" t="s">
        <v>17</v>
      </c>
      <c r="B396" s="37">
        <v>4</v>
      </c>
      <c r="C396" s="37">
        <v>1</v>
      </c>
      <c r="D396" s="37">
        <v>1</v>
      </c>
      <c r="E396" s="37">
        <v>4</v>
      </c>
      <c r="F396" s="37">
        <v>100</v>
      </c>
      <c r="G396" s="37" t="str">
        <f t="shared" ref="G396:H396" si="1042">G395</f>
        <v>4.1.1.00.000</v>
      </c>
      <c r="H396" s="41" t="str">
        <f t="shared" si="1042"/>
        <v>Технологическая линия №1. Объекты общезаводского хозяйства</v>
      </c>
      <c r="I396" s="37" t="str">
        <f t="shared" ref="I396:J398" si="1043">I395</f>
        <v>4.1.1.04.000</v>
      </c>
      <c r="J396" s="41" t="str">
        <f t="shared" si="1043"/>
        <v>Комплексные очистные сооружения (КОС). 2 пусковой комплекс</v>
      </c>
      <c r="K396" s="92" t="str">
        <f>CONCATENATE($B396,".",$C396,".",$D396,".",TEXT($E396,"00"),".",$F396)</f>
        <v>4.1.1.04.100</v>
      </c>
      <c r="L396" s="93" t="s">
        <v>33</v>
      </c>
      <c r="M396" s="94"/>
      <c r="N396" s="89"/>
      <c r="O396" s="118"/>
      <c r="P396" s="66" t="s">
        <v>19</v>
      </c>
      <c r="Q396" s="35">
        <v>0</v>
      </c>
      <c r="R396" s="54" t="s">
        <v>2781</v>
      </c>
      <c r="S396" s="219" t="s">
        <v>3858</v>
      </c>
      <c r="T396" s="41" t="str">
        <f t="shared" ref="T396:U396" si="1044">T395</f>
        <v>4.1.1.00.000</v>
      </c>
      <c r="U396" s="41" t="str">
        <f t="shared" si="1044"/>
        <v>Process Line No.1 UIO facilities</v>
      </c>
      <c r="V396" s="41" t="str">
        <f t="shared" ref="V396:W398" si="1045">V395</f>
        <v>4.1.1.04.000</v>
      </c>
      <c r="W396" s="41" t="str">
        <f t="shared" si="1045"/>
        <v>Integrated Waste Water Treatment Facilities. 2nd Start-Up Package</v>
      </c>
      <c r="X396" s="129" t="str">
        <f>K396</f>
        <v>4.1.1.04.100</v>
      </c>
      <c r="Y396" s="94" t="s">
        <v>1628</v>
      </c>
      <c r="Z396" s="94"/>
      <c r="AA396" s="95"/>
      <c r="AB396" s="86"/>
      <c r="AC396" s="86"/>
      <c r="AD396" s="167" t="s">
        <v>3051</v>
      </c>
      <c r="AE396" s="167" t="s">
        <v>3051</v>
      </c>
      <c r="AF396" s="167"/>
      <c r="AG396" s="167"/>
      <c r="AH396" s="167"/>
      <c r="AI396" s="237">
        <v>414</v>
      </c>
      <c r="AJ396" s="55"/>
      <c r="AK396" s="55"/>
    </row>
    <row r="397" spans="1:37" s="67" customFormat="1" ht="15" customHeight="1" x14ac:dyDescent="0.25">
      <c r="A397" s="56" t="s">
        <v>34</v>
      </c>
      <c r="B397" s="37">
        <v>4</v>
      </c>
      <c r="C397" s="37">
        <v>1</v>
      </c>
      <c r="D397" s="37">
        <v>1</v>
      </c>
      <c r="E397" s="37">
        <v>4</v>
      </c>
      <c r="F397" s="37">
        <v>113</v>
      </c>
      <c r="G397" s="37" t="str">
        <f t="shared" ref="G397:H397" si="1046">G396</f>
        <v>4.1.1.00.000</v>
      </c>
      <c r="H397" s="41" t="str">
        <f t="shared" si="1046"/>
        <v>Технологическая линия №1. Объекты общезаводского хозяйства</v>
      </c>
      <c r="I397" s="37" t="str">
        <f t="shared" si="1043"/>
        <v>4.1.1.04.000</v>
      </c>
      <c r="J397" s="41" t="str">
        <f t="shared" si="1043"/>
        <v>Комплексные очистные сооружения (КОС). 2 пусковой комплекс</v>
      </c>
      <c r="K397" s="39" t="str">
        <f t="shared" ref="K397:L398" si="1047">K396</f>
        <v>4.1.1.04.100</v>
      </c>
      <c r="L397" s="40" t="str">
        <f t="shared" si="1047"/>
        <v>Комплексные очистные сооружения (КОС). 2 пусковой комплекс</v>
      </c>
      <c r="M397" s="37" t="str">
        <f>CONCATENATE($B397,".",$C397,".",$D397,".",TEXT($E397,"00"),".",TEXT($F397,"000"))</f>
        <v>4.1.1.04.113</v>
      </c>
      <c r="N397" s="59" t="s">
        <v>35</v>
      </c>
      <c r="O397" s="118"/>
      <c r="P397" s="66" t="s">
        <v>19</v>
      </c>
      <c r="Q397" s="35">
        <v>2</v>
      </c>
      <c r="R397" s="54" t="s">
        <v>2781</v>
      </c>
      <c r="S397" s="42" t="str">
        <f>A397</f>
        <v>1116в</v>
      </c>
      <c r="T397" s="41" t="str">
        <f t="shared" ref="T397:U397" si="1048">T396</f>
        <v>4.1.1.00.000</v>
      </c>
      <c r="U397" s="41" t="str">
        <f t="shared" si="1048"/>
        <v>Process Line No.1 UIO facilities</v>
      </c>
      <c r="V397" s="41" t="str">
        <f t="shared" si="1045"/>
        <v>4.1.1.04.000</v>
      </c>
      <c r="W397" s="41" t="str">
        <f t="shared" si="1045"/>
        <v>Integrated Waste Water Treatment Facilities. 2nd Start-Up Package</v>
      </c>
      <c r="X397" s="40" t="str">
        <f t="shared" ref="X397:Y398" si="1049">X396</f>
        <v>4.1.1.04.100</v>
      </c>
      <c r="Y397" s="40" t="str">
        <f t="shared" si="1049"/>
        <v>Integrated Waste Water Treatment Facilities. 2nd Start-Up Package</v>
      </c>
      <c r="Z397" s="42" t="str">
        <f>M397</f>
        <v>4.1.1.04.113</v>
      </c>
      <c r="AA397" s="37" t="s">
        <v>1629</v>
      </c>
      <c r="AB397" s="37"/>
      <c r="AC397" s="37" t="s">
        <v>3788</v>
      </c>
      <c r="AD397" s="115" t="s">
        <v>3787</v>
      </c>
      <c r="AE397" s="115" t="str">
        <f>CONCATENATE(MID(AD397,3,1),"-",MID(AD397,4,2))</f>
        <v>0-26</v>
      </c>
      <c r="AF397" s="115" t="str">
        <f>VLOOKUP(AE397,'Unit Number'!B:E,2,FALSE)</f>
        <v>WASTE WATER TREATMENT- TANK AREA</v>
      </c>
      <c r="AG397" s="115"/>
      <c r="AH397" s="115"/>
      <c r="AI397" s="237">
        <v>415</v>
      </c>
      <c r="AJ397" s="55"/>
      <c r="AK397" s="55"/>
    </row>
    <row r="398" spans="1:37" s="67" customFormat="1" ht="15" customHeight="1" x14ac:dyDescent="0.25">
      <c r="A398" s="56" t="s">
        <v>36</v>
      </c>
      <c r="B398" s="37">
        <v>4</v>
      </c>
      <c r="C398" s="37">
        <v>1</v>
      </c>
      <c r="D398" s="37">
        <v>1</v>
      </c>
      <c r="E398" s="37">
        <v>4</v>
      </c>
      <c r="F398" s="37">
        <v>114</v>
      </c>
      <c r="G398" s="37" t="str">
        <f t="shared" ref="G398:H398" si="1050">G397</f>
        <v>4.1.1.00.000</v>
      </c>
      <c r="H398" s="41" t="str">
        <f t="shared" si="1050"/>
        <v>Технологическая линия №1. Объекты общезаводского хозяйства</v>
      </c>
      <c r="I398" s="37" t="str">
        <f t="shared" si="1043"/>
        <v>4.1.1.04.000</v>
      </c>
      <c r="J398" s="41" t="str">
        <f t="shared" si="1043"/>
        <v>Комплексные очистные сооружения (КОС). 2 пусковой комплекс</v>
      </c>
      <c r="K398" s="39" t="str">
        <f t="shared" si="1047"/>
        <v>4.1.1.04.100</v>
      </c>
      <c r="L398" s="40" t="str">
        <f t="shared" si="1047"/>
        <v>Комплексные очистные сооружения (КОС). 2 пусковой комплекс</v>
      </c>
      <c r="M398" s="37" t="str">
        <f>CONCATENATE($B398,".",$C398,".",$D398,".",TEXT($E398,"00"),".",TEXT($F398,"000"))</f>
        <v>4.1.1.04.114</v>
      </c>
      <c r="N398" s="59" t="s">
        <v>37</v>
      </c>
      <c r="O398" s="118"/>
      <c r="P398" s="66" t="s">
        <v>19</v>
      </c>
      <c r="Q398" s="35">
        <v>2</v>
      </c>
      <c r="R398" s="54" t="s">
        <v>2781</v>
      </c>
      <c r="S398" s="42" t="str">
        <f>A398</f>
        <v>1116г</v>
      </c>
      <c r="T398" s="41" t="str">
        <f t="shared" ref="T398:U398" si="1051">T397</f>
        <v>4.1.1.00.000</v>
      </c>
      <c r="U398" s="41" t="str">
        <f t="shared" si="1051"/>
        <v>Process Line No.1 UIO facilities</v>
      </c>
      <c r="V398" s="41" t="str">
        <f t="shared" si="1045"/>
        <v>4.1.1.04.000</v>
      </c>
      <c r="W398" s="41" t="str">
        <f t="shared" si="1045"/>
        <v>Integrated Waste Water Treatment Facilities. 2nd Start-Up Package</v>
      </c>
      <c r="X398" s="40" t="str">
        <f t="shared" si="1049"/>
        <v>4.1.1.04.100</v>
      </c>
      <c r="Y398" s="40" t="str">
        <f t="shared" si="1049"/>
        <v>Integrated Waste Water Treatment Facilities. 2nd Start-Up Package</v>
      </c>
      <c r="Z398" s="42" t="str">
        <f>M398</f>
        <v>4.1.1.04.114</v>
      </c>
      <c r="AA398" s="37" t="s">
        <v>1630</v>
      </c>
      <c r="AB398" s="37"/>
      <c r="AC398" s="37" t="s">
        <v>3788</v>
      </c>
      <c r="AD398" s="115" t="s">
        <v>3787</v>
      </c>
      <c r="AE398" s="115" t="str">
        <f>CONCATENATE(MID(AD398,3,1),"-",MID(AD398,4,2))</f>
        <v>0-26</v>
      </c>
      <c r="AF398" s="115" t="str">
        <f>VLOOKUP(AE398,'Unit Number'!B:E,2,FALSE)</f>
        <v>WASTE WATER TREATMENT- TANK AREA</v>
      </c>
      <c r="AG398" s="115"/>
      <c r="AH398" s="115"/>
      <c r="AI398" s="237">
        <v>416</v>
      </c>
      <c r="AJ398" s="55"/>
      <c r="AK398" s="55"/>
    </row>
    <row r="399" spans="1:37" s="174" customFormat="1" ht="30" customHeight="1" x14ac:dyDescent="0.25">
      <c r="A399" s="36" t="s">
        <v>17</v>
      </c>
      <c r="B399" s="37">
        <v>4</v>
      </c>
      <c r="C399" s="37">
        <v>1</v>
      </c>
      <c r="D399" s="37">
        <v>1</v>
      </c>
      <c r="E399" s="37">
        <v>4</v>
      </c>
      <c r="F399" s="39">
        <v>198</v>
      </c>
      <c r="G399" s="37" t="str">
        <f t="shared" ref="G399:H399" si="1052">G398</f>
        <v>4.1.1.00.000</v>
      </c>
      <c r="H399" s="41" t="str">
        <f t="shared" si="1052"/>
        <v>Технологическая линия №1. Объекты общезаводского хозяйства</v>
      </c>
      <c r="I399" s="37" t="str">
        <f t="shared" ref="I399:L400" si="1053">I397</f>
        <v>4.1.1.04.000</v>
      </c>
      <c r="J399" s="41" t="str">
        <f t="shared" si="1053"/>
        <v>Комплексные очистные сооружения (КОС). 2 пусковой комплекс</v>
      </c>
      <c r="K399" s="39" t="str">
        <f t="shared" si="1053"/>
        <v>4.1.1.04.100</v>
      </c>
      <c r="L399" s="40" t="str">
        <f t="shared" si="1053"/>
        <v>Комплексные очистные сооружения (КОС). 2 пусковой комплекс</v>
      </c>
      <c r="M399" s="37" t="str">
        <f>CONCATENATE($B399,".",$C399,".",$D399,".",TEXT($E399,"00"),".",TEXT($F399,"000"))</f>
        <v>4.1.1.04.198</v>
      </c>
      <c r="N399" s="39" t="s">
        <v>3839</v>
      </c>
      <c r="O399" s="118"/>
      <c r="P399" s="66" t="s">
        <v>19</v>
      </c>
      <c r="Q399" s="35">
        <v>2</v>
      </c>
      <c r="R399" s="54" t="s">
        <v>2781</v>
      </c>
      <c r="S399" s="39" t="s">
        <v>2115</v>
      </c>
      <c r="T399" s="41" t="str">
        <f t="shared" ref="T399:U399" si="1054">T398</f>
        <v>4.1.1.00.000</v>
      </c>
      <c r="U399" s="41" t="str">
        <f t="shared" si="1054"/>
        <v>Process Line No.1 UIO facilities</v>
      </c>
      <c r="V399" s="41" t="str">
        <f t="shared" ref="V399:Y400" si="1055">V397</f>
        <v>4.1.1.04.000</v>
      </c>
      <c r="W399" s="41" t="str">
        <f t="shared" si="1055"/>
        <v>Integrated Waste Water Treatment Facilities. 2nd Start-Up Package</v>
      </c>
      <c r="X399" s="40" t="str">
        <f t="shared" si="1055"/>
        <v>4.1.1.04.100</v>
      </c>
      <c r="Y399" s="40" t="str">
        <f t="shared" si="1055"/>
        <v>Integrated Waste Water Treatment Facilities. 2nd Start-Up Package</v>
      </c>
      <c r="Z399" s="173" t="str">
        <f>M399</f>
        <v>4.1.1.04.198</v>
      </c>
      <c r="AA399" s="39" t="s">
        <v>3840</v>
      </c>
      <c r="AB399" s="37"/>
      <c r="AC399" s="37" t="s">
        <v>3645</v>
      </c>
      <c r="AD399" s="41" t="s">
        <v>3051</v>
      </c>
      <c r="AE399" s="41" t="s">
        <v>3051</v>
      </c>
      <c r="AF399" s="41"/>
      <c r="AG399" s="41" t="s">
        <v>3644</v>
      </c>
      <c r="AH399" s="41" t="s">
        <v>3789</v>
      </c>
      <c r="AI399" s="237">
        <v>417</v>
      </c>
      <c r="AJ399" s="55"/>
      <c r="AK399" s="55"/>
    </row>
    <row r="400" spans="1:37" s="174" customFormat="1" ht="30" customHeight="1" x14ac:dyDescent="0.25">
      <c r="A400" s="36" t="s">
        <v>17</v>
      </c>
      <c r="B400" s="37">
        <v>4</v>
      </c>
      <c r="C400" s="37">
        <v>1</v>
      </c>
      <c r="D400" s="37">
        <v>1</v>
      </c>
      <c r="E400" s="37">
        <v>4</v>
      </c>
      <c r="F400" s="39">
        <v>199</v>
      </c>
      <c r="G400" s="37" t="str">
        <f t="shared" ref="G400:H400" si="1056">G399</f>
        <v>4.1.1.00.000</v>
      </c>
      <c r="H400" s="41" t="str">
        <f t="shared" si="1056"/>
        <v>Технологическая линия №1. Объекты общезаводского хозяйства</v>
      </c>
      <c r="I400" s="37" t="str">
        <f t="shared" si="1053"/>
        <v>4.1.1.04.000</v>
      </c>
      <c r="J400" s="41" t="str">
        <f t="shared" si="1053"/>
        <v>Комплексные очистные сооружения (КОС). 2 пусковой комплекс</v>
      </c>
      <c r="K400" s="39" t="str">
        <f t="shared" si="1053"/>
        <v>4.1.1.04.100</v>
      </c>
      <c r="L400" s="40" t="str">
        <f t="shared" si="1053"/>
        <v>Комплексные очистные сооружения (КОС). 2 пусковой комплекс</v>
      </c>
      <c r="M400" s="37" t="str">
        <f>CONCATENATE($B400,".",$C400,".",$D400,".",TEXT($E400,"00"),".",TEXT($F400,"000"))</f>
        <v>4.1.1.04.199</v>
      </c>
      <c r="N400" s="39" t="s">
        <v>3314</v>
      </c>
      <c r="O400" s="118"/>
      <c r="P400" s="66" t="s">
        <v>19</v>
      </c>
      <c r="Q400" s="35">
        <v>2</v>
      </c>
      <c r="R400" s="54" t="s">
        <v>2781</v>
      </c>
      <c r="S400" s="39" t="s">
        <v>2115</v>
      </c>
      <c r="T400" s="41" t="str">
        <f t="shared" ref="T400:U400" si="1057">T399</f>
        <v>4.1.1.00.000</v>
      </c>
      <c r="U400" s="41" t="str">
        <f t="shared" si="1057"/>
        <v>Process Line No.1 UIO facilities</v>
      </c>
      <c r="V400" s="41" t="str">
        <f t="shared" si="1055"/>
        <v>4.1.1.04.000</v>
      </c>
      <c r="W400" s="41" t="str">
        <f t="shared" si="1055"/>
        <v>Integrated Waste Water Treatment Facilities. 2nd Start-Up Package</v>
      </c>
      <c r="X400" s="40" t="str">
        <f t="shared" si="1055"/>
        <v>4.1.1.04.100</v>
      </c>
      <c r="Y400" s="40" t="str">
        <f t="shared" si="1055"/>
        <v>Integrated Waste Water Treatment Facilities. 2nd Start-Up Package</v>
      </c>
      <c r="Z400" s="173" t="str">
        <f>M400</f>
        <v>4.1.1.04.199</v>
      </c>
      <c r="AA400" s="39" t="s">
        <v>3214</v>
      </c>
      <c r="AB400" s="37"/>
      <c r="AC400" s="37" t="s">
        <v>3362</v>
      </c>
      <c r="AD400" s="41" t="s">
        <v>3051</v>
      </c>
      <c r="AE400" s="41" t="s">
        <v>3051</v>
      </c>
      <c r="AF400" s="41"/>
      <c r="AG400" s="41" t="s">
        <v>3363</v>
      </c>
      <c r="AH400" s="41" t="s">
        <v>3841</v>
      </c>
      <c r="AI400" s="237">
        <v>418</v>
      </c>
      <c r="AJ400" s="55"/>
      <c r="AK400" s="55"/>
    </row>
    <row r="401" spans="1:37" s="65" customFormat="1" ht="15" customHeight="1" x14ac:dyDescent="0.25">
      <c r="A401" s="57" t="s">
        <v>17</v>
      </c>
      <c r="B401" s="37">
        <v>4</v>
      </c>
      <c r="C401" s="37">
        <v>1</v>
      </c>
      <c r="D401" s="37">
        <v>1</v>
      </c>
      <c r="E401" s="37">
        <v>5</v>
      </c>
      <c r="F401" s="37">
        <v>0</v>
      </c>
      <c r="G401" s="37" t="str">
        <f t="shared" ref="G401:H401" si="1058">G400</f>
        <v>4.1.1.00.000</v>
      </c>
      <c r="H401" s="41" t="str">
        <f t="shared" si="1058"/>
        <v>Технологическая линия №1. Объекты общезаводского хозяйства</v>
      </c>
      <c r="I401" s="82" t="str">
        <f>CONCATENATE($B401,".",$C401,".",$D401,".",TEXT($E401,"00"),".",TEXT($F401,"000"))</f>
        <v>4.1.1.05.000</v>
      </c>
      <c r="J401" s="90" t="s">
        <v>1538</v>
      </c>
      <c r="K401" s="105"/>
      <c r="L401" s="106"/>
      <c r="M401" s="91"/>
      <c r="N401" s="85"/>
      <c r="O401" s="119"/>
      <c r="P401" s="64" t="s">
        <v>19</v>
      </c>
      <c r="Q401" s="35">
        <v>0</v>
      </c>
      <c r="R401" s="54" t="s">
        <v>2781</v>
      </c>
      <c r="S401" s="216" t="s">
        <v>3857</v>
      </c>
      <c r="T401" s="41" t="str">
        <f t="shared" ref="T401:U401" si="1059">T400</f>
        <v>4.1.1.00.000</v>
      </c>
      <c r="U401" s="41" t="str">
        <f t="shared" si="1059"/>
        <v>Process Line No.1 UIO facilities</v>
      </c>
      <c r="V401" s="127" t="str">
        <f>I401</f>
        <v>4.1.1.05.000</v>
      </c>
      <c r="W401" s="90" t="s">
        <v>1631</v>
      </c>
      <c r="X401" s="106"/>
      <c r="Y401" s="106"/>
      <c r="Z401" s="91"/>
      <c r="AA401" s="132"/>
      <c r="AB401" s="82"/>
      <c r="AC401" s="82"/>
      <c r="AD401" s="166"/>
      <c r="AE401" s="166"/>
      <c r="AF401" s="166"/>
      <c r="AG401" s="166"/>
      <c r="AH401" s="166"/>
      <c r="AI401" s="237">
        <v>419</v>
      </c>
      <c r="AJ401" s="55"/>
      <c r="AK401" s="55"/>
    </row>
    <row r="402" spans="1:37" s="67" customFormat="1" ht="15" customHeight="1" x14ac:dyDescent="0.25">
      <c r="A402" s="56" t="s">
        <v>17</v>
      </c>
      <c r="B402" s="37">
        <v>4</v>
      </c>
      <c r="C402" s="37">
        <v>1</v>
      </c>
      <c r="D402" s="37">
        <v>1</v>
      </c>
      <c r="E402" s="37">
        <v>5</v>
      </c>
      <c r="F402" s="37">
        <v>300</v>
      </c>
      <c r="G402" s="37" t="str">
        <f t="shared" ref="G402:H402" si="1060">G401</f>
        <v>4.1.1.00.000</v>
      </c>
      <c r="H402" s="41" t="str">
        <f t="shared" si="1060"/>
        <v>Технологическая линия №1. Объекты общезаводского хозяйства</v>
      </c>
      <c r="I402" s="37" t="str">
        <f t="shared" ref="I402:J405" si="1061">I401</f>
        <v>4.1.1.05.000</v>
      </c>
      <c r="J402" s="41" t="str">
        <f t="shared" si="1061"/>
        <v>Электроснабжение товарно-сырьевой базы (ТСБ)</v>
      </c>
      <c r="K402" s="92" t="str">
        <f>CONCATENATE($B402,".",$C402,".",$D402,".",TEXT($E402,"00"),".",$F402)</f>
        <v>4.1.1.05.300</v>
      </c>
      <c r="L402" s="93" t="s">
        <v>1538</v>
      </c>
      <c r="M402" s="94"/>
      <c r="N402" s="89"/>
      <c r="O402" s="118"/>
      <c r="P402" s="66" t="s">
        <v>19</v>
      </c>
      <c r="Q402" s="35">
        <v>0</v>
      </c>
      <c r="R402" s="54" t="s">
        <v>2781</v>
      </c>
      <c r="S402" s="219" t="s">
        <v>3858</v>
      </c>
      <c r="T402" s="41" t="str">
        <f t="shared" ref="T402:U402" si="1062">T401</f>
        <v>4.1.1.00.000</v>
      </c>
      <c r="U402" s="41" t="str">
        <f t="shared" si="1062"/>
        <v>Process Line No.1 UIO facilities</v>
      </c>
      <c r="V402" s="41" t="str">
        <f t="shared" ref="V402:W405" si="1063">V401</f>
        <v>4.1.1.05.000</v>
      </c>
      <c r="W402" s="41" t="str">
        <f t="shared" si="1063"/>
        <v>Tank Farm Power Supply</v>
      </c>
      <c r="X402" s="129" t="str">
        <f>K402</f>
        <v>4.1.1.05.300</v>
      </c>
      <c r="Y402" s="94" t="s">
        <v>1631</v>
      </c>
      <c r="Z402" s="94"/>
      <c r="AA402" s="95"/>
      <c r="AB402" s="86"/>
      <c r="AC402" s="86"/>
      <c r="AD402" s="167" t="s">
        <v>3051</v>
      </c>
      <c r="AE402" s="167" t="s">
        <v>3051</v>
      </c>
      <c r="AF402" s="167"/>
      <c r="AG402" s="167"/>
      <c r="AH402" s="167"/>
      <c r="AI402" s="237">
        <v>420</v>
      </c>
      <c r="AJ402" s="55"/>
      <c r="AK402" s="55"/>
    </row>
    <row r="403" spans="1:37" s="67" customFormat="1" ht="15" customHeight="1" x14ac:dyDescent="0.25">
      <c r="A403" s="56">
        <v>400</v>
      </c>
      <c r="B403" s="37">
        <v>4</v>
      </c>
      <c r="C403" s="37">
        <v>1</v>
      </c>
      <c r="D403" s="37">
        <v>1</v>
      </c>
      <c r="E403" s="37">
        <v>5</v>
      </c>
      <c r="F403" s="37">
        <v>400</v>
      </c>
      <c r="G403" s="37" t="str">
        <f t="shared" ref="G403:H403" si="1064">G402</f>
        <v>4.1.1.00.000</v>
      </c>
      <c r="H403" s="41" t="str">
        <f t="shared" si="1064"/>
        <v>Технологическая линия №1. Объекты общезаводского хозяйства</v>
      </c>
      <c r="I403" s="37" t="str">
        <f t="shared" si="1061"/>
        <v>4.1.1.05.000</v>
      </c>
      <c r="J403" s="41" t="str">
        <f t="shared" si="1061"/>
        <v>Электроснабжение товарно-сырьевой базы (ТСБ)</v>
      </c>
      <c r="K403" s="39" t="str">
        <f t="shared" ref="K403:L405" si="1065">K402</f>
        <v>4.1.1.05.300</v>
      </c>
      <c r="L403" s="40" t="str">
        <f t="shared" si="1065"/>
        <v>Электроснабжение товарно-сырьевой базы (ТСБ)</v>
      </c>
      <c r="M403" s="37" t="str">
        <f t="shared" ref="M403:M408" si="1066">CONCATENATE($B403,".",$C403,".",$D403,".",TEXT($E403,"00"),".",TEXT($F403,"000"))</f>
        <v>4.1.1.05.400</v>
      </c>
      <c r="N403" s="59" t="s">
        <v>38</v>
      </c>
      <c r="O403" s="118" t="s">
        <v>1271</v>
      </c>
      <c r="P403" s="66" t="s">
        <v>19</v>
      </c>
      <c r="Q403" s="35">
        <v>0</v>
      </c>
      <c r="R403" s="54" t="s">
        <v>2781</v>
      </c>
      <c r="S403" s="42">
        <f>A403</f>
        <v>400</v>
      </c>
      <c r="T403" s="41" t="str">
        <f t="shared" ref="T403:U403" si="1067">T402</f>
        <v>4.1.1.00.000</v>
      </c>
      <c r="U403" s="41" t="str">
        <f t="shared" si="1067"/>
        <v>Process Line No.1 UIO facilities</v>
      </c>
      <c r="V403" s="41" t="str">
        <f t="shared" si="1063"/>
        <v>4.1.1.05.000</v>
      </c>
      <c r="W403" s="41" t="str">
        <f t="shared" si="1063"/>
        <v>Tank Farm Power Supply</v>
      </c>
      <c r="X403" s="40" t="str">
        <f t="shared" ref="X403:Y405" si="1068">X402</f>
        <v>4.1.1.05.300</v>
      </c>
      <c r="Y403" s="40" t="str">
        <f t="shared" si="1068"/>
        <v>Tank Farm Power Supply</v>
      </c>
      <c r="Z403" s="42" t="str">
        <f t="shared" ref="Z403:Z408" si="1069">M403</f>
        <v>4.1.1.05.400</v>
      </c>
      <c r="AA403" s="37" t="s">
        <v>1632</v>
      </c>
      <c r="AB403" s="37" t="s">
        <v>1271</v>
      </c>
      <c r="AC403" s="37"/>
      <c r="AD403" s="115" t="s">
        <v>2857</v>
      </c>
      <c r="AE403" s="115" t="str">
        <f>CONCATENATE(MID(AD403,3,1),"-",MID(AD403,4,2))</f>
        <v>0-41</v>
      </c>
      <c r="AF403" s="115" t="str">
        <f>VLOOKUP(AE403,'Unit Number'!B:E,2,FALSE)</f>
        <v>400 - MAIN STEP-DOWN SUBSTATION PRMB</v>
      </c>
      <c r="AG403" s="115"/>
      <c r="AH403" s="115"/>
      <c r="AI403" s="237">
        <v>421</v>
      </c>
      <c r="AJ403" s="55"/>
      <c r="AK403" s="55"/>
    </row>
    <row r="404" spans="1:37" s="67" customFormat="1" ht="15" customHeight="1" x14ac:dyDescent="0.25">
      <c r="A404" s="56" t="s">
        <v>3480</v>
      </c>
      <c r="B404" s="37">
        <v>4</v>
      </c>
      <c r="C404" s="37">
        <v>1</v>
      </c>
      <c r="D404" s="37">
        <v>1</v>
      </c>
      <c r="E404" s="37">
        <v>5</v>
      </c>
      <c r="F404" s="37">
        <v>403</v>
      </c>
      <c r="G404" s="37" t="str">
        <f t="shared" ref="G404:H404" si="1070">G403</f>
        <v>4.1.1.00.000</v>
      </c>
      <c r="H404" s="41" t="str">
        <f t="shared" si="1070"/>
        <v>Технологическая линия №1. Объекты общезаводского хозяйства</v>
      </c>
      <c r="I404" s="37" t="str">
        <f t="shared" si="1061"/>
        <v>4.1.1.05.000</v>
      </c>
      <c r="J404" s="41" t="str">
        <f t="shared" si="1061"/>
        <v>Электроснабжение товарно-сырьевой базы (ТСБ)</v>
      </c>
      <c r="K404" s="39" t="str">
        <f t="shared" si="1065"/>
        <v>4.1.1.05.300</v>
      </c>
      <c r="L404" s="40" t="str">
        <f t="shared" si="1065"/>
        <v>Электроснабжение товарно-сырьевой базы (ТСБ)</v>
      </c>
      <c r="M404" s="37" t="str">
        <f t="shared" si="1066"/>
        <v>4.1.1.05.403</v>
      </c>
      <c r="N404" s="59" t="s">
        <v>3666</v>
      </c>
      <c r="O404" s="118"/>
      <c r="P404" s="66" t="s">
        <v>19</v>
      </c>
      <c r="Q404" s="35">
        <v>1</v>
      </c>
      <c r="R404" s="54" t="s">
        <v>3467</v>
      </c>
      <c r="S404" s="42" t="str">
        <f>A404</f>
        <v>400/1</v>
      </c>
      <c r="T404" s="41" t="str">
        <f t="shared" ref="T404:U404" si="1071">T403</f>
        <v>4.1.1.00.000</v>
      </c>
      <c r="U404" s="41" t="str">
        <f t="shared" si="1071"/>
        <v>Process Line No.1 UIO facilities</v>
      </c>
      <c r="V404" s="41" t="str">
        <f t="shared" si="1063"/>
        <v>4.1.1.05.000</v>
      </c>
      <c r="W404" s="41" t="str">
        <f t="shared" si="1063"/>
        <v>Tank Farm Power Supply</v>
      </c>
      <c r="X404" s="40" t="str">
        <f t="shared" si="1068"/>
        <v>4.1.1.05.300</v>
      </c>
      <c r="Y404" s="40" t="str">
        <f t="shared" si="1068"/>
        <v>Tank Farm Power Supply</v>
      </c>
      <c r="Z404" s="42" t="str">
        <f t="shared" si="1069"/>
        <v>4.1.1.05.403</v>
      </c>
      <c r="AA404" s="37" t="s">
        <v>3482</v>
      </c>
      <c r="AB404" s="37"/>
      <c r="AC404" s="37" t="s">
        <v>3476</v>
      </c>
      <c r="AD404" s="115" t="s">
        <v>2857</v>
      </c>
      <c r="AE404" s="115" t="str">
        <f>CONCATENATE(MID(AD404,3,1),"-",MID(AD404,4,2))</f>
        <v>0-41</v>
      </c>
      <c r="AF404" s="115" t="str">
        <f>VLOOKUP(AE404,'Unit Number'!B:E,2,FALSE)</f>
        <v>400 - MAIN STEP-DOWN SUBSTATION PRMB</v>
      </c>
      <c r="AG404" s="115" t="s">
        <v>3604</v>
      </c>
      <c r="AH404" s="115" t="s">
        <v>3610</v>
      </c>
      <c r="AI404" s="237">
        <v>422</v>
      </c>
      <c r="AJ404" s="55"/>
      <c r="AK404" s="55"/>
    </row>
    <row r="405" spans="1:37" s="67" customFormat="1" ht="15" customHeight="1" x14ac:dyDescent="0.25">
      <c r="A405" s="56" t="s">
        <v>3481</v>
      </c>
      <c r="B405" s="37">
        <v>4</v>
      </c>
      <c r="C405" s="37">
        <v>1</v>
      </c>
      <c r="D405" s="37">
        <v>1</v>
      </c>
      <c r="E405" s="37">
        <v>5</v>
      </c>
      <c r="F405" s="37">
        <v>404</v>
      </c>
      <c r="G405" s="37" t="str">
        <f t="shared" ref="G405:H405" si="1072">G404</f>
        <v>4.1.1.00.000</v>
      </c>
      <c r="H405" s="41" t="str">
        <f t="shared" si="1072"/>
        <v>Технологическая линия №1. Объекты общезаводского хозяйства</v>
      </c>
      <c r="I405" s="37" t="str">
        <f t="shared" si="1061"/>
        <v>4.1.1.05.000</v>
      </c>
      <c r="J405" s="41" t="str">
        <f t="shared" si="1061"/>
        <v>Электроснабжение товарно-сырьевой базы (ТСБ)</v>
      </c>
      <c r="K405" s="39" t="str">
        <f t="shared" si="1065"/>
        <v>4.1.1.05.300</v>
      </c>
      <c r="L405" s="40" t="str">
        <f t="shared" si="1065"/>
        <v>Электроснабжение товарно-сырьевой базы (ТСБ)</v>
      </c>
      <c r="M405" s="37" t="str">
        <f t="shared" si="1066"/>
        <v>4.1.1.05.404</v>
      </c>
      <c r="N405" s="59" t="s">
        <v>3667</v>
      </c>
      <c r="O405" s="118"/>
      <c r="P405" s="66" t="s">
        <v>19</v>
      </c>
      <c r="Q405" s="35">
        <v>1</v>
      </c>
      <c r="R405" s="54" t="s">
        <v>3467</v>
      </c>
      <c r="S405" s="42" t="str">
        <f>A405</f>
        <v>400/2</v>
      </c>
      <c r="T405" s="41" t="str">
        <f t="shared" ref="T405:U405" si="1073">T404</f>
        <v>4.1.1.00.000</v>
      </c>
      <c r="U405" s="41" t="str">
        <f t="shared" si="1073"/>
        <v>Process Line No.1 UIO facilities</v>
      </c>
      <c r="V405" s="41" t="str">
        <f t="shared" si="1063"/>
        <v>4.1.1.05.000</v>
      </c>
      <c r="W405" s="41" t="str">
        <f t="shared" si="1063"/>
        <v>Tank Farm Power Supply</v>
      </c>
      <c r="X405" s="40" t="str">
        <f t="shared" si="1068"/>
        <v>4.1.1.05.300</v>
      </c>
      <c r="Y405" s="40" t="str">
        <f t="shared" si="1068"/>
        <v>Tank Farm Power Supply</v>
      </c>
      <c r="Z405" s="42" t="str">
        <f t="shared" si="1069"/>
        <v>4.1.1.05.404</v>
      </c>
      <c r="AA405" s="37" t="s">
        <v>3483</v>
      </c>
      <c r="AB405" s="37"/>
      <c r="AC405" s="37" t="s">
        <v>3476</v>
      </c>
      <c r="AD405" s="115" t="s">
        <v>2857</v>
      </c>
      <c r="AE405" s="115" t="str">
        <f>CONCATENATE(MID(AD405,3,1),"-",MID(AD405,4,2))</f>
        <v>0-41</v>
      </c>
      <c r="AF405" s="115" t="str">
        <f>VLOOKUP(AE405,'Unit Number'!B:E,2,FALSE)</f>
        <v>400 - MAIN STEP-DOWN SUBSTATION PRMB</v>
      </c>
      <c r="AG405" s="115" t="s">
        <v>3604</v>
      </c>
      <c r="AH405" s="115" t="s">
        <v>3611</v>
      </c>
      <c r="AI405" s="237">
        <v>423</v>
      </c>
      <c r="AJ405" s="55"/>
      <c r="AK405" s="55"/>
    </row>
    <row r="406" spans="1:37" s="67" customFormat="1" ht="15" customHeight="1" x14ac:dyDescent="0.25">
      <c r="A406" s="56" t="s">
        <v>17</v>
      </c>
      <c r="B406" s="37">
        <v>4</v>
      </c>
      <c r="C406" s="37">
        <v>1</v>
      </c>
      <c r="D406" s="37">
        <v>1</v>
      </c>
      <c r="E406" s="37">
        <v>5</v>
      </c>
      <c r="F406" s="37">
        <v>401</v>
      </c>
      <c r="G406" s="37" t="str">
        <f t="shared" ref="G406:H406" si="1074">G405</f>
        <v>4.1.1.00.000</v>
      </c>
      <c r="H406" s="41" t="str">
        <f t="shared" si="1074"/>
        <v>Технологическая линия №1. Объекты общезаводского хозяйства</v>
      </c>
      <c r="I406" s="37" t="str">
        <f t="shared" ref="I406:L406" si="1075">I403</f>
        <v>4.1.1.05.000</v>
      </c>
      <c r="J406" s="41" t="str">
        <f t="shared" si="1075"/>
        <v>Электроснабжение товарно-сырьевой базы (ТСБ)</v>
      </c>
      <c r="K406" s="39" t="str">
        <f t="shared" si="1075"/>
        <v>4.1.1.05.300</v>
      </c>
      <c r="L406" s="40" t="str">
        <f t="shared" si="1075"/>
        <v>Электроснабжение товарно-сырьевой базы (ТСБ)</v>
      </c>
      <c r="M406" s="37" t="str">
        <f t="shared" si="1066"/>
        <v>4.1.1.05.401</v>
      </c>
      <c r="N406" s="59" t="s">
        <v>1502</v>
      </c>
      <c r="O406" s="118" t="s">
        <v>1273</v>
      </c>
      <c r="P406" s="66" t="s">
        <v>19</v>
      </c>
      <c r="Q406" s="35">
        <v>0</v>
      </c>
      <c r="R406" s="54" t="s">
        <v>2781</v>
      </c>
      <c r="S406" s="42" t="s">
        <v>2115</v>
      </c>
      <c r="T406" s="41" t="str">
        <f t="shared" ref="T406:U406" si="1076">T405</f>
        <v>4.1.1.00.000</v>
      </c>
      <c r="U406" s="41" t="str">
        <f t="shared" si="1076"/>
        <v>Process Line No.1 UIO facilities</v>
      </c>
      <c r="V406" s="41" t="str">
        <f t="shared" ref="V406:Y406" si="1077">V403</f>
        <v>4.1.1.05.000</v>
      </c>
      <c r="W406" s="41" t="str">
        <f t="shared" si="1077"/>
        <v>Tank Farm Power Supply</v>
      </c>
      <c r="X406" s="40" t="str">
        <f t="shared" si="1077"/>
        <v>4.1.1.05.300</v>
      </c>
      <c r="Y406" s="40" t="str">
        <f t="shared" si="1077"/>
        <v>Tank Farm Power Supply</v>
      </c>
      <c r="Z406" s="42" t="str">
        <f t="shared" si="1069"/>
        <v>4.1.1.05.401</v>
      </c>
      <c r="AA406" s="37" t="s">
        <v>1633</v>
      </c>
      <c r="AB406" s="37" t="s">
        <v>1634</v>
      </c>
      <c r="AC406" s="37"/>
      <c r="AD406" s="115" t="s">
        <v>2857</v>
      </c>
      <c r="AE406" s="115" t="str">
        <f>CONCATENATE(MID(AD406,3,1),"-",MID(AD406,4,2))</f>
        <v>0-41</v>
      </c>
      <c r="AF406" s="115" t="str">
        <f>VLOOKUP(AE406,'Unit Number'!B:E,2,FALSE)</f>
        <v>400 - MAIN STEP-DOWN SUBSTATION PRMB</v>
      </c>
      <c r="AG406" s="115"/>
      <c r="AH406" s="115"/>
      <c r="AI406" s="237">
        <v>424</v>
      </c>
      <c r="AJ406" s="55"/>
      <c r="AK406" s="55"/>
    </row>
    <row r="407" spans="1:37" s="67" customFormat="1" ht="15" customHeight="1" x14ac:dyDescent="0.25">
      <c r="A407" s="56" t="s">
        <v>17</v>
      </c>
      <c r="B407" s="37">
        <v>4</v>
      </c>
      <c r="C407" s="37">
        <v>1</v>
      </c>
      <c r="D407" s="37">
        <v>1</v>
      </c>
      <c r="E407" s="37">
        <v>5</v>
      </c>
      <c r="F407" s="37">
        <v>402</v>
      </c>
      <c r="G407" s="37" t="str">
        <f t="shared" ref="G407:H407" si="1078">G406</f>
        <v>4.1.1.00.000</v>
      </c>
      <c r="H407" s="41" t="str">
        <f t="shared" si="1078"/>
        <v>Технологическая линия №1. Объекты общезаводского хозяйства</v>
      </c>
      <c r="I407" s="37" t="str">
        <f t="shared" ref="I407:L408" si="1079">I406</f>
        <v>4.1.1.05.000</v>
      </c>
      <c r="J407" s="41" t="str">
        <f t="shared" si="1079"/>
        <v>Электроснабжение товарно-сырьевой базы (ТСБ)</v>
      </c>
      <c r="K407" s="39" t="str">
        <f t="shared" si="1079"/>
        <v>4.1.1.05.300</v>
      </c>
      <c r="L407" s="40" t="str">
        <f t="shared" si="1079"/>
        <v>Электроснабжение товарно-сырьевой базы (ТСБ)</v>
      </c>
      <c r="M407" s="37" t="str">
        <f t="shared" si="1066"/>
        <v>4.1.1.05.402</v>
      </c>
      <c r="N407" s="59" t="s">
        <v>1498</v>
      </c>
      <c r="O407" s="118" t="s">
        <v>1273</v>
      </c>
      <c r="P407" s="66" t="s">
        <v>19</v>
      </c>
      <c r="Q407" s="35">
        <v>0</v>
      </c>
      <c r="R407" s="54" t="s">
        <v>2781</v>
      </c>
      <c r="S407" s="42" t="s">
        <v>2115</v>
      </c>
      <c r="T407" s="41" t="str">
        <f t="shared" ref="T407:U407" si="1080">T406</f>
        <v>4.1.1.00.000</v>
      </c>
      <c r="U407" s="41" t="str">
        <f t="shared" si="1080"/>
        <v>Process Line No.1 UIO facilities</v>
      </c>
      <c r="V407" s="41" t="str">
        <f t="shared" ref="V407:Y408" si="1081">V406</f>
        <v>4.1.1.05.000</v>
      </c>
      <c r="W407" s="41" t="str">
        <f t="shared" si="1081"/>
        <v>Tank Farm Power Supply</v>
      </c>
      <c r="X407" s="40" t="str">
        <f t="shared" si="1081"/>
        <v>4.1.1.05.300</v>
      </c>
      <c r="Y407" s="40" t="str">
        <f t="shared" si="1081"/>
        <v>Tank Farm Power Supply</v>
      </c>
      <c r="Z407" s="42" t="str">
        <f t="shared" si="1069"/>
        <v>4.1.1.05.402</v>
      </c>
      <c r="AA407" s="37" t="s">
        <v>2101</v>
      </c>
      <c r="AB407" s="37" t="s">
        <v>1634</v>
      </c>
      <c r="AC407" s="37"/>
      <c r="AD407" s="115" t="s">
        <v>2857</v>
      </c>
      <c r="AE407" s="115" t="str">
        <f>CONCATENATE(MID(AD407,3,1),"-",MID(AD407,4,2))</f>
        <v>0-41</v>
      </c>
      <c r="AF407" s="115" t="str">
        <f>VLOOKUP(AE407,'Unit Number'!B:E,2,FALSE)</f>
        <v>400 - MAIN STEP-DOWN SUBSTATION PRMB</v>
      </c>
      <c r="AG407" s="115"/>
      <c r="AH407" s="115"/>
      <c r="AI407" s="237">
        <v>425</v>
      </c>
      <c r="AJ407" s="55"/>
      <c r="AK407" s="55"/>
    </row>
    <row r="408" spans="1:37" s="174" customFormat="1" ht="15" customHeight="1" x14ac:dyDescent="0.25">
      <c r="A408" s="36" t="s">
        <v>17</v>
      </c>
      <c r="B408" s="37">
        <v>4</v>
      </c>
      <c r="C408" s="37">
        <v>1</v>
      </c>
      <c r="D408" s="37">
        <v>1</v>
      </c>
      <c r="E408" s="37">
        <v>5</v>
      </c>
      <c r="F408" s="39">
        <v>399</v>
      </c>
      <c r="G408" s="37" t="str">
        <f t="shared" ref="G408:H408" si="1082">G407</f>
        <v>4.1.1.00.000</v>
      </c>
      <c r="H408" s="41" t="str">
        <f t="shared" si="1082"/>
        <v>Технологическая линия №1. Объекты общезаводского хозяйства</v>
      </c>
      <c r="I408" s="37" t="str">
        <f t="shared" si="1079"/>
        <v>4.1.1.05.000</v>
      </c>
      <c r="J408" s="41" t="str">
        <f t="shared" si="1079"/>
        <v>Электроснабжение товарно-сырьевой базы (ТСБ)</v>
      </c>
      <c r="K408" s="39" t="str">
        <f t="shared" si="1079"/>
        <v>4.1.1.05.300</v>
      </c>
      <c r="L408" s="40" t="str">
        <f t="shared" si="1079"/>
        <v>Электроснабжение товарно-сырьевой базы (ТСБ)</v>
      </c>
      <c r="M408" s="37" t="str">
        <f t="shared" si="1066"/>
        <v>4.1.1.05.399</v>
      </c>
      <c r="N408" s="39" t="s">
        <v>3315</v>
      </c>
      <c r="O408" s="118"/>
      <c r="P408" s="66" t="s">
        <v>19</v>
      </c>
      <c r="Q408" s="35">
        <v>1</v>
      </c>
      <c r="R408" s="54" t="s">
        <v>2781</v>
      </c>
      <c r="S408" s="39" t="s">
        <v>2115</v>
      </c>
      <c r="T408" s="41" t="str">
        <f t="shared" ref="T408:U408" si="1083">T407</f>
        <v>4.1.1.00.000</v>
      </c>
      <c r="U408" s="41" t="str">
        <f t="shared" si="1083"/>
        <v>Process Line No.1 UIO facilities</v>
      </c>
      <c r="V408" s="41" t="str">
        <f t="shared" si="1081"/>
        <v>4.1.1.05.000</v>
      </c>
      <c r="W408" s="41" t="str">
        <f t="shared" si="1081"/>
        <v>Tank Farm Power Supply</v>
      </c>
      <c r="X408" s="40" t="str">
        <f t="shared" si="1081"/>
        <v>4.1.1.05.300</v>
      </c>
      <c r="Y408" s="40" t="str">
        <f t="shared" si="1081"/>
        <v>Tank Farm Power Supply</v>
      </c>
      <c r="Z408" s="173" t="str">
        <f t="shared" si="1069"/>
        <v>4.1.1.05.399</v>
      </c>
      <c r="AA408" s="39" t="s">
        <v>3215</v>
      </c>
      <c r="AB408" s="37"/>
      <c r="AC408" s="37" t="s">
        <v>3362</v>
      </c>
      <c r="AD408" s="41" t="s">
        <v>3051</v>
      </c>
      <c r="AE408" s="41" t="s">
        <v>3051</v>
      </c>
      <c r="AF408" s="41"/>
      <c r="AG408" s="41" t="s">
        <v>3363</v>
      </c>
      <c r="AH408" s="41" t="s">
        <v>3414</v>
      </c>
      <c r="AI408" s="237">
        <v>426</v>
      </c>
      <c r="AJ408" s="55"/>
      <c r="AK408" s="55"/>
    </row>
    <row r="409" spans="1:37" s="65" customFormat="1" ht="15" customHeight="1" x14ac:dyDescent="0.25">
      <c r="A409" s="57" t="s">
        <v>17</v>
      </c>
      <c r="B409" s="37">
        <v>4</v>
      </c>
      <c r="C409" s="37">
        <v>1</v>
      </c>
      <c r="D409" s="37">
        <v>1</v>
      </c>
      <c r="E409" s="37">
        <v>6</v>
      </c>
      <c r="F409" s="37">
        <v>0</v>
      </c>
      <c r="G409" s="37" t="str">
        <f t="shared" ref="G409:H409" si="1084">G408</f>
        <v>4.1.1.00.000</v>
      </c>
      <c r="H409" s="41" t="str">
        <f t="shared" si="1084"/>
        <v>Технологическая линия №1. Объекты общезаводского хозяйства</v>
      </c>
      <c r="I409" s="82" t="str">
        <f>CONCATENATE($B409,".",$C409,".",$D409,".",TEXT($E409,"00"),".",TEXT($F409,"000"))</f>
        <v>4.1.1.06.000</v>
      </c>
      <c r="J409" s="90" t="s">
        <v>1524</v>
      </c>
      <c r="K409" s="105"/>
      <c r="L409" s="106"/>
      <c r="M409" s="91"/>
      <c r="N409" s="85"/>
      <c r="O409" s="119"/>
      <c r="P409" s="64" t="s">
        <v>19</v>
      </c>
      <c r="Q409" s="35">
        <v>0</v>
      </c>
      <c r="R409" s="54" t="s">
        <v>2781</v>
      </c>
      <c r="S409" s="216" t="s">
        <v>3857</v>
      </c>
      <c r="T409" s="41" t="str">
        <f t="shared" ref="T409:U409" si="1085">T408</f>
        <v>4.1.1.00.000</v>
      </c>
      <c r="U409" s="41" t="str">
        <f t="shared" si="1085"/>
        <v>Process Line No.1 UIO facilities</v>
      </c>
      <c r="V409" s="127" t="str">
        <f>I409</f>
        <v>4.1.1.06.000</v>
      </c>
      <c r="W409" s="90" t="s">
        <v>1635</v>
      </c>
      <c r="X409" s="106"/>
      <c r="Y409" s="106"/>
      <c r="Z409" s="91"/>
      <c r="AA409" s="132"/>
      <c r="AB409" s="82"/>
      <c r="AC409" s="82"/>
      <c r="AD409" s="166"/>
      <c r="AE409" s="166"/>
      <c r="AF409" s="166"/>
      <c r="AG409" s="166"/>
      <c r="AH409" s="166"/>
      <c r="AI409" s="237">
        <v>427</v>
      </c>
      <c r="AJ409" s="55"/>
      <c r="AK409" s="55"/>
    </row>
    <row r="410" spans="1:37" s="67" customFormat="1" ht="15" customHeight="1" x14ac:dyDescent="0.25">
      <c r="A410" s="57" t="s">
        <v>17</v>
      </c>
      <c r="B410" s="37">
        <v>4</v>
      </c>
      <c r="C410" s="37">
        <v>1</v>
      </c>
      <c r="D410" s="37">
        <v>1</v>
      </c>
      <c r="E410" s="37">
        <v>6</v>
      </c>
      <c r="F410" s="37">
        <v>100</v>
      </c>
      <c r="G410" s="37" t="str">
        <f t="shared" ref="G410:H410" si="1086">G409</f>
        <v>4.1.1.00.000</v>
      </c>
      <c r="H410" s="41" t="str">
        <f t="shared" si="1086"/>
        <v>Технологическая линия №1. Объекты общезаводского хозяйства</v>
      </c>
      <c r="I410" s="37" t="str">
        <f t="shared" ref="I410:I424" si="1087">I409</f>
        <v>4.1.1.06.000</v>
      </c>
      <c r="J410" s="41" t="str">
        <f t="shared" ref="J410:J424" si="1088">J409</f>
        <v>Наружное освещение и молниезащита площадки коммерческих узлов учета топливного газа и установки производства азота и воздуха</v>
      </c>
      <c r="K410" s="92" t="str">
        <f>CONCATENATE($B410,".",$C410,".",$D410,".",TEXT($E410,"00"),".",$F410)</f>
        <v>4.1.1.06.100</v>
      </c>
      <c r="L410" s="93" t="s">
        <v>1524</v>
      </c>
      <c r="M410" s="94"/>
      <c r="N410" s="89"/>
      <c r="O410" s="118"/>
      <c r="P410" s="66" t="s">
        <v>19</v>
      </c>
      <c r="Q410" s="35">
        <v>0</v>
      </c>
      <c r="R410" s="54" t="s">
        <v>2781</v>
      </c>
      <c r="S410" s="219" t="s">
        <v>3858</v>
      </c>
      <c r="T410" s="41" t="str">
        <f t="shared" ref="T410:U410" si="1089">T409</f>
        <v>4.1.1.00.000</v>
      </c>
      <c r="U410" s="41" t="str">
        <f t="shared" si="1089"/>
        <v>Process Line No.1 UIO facilities</v>
      </c>
      <c r="V410" s="41" t="str">
        <f t="shared" ref="V410:V424" si="1090">V409</f>
        <v>4.1.1.06.000</v>
      </c>
      <c r="W410" s="41" t="str">
        <f t="shared" ref="W410:W424" si="1091">W409</f>
        <v>Outdoor Illumination and Lightning Protection for Fuel Gas Custody Metering Units Area, Nitrogen and Air Production Unit.</v>
      </c>
      <c r="X410" s="129" t="str">
        <f>K410</f>
        <v>4.1.1.06.100</v>
      </c>
      <c r="Y410" s="94" t="s">
        <v>1635</v>
      </c>
      <c r="Z410" s="94"/>
      <c r="AA410" s="95"/>
      <c r="AB410" s="86"/>
      <c r="AC410" s="86"/>
      <c r="AD410" s="167" t="s">
        <v>3051</v>
      </c>
      <c r="AE410" s="167" t="s">
        <v>3051</v>
      </c>
      <c r="AF410" s="167"/>
      <c r="AG410" s="167"/>
      <c r="AH410" s="167"/>
      <c r="AI410" s="237">
        <v>428</v>
      </c>
      <c r="AJ410" s="55"/>
      <c r="AK410" s="55"/>
    </row>
    <row r="411" spans="1:37" s="67" customFormat="1" ht="15" customHeight="1" x14ac:dyDescent="0.25">
      <c r="A411" s="56" t="s">
        <v>39</v>
      </c>
      <c r="B411" s="37">
        <v>4</v>
      </c>
      <c r="C411" s="37">
        <v>1</v>
      </c>
      <c r="D411" s="37">
        <v>1</v>
      </c>
      <c r="E411" s="37">
        <v>6</v>
      </c>
      <c r="F411" s="37">
        <v>152</v>
      </c>
      <c r="G411" s="37" t="str">
        <f t="shared" ref="G411:H411" si="1092">G410</f>
        <v>4.1.1.00.000</v>
      </c>
      <c r="H411" s="41" t="str">
        <f t="shared" si="1092"/>
        <v>Технологическая линия №1. Объекты общезаводского хозяйства</v>
      </c>
      <c r="I411" s="37" t="str">
        <f t="shared" si="1087"/>
        <v>4.1.1.06.000</v>
      </c>
      <c r="J411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1" s="39" t="str">
        <f t="shared" ref="K411:K424" si="1093">K410</f>
        <v>4.1.1.06.100</v>
      </c>
      <c r="L411" s="40" t="str">
        <f t="shared" ref="L411:L424" si="1094">L410</f>
        <v>Наружное освещение и молниезащита площадки коммерческих узлов учета топливного газа и установки производства азота и воздуха</v>
      </c>
      <c r="M411" s="37" t="str">
        <f t="shared" ref="M411:M424" si="1095">CONCATENATE($B411,".",$C411,".",$D411,".",TEXT($E411,"00"),".",TEXT($F411,"000"))</f>
        <v>4.1.1.06.152</v>
      </c>
      <c r="N411" s="59" t="s">
        <v>40</v>
      </c>
      <c r="O411" s="118"/>
      <c r="P411" s="66" t="s">
        <v>19</v>
      </c>
      <c r="Q411" s="35">
        <v>0</v>
      </c>
      <c r="R411" s="54" t="s">
        <v>2781</v>
      </c>
      <c r="S411" s="42" t="str">
        <f t="shared" ref="S411:S423" si="1096">A411</f>
        <v>149г</v>
      </c>
      <c r="T411" s="41" t="str">
        <f t="shared" ref="T411:U411" si="1097">T410</f>
        <v>4.1.1.00.000</v>
      </c>
      <c r="U411" s="41" t="str">
        <f t="shared" si="1097"/>
        <v>Process Line No.1 UIO facilities</v>
      </c>
      <c r="V411" s="41" t="str">
        <f t="shared" si="1090"/>
        <v>4.1.1.06.000</v>
      </c>
      <c r="W411" s="41" t="str">
        <f t="shared" si="1091"/>
        <v>Outdoor Illumination and Lightning Protection for Fuel Gas Custody Metering Units Area, Nitrogen and Air Production Unit.</v>
      </c>
      <c r="X411" s="40" t="str">
        <f t="shared" ref="X411:X424" si="1098">X410</f>
        <v>4.1.1.06.100</v>
      </c>
      <c r="Y411" s="40" t="str">
        <f t="shared" ref="Y411:Y424" si="1099">Y410</f>
        <v>Outdoor Illumination and Lightning Protection for Fuel Gas Custody Metering Units Area, Nitrogen and Air Production Unit.</v>
      </c>
      <c r="Z411" s="42" t="str">
        <f t="shared" ref="Z411:Z424" si="1100">M411</f>
        <v>4.1.1.06.152</v>
      </c>
      <c r="AA411" s="37" t="s">
        <v>1636</v>
      </c>
      <c r="AB411" s="37"/>
      <c r="AC411" s="37"/>
      <c r="AD411" s="115" t="s">
        <v>2836</v>
      </c>
      <c r="AE411" s="115"/>
      <c r="AF411" s="115"/>
      <c r="AG411" s="115"/>
      <c r="AH411" s="115"/>
      <c r="AI411" s="237">
        <v>429</v>
      </c>
      <c r="AJ411" s="55"/>
      <c r="AK411" s="55"/>
    </row>
    <row r="412" spans="1:37" s="67" customFormat="1" ht="15" customHeight="1" x14ac:dyDescent="0.25">
      <c r="A412" s="56" t="s">
        <v>41</v>
      </c>
      <c r="B412" s="37">
        <v>4</v>
      </c>
      <c r="C412" s="37">
        <v>1</v>
      </c>
      <c r="D412" s="37">
        <v>1</v>
      </c>
      <c r="E412" s="37">
        <v>6</v>
      </c>
      <c r="F412" s="37">
        <v>154</v>
      </c>
      <c r="G412" s="37" t="str">
        <f t="shared" ref="G412:H412" si="1101">G411</f>
        <v>4.1.1.00.000</v>
      </c>
      <c r="H412" s="41" t="str">
        <f t="shared" si="1101"/>
        <v>Технологическая линия №1. Объекты общезаводского хозяйства</v>
      </c>
      <c r="I412" s="37" t="str">
        <f t="shared" si="1087"/>
        <v>4.1.1.06.000</v>
      </c>
      <c r="J412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2" s="39" t="str">
        <f t="shared" si="1093"/>
        <v>4.1.1.06.100</v>
      </c>
      <c r="L412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2" s="37" t="str">
        <f t="shared" si="1095"/>
        <v>4.1.1.06.154</v>
      </c>
      <c r="N412" s="59" t="s">
        <v>42</v>
      </c>
      <c r="O412" s="118"/>
      <c r="P412" s="66" t="s">
        <v>19</v>
      </c>
      <c r="Q412" s="35">
        <v>0</v>
      </c>
      <c r="R412" s="54" t="s">
        <v>2781</v>
      </c>
      <c r="S412" s="42" t="str">
        <f t="shared" si="1096"/>
        <v>149е</v>
      </c>
      <c r="T412" s="41" t="str">
        <f t="shared" ref="T412:U412" si="1102">T411</f>
        <v>4.1.1.00.000</v>
      </c>
      <c r="U412" s="41" t="str">
        <f t="shared" si="1102"/>
        <v>Process Line No.1 UIO facilities</v>
      </c>
      <c r="V412" s="41" t="str">
        <f t="shared" si="1090"/>
        <v>4.1.1.06.000</v>
      </c>
      <c r="W412" s="41" t="str">
        <f t="shared" si="1091"/>
        <v>Outdoor Illumination and Lightning Protection for Fuel Gas Custody Metering Units Area, Nitrogen and Air Production Unit.</v>
      </c>
      <c r="X412" s="40" t="str">
        <f t="shared" si="1098"/>
        <v>4.1.1.06.100</v>
      </c>
      <c r="Y412" s="40" t="str">
        <f t="shared" si="1099"/>
        <v>Outdoor Illumination and Lightning Protection for Fuel Gas Custody Metering Units Area, Nitrogen and Air Production Unit.</v>
      </c>
      <c r="Z412" s="42" t="str">
        <f t="shared" si="1100"/>
        <v>4.1.1.06.154</v>
      </c>
      <c r="AA412" s="37" t="s">
        <v>1637</v>
      </c>
      <c r="AB412" s="37"/>
      <c r="AC412" s="37"/>
      <c r="AD412" s="115" t="s">
        <v>4902</v>
      </c>
      <c r="AE412" s="115"/>
      <c r="AF412" s="115"/>
      <c r="AG412" s="115"/>
      <c r="AH412" s="115"/>
      <c r="AI412" s="237">
        <v>430</v>
      </c>
      <c r="AJ412" s="55"/>
      <c r="AK412" s="55"/>
    </row>
    <row r="413" spans="1:37" s="67" customFormat="1" ht="15" customHeight="1" x14ac:dyDescent="0.25">
      <c r="A413" s="56" t="s">
        <v>43</v>
      </c>
      <c r="B413" s="37">
        <v>4</v>
      </c>
      <c r="C413" s="37">
        <v>1</v>
      </c>
      <c r="D413" s="37">
        <v>1</v>
      </c>
      <c r="E413" s="37">
        <v>6</v>
      </c>
      <c r="F413" s="37">
        <v>156</v>
      </c>
      <c r="G413" s="37" t="str">
        <f t="shared" ref="G413:H413" si="1103">G412</f>
        <v>4.1.1.00.000</v>
      </c>
      <c r="H413" s="41" t="str">
        <f t="shared" si="1103"/>
        <v>Технологическая линия №1. Объекты общезаводского хозяйства</v>
      </c>
      <c r="I413" s="37" t="str">
        <f t="shared" si="1087"/>
        <v>4.1.1.06.000</v>
      </c>
      <c r="J413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3" s="39" t="str">
        <f t="shared" si="1093"/>
        <v>4.1.1.06.100</v>
      </c>
      <c r="L413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3" s="37" t="str">
        <f t="shared" si="1095"/>
        <v>4.1.1.06.156</v>
      </c>
      <c r="N413" s="59" t="s">
        <v>44</v>
      </c>
      <c r="O413" s="118"/>
      <c r="P413" s="66" t="s">
        <v>19</v>
      </c>
      <c r="Q413" s="35">
        <v>0</v>
      </c>
      <c r="R413" s="54" t="s">
        <v>2781</v>
      </c>
      <c r="S413" s="42" t="str">
        <f t="shared" si="1096"/>
        <v>149з</v>
      </c>
      <c r="T413" s="41" t="str">
        <f t="shared" ref="T413:U413" si="1104">T412</f>
        <v>4.1.1.00.000</v>
      </c>
      <c r="U413" s="41" t="str">
        <f t="shared" si="1104"/>
        <v>Process Line No.1 UIO facilities</v>
      </c>
      <c r="V413" s="41" t="str">
        <f t="shared" si="1090"/>
        <v>4.1.1.06.000</v>
      </c>
      <c r="W413" s="41" t="str">
        <f t="shared" si="1091"/>
        <v>Outdoor Illumination and Lightning Protection for Fuel Gas Custody Metering Units Area, Nitrogen and Air Production Unit.</v>
      </c>
      <c r="X413" s="40" t="str">
        <f t="shared" si="1098"/>
        <v>4.1.1.06.100</v>
      </c>
      <c r="Y413" s="40" t="str">
        <f t="shared" si="1099"/>
        <v>Outdoor Illumination and Lightning Protection for Fuel Gas Custody Metering Units Area, Nitrogen and Air Production Unit.</v>
      </c>
      <c r="Z413" s="42" t="str">
        <f t="shared" si="1100"/>
        <v>4.1.1.06.156</v>
      </c>
      <c r="AA413" s="37" t="s">
        <v>1638</v>
      </c>
      <c r="AB413" s="37"/>
      <c r="AC413" s="37"/>
      <c r="AD413" s="115" t="s">
        <v>4902</v>
      </c>
      <c r="AE413" s="115"/>
      <c r="AF413" s="115"/>
      <c r="AG413" s="115"/>
      <c r="AH413" s="115"/>
      <c r="AI413" s="237">
        <v>431</v>
      </c>
      <c r="AJ413" s="55"/>
      <c r="AK413" s="55"/>
    </row>
    <row r="414" spans="1:37" s="67" customFormat="1" ht="15" customHeight="1" x14ac:dyDescent="0.25">
      <c r="A414" s="56" t="s">
        <v>46</v>
      </c>
      <c r="B414" s="37">
        <v>4</v>
      </c>
      <c r="C414" s="37">
        <v>1</v>
      </c>
      <c r="D414" s="37">
        <v>1</v>
      </c>
      <c r="E414" s="37">
        <v>6</v>
      </c>
      <c r="F414" s="37">
        <v>159</v>
      </c>
      <c r="G414" s="37" t="str">
        <f t="shared" ref="G414:H414" si="1105">G413</f>
        <v>4.1.1.00.000</v>
      </c>
      <c r="H414" s="41" t="str">
        <f t="shared" si="1105"/>
        <v>Технологическая линия №1. Объекты общезаводского хозяйства</v>
      </c>
      <c r="I414" s="37" t="str">
        <f t="shared" si="1087"/>
        <v>4.1.1.06.000</v>
      </c>
      <c r="J414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4" s="39" t="str">
        <f t="shared" si="1093"/>
        <v>4.1.1.06.100</v>
      </c>
      <c r="L414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4" s="37" t="str">
        <f t="shared" si="1095"/>
        <v>4.1.1.06.159</v>
      </c>
      <c r="N414" s="59" t="s">
        <v>47</v>
      </c>
      <c r="O414" s="118"/>
      <c r="P414" s="66" t="s">
        <v>19</v>
      </c>
      <c r="Q414" s="35">
        <v>0</v>
      </c>
      <c r="R414" s="54" t="s">
        <v>2781</v>
      </c>
      <c r="S414" s="42" t="str">
        <f t="shared" si="1096"/>
        <v>149л</v>
      </c>
      <c r="T414" s="41" t="str">
        <f t="shared" ref="T414:U414" si="1106">T413</f>
        <v>4.1.1.00.000</v>
      </c>
      <c r="U414" s="41" t="str">
        <f t="shared" si="1106"/>
        <v>Process Line No.1 UIO facilities</v>
      </c>
      <c r="V414" s="41" t="str">
        <f t="shared" si="1090"/>
        <v>4.1.1.06.000</v>
      </c>
      <c r="W414" s="41" t="str">
        <f t="shared" si="1091"/>
        <v>Outdoor Illumination and Lightning Protection for Fuel Gas Custody Metering Units Area, Nitrogen and Air Production Unit.</v>
      </c>
      <c r="X414" s="40" t="str">
        <f t="shared" si="1098"/>
        <v>4.1.1.06.100</v>
      </c>
      <c r="Y414" s="40" t="str">
        <f t="shared" si="1099"/>
        <v>Outdoor Illumination and Lightning Protection for Fuel Gas Custody Metering Units Area, Nitrogen and Air Production Unit.</v>
      </c>
      <c r="Z414" s="42" t="str">
        <f t="shared" si="1100"/>
        <v>4.1.1.06.159</v>
      </c>
      <c r="AA414" s="37" t="s">
        <v>1639</v>
      </c>
      <c r="AB414" s="37"/>
      <c r="AC414" s="37"/>
      <c r="AD414" s="115" t="s">
        <v>4903</v>
      </c>
      <c r="AE414" s="115"/>
      <c r="AF414" s="115"/>
      <c r="AG414" s="115"/>
      <c r="AH414" s="115"/>
      <c r="AI414" s="237">
        <v>432</v>
      </c>
      <c r="AJ414" s="55"/>
      <c r="AK414" s="55"/>
    </row>
    <row r="415" spans="1:37" s="67" customFormat="1" ht="15" customHeight="1" x14ac:dyDescent="0.25">
      <c r="A415" s="56" t="s">
        <v>48</v>
      </c>
      <c r="B415" s="37">
        <v>4</v>
      </c>
      <c r="C415" s="37">
        <v>1</v>
      </c>
      <c r="D415" s="37">
        <v>1</v>
      </c>
      <c r="E415" s="37">
        <v>6</v>
      </c>
      <c r="F415" s="37">
        <v>161</v>
      </c>
      <c r="G415" s="37" t="str">
        <f t="shared" ref="G415:H415" si="1107">G414</f>
        <v>4.1.1.00.000</v>
      </c>
      <c r="H415" s="41" t="str">
        <f t="shared" si="1107"/>
        <v>Технологическая линия №1. Объекты общезаводского хозяйства</v>
      </c>
      <c r="I415" s="37" t="str">
        <f t="shared" si="1087"/>
        <v>4.1.1.06.000</v>
      </c>
      <c r="J415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5" s="39" t="str">
        <f t="shared" si="1093"/>
        <v>4.1.1.06.100</v>
      </c>
      <c r="L415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5" s="37" t="str">
        <f t="shared" si="1095"/>
        <v>4.1.1.06.161</v>
      </c>
      <c r="N415" s="59" t="s">
        <v>49</v>
      </c>
      <c r="O415" s="118"/>
      <c r="P415" s="66" t="s">
        <v>19</v>
      </c>
      <c r="Q415" s="35">
        <v>0</v>
      </c>
      <c r="R415" s="54" t="s">
        <v>2781</v>
      </c>
      <c r="S415" s="42" t="str">
        <f t="shared" si="1096"/>
        <v>149н</v>
      </c>
      <c r="T415" s="41" t="str">
        <f t="shared" ref="T415:U415" si="1108">T414</f>
        <v>4.1.1.00.000</v>
      </c>
      <c r="U415" s="41" t="str">
        <f t="shared" si="1108"/>
        <v>Process Line No.1 UIO facilities</v>
      </c>
      <c r="V415" s="41" t="str">
        <f t="shared" si="1090"/>
        <v>4.1.1.06.000</v>
      </c>
      <c r="W415" s="41" t="str">
        <f t="shared" si="1091"/>
        <v>Outdoor Illumination and Lightning Protection for Fuel Gas Custody Metering Units Area, Nitrogen and Air Production Unit.</v>
      </c>
      <c r="X415" s="40" t="str">
        <f t="shared" si="1098"/>
        <v>4.1.1.06.100</v>
      </c>
      <c r="Y415" s="40" t="str">
        <f t="shared" si="1099"/>
        <v>Outdoor Illumination and Lightning Protection for Fuel Gas Custody Metering Units Area, Nitrogen and Air Production Unit.</v>
      </c>
      <c r="Z415" s="42" t="str">
        <f t="shared" si="1100"/>
        <v>4.1.1.06.161</v>
      </c>
      <c r="AA415" s="37" t="s">
        <v>1640</v>
      </c>
      <c r="AB415" s="37"/>
      <c r="AC415" s="37"/>
      <c r="AD415" s="115" t="s">
        <v>4903</v>
      </c>
      <c r="AE415" s="115"/>
      <c r="AF415" s="115"/>
      <c r="AG415" s="115"/>
      <c r="AH415" s="115"/>
      <c r="AI415" s="237">
        <v>433</v>
      </c>
      <c r="AJ415" s="55"/>
      <c r="AK415" s="55"/>
    </row>
    <row r="416" spans="1:37" s="67" customFormat="1" ht="15" customHeight="1" x14ac:dyDescent="0.25">
      <c r="A416" s="56" t="s">
        <v>50</v>
      </c>
      <c r="B416" s="37">
        <v>4</v>
      </c>
      <c r="C416" s="37">
        <v>1</v>
      </c>
      <c r="D416" s="37">
        <v>1</v>
      </c>
      <c r="E416" s="37">
        <v>6</v>
      </c>
      <c r="F416" s="37">
        <v>162</v>
      </c>
      <c r="G416" s="37" t="str">
        <f t="shared" ref="G416:H416" si="1109">G415</f>
        <v>4.1.1.00.000</v>
      </c>
      <c r="H416" s="41" t="str">
        <f t="shared" si="1109"/>
        <v>Технологическая линия №1. Объекты общезаводского хозяйства</v>
      </c>
      <c r="I416" s="37" t="str">
        <f t="shared" si="1087"/>
        <v>4.1.1.06.000</v>
      </c>
      <c r="J416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6" s="39" t="str">
        <f t="shared" si="1093"/>
        <v>4.1.1.06.100</v>
      </c>
      <c r="L416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6" s="37" t="str">
        <f t="shared" si="1095"/>
        <v>4.1.1.06.162</v>
      </c>
      <c r="N416" s="59" t="s">
        <v>51</v>
      </c>
      <c r="O416" s="118"/>
      <c r="P416" s="66" t="s">
        <v>19</v>
      </c>
      <c r="Q416" s="35">
        <v>0</v>
      </c>
      <c r="R416" s="54" t="s">
        <v>2781</v>
      </c>
      <c r="S416" s="42" t="str">
        <f t="shared" si="1096"/>
        <v>149о</v>
      </c>
      <c r="T416" s="41" t="str">
        <f t="shared" ref="T416:U416" si="1110">T415</f>
        <v>4.1.1.00.000</v>
      </c>
      <c r="U416" s="41" t="str">
        <f t="shared" si="1110"/>
        <v>Process Line No.1 UIO facilities</v>
      </c>
      <c r="V416" s="41" t="str">
        <f t="shared" si="1090"/>
        <v>4.1.1.06.000</v>
      </c>
      <c r="W416" s="41" t="str">
        <f t="shared" si="1091"/>
        <v>Outdoor Illumination and Lightning Protection for Fuel Gas Custody Metering Units Area, Nitrogen and Air Production Unit.</v>
      </c>
      <c r="X416" s="40" t="str">
        <f t="shared" si="1098"/>
        <v>4.1.1.06.100</v>
      </c>
      <c r="Y416" s="40" t="str">
        <f t="shared" si="1099"/>
        <v>Outdoor Illumination and Lightning Protection for Fuel Gas Custody Metering Units Area, Nitrogen and Air Production Unit.</v>
      </c>
      <c r="Z416" s="42" t="str">
        <f t="shared" si="1100"/>
        <v>4.1.1.06.162</v>
      </c>
      <c r="AA416" s="37" t="s">
        <v>1641</v>
      </c>
      <c r="AB416" s="37"/>
      <c r="AC416" s="37"/>
      <c r="AD416" s="115" t="s">
        <v>4904</v>
      </c>
      <c r="AE416" s="115"/>
      <c r="AF416" s="115"/>
      <c r="AG416" s="115"/>
      <c r="AH416" s="115"/>
      <c r="AI416" s="237">
        <v>434</v>
      </c>
      <c r="AJ416" s="55"/>
      <c r="AK416" s="55"/>
    </row>
    <row r="417" spans="1:37" s="67" customFormat="1" ht="15" customHeight="1" x14ac:dyDescent="0.25">
      <c r="A417" s="56" t="s">
        <v>52</v>
      </c>
      <c r="B417" s="37">
        <v>4</v>
      </c>
      <c r="C417" s="37">
        <v>1</v>
      </c>
      <c r="D417" s="37">
        <v>1</v>
      </c>
      <c r="E417" s="37">
        <v>6</v>
      </c>
      <c r="F417" s="37">
        <v>164</v>
      </c>
      <c r="G417" s="37" t="str">
        <f t="shared" ref="G417:H417" si="1111">G416</f>
        <v>4.1.1.00.000</v>
      </c>
      <c r="H417" s="41" t="str">
        <f t="shared" si="1111"/>
        <v>Технологическая линия №1. Объекты общезаводского хозяйства</v>
      </c>
      <c r="I417" s="37" t="str">
        <f t="shared" si="1087"/>
        <v>4.1.1.06.000</v>
      </c>
      <c r="J417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7" s="39" t="str">
        <f t="shared" si="1093"/>
        <v>4.1.1.06.100</v>
      </c>
      <c r="L417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7" s="37" t="str">
        <f t="shared" si="1095"/>
        <v>4.1.1.06.164</v>
      </c>
      <c r="N417" s="59" t="s">
        <v>53</v>
      </c>
      <c r="O417" s="118"/>
      <c r="P417" s="66" t="s">
        <v>19</v>
      </c>
      <c r="Q417" s="35">
        <v>0</v>
      </c>
      <c r="R417" s="54" t="s">
        <v>2781</v>
      </c>
      <c r="S417" s="42" t="str">
        <f t="shared" si="1096"/>
        <v>149р</v>
      </c>
      <c r="T417" s="41" t="str">
        <f t="shared" ref="T417:U417" si="1112">T416</f>
        <v>4.1.1.00.000</v>
      </c>
      <c r="U417" s="41" t="str">
        <f t="shared" si="1112"/>
        <v>Process Line No.1 UIO facilities</v>
      </c>
      <c r="V417" s="41" t="str">
        <f t="shared" si="1090"/>
        <v>4.1.1.06.000</v>
      </c>
      <c r="W417" s="41" t="str">
        <f t="shared" si="1091"/>
        <v>Outdoor Illumination and Lightning Protection for Fuel Gas Custody Metering Units Area, Nitrogen and Air Production Unit.</v>
      </c>
      <c r="X417" s="40" t="str">
        <f t="shared" si="1098"/>
        <v>4.1.1.06.100</v>
      </c>
      <c r="Y417" s="40" t="str">
        <f t="shared" si="1099"/>
        <v>Outdoor Illumination and Lightning Protection for Fuel Gas Custody Metering Units Area, Nitrogen and Air Production Unit.</v>
      </c>
      <c r="Z417" s="42" t="str">
        <f t="shared" si="1100"/>
        <v>4.1.1.06.164</v>
      </c>
      <c r="AA417" s="37" t="s">
        <v>1642</v>
      </c>
      <c r="AB417" s="37"/>
      <c r="AC417" s="37"/>
      <c r="AD417" s="115" t="s">
        <v>4905</v>
      </c>
      <c r="AE417" s="115"/>
      <c r="AF417" s="115"/>
      <c r="AG417" s="115"/>
      <c r="AH417" s="115"/>
      <c r="AI417" s="237">
        <v>435</v>
      </c>
      <c r="AJ417" s="55"/>
      <c r="AK417" s="55"/>
    </row>
    <row r="418" spans="1:37" s="67" customFormat="1" ht="15" customHeight="1" x14ac:dyDescent="0.25">
      <c r="A418" s="56" t="s">
        <v>54</v>
      </c>
      <c r="B418" s="37">
        <v>4</v>
      </c>
      <c r="C418" s="37">
        <v>1</v>
      </c>
      <c r="D418" s="37">
        <v>1</v>
      </c>
      <c r="E418" s="37">
        <v>6</v>
      </c>
      <c r="F418" s="37">
        <v>165</v>
      </c>
      <c r="G418" s="37" t="str">
        <f t="shared" ref="G418:H418" si="1113">G417</f>
        <v>4.1.1.00.000</v>
      </c>
      <c r="H418" s="41" t="str">
        <f t="shared" si="1113"/>
        <v>Технологическая линия №1. Объекты общезаводского хозяйства</v>
      </c>
      <c r="I418" s="37" t="str">
        <f t="shared" si="1087"/>
        <v>4.1.1.06.000</v>
      </c>
      <c r="J418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8" s="39" t="str">
        <f t="shared" si="1093"/>
        <v>4.1.1.06.100</v>
      </c>
      <c r="L418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8" s="37" t="str">
        <f t="shared" si="1095"/>
        <v>4.1.1.06.165</v>
      </c>
      <c r="N418" s="59" t="s">
        <v>55</v>
      </c>
      <c r="O418" s="118"/>
      <c r="P418" s="66" t="s">
        <v>19</v>
      </c>
      <c r="Q418" s="35">
        <v>0</v>
      </c>
      <c r="R418" s="54" t="s">
        <v>2781</v>
      </c>
      <c r="S418" s="42" t="str">
        <f t="shared" si="1096"/>
        <v>149с</v>
      </c>
      <c r="T418" s="41" t="str">
        <f t="shared" ref="T418:U418" si="1114">T417</f>
        <v>4.1.1.00.000</v>
      </c>
      <c r="U418" s="41" t="str">
        <f t="shared" si="1114"/>
        <v>Process Line No.1 UIO facilities</v>
      </c>
      <c r="V418" s="41" t="str">
        <f t="shared" si="1090"/>
        <v>4.1.1.06.000</v>
      </c>
      <c r="W418" s="41" t="str">
        <f t="shared" si="1091"/>
        <v>Outdoor Illumination and Lightning Protection for Fuel Gas Custody Metering Units Area, Nitrogen and Air Production Unit.</v>
      </c>
      <c r="X418" s="40" t="str">
        <f t="shared" si="1098"/>
        <v>4.1.1.06.100</v>
      </c>
      <c r="Y418" s="40" t="str">
        <f t="shared" si="1099"/>
        <v>Outdoor Illumination and Lightning Protection for Fuel Gas Custody Metering Units Area, Nitrogen and Air Production Unit.</v>
      </c>
      <c r="Z418" s="42" t="str">
        <f t="shared" si="1100"/>
        <v>4.1.1.06.165</v>
      </c>
      <c r="AA418" s="37" t="s">
        <v>1643</v>
      </c>
      <c r="AB418" s="37"/>
      <c r="AC418" s="37"/>
      <c r="AD418" s="115" t="s">
        <v>4904</v>
      </c>
      <c r="AE418" s="115"/>
      <c r="AF418" s="115"/>
      <c r="AG418" s="115"/>
      <c r="AH418" s="115"/>
      <c r="AI418" s="237">
        <v>436</v>
      </c>
      <c r="AJ418" s="55"/>
      <c r="AK418" s="55"/>
    </row>
    <row r="419" spans="1:37" s="67" customFormat="1" ht="15" customHeight="1" x14ac:dyDescent="0.25">
      <c r="A419" s="56" t="s">
        <v>56</v>
      </c>
      <c r="B419" s="37">
        <v>4</v>
      </c>
      <c r="C419" s="37">
        <v>1</v>
      </c>
      <c r="D419" s="37">
        <v>1</v>
      </c>
      <c r="E419" s="37">
        <v>6</v>
      </c>
      <c r="F419" s="37">
        <v>166</v>
      </c>
      <c r="G419" s="37" t="str">
        <f t="shared" ref="G419:H419" si="1115">G418</f>
        <v>4.1.1.00.000</v>
      </c>
      <c r="H419" s="41" t="str">
        <f t="shared" si="1115"/>
        <v>Технологическая линия №1. Объекты общезаводского хозяйства</v>
      </c>
      <c r="I419" s="37" t="str">
        <f t="shared" si="1087"/>
        <v>4.1.1.06.000</v>
      </c>
      <c r="J419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19" s="39" t="str">
        <f t="shared" si="1093"/>
        <v>4.1.1.06.100</v>
      </c>
      <c r="L419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19" s="37" t="str">
        <f t="shared" si="1095"/>
        <v>4.1.1.06.166</v>
      </c>
      <c r="N419" s="59" t="s">
        <v>57</v>
      </c>
      <c r="O419" s="118"/>
      <c r="P419" s="66" t="s">
        <v>19</v>
      </c>
      <c r="Q419" s="35">
        <v>0</v>
      </c>
      <c r="R419" s="54" t="s">
        <v>2781</v>
      </c>
      <c r="S419" s="42" t="str">
        <f t="shared" si="1096"/>
        <v>149т</v>
      </c>
      <c r="T419" s="41" t="str">
        <f t="shared" ref="T419:U419" si="1116">T418</f>
        <v>4.1.1.00.000</v>
      </c>
      <c r="U419" s="41" t="str">
        <f t="shared" si="1116"/>
        <v>Process Line No.1 UIO facilities</v>
      </c>
      <c r="V419" s="41" t="str">
        <f t="shared" si="1090"/>
        <v>4.1.1.06.000</v>
      </c>
      <c r="W419" s="41" t="str">
        <f t="shared" si="1091"/>
        <v>Outdoor Illumination and Lightning Protection for Fuel Gas Custody Metering Units Area, Nitrogen and Air Production Unit.</v>
      </c>
      <c r="X419" s="40" t="str">
        <f t="shared" si="1098"/>
        <v>4.1.1.06.100</v>
      </c>
      <c r="Y419" s="40" t="str">
        <f t="shared" si="1099"/>
        <v>Outdoor Illumination and Lightning Protection for Fuel Gas Custody Metering Units Area, Nitrogen and Air Production Unit.</v>
      </c>
      <c r="Z419" s="42" t="str">
        <f t="shared" si="1100"/>
        <v>4.1.1.06.166</v>
      </c>
      <c r="AA419" s="37" t="s">
        <v>1644</v>
      </c>
      <c r="AB419" s="37"/>
      <c r="AC419" s="37"/>
      <c r="AD419" s="115" t="s">
        <v>2836</v>
      </c>
      <c r="AE419" s="115"/>
      <c r="AF419" s="115"/>
      <c r="AG419" s="115"/>
      <c r="AH419" s="115"/>
      <c r="AI419" s="237">
        <v>437</v>
      </c>
      <c r="AJ419" s="55"/>
      <c r="AK419" s="55"/>
    </row>
    <row r="420" spans="1:37" s="67" customFormat="1" ht="15" customHeight="1" x14ac:dyDescent="0.25">
      <c r="A420" s="56" t="s">
        <v>58</v>
      </c>
      <c r="B420" s="37">
        <v>4</v>
      </c>
      <c r="C420" s="37">
        <v>1</v>
      </c>
      <c r="D420" s="37">
        <v>1</v>
      </c>
      <c r="E420" s="37">
        <v>6</v>
      </c>
      <c r="F420" s="37">
        <v>169</v>
      </c>
      <c r="G420" s="37" t="str">
        <f t="shared" ref="G420:H420" si="1117">G419</f>
        <v>4.1.1.00.000</v>
      </c>
      <c r="H420" s="41" t="str">
        <f t="shared" si="1117"/>
        <v>Технологическая линия №1. Объекты общезаводского хозяйства</v>
      </c>
      <c r="I420" s="37" t="str">
        <f t="shared" si="1087"/>
        <v>4.1.1.06.000</v>
      </c>
      <c r="J420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20" s="39" t="str">
        <f t="shared" si="1093"/>
        <v>4.1.1.06.100</v>
      </c>
      <c r="L420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20" s="37" t="str">
        <f t="shared" si="1095"/>
        <v>4.1.1.06.169</v>
      </c>
      <c r="N420" s="59" t="s">
        <v>59</v>
      </c>
      <c r="O420" s="118"/>
      <c r="P420" s="66" t="s">
        <v>19</v>
      </c>
      <c r="Q420" s="35">
        <v>0</v>
      </c>
      <c r="R420" s="54" t="s">
        <v>2781</v>
      </c>
      <c r="S420" s="42" t="str">
        <f t="shared" si="1096"/>
        <v>149х</v>
      </c>
      <c r="T420" s="41" t="str">
        <f t="shared" ref="T420:U420" si="1118">T419</f>
        <v>4.1.1.00.000</v>
      </c>
      <c r="U420" s="41" t="str">
        <f t="shared" si="1118"/>
        <v>Process Line No.1 UIO facilities</v>
      </c>
      <c r="V420" s="41" t="str">
        <f t="shared" si="1090"/>
        <v>4.1.1.06.000</v>
      </c>
      <c r="W420" s="41" t="str">
        <f t="shared" si="1091"/>
        <v>Outdoor Illumination and Lightning Protection for Fuel Gas Custody Metering Units Area, Nitrogen and Air Production Unit.</v>
      </c>
      <c r="X420" s="40" t="str">
        <f t="shared" si="1098"/>
        <v>4.1.1.06.100</v>
      </c>
      <c r="Y420" s="40" t="str">
        <f t="shared" si="1099"/>
        <v>Outdoor Illumination and Lightning Protection for Fuel Gas Custody Metering Units Area, Nitrogen and Air Production Unit.</v>
      </c>
      <c r="Z420" s="42" t="str">
        <f t="shared" si="1100"/>
        <v>4.1.1.06.169</v>
      </c>
      <c r="AA420" s="37" t="s">
        <v>1645</v>
      </c>
      <c r="AB420" s="37"/>
      <c r="AC420" s="37"/>
      <c r="AD420" s="115" t="s">
        <v>4903</v>
      </c>
      <c r="AE420" s="115"/>
      <c r="AF420" s="115"/>
      <c r="AG420" s="115"/>
      <c r="AH420" s="115"/>
      <c r="AI420" s="237">
        <v>438</v>
      </c>
      <c r="AJ420" s="55"/>
      <c r="AK420" s="55"/>
    </row>
    <row r="421" spans="1:37" s="67" customFormat="1" ht="15" customHeight="1" x14ac:dyDescent="0.25">
      <c r="A421" s="56" t="s">
        <v>60</v>
      </c>
      <c r="B421" s="37">
        <v>4</v>
      </c>
      <c r="C421" s="37">
        <v>1</v>
      </c>
      <c r="D421" s="37">
        <v>1</v>
      </c>
      <c r="E421" s="37">
        <v>6</v>
      </c>
      <c r="F421" s="37">
        <v>170</v>
      </c>
      <c r="G421" s="37" t="str">
        <f t="shared" ref="G421:H421" si="1119">G420</f>
        <v>4.1.1.00.000</v>
      </c>
      <c r="H421" s="41" t="str">
        <f t="shared" si="1119"/>
        <v>Технологическая линия №1. Объекты общезаводского хозяйства</v>
      </c>
      <c r="I421" s="37" t="str">
        <f t="shared" si="1087"/>
        <v>4.1.1.06.000</v>
      </c>
      <c r="J421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21" s="39" t="str">
        <f t="shared" si="1093"/>
        <v>4.1.1.06.100</v>
      </c>
      <c r="L421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21" s="37" t="str">
        <f t="shared" si="1095"/>
        <v>4.1.1.06.170</v>
      </c>
      <c r="N421" s="59" t="s">
        <v>61</v>
      </c>
      <c r="O421" s="118"/>
      <c r="P421" s="66" t="s">
        <v>19</v>
      </c>
      <c r="Q421" s="35">
        <v>0</v>
      </c>
      <c r="R421" s="54" t="s">
        <v>2781</v>
      </c>
      <c r="S421" s="42" t="str">
        <f t="shared" si="1096"/>
        <v>149ц</v>
      </c>
      <c r="T421" s="41" t="str">
        <f t="shared" ref="T421:U421" si="1120">T420</f>
        <v>4.1.1.00.000</v>
      </c>
      <c r="U421" s="41" t="str">
        <f t="shared" si="1120"/>
        <v>Process Line No.1 UIO facilities</v>
      </c>
      <c r="V421" s="41" t="str">
        <f t="shared" si="1090"/>
        <v>4.1.1.06.000</v>
      </c>
      <c r="W421" s="41" t="str">
        <f t="shared" si="1091"/>
        <v>Outdoor Illumination and Lightning Protection for Fuel Gas Custody Metering Units Area, Nitrogen and Air Production Unit.</v>
      </c>
      <c r="X421" s="40" t="str">
        <f t="shared" si="1098"/>
        <v>4.1.1.06.100</v>
      </c>
      <c r="Y421" s="40" t="str">
        <f t="shared" si="1099"/>
        <v>Outdoor Illumination and Lightning Protection for Fuel Gas Custody Metering Units Area, Nitrogen and Air Production Unit.</v>
      </c>
      <c r="Z421" s="42" t="str">
        <f t="shared" si="1100"/>
        <v>4.1.1.06.170</v>
      </c>
      <c r="AA421" s="37" t="s">
        <v>1646</v>
      </c>
      <c r="AB421" s="37"/>
      <c r="AC421" s="37"/>
      <c r="AD421" s="115" t="s">
        <v>4904</v>
      </c>
      <c r="AE421" s="115"/>
      <c r="AF421" s="115"/>
      <c r="AG421" s="115"/>
      <c r="AH421" s="115"/>
      <c r="AI421" s="237">
        <v>439</v>
      </c>
      <c r="AJ421" s="55"/>
      <c r="AK421" s="55"/>
    </row>
    <row r="422" spans="1:37" s="67" customFormat="1" ht="15" customHeight="1" x14ac:dyDescent="0.25">
      <c r="A422" s="56" t="s">
        <v>62</v>
      </c>
      <c r="B422" s="37">
        <v>4</v>
      </c>
      <c r="C422" s="37">
        <v>1</v>
      </c>
      <c r="D422" s="37">
        <v>1</v>
      </c>
      <c r="E422" s="37">
        <v>6</v>
      </c>
      <c r="F422" s="37">
        <v>171</v>
      </c>
      <c r="G422" s="37" t="str">
        <f t="shared" ref="G422:H422" si="1121">G421</f>
        <v>4.1.1.00.000</v>
      </c>
      <c r="H422" s="41" t="str">
        <f t="shared" si="1121"/>
        <v>Технологическая линия №1. Объекты общезаводского хозяйства</v>
      </c>
      <c r="I422" s="37" t="str">
        <f t="shared" si="1087"/>
        <v>4.1.1.06.000</v>
      </c>
      <c r="J422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22" s="39" t="str">
        <f t="shared" si="1093"/>
        <v>4.1.1.06.100</v>
      </c>
      <c r="L422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22" s="37" t="str">
        <f t="shared" si="1095"/>
        <v>4.1.1.06.171</v>
      </c>
      <c r="N422" s="59" t="s">
        <v>63</v>
      </c>
      <c r="O422" s="118"/>
      <c r="P422" s="66" t="s">
        <v>19</v>
      </c>
      <c r="Q422" s="35">
        <v>0</v>
      </c>
      <c r="R422" s="54" t="s">
        <v>2781</v>
      </c>
      <c r="S422" s="42" t="str">
        <f t="shared" si="1096"/>
        <v>149ч</v>
      </c>
      <c r="T422" s="41" t="str">
        <f t="shared" ref="T422:U422" si="1122">T421</f>
        <v>4.1.1.00.000</v>
      </c>
      <c r="U422" s="41" t="str">
        <f t="shared" si="1122"/>
        <v>Process Line No.1 UIO facilities</v>
      </c>
      <c r="V422" s="41" t="str">
        <f t="shared" si="1090"/>
        <v>4.1.1.06.000</v>
      </c>
      <c r="W422" s="41" t="str">
        <f t="shared" si="1091"/>
        <v>Outdoor Illumination and Lightning Protection for Fuel Gas Custody Metering Units Area, Nitrogen and Air Production Unit.</v>
      </c>
      <c r="X422" s="40" t="str">
        <f t="shared" si="1098"/>
        <v>4.1.1.06.100</v>
      </c>
      <c r="Y422" s="40" t="str">
        <f t="shared" si="1099"/>
        <v>Outdoor Illumination and Lightning Protection for Fuel Gas Custody Metering Units Area, Nitrogen and Air Production Unit.</v>
      </c>
      <c r="Z422" s="42" t="str">
        <f t="shared" si="1100"/>
        <v>4.1.1.06.171</v>
      </c>
      <c r="AA422" s="37" t="s">
        <v>1647</v>
      </c>
      <c r="AB422" s="37"/>
      <c r="AC422" s="37"/>
      <c r="AD422" s="115" t="s">
        <v>4904</v>
      </c>
      <c r="AE422" s="115"/>
      <c r="AF422" s="115"/>
      <c r="AG422" s="115"/>
      <c r="AH422" s="115"/>
      <c r="AI422" s="237">
        <v>440</v>
      </c>
      <c r="AJ422" s="55"/>
      <c r="AK422" s="55"/>
    </row>
    <row r="423" spans="1:37" s="67" customFormat="1" ht="15" customHeight="1" x14ac:dyDescent="0.25">
      <c r="A423" s="56" t="s">
        <v>64</v>
      </c>
      <c r="B423" s="37">
        <v>4</v>
      </c>
      <c r="C423" s="37">
        <v>1</v>
      </c>
      <c r="D423" s="37">
        <v>1</v>
      </c>
      <c r="E423" s="37">
        <v>6</v>
      </c>
      <c r="F423" s="37">
        <v>172</v>
      </c>
      <c r="G423" s="37" t="str">
        <f t="shared" ref="G423:H423" si="1123">G422</f>
        <v>4.1.1.00.000</v>
      </c>
      <c r="H423" s="41" t="str">
        <f t="shared" si="1123"/>
        <v>Технологическая линия №1. Объекты общезаводского хозяйства</v>
      </c>
      <c r="I423" s="37" t="str">
        <f t="shared" si="1087"/>
        <v>4.1.1.06.000</v>
      </c>
      <c r="J423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23" s="39" t="str">
        <f t="shared" si="1093"/>
        <v>4.1.1.06.100</v>
      </c>
      <c r="L423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23" s="37" t="str">
        <f t="shared" si="1095"/>
        <v>4.1.1.06.172</v>
      </c>
      <c r="N423" s="59" t="s">
        <v>65</v>
      </c>
      <c r="O423" s="118"/>
      <c r="P423" s="66" t="s">
        <v>19</v>
      </c>
      <c r="Q423" s="35">
        <v>0</v>
      </c>
      <c r="R423" s="54" t="s">
        <v>2781</v>
      </c>
      <c r="S423" s="42" t="str">
        <f t="shared" si="1096"/>
        <v>149ш</v>
      </c>
      <c r="T423" s="41" t="str">
        <f t="shared" ref="T423:U423" si="1124">T422</f>
        <v>4.1.1.00.000</v>
      </c>
      <c r="U423" s="41" t="str">
        <f t="shared" si="1124"/>
        <v>Process Line No.1 UIO facilities</v>
      </c>
      <c r="V423" s="41" t="str">
        <f t="shared" si="1090"/>
        <v>4.1.1.06.000</v>
      </c>
      <c r="W423" s="41" t="str">
        <f t="shared" si="1091"/>
        <v>Outdoor Illumination and Lightning Protection for Fuel Gas Custody Metering Units Area, Nitrogen and Air Production Unit.</v>
      </c>
      <c r="X423" s="40" t="str">
        <f t="shared" si="1098"/>
        <v>4.1.1.06.100</v>
      </c>
      <c r="Y423" s="40" t="str">
        <f t="shared" si="1099"/>
        <v>Outdoor Illumination and Lightning Protection for Fuel Gas Custody Metering Units Area, Nitrogen and Air Production Unit.</v>
      </c>
      <c r="Z423" s="42" t="str">
        <f t="shared" si="1100"/>
        <v>4.1.1.06.172</v>
      </c>
      <c r="AA423" s="37" t="s">
        <v>1648</v>
      </c>
      <c r="AB423" s="37"/>
      <c r="AC423" s="37"/>
      <c r="AD423" s="115" t="s">
        <v>4906</v>
      </c>
      <c r="AE423" s="115"/>
      <c r="AF423" s="115"/>
      <c r="AG423" s="115"/>
      <c r="AH423" s="115"/>
      <c r="AI423" s="237">
        <v>441</v>
      </c>
      <c r="AJ423" s="55"/>
      <c r="AK423" s="55"/>
    </row>
    <row r="424" spans="1:37" s="174" customFormat="1" ht="30" customHeight="1" x14ac:dyDescent="0.25">
      <c r="A424" s="36" t="s">
        <v>17</v>
      </c>
      <c r="B424" s="37">
        <v>4</v>
      </c>
      <c r="C424" s="37">
        <v>1</v>
      </c>
      <c r="D424" s="37">
        <v>1</v>
      </c>
      <c r="E424" s="37">
        <v>6</v>
      </c>
      <c r="F424" s="39">
        <v>199</v>
      </c>
      <c r="G424" s="37" t="str">
        <f t="shared" ref="G424:H424" si="1125">G423</f>
        <v>4.1.1.00.000</v>
      </c>
      <c r="H424" s="41" t="str">
        <f t="shared" si="1125"/>
        <v>Технологическая линия №1. Объекты общезаводского хозяйства</v>
      </c>
      <c r="I424" s="37" t="str">
        <f t="shared" si="1087"/>
        <v>4.1.1.06.000</v>
      </c>
      <c r="J424" s="41" t="str">
        <f t="shared" si="1088"/>
        <v>Наружное освещение и молниезащита площадки коммерческих узлов учета топливного газа и установки производства азота и воздуха</v>
      </c>
      <c r="K424" s="39" t="str">
        <f t="shared" si="1093"/>
        <v>4.1.1.06.100</v>
      </c>
      <c r="L424" s="40" t="str">
        <f t="shared" si="1094"/>
        <v>Наружное освещение и молниезащита площадки коммерческих узлов учета топливного газа и установки производства азота и воздуха</v>
      </c>
      <c r="M424" s="37" t="str">
        <f t="shared" si="1095"/>
        <v>4.1.1.06.199</v>
      </c>
      <c r="N424" s="39" t="s">
        <v>3316</v>
      </c>
      <c r="O424" s="118"/>
      <c r="P424" s="66" t="s">
        <v>19</v>
      </c>
      <c r="Q424" s="35">
        <v>1</v>
      </c>
      <c r="R424" s="54" t="s">
        <v>2781</v>
      </c>
      <c r="S424" s="39" t="s">
        <v>2115</v>
      </c>
      <c r="T424" s="41" t="str">
        <f t="shared" ref="T424:U424" si="1126">T423</f>
        <v>4.1.1.00.000</v>
      </c>
      <c r="U424" s="41" t="str">
        <f t="shared" si="1126"/>
        <v>Process Line No.1 UIO facilities</v>
      </c>
      <c r="V424" s="41" t="str">
        <f t="shared" si="1090"/>
        <v>4.1.1.06.000</v>
      </c>
      <c r="W424" s="41" t="str">
        <f t="shared" si="1091"/>
        <v>Outdoor Illumination and Lightning Protection for Fuel Gas Custody Metering Units Area, Nitrogen and Air Production Unit.</v>
      </c>
      <c r="X424" s="40" t="str">
        <f t="shared" si="1098"/>
        <v>4.1.1.06.100</v>
      </c>
      <c r="Y424" s="40" t="str">
        <f t="shared" si="1099"/>
        <v>Outdoor Illumination and Lightning Protection for Fuel Gas Custody Metering Units Area, Nitrogen and Air Production Unit.</v>
      </c>
      <c r="Z424" s="173" t="str">
        <f t="shared" si="1100"/>
        <v>4.1.1.06.199</v>
      </c>
      <c r="AA424" s="39" t="s">
        <v>3216</v>
      </c>
      <c r="AB424" s="37"/>
      <c r="AC424" s="37" t="s">
        <v>3362</v>
      </c>
      <c r="AD424" s="41" t="s">
        <v>3051</v>
      </c>
      <c r="AE424" s="41" t="s">
        <v>3051</v>
      </c>
      <c r="AF424" s="41"/>
      <c r="AG424" s="41" t="s">
        <v>3363</v>
      </c>
      <c r="AH424" s="41" t="s">
        <v>3415</v>
      </c>
      <c r="AI424" s="237">
        <v>442</v>
      </c>
      <c r="AJ424" s="55"/>
      <c r="AK424" s="55"/>
    </row>
    <row r="425" spans="1:37" s="65" customFormat="1" ht="15" customHeight="1" x14ac:dyDescent="0.25">
      <c r="A425" s="57" t="s">
        <v>17</v>
      </c>
      <c r="B425" s="37">
        <v>4</v>
      </c>
      <c r="C425" s="37">
        <v>1</v>
      </c>
      <c r="D425" s="37">
        <v>1</v>
      </c>
      <c r="E425" s="37">
        <v>7</v>
      </c>
      <c r="F425" s="37">
        <v>0</v>
      </c>
      <c r="G425" s="37" t="str">
        <f t="shared" ref="G425:H425" si="1127">G424</f>
        <v>4.1.1.00.000</v>
      </c>
      <c r="H425" s="41" t="str">
        <f t="shared" si="1127"/>
        <v>Технологическая линия №1. Объекты общезаводского хозяйства</v>
      </c>
      <c r="I425" s="82" t="str">
        <f>CONCATENATE($B425,".",$C425,".",$D425,".",TEXT($E425,"00"),".",TEXT($F425,"000"))</f>
        <v>4.1.1.07.000</v>
      </c>
      <c r="J425" s="90" t="s">
        <v>66</v>
      </c>
      <c r="K425" s="105"/>
      <c r="L425" s="106"/>
      <c r="M425" s="91"/>
      <c r="N425" s="85"/>
      <c r="O425" s="119"/>
      <c r="P425" s="64" t="s">
        <v>19</v>
      </c>
      <c r="Q425" s="35">
        <v>0</v>
      </c>
      <c r="R425" s="54" t="s">
        <v>2781</v>
      </c>
      <c r="S425" s="216" t="s">
        <v>3857</v>
      </c>
      <c r="T425" s="41" t="str">
        <f t="shared" ref="T425:U425" si="1128">T424</f>
        <v>4.1.1.00.000</v>
      </c>
      <c r="U425" s="41" t="str">
        <f t="shared" si="1128"/>
        <v>Process Line No.1 UIO facilities</v>
      </c>
      <c r="V425" s="127" t="str">
        <f>I425</f>
        <v>4.1.1.07.000</v>
      </c>
      <c r="W425" s="90" t="s">
        <v>1649</v>
      </c>
      <c r="X425" s="106"/>
      <c r="Y425" s="106"/>
      <c r="Z425" s="91"/>
      <c r="AA425" s="132"/>
      <c r="AB425" s="82"/>
      <c r="AC425" s="82"/>
      <c r="AD425" s="166"/>
      <c r="AE425" s="166"/>
      <c r="AF425" s="166"/>
      <c r="AG425" s="166"/>
      <c r="AH425" s="166"/>
      <c r="AI425" s="237">
        <v>443</v>
      </c>
      <c r="AJ425" s="55"/>
      <c r="AK425" s="55"/>
    </row>
    <row r="426" spans="1:37" s="67" customFormat="1" ht="15" customHeight="1" x14ac:dyDescent="0.25">
      <c r="A426" s="57" t="s">
        <v>17</v>
      </c>
      <c r="B426" s="37">
        <v>4</v>
      </c>
      <c r="C426" s="37">
        <v>1</v>
      </c>
      <c r="D426" s="37">
        <v>1</v>
      </c>
      <c r="E426" s="37">
        <v>7</v>
      </c>
      <c r="F426" s="37">
        <v>100</v>
      </c>
      <c r="G426" s="37" t="str">
        <f t="shared" ref="G426:H426" si="1129">G425</f>
        <v>4.1.1.00.000</v>
      </c>
      <c r="H426" s="41" t="str">
        <f t="shared" si="1129"/>
        <v>Технологическая линия №1. Объекты общезаводского хозяйства</v>
      </c>
      <c r="I426" s="37" t="str">
        <f t="shared" ref="I426:J430" si="1130">I425</f>
        <v>4.1.1.07.000</v>
      </c>
      <c r="J426" s="41" t="str">
        <f t="shared" si="1130"/>
        <v>Установка производства азота и воздуха</v>
      </c>
      <c r="K426" s="92" t="str">
        <f>CONCATENATE($B426,".",$C426,".",$D426,".",TEXT($E426,"00"),".",$F426)</f>
        <v>4.1.1.07.100</v>
      </c>
      <c r="L426" s="93" t="s">
        <v>66</v>
      </c>
      <c r="M426" s="94"/>
      <c r="N426" s="89"/>
      <c r="O426" s="118"/>
      <c r="P426" s="66" t="s">
        <v>19</v>
      </c>
      <c r="Q426" s="35">
        <v>0</v>
      </c>
      <c r="R426" s="54" t="s">
        <v>2781</v>
      </c>
      <c r="S426" s="219" t="s">
        <v>3858</v>
      </c>
      <c r="T426" s="41" t="str">
        <f t="shared" ref="T426:U426" si="1131">T425</f>
        <v>4.1.1.00.000</v>
      </c>
      <c r="U426" s="41" t="str">
        <f t="shared" si="1131"/>
        <v>Process Line No.1 UIO facilities</v>
      </c>
      <c r="V426" s="41" t="str">
        <f t="shared" ref="V426:W430" si="1132">V425</f>
        <v>4.1.1.07.000</v>
      </c>
      <c r="W426" s="41" t="str">
        <f t="shared" si="1132"/>
        <v>Nitrogen and Air Production Unit</v>
      </c>
      <c r="X426" s="129" t="str">
        <f>K426</f>
        <v>4.1.1.07.100</v>
      </c>
      <c r="Y426" s="94" t="s">
        <v>1649</v>
      </c>
      <c r="Z426" s="94"/>
      <c r="AA426" s="95"/>
      <c r="AB426" s="86"/>
      <c r="AC426" s="86"/>
      <c r="AD426" s="167" t="s">
        <v>3051</v>
      </c>
      <c r="AE426" s="167" t="s">
        <v>3051</v>
      </c>
      <c r="AF426" s="167"/>
      <c r="AG426" s="167"/>
      <c r="AH426" s="167"/>
      <c r="AI426" s="237">
        <v>444</v>
      </c>
      <c r="AJ426" s="55"/>
      <c r="AK426" s="55"/>
    </row>
    <row r="427" spans="1:37" s="67" customFormat="1" ht="32.25" customHeight="1" x14ac:dyDescent="0.25">
      <c r="A427" s="56" t="s">
        <v>67</v>
      </c>
      <c r="B427" s="37">
        <v>4</v>
      </c>
      <c r="C427" s="37">
        <v>1</v>
      </c>
      <c r="D427" s="37">
        <v>1</v>
      </c>
      <c r="E427" s="37">
        <v>7</v>
      </c>
      <c r="F427" s="37">
        <v>119</v>
      </c>
      <c r="G427" s="37" t="str">
        <f t="shared" ref="G427:H427" si="1133">G426</f>
        <v>4.1.1.00.000</v>
      </c>
      <c r="H427" s="41" t="str">
        <f t="shared" si="1133"/>
        <v>Технологическая линия №1. Объекты общезаводского хозяйства</v>
      </c>
      <c r="I427" s="37" t="str">
        <f t="shared" si="1130"/>
        <v>4.1.1.07.000</v>
      </c>
      <c r="J427" s="41" t="str">
        <f t="shared" si="1130"/>
        <v>Установка производства азота и воздуха</v>
      </c>
      <c r="K427" s="39" t="str">
        <f t="shared" ref="K427:L430" si="1134">K426</f>
        <v>4.1.1.07.100</v>
      </c>
      <c r="L427" s="40" t="str">
        <f t="shared" si="1134"/>
        <v>Установка производства азота и воздуха</v>
      </c>
      <c r="M427" s="37" t="str">
        <f>CONCATENATE($B427,".",$C427,".",$D427,".",TEXT($E427,"00"),".",TEXT($F427,"000"))</f>
        <v>4.1.1.07.119</v>
      </c>
      <c r="N427" s="59" t="s">
        <v>68</v>
      </c>
      <c r="O427" s="118" t="s">
        <v>1291</v>
      </c>
      <c r="P427" s="66" t="s">
        <v>19</v>
      </c>
      <c r="Q427" s="35">
        <v>0</v>
      </c>
      <c r="R427" s="54" t="s">
        <v>2781</v>
      </c>
      <c r="S427" s="42" t="str">
        <f>A427</f>
        <v>120а</v>
      </c>
      <c r="T427" s="41" t="str">
        <f t="shared" ref="T427:U427" si="1135">T426</f>
        <v>4.1.1.00.000</v>
      </c>
      <c r="U427" s="41" t="str">
        <f t="shared" si="1135"/>
        <v>Process Line No.1 UIO facilities</v>
      </c>
      <c r="V427" s="41" t="str">
        <f t="shared" si="1132"/>
        <v>4.1.1.07.000</v>
      </c>
      <c r="W427" s="41" t="str">
        <f t="shared" si="1132"/>
        <v>Nitrogen and Air Production Unit</v>
      </c>
      <c r="X427" s="40" t="str">
        <f t="shared" ref="X427:Y430" si="1136">X426</f>
        <v>4.1.1.07.100</v>
      </c>
      <c r="Y427" s="40" t="str">
        <f t="shared" si="1136"/>
        <v>Nitrogen and Air Production Unit</v>
      </c>
      <c r="Z427" s="42" t="str">
        <f>M427</f>
        <v>4.1.1.07.119</v>
      </c>
      <c r="AA427" s="37" t="s">
        <v>1650</v>
      </c>
      <c r="AB427" s="37" t="s">
        <v>2732</v>
      </c>
      <c r="AC427" s="37"/>
      <c r="AD427" s="115" t="s">
        <v>2858</v>
      </c>
      <c r="AE427" s="115" t="str">
        <f>CONCATENATE(MID(AD427,3,1),"-",MID(AD427,4,2))</f>
        <v>0-15</v>
      </c>
      <c r="AF427" s="115" t="str">
        <f>VLOOKUP(AE427,'Unit Number'!B:E,2,FALSE)</f>
        <v>NITROGEN PRODUCTION</v>
      </c>
      <c r="AG427" s="115"/>
      <c r="AH427" s="115"/>
      <c r="AI427" s="237">
        <v>445</v>
      </c>
      <c r="AJ427" s="55"/>
      <c r="AK427" s="55"/>
    </row>
    <row r="428" spans="1:37" s="67" customFormat="1" ht="15" customHeight="1" x14ac:dyDescent="0.25">
      <c r="A428" s="56" t="s">
        <v>69</v>
      </c>
      <c r="B428" s="37">
        <v>4</v>
      </c>
      <c r="C428" s="37">
        <v>1</v>
      </c>
      <c r="D428" s="37">
        <v>1</v>
      </c>
      <c r="E428" s="37">
        <v>7</v>
      </c>
      <c r="F428" s="37">
        <v>120</v>
      </c>
      <c r="G428" s="37" t="str">
        <f t="shared" ref="G428:H428" si="1137">G427</f>
        <v>4.1.1.00.000</v>
      </c>
      <c r="H428" s="41" t="str">
        <f t="shared" si="1137"/>
        <v>Технологическая линия №1. Объекты общезаводского хозяйства</v>
      </c>
      <c r="I428" s="37" t="str">
        <f t="shared" si="1130"/>
        <v>4.1.1.07.000</v>
      </c>
      <c r="J428" s="41" t="str">
        <f t="shared" si="1130"/>
        <v>Установка производства азота и воздуха</v>
      </c>
      <c r="K428" s="39" t="str">
        <f t="shared" si="1134"/>
        <v>4.1.1.07.100</v>
      </c>
      <c r="L428" s="40" t="str">
        <f t="shared" si="1134"/>
        <v>Установка производства азота и воздуха</v>
      </c>
      <c r="M428" s="37" t="str">
        <f>CONCATENATE($B428,".",$C428,".",$D428,".",TEXT($E428,"00"),".",TEXT($F428,"000"))</f>
        <v>4.1.1.07.120</v>
      </c>
      <c r="N428" s="59" t="s">
        <v>1406</v>
      </c>
      <c r="O428" s="118"/>
      <c r="P428" s="66" t="s">
        <v>19</v>
      </c>
      <c r="Q428" s="35">
        <v>0</v>
      </c>
      <c r="R428" s="54" t="s">
        <v>2781</v>
      </c>
      <c r="S428" s="42" t="str">
        <f>A428</f>
        <v>120б</v>
      </c>
      <c r="T428" s="41" t="str">
        <f t="shared" ref="T428:U428" si="1138">T427</f>
        <v>4.1.1.00.000</v>
      </c>
      <c r="U428" s="41" t="str">
        <f t="shared" si="1138"/>
        <v>Process Line No.1 UIO facilities</v>
      </c>
      <c r="V428" s="41" t="str">
        <f t="shared" si="1132"/>
        <v>4.1.1.07.000</v>
      </c>
      <c r="W428" s="41" t="str">
        <f t="shared" si="1132"/>
        <v>Nitrogen and Air Production Unit</v>
      </c>
      <c r="X428" s="40" t="str">
        <f t="shared" si="1136"/>
        <v>4.1.1.07.100</v>
      </c>
      <c r="Y428" s="40" t="str">
        <f t="shared" si="1136"/>
        <v>Nitrogen and Air Production Unit</v>
      </c>
      <c r="Z428" s="42" t="str">
        <f>M428</f>
        <v>4.1.1.07.120</v>
      </c>
      <c r="AA428" s="37" t="s">
        <v>1651</v>
      </c>
      <c r="AB428" s="37"/>
      <c r="AC428" s="37"/>
      <c r="AD428" s="115" t="s">
        <v>2858</v>
      </c>
      <c r="AE428" s="115" t="str">
        <f>CONCATENATE(MID(AD428,3,1),"-",MID(AD428,4,2))</f>
        <v>0-15</v>
      </c>
      <c r="AF428" s="115" t="str">
        <f>VLOOKUP(AE428,'Unit Number'!B:E,2,FALSE)</f>
        <v>NITROGEN PRODUCTION</v>
      </c>
      <c r="AG428" s="115"/>
      <c r="AH428" s="115"/>
      <c r="AI428" s="237">
        <v>446</v>
      </c>
      <c r="AJ428" s="55"/>
      <c r="AK428" s="55"/>
    </row>
    <row r="429" spans="1:37" s="67" customFormat="1" ht="15" customHeight="1" x14ac:dyDescent="0.25">
      <c r="A429" s="56">
        <v>121</v>
      </c>
      <c r="B429" s="37">
        <v>4</v>
      </c>
      <c r="C429" s="37">
        <v>1</v>
      </c>
      <c r="D429" s="37">
        <v>1</v>
      </c>
      <c r="E429" s="37">
        <v>7</v>
      </c>
      <c r="F429" s="37">
        <v>121</v>
      </c>
      <c r="G429" s="37" t="str">
        <f t="shared" ref="G429:H429" si="1139">G428</f>
        <v>4.1.1.00.000</v>
      </c>
      <c r="H429" s="41" t="str">
        <f t="shared" si="1139"/>
        <v>Технологическая линия №1. Объекты общезаводского хозяйства</v>
      </c>
      <c r="I429" s="37" t="str">
        <f t="shared" si="1130"/>
        <v>4.1.1.07.000</v>
      </c>
      <c r="J429" s="41" t="str">
        <f t="shared" si="1130"/>
        <v>Установка производства азота и воздуха</v>
      </c>
      <c r="K429" s="39" t="str">
        <f t="shared" si="1134"/>
        <v>4.1.1.07.100</v>
      </c>
      <c r="L429" s="40" t="str">
        <f t="shared" si="1134"/>
        <v>Установка производства азота и воздуха</v>
      </c>
      <c r="M429" s="37" t="str">
        <f>CONCATENATE($B429,".",$C429,".",$D429,".",TEXT($E429,"00"),".",TEXT($F429,"000"))</f>
        <v>4.1.1.07.121</v>
      </c>
      <c r="N429" s="59" t="s">
        <v>1407</v>
      </c>
      <c r="O429" s="118"/>
      <c r="P429" s="66" t="s">
        <v>19</v>
      </c>
      <c r="Q429" s="35">
        <v>0</v>
      </c>
      <c r="R429" s="54" t="s">
        <v>2781</v>
      </c>
      <c r="S429" s="42">
        <f>A429</f>
        <v>121</v>
      </c>
      <c r="T429" s="41" t="str">
        <f t="shared" ref="T429:U429" si="1140">T428</f>
        <v>4.1.1.00.000</v>
      </c>
      <c r="U429" s="41" t="str">
        <f t="shared" si="1140"/>
        <v>Process Line No.1 UIO facilities</v>
      </c>
      <c r="V429" s="41" t="str">
        <f t="shared" si="1132"/>
        <v>4.1.1.07.000</v>
      </c>
      <c r="W429" s="41" t="str">
        <f t="shared" si="1132"/>
        <v>Nitrogen and Air Production Unit</v>
      </c>
      <c r="X429" s="40" t="str">
        <f t="shared" si="1136"/>
        <v>4.1.1.07.100</v>
      </c>
      <c r="Y429" s="40" t="str">
        <f t="shared" si="1136"/>
        <v>Nitrogen and Air Production Unit</v>
      </c>
      <c r="Z429" s="42" t="str">
        <f>M429</f>
        <v>4.1.1.07.121</v>
      </c>
      <c r="AA429" s="37" t="s">
        <v>1652</v>
      </c>
      <c r="AB429" s="37"/>
      <c r="AC429" s="37"/>
      <c r="AD429" s="115" t="s">
        <v>2858</v>
      </c>
      <c r="AE429" s="115" t="str">
        <f>CONCATENATE(MID(AD429,3,1),"-",MID(AD429,4,2))</f>
        <v>0-15</v>
      </c>
      <c r="AF429" s="115" t="str">
        <f>VLOOKUP(AE429,'Unit Number'!B:E,2,FALSE)</f>
        <v>NITROGEN PRODUCTION</v>
      </c>
      <c r="AG429" s="115"/>
      <c r="AH429" s="115"/>
      <c r="AI429" s="237">
        <v>447</v>
      </c>
      <c r="AJ429" s="55"/>
      <c r="AK429" s="55"/>
    </row>
    <row r="430" spans="1:37" s="174" customFormat="1" ht="15" customHeight="1" x14ac:dyDescent="0.25">
      <c r="A430" s="36" t="s">
        <v>17</v>
      </c>
      <c r="B430" s="37">
        <v>4</v>
      </c>
      <c r="C430" s="37">
        <v>1</v>
      </c>
      <c r="D430" s="37">
        <v>1</v>
      </c>
      <c r="E430" s="37">
        <v>7</v>
      </c>
      <c r="F430" s="39">
        <v>199</v>
      </c>
      <c r="G430" s="37" t="str">
        <f t="shared" ref="G430:H430" si="1141">G429</f>
        <v>4.1.1.00.000</v>
      </c>
      <c r="H430" s="41" t="str">
        <f t="shared" si="1141"/>
        <v>Технологическая линия №1. Объекты общезаводского хозяйства</v>
      </c>
      <c r="I430" s="37" t="str">
        <f t="shared" si="1130"/>
        <v>4.1.1.07.000</v>
      </c>
      <c r="J430" s="41" t="str">
        <f t="shared" si="1130"/>
        <v>Установка производства азота и воздуха</v>
      </c>
      <c r="K430" s="39" t="str">
        <f t="shared" si="1134"/>
        <v>4.1.1.07.100</v>
      </c>
      <c r="L430" s="40" t="str">
        <f t="shared" si="1134"/>
        <v>Установка производства азота и воздуха</v>
      </c>
      <c r="M430" s="37" t="str">
        <f>CONCATENATE($B430,".",$C430,".",$D430,".",TEXT($E430,"00"),".",TEXT($F430,"000"))</f>
        <v>4.1.1.07.199</v>
      </c>
      <c r="N430" s="39" t="s">
        <v>3317</v>
      </c>
      <c r="O430" s="118"/>
      <c r="P430" s="66" t="s">
        <v>19</v>
      </c>
      <c r="Q430" s="35">
        <v>1</v>
      </c>
      <c r="R430" s="54" t="s">
        <v>2781</v>
      </c>
      <c r="S430" s="39" t="s">
        <v>2115</v>
      </c>
      <c r="T430" s="41" t="str">
        <f t="shared" ref="T430:U430" si="1142">T429</f>
        <v>4.1.1.00.000</v>
      </c>
      <c r="U430" s="41" t="str">
        <f t="shared" si="1142"/>
        <v>Process Line No.1 UIO facilities</v>
      </c>
      <c r="V430" s="41" t="str">
        <f t="shared" si="1132"/>
        <v>4.1.1.07.000</v>
      </c>
      <c r="W430" s="41" t="str">
        <f t="shared" si="1132"/>
        <v>Nitrogen and Air Production Unit</v>
      </c>
      <c r="X430" s="40" t="str">
        <f t="shared" si="1136"/>
        <v>4.1.1.07.100</v>
      </c>
      <c r="Y430" s="40" t="str">
        <f t="shared" si="1136"/>
        <v>Nitrogen and Air Production Unit</v>
      </c>
      <c r="Z430" s="173" t="str">
        <f>M430</f>
        <v>4.1.1.07.199</v>
      </c>
      <c r="AA430" s="39" t="s">
        <v>3217</v>
      </c>
      <c r="AB430" s="37"/>
      <c r="AC430" s="37" t="s">
        <v>3362</v>
      </c>
      <c r="AD430" s="41" t="s">
        <v>3051</v>
      </c>
      <c r="AE430" s="41" t="s">
        <v>3051</v>
      </c>
      <c r="AF430" s="41"/>
      <c r="AG430" s="41" t="s">
        <v>3363</v>
      </c>
      <c r="AH430" s="41" t="s">
        <v>3416</v>
      </c>
      <c r="AI430" s="237">
        <v>448</v>
      </c>
      <c r="AJ430" s="55"/>
      <c r="AK430" s="55"/>
    </row>
    <row r="431" spans="1:37" s="65" customFormat="1" ht="15" customHeight="1" x14ac:dyDescent="0.25">
      <c r="A431" s="57" t="s">
        <v>17</v>
      </c>
      <c r="B431" s="37">
        <v>4</v>
      </c>
      <c r="C431" s="37">
        <v>1</v>
      </c>
      <c r="D431" s="37">
        <v>1</v>
      </c>
      <c r="E431" s="37">
        <v>8</v>
      </c>
      <c r="F431" s="37">
        <v>0</v>
      </c>
      <c r="G431" s="37" t="str">
        <f t="shared" ref="G431:H431" si="1143">G430</f>
        <v>4.1.1.00.000</v>
      </c>
      <c r="H431" s="41" t="str">
        <f t="shared" si="1143"/>
        <v>Технологическая линия №1. Объекты общезаводского хозяйства</v>
      </c>
      <c r="I431" s="82" t="str">
        <f>CONCATENATE($B431,".",$C431,".",$D431,".",TEXT($E431,"00"),".",TEXT($F431,"000"))</f>
        <v>4.1.1.08.000</v>
      </c>
      <c r="J431" s="90" t="s">
        <v>1344</v>
      </c>
      <c r="K431" s="105"/>
      <c r="L431" s="106"/>
      <c r="M431" s="91"/>
      <c r="N431" s="85"/>
      <c r="O431" s="119"/>
      <c r="P431" s="64" t="s">
        <v>19</v>
      </c>
      <c r="Q431" s="35">
        <v>0</v>
      </c>
      <c r="R431" s="54" t="s">
        <v>2781</v>
      </c>
      <c r="S431" s="216" t="s">
        <v>3857</v>
      </c>
      <c r="T431" s="41" t="str">
        <f t="shared" ref="T431:U431" si="1144">T430</f>
        <v>4.1.1.00.000</v>
      </c>
      <c r="U431" s="41" t="str">
        <f t="shared" si="1144"/>
        <v>Process Line No.1 UIO facilities</v>
      </c>
      <c r="V431" s="127" t="str">
        <f>I431</f>
        <v>4.1.1.08.000</v>
      </c>
      <c r="W431" s="90" t="s">
        <v>1653</v>
      </c>
      <c r="X431" s="106"/>
      <c r="Y431" s="106"/>
      <c r="Z431" s="91"/>
      <c r="AA431" s="132"/>
      <c r="AB431" s="82"/>
      <c r="AC431" s="82"/>
      <c r="AD431" s="166"/>
      <c r="AE431" s="166"/>
      <c r="AF431" s="166"/>
      <c r="AG431" s="166"/>
      <c r="AH431" s="166"/>
      <c r="AI431" s="237">
        <v>449</v>
      </c>
      <c r="AJ431" s="55"/>
      <c r="AK431" s="55"/>
    </row>
    <row r="432" spans="1:37" s="67" customFormat="1" ht="15" customHeight="1" x14ac:dyDescent="0.25">
      <c r="A432" s="56" t="s">
        <v>17</v>
      </c>
      <c r="B432" s="37">
        <v>4</v>
      </c>
      <c r="C432" s="37">
        <v>1</v>
      </c>
      <c r="D432" s="37">
        <v>1</v>
      </c>
      <c r="E432" s="37">
        <v>8</v>
      </c>
      <c r="F432" s="37">
        <v>100</v>
      </c>
      <c r="G432" s="37" t="str">
        <f t="shared" ref="G432:H432" si="1145">G431</f>
        <v>4.1.1.00.000</v>
      </c>
      <c r="H432" s="41" t="str">
        <f t="shared" si="1145"/>
        <v>Технологическая линия №1. Объекты общезаводского хозяйства</v>
      </c>
      <c r="I432" s="37" t="str">
        <f t="shared" ref="I432:J436" si="1146">I431</f>
        <v>4.1.1.08.000</v>
      </c>
      <c r="J432" s="41" t="str">
        <f t="shared" si="1146"/>
        <v>Наружная канализация на площадке операторной ГПЗ</v>
      </c>
      <c r="K432" s="92" t="str">
        <f>CONCATENATE($B432,".",$C432,".",$D432,".",TEXT($E432,"00"),".",$F432)</f>
        <v>4.1.1.08.100</v>
      </c>
      <c r="L432" s="93" t="s">
        <v>1345</v>
      </c>
      <c r="M432" s="94"/>
      <c r="N432" s="89"/>
      <c r="O432" s="118"/>
      <c r="P432" s="66" t="s">
        <v>19</v>
      </c>
      <c r="Q432" s="35">
        <v>0</v>
      </c>
      <c r="R432" s="54" t="s">
        <v>2781</v>
      </c>
      <c r="S432" s="219" t="s">
        <v>3858</v>
      </c>
      <c r="T432" s="41" t="str">
        <f t="shared" ref="T432:U432" si="1147">T431</f>
        <v>4.1.1.00.000</v>
      </c>
      <c r="U432" s="41" t="str">
        <f t="shared" si="1147"/>
        <v>Process Line No.1 UIO facilities</v>
      </c>
      <c r="V432" s="41" t="str">
        <f t="shared" ref="V432:W436" si="1148">V431</f>
        <v>4.1.1.08.000</v>
      </c>
      <c r="W432" s="41" t="str">
        <f t="shared" si="1148"/>
        <v>Outdoor Sewerage of GPP Control Building Area</v>
      </c>
      <c r="X432" s="129" t="str">
        <f>K432</f>
        <v>4.1.1.08.100</v>
      </c>
      <c r="Y432" s="94" t="s">
        <v>1654</v>
      </c>
      <c r="Z432" s="94"/>
      <c r="AA432" s="95"/>
      <c r="AB432" s="86"/>
      <c r="AC432" s="86"/>
      <c r="AD432" s="167" t="s">
        <v>3051</v>
      </c>
      <c r="AE432" s="167" t="s">
        <v>3051</v>
      </c>
      <c r="AF432" s="167"/>
      <c r="AG432" s="167"/>
      <c r="AH432" s="167"/>
      <c r="AI432" s="237">
        <v>450</v>
      </c>
      <c r="AJ432" s="55"/>
      <c r="AK432" s="55"/>
    </row>
    <row r="433" spans="1:37" s="67" customFormat="1" ht="15" customHeight="1" x14ac:dyDescent="0.25">
      <c r="A433" s="56">
        <v>155</v>
      </c>
      <c r="B433" s="37">
        <v>4</v>
      </c>
      <c r="C433" s="37">
        <v>1</v>
      </c>
      <c r="D433" s="37">
        <v>1</v>
      </c>
      <c r="E433" s="37">
        <v>8</v>
      </c>
      <c r="F433" s="37">
        <v>155</v>
      </c>
      <c r="G433" s="37" t="str">
        <f t="shared" ref="G433:H433" si="1149">G432</f>
        <v>4.1.1.00.000</v>
      </c>
      <c r="H433" s="41" t="str">
        <f t="shared" si="1149"/>
        <v>Технологическая линия №1. Объекты общезаводского хозяйства</v>
      </c>
      <c r="I433" s="37" t="str">
        <f t="shared" si="1146"/>
        <v>4.1.1.08.000</v>
      </c>
      <c r="J433" s="41" t="str">
        <f t="shared" si="1146"/>
        <v>Наружная канализация на площадке операторной ГПЗ</v>
      </c>
      <c r="K433" s="39" t="str">
        <f t="shared" ref="K433:L436" si="1150">K432</f>
        <v>4.1.1.08.100</v>
      </c>
      <c r="L433" s="40" t="str">
        <f t="shared" si="1150"/>
        <v>Резервуары подземные на площадке операторной ГПЗ - первая группа</v>
      </c>
      <c r="M433" s="37" t="str">
        <f>CONCATENATE($B433,".",$C433,".",$D433,".",TEXT($E433,"00"),".",TEXT($F433,"000"))</f>
        <v>4.1.1.08.155</v>
      </c>
      <c r="N433" s="59" t="s">
        <v>70</v>
      </c>
      <c r="O433" s="118"/>
      <c r="P433" s="66" t="s">
        <v>19</v>
      </c>
      <c r="Q433" s="35">
        <v>0</v>
      </c>
      <c r="R433" s="54" t="s">
        <v>2781</v>
      </c>
      <c r="S433" s="42">
        <f>A433</f>
        <v>155</v>
      </c>
      <c r="T433" s="41" t="str">
        <f t="shared" ref="T433:U433" si="1151">T432</f>
        <v>4.1.1.00.000</v>
      </c>
      <c r="U433" s="41" t="str">
        <f t="shared" si="1151"/>
        <v>Process Line No.1 UIO facilities</v>
      </c>
      <c r="V433" s="41" t="str">
        <f t="shared" si="1148"/>
        <v>4.1.1.08.000</v>
      </c>
      <c r="W433" s="41" t="str">
        <f t="shared" si="1148"/>
        <v>Outdoor Sewerage of GPP Control Building Area</v>
      </c>
      <c r="X433" s="40" t="str">
        <f t="shared" ref="X433:Y436" si="1152">X432</f>
        <v>4.1.1.08.100</v>
      </c>
      <c r="Y433" s="40" t="str">
        <f t="shared" si="1152"/>
        <v>Underground Tanks at GPP Control Building Area - 1st Group</v>
      </c>
      <c r="Z433" s="42" t="str">
        <f>M433</f>
        <v>4.1.1.08.155</v>
      </c>
      <c r="AA433" s="37" t="s">
        <v>1655</v>
      </c>
      <c r="AB433" s="37"/>
      <c r="AC433" s="37"/>
      <c r="AD433" s="115" t="s">
        <v>2859</v>
      </c>
      <c r="AE433" s="115" t="str">
        <f>CONCATENATE(MID(AD433,3,1),"-",MID(AD433,4,2))</f>
        <v>0-53</v>
      </c>
      <c r="AF433" s="115" t="str">
        <f>VLOOKUP(AE433,'Unit Number'!B:E,2,FALSE)</f>
        <v>STORM WATER</v>
      </c>
      <c r="AG433" s="115"/>
      <c r="AH433" s="115"/>
      <c r="AI433" s="237">
        <v>451</v>
      </c>
      <c r="AJ433" s="55"/>
      <c r="AK433" s="55"/>
    </row>
    <row r="434" spans="1:37" s="67" customFormat="1" ht="15" customHeight="1" x14ac:dyDescent="0.25">
      <c r="A434" s="56">
        <v>156</v>
      </c>
      <c r="B434" s="37">
        <v>4</v>
      </c>
      <c r="C434" s="37">
        <v>1</v>
      </c>
      <c r="D434" s="37">
        <v>1</v>
      </c>
      <c r="E434" s="37">
        <v>8</v>
      </c>
      <c r="F434" s="37">
        <v>156</v>
      </c>
      <c r="G434" s="37" t="str">
        <f t="shared" ref="G434:H434" si="1153">G433</f>
        <v>4.1.1.00.000</v>
      </c>
      <c r="H434" s="41" t="str">
        <f t="shared" si="1153"/>
        <v>Технологическая линия №1. Объекты общезаводского хозяйства</v>
      </c>
      <c r="I434" s="37" t="str">
        <f t="shared" si="1146"/>
        <v>4.1.1.08.000</v>
      </c>
      <c r="J434" s="41" t="str">
        <f t="shared" si="1146"/>
        <v>Наружная канализация на площадке операторной ГПЗ</v>
      </c>
      <c r="K434" s="39" t="str">
        <f t="shared" si="1150"/>
        <v>4.1.1.08.100</v>
      </c>
      <c r="L434" s="40" t="str">
        <f t="shared" si="1150"/>
        <v>Резервуары подземные на площадке операторной ГПЗ - первая группа</v>
      </c>
      <c r="M434" s="37" t="str">
        <f>CONCATENATE($B434,".",$C434,".",$D434,".",TEXT($E434,"00"),".",TEXT($F434,"000"))</f>
        <v>4.1.1.08.156</v>
      </c>
      <c r="N434" s="59" t="s">
        <v>71</v>
      </c>
      <c r="O434" s="118"/>
      <c r="P434" s="66" t="s">
        <v>19</v>
      </c>
      <c r="Q434" s="35">
        <v>0</v>
      </c>
      <c r="R434" s="54" t="s">
        <v>2781</v>
      </c>
      <c r="S434" s="42">
        <f>A434</f>
        <v>156</v>
      </c>
      <c r="T434" s="41" t="str">
        <f t="shared" ref="T434:U434" si="1154">T433</f>
        <v>4.1.1.00.000</v>
      </c>
      <c r="U434" s="41" t="str">
        <f t="shared" si="1154"/>
        <v>Process Line No.1 UIO facilities</v>
      </c>
      <c r="V434" s="41" t="str">
        <f t="shared" si="1148"/>
        <v>4.1.1.08.000</v>
      </c>
      <c r="W434" s="41" t="str">
        <f t="shared" si="1148"/>
        <v>Outdoor Sewerage of GPP Control Building Area</v>
      </c>
      <c r="X434" s="40" t="str">
        <f t="shared" si="1152"/>
        <v>4.1.1.08.100</v>
      </c>
      <c r="Y434" s="40" t="str">
        <f t="shared" si="1152"/>
        <v>Underground Tanks at GPP Control Building Area - 1st Group</v>
      </c>
      <c r="Z434" s="42" t="str">
        <f>M434</f>
        <v>4.1.1.08.156</v>
      </c>
      <c r="AA434" s="37" t="s">
        <v>1656</v>
      </c>
      <c r="AB434" s="37"/>
      <c r="AC434" s="37"/>
      <c r="AD434" s="115" t="s">
        <v>2859</v>
      </c>
      <c r="AE434" s="115" t="str">
        <f>CONCATENATE(MID(AD434,3,1),"-",MID(AD434,4,2))</f>
        <v>0-53</v>
      </c>
      <c r="AF434" s="115" t="str">
        <f>VLOOKUP(AE434,'Unit Number'!B:E,2,FALSE)</f>
        <v>STORM WATER</v>
      </c>
      <c r="AG434" s="115"/>
      <c r="AH434" s="115"/>
      <c r="AI434" s="237">
        <v>452</v>
      </c>
      <c r="AJ434" s="55"/>
      <c r="AK434" s="55"/>
    </row>
    <row r="435" spans="1:37" s="67" customFormat="1" ht="15" customHeight="1" x14ac:dyDescent="0.25">
      <c r="A435" s="56">
        <v>157</v>
      </c>
      <c r="B435" s="37">
        <v>4</v>
      </c>
      <c r="C435" s="37">
        <v>1</v>
      </c>
      <c r="D435" s="37">
        <v>1</v>
      </c>
      <c r="E435" s="37">
        <v>8</v>
      </c>
      <c r="F435" s="37">
        <v>157</v>
      </c>
      <c r="G435" s="37" t="str">
        <f t="shared" ref="G435:H435" si="1155">G434</f>
        <v>4.1.1.00.000</v>
      </c>
      <c r="H435" s="41" t="str">
        <f t="shared" si="1155"/>
        <v>Технологическая линия №1. Объекты общезаводского хозяйства</v>
      </c>
      <c r="I435" s="37" t="str">
        <f t="shared" si="1146"/>
        <v>4.1.1.08.000</v>
      </c>
      <c r="J435" s="41" t="str">
        <f t="shared" si="1146"/>
        <v>Наружная канализация на площадке операторной ГПЗ</v>
      </c>
      <c r="K435" s="39" t="str">
        <f t="shared" si="1150"/>
        <v>4.1.1.08.100</v>
      </c>
      <c r="L435" s="40" t="str">
        <f t="shared" si="1150"/>
        <v>Резервуары подземные на площадке операторной ГПЗ - первая группа</v>
      </c>
      <c r="M435" s="37" t="str">
        <f>CONCATENATE($B435,".",$C435,".",$D435,".",TEXT($E435,"00"),".",TEXT($F435,"000"))</f>
        <v>4.1.1.08.157</v>
      </c>
      <c r="N435" s="59" t="s">
        <v>72</v>
      </c>
      <c r="O435" s="118"/>
      <c r="P435" s="66" t="s">
        <v>19</v>
      </c>
      <c r="Q435" s="35">
        <v>0</v>
      </c>
      <c r="R435" s="54" t="s">
        <v>2781</v>
      </c>
      <c r="S435" s="42">
        <f>A435</f>
        <v>157</v>
      </c>
      <c r="T435" s="41" t="str">
        <f t="shared" ref="T435:U435" si="1156">T434</f>
        <v>4.1.1.00.000</v>
      </c>
      <c r="U435" s="41" t="str">
        <f t="shared" si="1156"/>
        <v>Process Line No.1 UIO facilities</v>
      </c>
      <c r="V435" s="41" t="str">
        <f t="shared" si="1148"/>
        <v>4.1.1.08.000</v>
      </c>
      <c r="W435" s="41" t="str">
        <f t="shared" si="1148"/>
        <v>Outdoor Sewerage of GPP Control Building Area</v>
      </c>
      <c r="X435" s="40" t="str">
        <f t="shared" si="1152"/>
        <v>4.1.1.08.100</v>
      </c>
      <c r="Y435" s="40" t="str">
        <f t="shared" si="1152"/>
        <v>Underground Tanks at GPP Control Building Area - 1st Group</v>
      </c>
      <c r="Z435" s="42" t="str">
        <f>M435</f>
        <v>4.1.1.08.157</v>
      </c>
      <c r="AA435" s="37" t="s">
        <v>1657</v>
      </c>
      <c r="AB435" s="37"/>
      <c r="AC435" s="37"/>
      <c r="AD435" s="115" t="s">
        <v>2859</v>
      </c>
      <c r="AE435" s="115" t="str">
        <f>CONCATENATE(MID(AD435,3,1),"-",MID(AD435,4,2))</f>
        <v>0-53</v>
      </c>
      <c r="AF435" s="115" t="str">
        <f>VLOOKUP(AE435,'Unit Number'!B:E,2,FALSE)</f>
        <v>STORM WATER</v>
      </c>
      <c r="AG435" s="115"/>
      <c r="AH435" s="115"/>
      <c r="AI435" s="237">
        <v>453</v>
      </c>
      <c r="AJ435" s="55"/>
      <c r="AK435" s="55"/>
    </row>
    <row r="436" spans="1:37" s="174" customFormat="1" ht="30" customHeight="1" x14ac:dyDescent="0.25">
      <c r="A436" s="36" t="s">
        <v>17</v>
      </c>
      <c r="B436" s="37">
        <v>4</v>
      </c>
      <c r="C436" s="37">
        <v>1</v>
      </c>
      <c r="D436" s="37">
        <v>1</v>
      </c>
      <c r="E436" s="37">
        <v>8</v>
      </c>
      <c r="F436" s="39">
        <v>199</v>
      </c>
      <c r="G436" s="37" t="str">
        <f t="shared" ref="G436:H436" si="1157">G435</f>
        <v>4.1.1.00.000</v>
      </c>
      <c r="H436" s="41" t="str">
        <f t="shared" si="1157"/>
        <v>Технологическая линия №1. Объекты общезаводского хозяйства</v>
      </c>
      <c r="I436" s="37" t="str">
        <f t="shared" si="1146"/>
        <v>4.1.1.08.000</v>
      </c>
      <c r="J436" s="41" t="str">
        <f t="shared" si="1146"/>
        <v>Наружная канализация на площадке операторной ГПЗ</v>
      </c>
      <c r="K436" s="39" t="str">
        <f t="shared" si="1150"/>
        <v>4.1.1.08.100</v>
      </c>
      <c r="L436" s="40" t="str">
        <f t="shared" si="1150"/>
        <v>Резервуары подземные на площадке операторной ГПЗ - первая группа</v>
      </c>
      <c r="M436" s="37" t="str">
        <f>CONCATENATE($B436,".",$C436,".",$D436,".",TEXT($E436,"00"),".",TEXT($F436,"000"))</f>
        <v>4.1.1.08.199</v>
      </c>
      <c r="N436" s="39" t="s">
        <v>3318</v>
      </c>
      <c r="O436" s="118"/>
      <c r="P436" s="66" t="s">
        <v>19</v>
      </c>
      <c r="Q436" s="35">
        <v>1</v>
      </c>
      <c r="R436" s="54" t="s">
        <v>2781</v>
      </c>
      <c r="S436" s="39" t="s">
        <v>2115</v>
      </c>
      <c r="T436" s="41" t="str">
        <f t="shared" ref="T436:U436" si="1158">T435</f>
        <v>4.1.1.00.000</v>
      </c>
      <c r="U436" s="41" t="str">
        <f t="shared" si="1158"/>
        <v>Process Line No.1 UIO facilities</v>
      </c>
      <c r="V436" s="41" t="str">
        <f t="shared" si="1148"/>
        <v>4.1.1.08.000</v>
      </c>
      <c r="W436" s="41" t="str">
        <f t="shared" si="1148"/>
        <v>Outdoor Sewerage of GPP Control Building Area</v>
      </c>
      <c r="X436" s="40" t="str">
        <f t="shared" si="1152"/>
        <v>4.1.1.08.100</v>
      </c>
      <c r="Y436" s="40" t="str">
        <f t="shared" si="1152"/>
        <v>Underground Tanks at GPP Control Building Area - 1st Group</v>
      </c>
      <c r="Z436" s="173" t="str">
        <f>M436</f>
        <v>4.1.1.08.199</v>
      </c>
      <c r="AA436" s="39" t="s">
        <v>3218</v>
      </c>
      <c r="AB436" s="37"/>
      <c r="AC436" s="37" t="s">
        <v>3362</v>
      </c>
      <c r="AD436" s="41" t="s">
        <v>3051</v>
      </c>
      <c r="AE436" s="41" t="s">
        <v>3051</v>
      </c>
      <c r="AF436" s="41"/>
      <c r="AG436" s="41" t="s">
        <v>3363</v>
      </c>
      <c r="AH436" s="41" t="s">
        <v>3417</v>
      </c>
      <c r="AI436" s="237">
        <v>454</v>
      </c>
      <c r="AJ436" s="55"/>
      <c r="AK436" s="55"/>
    </row>
    <row r="437" spans="1:37" s="67" customFormat="1" ht="15" customHeight="1" x14ac:dyDescent="0.25">
      <c r="A437" s="56" t="s">
        <v>17</v>
      </c>
      <c r="B437" s="37">
        <v>4</v>
      </c>
      <c r="C437" s="37">
        <v>1</v>
      </c>
      <c r="D437" s="37">
        <v>1</v>
      </c>
      <c r="E437" s="37">
        <v>8</v>
      </c>
      <c r="F437" s="37">
        <v>200</v>
      </c>
      <c r="G437" s="37" t="str">
        <f t="shared" ref="G437:H437" si="1159">G436</f>
        <v>4.1.1.00.000</v>
      </c>
      <c r="H437" s="41" t="str">
        <f t="shared" si="1159"/>
        <v>Технологическая линия №1. Объекты общезаводского хозяйства</v>
      </c>
      <c r="I437" s="37" t="str">
        <f>I435</f>
        <v>4.1.1.08.000</v>
      </c>
      <c r="J437" s="41" t="str">
        <f>J435</f>
        <v>Наружная канализация на площадке операторной ГПЗ</v>
      </c>
      <c r="K437" s="92" t="str">
        <f>CONCATENATE($B437,".",$C437,".",$D437,".",TEXT($E437,"00"),".",$F437)</f>
        <v>4.1.1.08.200</v>
      </c>
      <c r="L437" s="93" t="s">
        <v>1346</v>
      </c>
      <c r="M437" s="94"/>
      <c r="N437" s="89"/>
      <c r="O437" s="118"/>
      <c r="P437" s="66" t="s">
        <v>19</v>
      </c>
      <c r="Q437" s="35">
        <v>0</v>
      </c>
      <c r="R437" s="54" t="s">
        <v>2781</v>
      </c>
      <c r="S437" s="219" t="s">
        <v>3858</v>
      </c>
      <c r="T437" s="41" t="str">
        <f t="shared" ref="T437:U437" si="1160">T436</f>
        <v>4.1.1.00.000</v>
      </c>
      <c r="U437" s="41" t="str">
        <f t="shared" si="1160"/>
        <v>Process Line No.1 UIO facilities</v>
      </c>
      <c r="V437" s="41" t="str">
        <f>V435</f>
        <v>4.1.1.08.000</v>
      </c>
      <c r="W437" s="41" t="str">
        <f>W435</f>
        <v>Outdoor Sewerage of GPP Control Building Area</v>
      </c>
      <c r="X437" s="129" t="str">
        <f>K437</f>
        <v>4.1.1.08.200</v>
      </c>
      <c r="Y437" s="94" t="s">
        <v>1658</v>
      </c>
      <c r="Z437" s="94"/>
      <c r="AA437" s="95"/>
      <c r="AB437" s="86"/>
      <c r="AC437" s="86"/>
      <c r="AD437" s="167" t="s">
        <v>3051</v>
      </c>
      <c r="AE437" s="167" t="s">
        <v>3051</v>
      </c>
      <c r="AF437" s="167"/>
      <c r="AG437" s="167"/>
      <c r="AH437" s="167"/>
      <c r="AI437" s="237">
        <v>455</v>
      </c>
      <c r="AJ437" s="55"/>
      <c r="AK437" s="55"/>
    </row>
    <row r="438" spans="1:37" s="67" customFormat="1" ht="15" customHeight="1" x14ac:dyDescent="0.25">
      <c r="A438" s="56">
        <v>160</v>
      </c>
      <c r="B438" s="37">
        <v>4</v>
      </c>
      <c r="C438" s="37">
        <v>1</v>
      </c>
      <c r="D438" s="37">
        <v>1</v>
      </c>
      <c r="E438" s="37">
        <v>8</v>
      </c>
      <c r="F438" s="37">
        <v>160</v>
      </c>
      <c r="G438" s="37" t="str">
        <f t="shared" ref="G438:H438" si="1161">G437</f>
        <v>4.1.1.00.000</v>
      </c>
      <c r="H438" s="41" t="str">
        <f t="shared" si="1161"/>
        <v>Технологическая линия №1. Объекты общезаводского хозяйства</v>
      </c>
      <c r="I438" s="37" t="str">
        <f t="shared" ref="I438:L442" si="1162">I437</f>
        <v>4.1.1.08.000</v>
      </c>
      <c r="J438" s="41" t="str">
        <f t="shared" si="1162"/>
        <v>Наружная канализация на площадке операторной ГПЗ</v>
      </c>
      <c r="K438" s="39" t="str">
        <f t="shared" si="1162"/>
        <v>4.1.1.08.200</v>
      </c>
      <c r="L438" s="40" t="str">
        <f t="shared" si="1162"/>
        <v>Резервуары подземные на площадке операторной ГПЗ - вторая группа</v>
      </c>
      <c r="M438" s="37" t="str">
        <f>CONCATENATE($B438,".",$C438,".",$D438,".",TEXT($E438,"00"),".",TEXT($F438,"000"))</f>
        <v>4.1.1.08.160</v>
      </c>
      <c r="N438" s="59" t="s">
        <v>73</v>
      </c>
      <c r="O438" s="118"/>
      <c r="P438" s="66" t="s">
        <v>19</v>
      </c>
      <c r="Q438" s="35">
        <v>0</v>
      </c>
      <c r="R438" s="54" t="s">
        <v>2781</v>
      </c>
      <c r="S438" s="42">
        <f>A438</f>
        <v>160</v>
      </c>
      <c r="T438" s="41" t="str">
        <f t="shared" ref="T438:U438" si="1163">T437</f>
        <v>4.1.1.00.000</v>
      </c>
      <c r="U438" s="41" t="str">
        <f t="shared" si="1163"/>
        <v>Process Line No.1 UIO facilities</v>
      </c>
      <c r="V438" s="41" t="str">
        <f t="shared" ref="V438:Y442" si="1164">V437</f>
        <v>4.1.1.08.000</v>
      </c>
      <c r="W438" s="41" t="str">
        <f t="shared" si="1164"/>
        <v>Outdoor Sewerage of GPP Control Building Area</v>
      </c>
      <c r="X438" s="40" t="str">
        <f t="shared" si="1164"/>
        <v>4.1.1.08.200</v>
      </c>
      <c r="Y438" s="40" t="str">
        <f t="shared" si="1164"/>
        <v>Underground Tanks at GPP Control Building Area - 2nd Group</v>
      </c>
      <c r="Z438" s="42" t="str">
        <f>M438</f>
        <v>4.1.1.08.160</v>
      </c>
      <c r="AA438" s="37" t="s">
        <v>1659</v>
      </c>
      <c r="AB438" s="37"/>
      <c r="AC438" s="37"/>
      <c r="AD438" s="115" t="s">
        <v>2860</v>
      </c>
      <c r="AE438" s="115" t="str">
        <f>CONCATENATE(MID(AD438,3,1),"-",MID(AD438,4,2))</f>
        <v>0-53</v>
      </c>
      <c r="AF438" s="115" t="str">
        <f>VLOOKUP(AE438,'Unit Number'!B:E,2,FALSE)</f>
        <v>STORM WATER</v>
      </c>
      <c r="AG438" s="115"/>
      <c r="AH438" s="115"/>
      <c r="AI438" s="237">
        <v>456</v>
      </c>
      <c r="AJ438" s="55"/>
      <c r="AK438" s="55"/>
    </row>
    <row r="439" spans="1:37" s="67" customFormat="1" ht="15" customHeight="1" x14ac:dyDescent="0.25">
      <c r="A439" s="56">
        <v>161</v>
      </c>
      <c r="B439" s="37">
        <v>4</v>
      </c>
      <c r="C439" s="37">
        <v>1</v>
      </c>
      <c r="D439" s="37">
        <v>1</v>
      </c>
      <c r="E439" s="37">
        <v>8</v>
      </c>
      <c r="F439" s="37">
        <v>161</v>
      </c>
      <c r="G439" s="37" t="str">
        <f t="shared" ref="G439:H439" si="1165">G438</f>
        <v>4.1.1.00.000</v>
      </c>
      <c r="H439" s="41" t="str">
        <f t="shared" si="1165"/>
        <v>Технологическая линия №1. Объекты общезаводского хозяйства</v>
      </c>
      <c r="I439" s="37" t="str">
        <f t="shared" si="1162"/>
        <v>4.1.1.08.000</v>
      </c>
      <c r="J439" s="41" t="str">
        <f t="shared" si="1162"/>
        <v>Наружная канализация на площадке операторной ГПЗ</v>
      </c>
      <c r="K439" s="39" t="str">
        <f t="shared" si="1162"/>
        <v>4.1.1.08.200</v>
      </c>
      <c r="L439" s="40" t="str">
        <f t="shared" si="1162"/>
        <v>Резервуары подземные на площадке операторной ГПЗ - вторая группа</v>
      </c>
      <c r="M439" s="37" t="str">
        <f>CONCATENATE($B439,".",$C439,".",$D439,".",TEXT($E439,"00"),".",TEXT($F439,"000"))</f>
        <v>4.1.1.08.161</v>
      </c>
      <c r="N439" s="59" t="s">
        <v>70</v>
      </c>
      <c r="O439" s="118"/>
      <c r="P439" s="66" t="s">
        <v>19</v>
      </c>
      <c r="Q439" s="35">
        <v>0</v>
      </c>
      <c r="R439" s="54" t="s">
        <v>2781</v>
      </c>
      <c r="S439" s="42">
        <f>A439</f>
        <v>161</v>
      </c>
      <c r="T439" s="41" t="str">
        <f t="shared" ref="T439:U439" si="1166">T438</f>
        <v>4.1.1.00.000</v>
      </c>
      <c r="U439" s="41" t="str">
        <f t="shared" si="1166"/>
        <v>Process Line No.1 UIO facilities</v>
      </c>
      <c r="V439" s="41" t="str">
        <f t="shared" si="1164"/>
        <v>4.1.1.08.000</v>
      </c>
      <c r="W439" s="41" t="str">
        <f t="shared" si="1164"/>
        <v>Outdoor Sewerage of GPP Control Building Area</v>
      </c>
      <c r="X439" s="40" t="str">
        <f t="shared" si="1164"/>
        <v>4.1.1.08.200</v>
      </c>
      <c r="Y439" s="40" t="str">
        <f t="shared" si="1164"/>
        <v>Underground Tanks at GPP Control Building Area - 2nd Group</v>
      </c>
      <c r="Z439" s="42" t="str">
        <f>M439</f>
        <v>4.1.1.08.161</v>
      </c>
      <c r="AA439" s="37" t="s">
        <v>1655</v>
      </c>
      <c r="AB439" s="37"/>
      <c r="AC439" s="37"/>
      <c r="AD439" s="115" t="s">
        <v>2860</v>
      </c>
      <c r="AE439" s="115" t="str">
        <f>CONCATENATE(MID(AD439,3,1),"-",MID(AD439,4,2))</f>
        <v>0-53</v>
      </c>
      <c r="AF439" s="115" t="str">
        <f>VLOOKUP(AE439,'Unit Number'!B:E,2,FALSE)</f>
        <v>STORM WATER</v>
      </c>
      <c r="AG439" s="115"/>
      <c r="AH439" s="115"/>
      <c r="AI439" s="237">
        <v>457</v>
      </c>
      <c r="AJ439" s="55"/>
      <c r="AK439" s="55"/>
    </row>
    <row r="440" spans="1:37" s="67" customFormat="1" ht="15" customHeight="1" x14ac:dyDescent="0.25">
      <c r="A440" s="56">
        <v>162</v>
      </c>
      <c r="B440" s="37">
        <v>4</v>
      </c>
      <c r="C440" s="37">
        <v>1</v>
      </c>
      <c r="D440" s="37">
        <v>1</v>
      </c>
      <c r="E440" s="37">
        <v>8</v>
      </c>
      <c r="F440" s="37">
        <v>162</v>
      </c>
      <c r="G440" s="37" t="str">
        <f t="shared" ref="G440:H440" si="1167">G439</f>
        <v>4.1.1.00.000</v>
      </c>
      <c r="H440" s="41" t="str">
        <f t="shared" si="1167"/>
        <v>Технологическая линия №1. Объекты общезаводского хозяйства</v>
      </c>
      <c r="I440" s="37" t="str">
        <f t="shared" si="1162"/>
        <v>4.1.1.08.000</v>
      </c>
      <c r="J440" s="41" t="str">
        <f t="shared" si="1162"/>
        <v>Наружная канализация на площадке операторной ГПЗ</v>
      </c>
      <c r="K440" s="39" t="str">
        <f t="shared" si="1162"/>
        <v>4.1.1.08.200</v>
      </c>
      <c r="L440" s="40" t="str">
        <f t="shared" si="1162"/>
        <v>Резервуары подземные на площадке операторной ГПЗ - вторая группа</v>
      </c>
      <c r="M440" s="37" t="str">
        <f>CONCATENATE($B440,".",$C440,".",$D440,".",TEXT($E440,"00"),".",TEXT($F440,"000"))</f>
        <v>4.1.1.08.162</v>
      </c>
      <c r="N440" s="59" t="s">
        <v>74</v>
      </c>
      <c r="O440" s="118"/>
      <c r="P440" s="66" t="s">
        <v>19</v>
      </c>
      <c r="Q440" s="35">
        <v>0</v>
      </c>
      <c r="R440" s="54" t="s">
        <v>2781</v>
      </c>
      <c r="S440" s="42">
        <f>A440</f>
        <v>162</v>
      </c>
      <c r="T440" s="41" t="str">
        <f t="shared" ref="T440:U440" si="1168">T439</f>
        <v>4.1.1.00.000</v>
      </c>
      <c r="U440" s="41" t="str">
        <f t="shared" si="1168"/>
        <v>Process Line No.1 UIO facilities</v>
      </c>
      <c r="V440" s="41" t="str">
        <f t="shared" si="1164"/>
        <v>4.1.1.08.000</v>
      </c>
      <c r="W440" s="41" t="str">
        <f t="shared" si="1164"/>
        <v>Outdoor Sewerage of GPP Control Building Area</v>
      </c>
      <c r="X440" s="40" t="str">
        <f t="shared" si="1164"/>
        <v>4.1.1.08.200</v>
      </c>
      <c r="Y440" s="40" t="str">
        <f t="shared" si="1164"/>
        <v>Underground Tanks at GPP Control Building Area - 2nd Group</v>
      </c>
      <c r="Z440" s="42" t="str">
        <f>M440</f>
        <v>4.1.1.08.162</v>
      </c>
      <c r="AA440" s="37" t="s">
        <v>1660</v>
      </c>
      <c r="AB440" s="37"/>
      <c r="AC440" s="37"/>
      <c r="AD440" s="115" t="s">
        <v>2860</v>
      </c>
      <c r="AE440" s="115" t="str">
        <f>CONCATENATE(MID(AD440,3,1),"-",MID(AD440,4,2))</f>
        <v>0-53</v>
      </c>
      <c r="AF440" s="115" t="str">
        <f>VLOOKUP(AE440,'Unit Number'!B:E,2,FALSE)</f>
        <v>STORM WATER</v>
      </c>
      <c r="AG440" s="115"/>
      <c r="AH440" s="115"/>
      <c r="AI440" s="237">
        <v>458</v>
      </c>
      <c r="AJ440" s="55"/>
      <c r="AK440" s="55"/>
    </row>
    <row r="441" spans="1:37" s="67" customFormat="1" ht="15" customHeight="1" x14ac:dyDescent="0.25">
      <c r="A441" s="56">
        <v>163</v>
      </c>
      <c r="B441" s="37">
        <v>4</v>
      </c>
      <c r="C441" s="37">
        <v>1</v>
      </c>
      <c r="D441" s="37">
        <v>1</v>
      </c>
      <c r="E441" s="37">
        <v>8</v>
      </c>
      <c r="F441" s="37">
        <v>163</v>
      </c>
      <c r="G441" s="37" t="str">
        <f t="shared" ref="G441:H441" si="1169">G440</f>
        <v>4.1.1.00.000</v>
      </c>
      <c r="H441" s="41" t="str">
        <f t="shared" si="1169"/>
        <v>Технологическая линия №1. Объекты общезаводского хозяйства</v>
      </c>
      <c r="I441" s="37" t="str">
        <f t="shared" si="1162"/>
        <v>4.1.1.08.000</v>
      </c>
      <c r="J441" s="41" t="str">
        <f t="shared" si="1162"/>
        <v>Наружная канализация на площадке операторной ГПЗ</v>
      </c>
      <c r="K441" s="39" t="str">
        <f t="shared" si="1162"/>
        <v>4.1.1.08.200</v>
      </c>
      <c r="L441" s="40" t="str">
        <f t="shared" si="1162"/>
        <v>Резервуары подземные на площадке операторной ГПЗ - вторая группа</v>
      </c>
      <c r="M441" s="37" t="str">
        <f>CONCATENATE($B441,".",$C441,".",$D441,".",TEXT($E441,"00"),".",TEXT($F441,"000"))</f>
        <v>4.1.1.08.163</v>
      </c>
      <c r="N441" s="59" t="s">
        <v>75</v>
      </c>
      <c r="O441" s="118"/>
      <c r="P441" s="66" t="s">
        <v>19</v>
      </c>
      <c r="Q441" s="35">
        <v>0</v>
      </c>
      <c r="R441" s="54" t="s">
        <v>2781</v>
      </c>
      <c r="S441" s="42">
        <f>A441</f>
        <v>163</v>
      </c>
      <c r="T441" s="41" t="str">
        <f t="shared" ref="T441:U441" si="1170">T440</f>
        <v>4.1.1.00.000</v>
      </c>
      <c r="U441" s="41" t="str">
        <f t="shared" si="1170"/>
        <v>Process Line No.1 UIO facilities</v>
      </c>
      <c r="V441" s="41" t="str">
        <f t="shared" si="1164"/>
        <v>4.1.1.08.000</v>
      </c>
      <c r="W441" s="41" t="str">
        <f t="shared" si="1164"/>
        <v>Outdoor Sewerage of GPP Control Building Area</v>
      </c>
      <c r="X441" s="40" t="str">
        <f t="shared" si="1164"/>
        <v>4.1.1.08.200</v>
      </c>
      <c r="Y441" s="40" t="str">
        <f t="shared" si="1164"/>
        <v>Underground Tanks at GPP Control Building Area - 2nd Group</v>
      </c>
      <c r="Z441" s="42" t="str">
        <f>M441</f>
        <v>4.1.1.08.163</v>
      </c>
      <c r="AA441" s="37" t="s">
        <v>1661</v>
      </c>
      <c r="AB441" s="37"/>
      <c r="AC441" s="37"/>
      <c r="AD441" s="115" t="s">
        <v>2860</v>
      </c>
      <c r="AE441" s="115" t="str">
        <f>CONCATENATE(MID(AD441,3,1),"-",MID(AD441,4,2))</f>
        <v>0-53</v>
      </c>
      <c r="AF441" s="115" t="str">
        <f>VLOOKUP(AE441,'Unit Number'!B:E,2,FALSE)</f>
        <v>STORM WATER</v>
      </c>
      <c r="AG441" s="115"/>
      <c r="AH441" s="115"/>
      <c r="AI441" s="237">
        <v>459</v>
      </c>
      <c r="AJ441" s="55"/>
      <c r="AK441" s="55"/>
    </row>
    <row r="442" spans="1:37" s="174" customFormat="1" ht="30" customHeight="1" x14ac:dyDescent="0.25">
      <c r="A442" s="36" t="s">
        <v>17</v>
      </c>
      <c r="B442" s="37">
        <v>4</v>
      </c>
      <c r="C442" s="37">
        <v>1</v>
      </c>
      <c r="D442" s="37">
        <v>1</v>
      </c>
      <c r="E442" s="37">
        <v>8</v>
      </c>
      <c r="F442" s="39">
        <v>299</v>
      </c>
      <c r="G442" s="37" t="str">
        <f t="shared" ref="G442:H442" si="1171">G441</f>
        <v>4.1.1.00.000</v>
      </c>
      <c r="H442" s="41" t="str">
        <f t="shared" si="1171"/>
        <v>Технологическая линия №1. Объекты общезаводского хозяйства</v>
      </c>
      <c r="I442" s="37" t="str">
        <f t="shared" si="1162"/>
        <v>4.1.1.08.000</v>
      </c>
      <c r="J442" s="41" t="str">
        <f t="shared" si="1162"/>
        <v>Наружная канализация на площадке операторной ГПЗ</v>
      </c>
      <c r="K442" s="39" t="str">
        <f t="shared" si="1162"/>
        <v>4.1.1.08.200</v>
      </c>
      <c r="L442" s="40" t="str">
        <f t="shared" si="1162"/>
        <v>Резервуары подземные на площадке операторной ГПЗ - вторая группа</v>
      </c>
      <c r="M442" s="37" t="str">
        <f>CONCATENATE($B442,".",$C442,".",$D442,".",TEXT($E442,"00"),".",TEXT($F442,"000"))</f>
        <v>4.1.1.08.299</v>
      </c>
      <c r="N442" s="39" t="s">
        <v>3319</v>
      </c>
      <c r="O442" s="118"/>
      <c r="P442" s="66" t="s">
        <v>19</v>
      </c>
      <c r="Q442" s="35">
        <v>1</v>
      </c>
      <c r="R442" s="54" t="s">
        <v>2781</v>
      </c>
      <c r="S442" s="39" t="s">
        <v>2115</v>
      </c>
      <c r="T442" s="41" t="str">
        <f t="shared" ref="T442:U442" si="1172">T441</f>
        <v>4.1.1.00.000</v>
      </c>
      <c r="U442" s="41" t="str">
        <f t="shared" si="1172"/>
        <v>Process Line No.1 UIO facilities</v>
      </c>
      <c r="V442" s="41" t="str">
        <f t="shared" si="1164"/>
        <v>4.1.1.08.000</v>
      </c>
      <c r="W442" s="41" t="str">
        <f t="shared" si="1164"/>
        <v>Outdoor Sewerage of GPP Control Building Area</v>
      </c>
      <c r="X442" s="40" t="str">
        <f t="shared" si="1164"/>
        <v>4.1.1.08.200</v>
      </c>
      <c r="Y442" s="40" t="str">
        <f t="shared" si="1164"/>
        <v>Underground Tanks at GPP Control Building Area - 2nd Group</v>
      </c>
      <c r="Z442" s="173" t="str">
        <f>M442</f>
        <v>4.1.1.08.299</v>
      </c>
      <c r="AA442" s="39" t="s">
        <v>3219</v>
      </c>
      <c r="AB442" s="37"/>
      <c r="AC442" s="37" t="s">
        <v>3362</v>
      </c>
      <c r="AD442" s="41" t="s">
        <v>3051</v>
      </c>
      <c r="AE442" s="41" t="s">
        <v>3051</v>
      </c>
      <c r="AF442" s="41"/>
      <c r="AG442" s="41" t="s">
        <v>3363</v>
      </c>
      <c r="AH442" s="41" t="s">
        <v>3418</v>
      </c>
      <c r="AI442" s="237">
        <v>460</v>
      </c>
      <c r="AJ442" s="55"/>
      <c r="AK442" s="55"/>
    </row>
    <row r="443" spans="1:37" s="65" customFormat="1" ht="15" customHeight="1" x14ac:dyDescent="0.25">
      <c r="A443" s="57" t="s">
        <v>17</v>
      </c>
      <c r="B443" s="37">
        <v>4</v>
      </c>
      <c r="C443" s="37">
        <v>1</v>
      </c>
      <c r="D443" s="37">
        <v>1</v>
      </c>
      <c r="E443" s="37">
        <v>9</v>
      </c>
      <c r="F443" s="37">
        <v>0</v>
      </c>
      <c r="G443" s="37" t="str">
        <f t="shared" ref="G443:H443" si="1173">G442</f>
        <v>4.1.1.00.000</v>
      </c>
      <c r="H443" s="41" t="str">
        <f t="shared" si="1173"/>
        <v>Технологическая линия №1. Объекты общезаводского хозяйства</v>
      </c>
      <c r="I443" s="82" t="str">
        <f>CONCATENATE($B443,".",$C443,".",$D443,".",TEXT($E443,"00"),".",TEXT($F443,"000"))</f>
        <v>4.1.1.09.000</v>
      </c>
      <c r="J443" s="90" t="s">
        <v>1347</v>
      </c>
      <c r="K443" s="105"/>
      <c r="L443" s="106"/>
      <c r="M443" s="91"/>
      <c r="N443" s="85"/>
      <c r="O443" s="119"/>
      <c r="P443" s="64" t="s">
        <v>19</v>
      </c>
      <c r="Q443" s="35">
        <v>0</v>
      </c>
      <c r="R443" s="54" t="s">
        <v>2781</v>
      </c>
      <c r="S443" s="216" t="s">
        <v>3857</v>
      </c>
      <c r="T443" s="41" t="str">
        <f t="shared" ref="T443:U443" si="1174">T442</f>
        <v>4.1.1.00.000</v>
      </c>
      <c r="U443" s="41" t="str">
        <f t="shared" si="1174"/>
        <v>Process Line No.1 UIO facilities</v>
      </c>
      <c r="V443" s="127" t="str">
        <f>I443</f>
        <v>4.1.1.09.000</v>
      </c>
      <c r="W443" s="90" t="s">
        <v>1662</v>
      </c>
      <c r="X443" s="106"/>
      <c r="Y443" s="106"/>
      <c r="Z443" s="91"/>
      <c r="AA443" s="132"/>
      <c r="AB443" s="82"/>
      <c r="AC443" s="82"/>
      <c r="AD443" s="166"/>
      <c r="AE443" s="166"/>
      <c r="AF443" s="166"/>
      <c r="AG443" s="166"/>
      <c r="AH443" s="166"/>
      <c r="AI443" s="237">
        <v>461</v>
      </c>
      <c r="AJ443" s="55"/>
      <c r="AK443" s="55"/>
    </row>
    <row r="444" spans="1:37" s="67" customFormat="1" ht="15" customHeight="1" x14ac:dyDescent="0.25">
      <c r="A444" s="56" t="s">
        <v>17</v>
      </c>
      <c r="B444" s="37">
        <v>4</v>
      </c>
      <c r="C444" s="37">
        <v>1</v>
      </c>
      <c r="D444" s="37">
        <v>1</v>
      </c>
      <c r="E444" s="37">
        <v>9</v>
      </c>
      <c r="F444" s="37">
        <v>100</v>
      </c>
      <c r="G444" s="37" t="str">
        <f t="shared" ref="G444:H444" si="1175">G443</f>
        <v>4.1.1.00.000</v>
      </c>
      <c r="H444" s="41" t="str">
        <f t="shared" si="1175"/>
        <v>Технологическая линия №1. Объекты общезаводского хозяйства</v>
      </c>
      <c r="I444" s="37" t="str">
        <f t="shared" ref="I444:J447" si="1176">I443</f>
        <v>4.1.1.09.000</v>
      </c>
      <c r="J444" s="41" t="str">
        <f t="shared" si="1176"/>
        <v>Наружное освещение и молниезащита площадки операторной ГПЗ</v>
      </c>
      <c r="K444" s="92" t="str">
        <f>CONCATENATE($B444,".",$C444,".",$D444,".",TEXT($E444,"00"),".",$F444)</f>
        <v>4.1.1.09.100</v>
      </c>
      <c r="L444" s="93" t="s">
        <v>1347</v>
      </c>
      <c r="M444" s="94"/>
      <c r="N444" s="89"/>
      <c r="O444" s="118"/>
      <c r="P444" s="66" t="s">
        <v>19</v>
      </c>
      <c r="Q444" s="35">
        <v>0</v>
      </c>
      <c r="R444" s="54" t="s">
        <v>2781</v>
      </c>
      <c r="S444" s="219" t="s">
        <v>3858</v>
      </c>
      <c r="T444" s="41" t="str">
        <f t="shared" ref="T444:U444" si="1177">T443</f>
        <v>4.1.1.00.000</v>
      </c>
      <c r="U444" s="41" t="str">
        <f t="shared" si="1177"/>
        <v>Process Line No.1 UIO facilities</v>
      </c>
      <c r="V444" s="41" t="str">
        <f t="shared" ref="V444:W447" si="1178">V443</f>
        <v>4.1.1.09.000</v>
      </c>
      <c r="W444" s="41" t="str">
        <f t="shared" si="1178"/>
        <v>Outdoor Illumination and Lightning Protection for GPP Control Building Area</v>
      </c>
      <c r="X444" s="129" t="str">
        <f>K444</f>
        <v>4.1.1.09.100</v>
      </c>
      <c r="Y444" s="94" t="s">
        <v>1662</v>
      </c>
      <c r="Z444" s="94"/>
      <c r="AA444" s="95"/>
      <c r="AB444" s="86"/>
      <c r="AC444" s="86"/>
      <c r="AD444" s="167" t="s">
        <v>3051</v>
      </c>
      <c r="AE444" s="167" t="s">
        <v>3051</v>
      </c>
      <c r="AF444" s="167"/>
      <c r="AG444" s="167"/>
      <c r="AH444" s="167"/>
      <c r="AI444" s="237">
        <v>462</v>
      </c>
      <c r="AJ444" s="55"/>
      <c r="AK444" s="55"/>
    </row>
    <row r="445" spans="1:37" s="67" customFormat="1" ht="15" customHeight="1" x14ac:dyDescent="0.25">
      <c r="A445" s="56" t="s">
        <v>76</v>
      </c>
      <c r="B445" s="37">
        <v>4</v>
      </c>
      <c r="C445" s="37">
        <v>1</v>
      </c>
      <c r="D445" s="37">
        <v>1</v>
      </c>
      <c r="E445" s="37">
        <v>9</v>
      </c>
      <c r="F445" s="37">
        <v>137</v>
      </c>
      <c r="G445" s="37" t="str">
        <f t="shared" ref="G445:H445" si="1179">G444</f>
        <v>4.1.1.00.000</v>
      </c>
      <c r="H445" s="41" t="str">
        <f t="shared" si="1179"/>
        <v>Технологическая линия №1. Объекты общезаводского хозяйства</v>
      </c>
      <c r="I445" s="37" t="str">
        <f t="shared" si="1176"/>
        <v>4.1.1.09.000</v>
      </c>
      <c r="J445" s="41" t="str">
        <f t="shared" si="1176"/>
        <v>Наружное освещение и молниезащита площадки операторной ГПЗ</v>
      </c>
      <c r="K445" s="39" t="str">
        <f t="shared" ref="K445:L447" si="1180">K444</f>
        <v>4.1.1.09.100</v>
      </c>
      <c r="L445" s="40" t="str">
        <f t="shared" si="1180"/>
        <v>Наружное освещение и молниезащита площадки операторной ГПЗ</v>
      </c>
      <c r="M445" s="37" t="str">
        <f>CONCATENATE($B445,".",$C445,".",$D445,".",TEXT($E445,"00"),".",TEXT($F445,"000"))</f>
        <v>4.1.1.09.137</v>
      </c>
      <c r="N445" s="59" t="s">
        <v>44</v>
      </c>
      <c r="O445" s="118"/>
      <c r="P445" s="66" t="s">
        <v>19</v>
      </c>
      <c r="Q445" s="35">
        <v>0</v>
      </c>
      <c r="R445" s="54" t="s">
        <v>2781</v>
      </c>
      <c r="S445" s="42" t="str">
        <f>A445</f>
        <v>130з</v>
      </c>
      <c r="T445" s="41" t="str">
        <f t="shared" ref="T445:U445" si="1181">T444</f>
        <v>4.1.1.00.000</v>
      </c>
      <c r="U445" s="41" t="str">
        <f t="shared" si="1181"/>
        <v>Process Line No.1 UIO facilities</v>
      </c>
      <c r="V445" s="41" t="str">
        <f t="shared" si="1178"/>
        <v>4.1.1.09.000</v>
      </c>
      <c r="W445" s="41" t="str">
        <f t="shared" si="1178"/>
        <v>Outdoor Illumination and Lightning Protection for GPP Control Building Area</v>
      </c>
      <c r="X445" s="40" t="str">
        <f t="shared" ref="X445:Y447" si="1182">X444</f>
        <v>4.1.1.09.100</v>
      </c>
      <c r="Y445" s="40" t="str">
        <f t="shared" si="1182"/>
        <v>Outdoor Illumination and Lightning Protection for GPP Control Building Area</v>
      </c>
      <c r="Z445" s="42" t="str">
        <f>M445</f>
        <v>4.1.1.09.137</v>
      </c>
      <c r="AA445" s="37" t="s">
        <v>1638</v>
      </c>
      <c r="AB445" s="37"/>
      <c r="AC445" s="37"/>
      <c r="AD445" s="115" t="s">
        <v>4907</v>
      </c>
      <c r="AE445" s="115"/>
      <c r="AF445" s="115"/>
      <c r="AG445" s="115"/>
      <c r="AH445" s="115"/>
      <c r="AI445" s="237">
        <v>463</v>
      </c>
      <c r="AJ445" s="55"/>
      <c r="AK445" s="55"/>
    </row>
    <row r="446" spans="1:37" s="67" customFormat="1" ht="15" customHeight="1" x14ac:dyDescent="0.25">
      <c r="A446" s="56" t="s">
        <v>77</v>
      </c>
      <c r="B446" s="37">
        <v>4</v>
      </c>
      <c r="C446" s="37">
        <v>1</v>
      </c>
      <c r="D446" s="37">
        <v>1</v>
      </c>
      <c r="E446" s="37">
        <v>9</v>
      </c>
      <c r="F446" s="37">
        <v>138</v>
      </c>
      <c r="G446" s="37" t="str">
        <f t="shared" ref="G446:H446" si="1183">G445</f>
        <v>4.1.1.00.000</v>
      </c>
      <c r="H446" s="41" t="str">
        <f t="shared" si="1183"/>
        <v>Технологическая линия №1. Объекты общезаводского хозяйства</v>
      </c>
      <c r="I446" s="37" t="str">
        <f t="shared" si="1176"/>
        <v>4.1.1.09.000</v>
      </c>
      <c r="J446" s="41" t="str">
        <f t="shared" si="1176"/>
        <v>Наружное освещение и молниезащита площадки операторной ГПЗ</v>
      </c>
      <c r="K446" s="39" t="str">
        <f t="shared" si="1180"/>
        <v>4.1.1.09.100</v>
      </c>
      <c r="L446" s="40" t="str">
        <f t="shared" si="1180"/>
        <v>Наружное освещение и молниезащита площадки операторной ГПЗ</v>
      </c>
      <c r="M446" s="37" t="str">
        <f>CONCATENATE($B446,".",$C446,".",$D446,".",TEXT($E446,"00"),".",TEXT($F446,"000"))</f>
        <v>4.1.1.09.138</v>
      </c>
      <c r="N446" s="59" t="s">
        <v>45</v>
      </c>
      <c r="O446" s="118"/>
      <c r="P446" s="66" t="s">
        <v>19</v>
      </c>
      <c r="Q446" s="35">
        <v>0</v>
      </c>
      <c r="R446" s="54" t="s">
        <v>2781</v>
      </c>
      <c r="S446" s="42" t="str">
        <f>A446</f>
        <v>130и</v>
      </c>
      <c r="T446" s="41" t="str">
        <f t="shared" ref="T446:U446" si="1184">T445</f>
        <v>4.1.1.00.000</v>
      </c>
      <c r="U446" s="41" t="str">
        <f t="shared" si="1184"/>
        <v>Process Line No.1 UIO facilities</v>
      </c>
      <c r="V446" s="41" t="str">
        <f t="shared" si="1178"/>
        <v>4.1.1.09.000</v>
      </c>
      <c r="W446" s="41" t="str">
        <f t="shared" si="1178"/>
        <v>Outdoor Illumination and Lightning Protection for GPP Control Building Area</v>
      </c>
      <c r="X446" s="40" t="str">
        <f t="shared" si="1182"/>
        <v>4.1.1.09.100</v>
      </c>
      <c r="Y446" s="40" t="str">
        <f t="shared" si="1182"/>
        <v>Outdoor Illumination and Lightning Protection for GPP Control Building Area</v>
      </c>
      <c r="Z446" s="42" t="str">
        <f>M446</f>
        <v>4.1.1.09.138</v>
      </c>
      <c r="AA446" s="37" t="s">
        <v>2122</v>
      </c>
      <c r="AB446" s="37"/>
      <c r="AC446" s="37"/>
      <c r="AD446" s="115" t="s">
        <v>4907</v>
      </c>
      <c r="AE446" s="115"/>
      <c r="AF446" s="115"/>
      <c r="AG446" s="115"/>
      <c r="AH446" s="115"/>
      <c r="AI446" s="237">
        <v>464</v>
      </c>
      <c r="AJ446" s="55"/>
      <c r="AK446" s="55"/>
    </row>
    <row r="447" spans="1:37" s="174" customFormat="1" ht="30" customHeight="1" x14ac:dyDescent="0.25">
      <c r="A447" s="36" t="s">
        <v>17</v>
      </c>
      <c r="B447" s="37">
        <v>4</v>
      </c>
      <c r="C447" s="37">
        <v>1</v>
      </c>
      <c r="D447" s="37">
        <v>1</v>
      </c>
      <c r="E447" s="37">
        <v>9</v>
      </c>
      <c r="F447" s="39">
        <v>199</v>
      </c>
      <c r="G447" s="37" t="str">
        <f t="shared" ref="G447:H447" si="1185">G446</f>
        <v>4.1.1.00.000</v>
      </c>
      <c r="H447" s="41" t="str">
        <f t="shared" si="1185"/>
        <v>Технологическая линия №1. Объекты общезаводского хозяйства</v>
      </c>
      <c r="I447" s="37" t="str">
        <f t="shared" si="1176"/>
        <v>4.1.1.09.000</v>
      </c>
      <c r="J447" s="41" t="str">
        <f t="shared" si="1176"/>
        <v>Наружное освещение и молниезащита площадки операторной ГПЗ</v>
      </c>
      <c r="K447" s="39" t="str">
        <f t="shared" si="1180"/>
        <v>4.1.1.09.100</v>
      </c>
      <c r="L447" s="40" t="str">
        <f t="shared" si="1180"/>
        <v>Наружное освещение и молниезащита площадки операторной ГПЗ</v>
      </c>
      <c r="M447" s="37" t="str">
        <f>CONCATENATE($B447,".",$C447,".",$D447,".",TEXT($E447,"00"),".",TEXT($F447,"000"))</f>
        <v>4.1.1.09.199</v>
      </c>
      <c r="N447" s="39" t="s">
        <v>3320</v>
      </c>
      <c r="O447" s="118"/>
      <c r="P447" s="66" t="s">
        <v>19</v>
      </c>
      <c r="Q447" s="35">
        <v>1</v>
      </c>
      <c r="R447" s="54" t="s">
        <v>2781</v>
      </c>
      <c r="S447" s="39" t="s">
        <v>2115</v>
      </c>
      <c r="T447" s="41" t="str">
        <f t="shared" ref="T447:U447" si="1186">T446</f>
        <v>4.1.1.00.000</v>
      </c>
      <c r="U447" s="41" t="str">
        <f t="shared" si="1186"/>
        <v>Process Line No.1 UIO facilities</v>
      </c>
      <c r="V447" s="41" t="str">
        <f t="shared" si="1178"/>
        <v>4.1.1.09.000</v>
      </c>
      <c r="W447" s="41" t="str">
        <f t="shared" si="1178"/>
        <v>Outdoor Illumination and Lightning Protection for GPP Control Building Area</v>
      </c>
      <c r="X447" s="40" t="str">
        <f t="shared" si="1182"/>
        <v>4.1.1.09.100</v>
      </c>
      <c r="Y447" s="40" t="str">
        <f t="shared" si="1182"/>
        <v>Outdoor Illumination and Lightning Protection for GPP Control Building Area</v>
      </c>
      <c r="Z447" s="173" t="str">
        <f>M447</f>
        <v>4.1.1.09.199</v>
      </c>
      <c r="AA447" s="39" t="s">
        <v>3220</v>
      </c>
      <c r="AB447" s="37"/>
      <c r="AC447" s="37" t="s">
        <v>3362</v>
      </c>
      <c r="AD447" s="41" t="s">
        <v>3051</v>
      </c>
      <c r="AE447" s="41" t="s">
        <v>3051</v>
      </c>
      <c r="AF447" s="41"/>
      <c r="AG447" s="41" t="s">
        <v>3363</v>
      </c>
      <c r="AH447" s="41" t="s">
        <v>3419</v>
      </c>
      <c r="AI447" s="237">
        <v>465</v>
      </c>
      <c r="AJ447" s="55"/>
      <c r="AK447" s="55"/>
    </row>
    <row r="448" spans="1:37" s="65" customFormat="1" ht="15" customHeight="1" x14ac:dyDescent="0.25">
      <c r="A448" s="57" t="s">
        <v>17</v>
      </c>
      <c r="B448" s="37">
        <v>4</v>
      </c>
      <c r="C448" s="37">
        <v>1</v>
      </c>
      <c r="D448" s="37">
        <v>1</v>
      </c>
      <c r="E448" s="37">
        <v>10</v>
      </c>
      <c r="F448" s="37">
        <v>0</v>
      </c>
      <c r="G448" s="37" t="str">
        <f t="shared" ref="G448:H448" si="1187">G447</f>
        <v>4.1.1.00.000</v>
      </c>
      <c r="H448" s="41" t="str">
        <f t="shared" si="1187"/>
        <v>Технологическая линия №1. Объекты общезаводского хозяйства</v>
      </c>
      <c r="I448" s="82" t="str">
        <f>CONCATENATE($B448,".",$C448,".",$D448,".",TEXT($E448,"00"),".",TEXT($F448,"000"))</f>
        <v>4.1.1.10.000</v>
      </c>
      <c r="J448" s="90" t="s">
        <v>1464</v>
      </c>
      <c r="K448" s="105"/>
      <c r="L448" s="106"/>
      <c r="M448" s="91"/>
      <c r="N448" s="85"/>
      <c r="O448" s="119"/>
      <c r="P448" s="64" t="s">
        <v>19</v>
      </c>
      <c r="Q448" s="35">
        <v>0</v>
      </c>
      <c r="R448" s="54" t="s">
        <v>2781</v>
      </c>
      <c r="S448" s="216" t="s">
        <v>3857</v>
      </c>
      <c r="T448" s="41" t="str">
        <f t="shared" ref="T448:U448" si="1188">T447</f>
        <v>4.1.1.00.000</v>
      </c>
      <c r="U448" s="41" t="str">
        <f t="shared" si="1188"/>
        <v>Process Line No.1 UIO facilities</v>
      </c>
      <c r="V448" s="127" t="str">
        <f>I448</f>
        <v>4.1.1.10.000</v>
      </c>
      <c r="W448" s="90" t="s">
        <v>1663</v>
      </c>
      <c r="X448" s="106"/>
      <c r="Y448" s="106"/>
      <c r="Z448" s="91"/>
      <c r="AA448" s="132"/>
      <c r="AB448" s="82"/>
      <c r="AC448" s="82"/>
      <c r="AD448" s="166"/>
      <c r="AE448" s="166"/>
      <c r="AF448" s="166"/>
      <c r="AG448" s="166"/>
      <c r="AH448" s="166"/>
      <c r="AI448" s="237">
        <v>466</v>
      </c>
      <c r="AJ448" s="55"/>
      <c r="AK448" s="55"/>
    </row>
    <row r="449" spans="1:37" s="67" customFormat="1" ht="15" customHeight="1" x14ac:dyDescent="0.25">
      <c r="A449" s="56" t="s">
        <v>17</v>
      </c>
      <c r="B449" s="37">
        <v>4</v>
      </c>
      <c r="C449" s="37">
        <v>1</v>
      </c>
      <c r="D449" s="37">
        <v>1</v>
      </c>
      <c r="E449" s="37">
        <v>10</v>
      </c>
      <c r="F449" s="37">
        <v>900</v>
      </c>
      <c r="G449" s="37" t="str">
        <f t="shared" ref="G449:H449" si="1189">G448</f>
        <v>4.1.1.00.000</v>
      </c>
      <c r="H449" s="41" t="str">
        <f t="shared" si="1189"/>
        <v>Технологическая линия №1. Объекты общезаводского хозяйства</v>
      </c>
      <c r="I449" s="37" t="str">
        <f t="shared" ref="I449:J449" si="1190">I448</f>
        <v>4.1.1.10.000</v>
      </c>
      <c r="J449" s="41" t="str">
        <f t="shared" si="1190"/>
        <v>Аварийная дизельная электростанция</v>
      </c>
      <c r="K449" s="92" t="str">
        <f>CONCATENATE($B449,".",$C449,".",$D449,".",TEXT($E449,"00"),".",$F449)</f>
        <v>4.1.1.10.900</v>
      </c>
      <c r="L449" s="93" t="s">
        <v>1464</v>
      </c>
      <c r="M449" s="94"/>
      <c r="N449" s="89"/>
      <c r="O449" s="118"/>
      <c r="P449" s="66" t="s">
        <v>19</v>
      </c>
      <c r="Q449" s="35">
        <v>0</v>
      </c>
      <c r="R449" s="54" t="s">
        <v>2781</v>
      </c>
      <c r="S449" s="219" t="s">
        <v>3858</v>
      </c>
      <c r="T449" s="41" t="str">
        <f t="shared" ref="T449:U449" si="1191">T448</f>
        <v>4.1.1.00.000</v>
      </c>
      <c r="U449" s="41" t="str">
        <f t="shared" si="1191"/>
        <v>Process Line No.1 UIO facilities</v>
      </c>
      <c r="V449" s="41" t="str">
        <f t="shared" ref="V449:W449" si="1192">V448</f>
        <v>4.1.1.10.000</v>
      </c>
      <c r="W449" s="41" t="str">
        <f t="shared" si="1192"/>
        <v>Emergency Diesel Power Plant</v>
      </c>
      <c r="X449" s="129" t="str">
        <f>K449</f>
        <v>4.1.1.10.900</v>
      </c>
      <c r="Y449" s="94" t="s">
        <v>1663</v>
      </c>
      <c r="Z449" s="94"/>
      <c r="AA449" s="95"/>
      <c r="AB449" s="86"/>
      <c r="AC449" s="86"/>
      <c r="AD449" s="167" t="s">
        <v>3051</v>
      </c>
      <c r="AE449" s="167" t="s">
        <v>3051</v>
      </c>
      <c r="AF449" s="167"/>
      <c r="AG449" s="167"/>
      <c r="AH449" s="167"/>
      <c r="AI449" s="237">
        <v>467</v>
      </c>
      <c r="AJ449" s="55"/>
      <c r="AK449" s="55"/>
    </row>
    <row r="450" spans="1:37" s="174" customFormat="1" ht="15" customHeight="1" x14ac:dyDescent="0.25">
      <c r="A450" s="36" t="s">
        <v>17</v>
      </c>
      <c r="B450" s="37">
        <v>4</v>
      </c>
      <c r="C450" s="37">
        <v>1</v>
      </c>
      <c r="D450" s="37">
        <v>1</v>
      </c>
      <c r="E450" s="37">
        <v>10</v>
      </c>
      <c r="F450" s="39">
        <v>999</v>
      </c>
      <c r="G450" s="37" t="str">
        <f t="shared" ref="G450:L450" si="1193">G449</f>
        <v>4.1.1.00.000</v>
      </c>
      <c r="H450" s="41" t="str">
        <f t="shared" si="1193"/>
        <v>Технологическая линия №1. Объекты общезаводского хозяйства</v>
      </c>
      <c r="I450" s="41" t="str">
        <f t="shared" si="1193"/>
        <v>4.1.1.10.000</v>
      </c>
      <c r="J450" s="41" t="str">
        <f t="shared" si="1193"/>
        <v>Аварийная дизельная электростанция</v>
      </c>
      <c r="K450" s="41" t="str">
        <f t="shared" si="1193"/>
        <v>4.1.1.10.900</v>
      </c>
      <c r="L450" s="41" t="str">
        <f t="shared" si="1193"/>
        <v>Аварийная дизельная электростанция</v>
      </c>
      <c r="M450" s="37" t="str">
        <f>CONCATENATE($B450,".",$C450,".",$D450,".",TEXT($E450,"00"),".",TEXT($F450,"000"))</f>
        <v>4.1.1.10.999</v>
      </c>
      <c r="N450" s="39" t="s">
        <v>3321</v>
      </c>
      <c r="O450" s="118"/>
      <c r="P450" s="66" t="s">
        <v>19</v>
      </c>
      <c r="Q450" s="35">
        <v>1</v>
      </c>
      <c r="R450" s="54" t="s">
        <v>2781</v>
      </c>
      <c r="S450" s="39" t="s">
        <v>2115</v>
      </c>
      <c r="T450" s="41" t="str">
        <f t="shared" ref="T450:Y450" si="1194">T449</f>
        <v>4.1.1.00.000</v>
      </c>
      <c r="U450" s="41" t="str">
        <f t="shared" si="1194"/>
        <v>Process Line No.1 UIO facilities</v>
      </c>
      <c r="V450" s="41" t="str">
        <f t="shared" si="1194"/>
        <v>4.1.1.10.000</v>
      </c>
      <c r="W450" s="41" t="str">
        <f t="shared" si="1194"/>
        <v>Emergency Diesel Power Plant</v>
      </c>
      <c r="X450" s="41" t="str">
        <f t="shared" si="1194"/>
        <v>4.1.1.10.900</v>
      </c>
      <c r="Y450" s="41" t="str">
        <f t="shared" si="1194"/>
        <v>Emergency Diesel Power Plant</v>
      </c>
      <c r="Z450" s="173" t="str">
        <f>M450</f>
        <v>4.1.1.10.999</v>
      </c>
      <c r="AA450" s="39" t="s">
        <v>3221</v>
      </c>
      <c r="AB450" s="37"/>
      <c r="AC450" s="37" t="s">
        <v>3362</v>
      </c>
      <c r="AD450" s="41" t="s">
        <v>3051</v>
      </c>
      <c r="AE450" s="41" t="s">
        <v>3051</v>
      </c>
      <c r="AF450" s="41"/>
      <c r="AG450" s="41" t="s">
        <v>3363</v>
      </c>
      <c r="AH450" s="41" t="s">
        <v>3420</v>
      </c>
      <c r="AI450" s="237">
        <v>469</v>
      </c>
      <c r="AJ450" s="55"/>
      <c r="AK450" s="55"/>
    </row>
    <row r="451" spans="1:37" s="65" customFormat="1" ht="15" customHeight="1" x14ac:dyDescent="0.25">
      <c r="A451" s="57" t="s">
        <v>17</v>
      </c>
      <c r="B451" s="37">
        <v>4</v>
      </c>
      <c r="C451" s="37">
        <v>1</v>
      </c>
      <c r="D451" s="37">
        <v>1</v>
      </c>
      <c r="E451" s="37">
        <v>11</v>
      </c>
      <c r="F451" s="37">
        <v>0</v>
      </c>
      <c r="G451" s="37" t="str">
        <f t="shared" ref="G451:H451" si="1195">G450</f>
        <v>4.1.1.00.000</v>
      </c>
      <c r="H451" s="41" t="str">
        <f t="shared" si="1195"/>
        <v>Технологическая линия №1. Объекты общезаводского хозяйства</v>
      </c>
      <c r="I451" s="82" t="str">
        <f>CONCATENATE($B451,".",$C451,".",$D451,".",TEXT($E451,"00"),".",TEXT($F451,"000"))</f>
        <v>4.1.1.11.000</v>
      </c>
      <c r="J451" s="90" t="s">
        <v>1342</v>
      </c>
      <c r="K451" s="105"/>
      <c r="L451" s="106"/>
      <c r="M451" s="91"/>
      <c r="N451" s="85"/>
      <c r="O451" s="119"/>
      <c r="P451" s="64" t="s">
        <v>19</v>
      </c>
      <c r="Q451" s="35">
        <v>0</v>
      </c>
      <c r="R451" s="54" t="s">
        <v>2781</v>
      </c>
      <c r="S451" s="216" t="s">
        <v>3857</v>
      </c>
      <c r="T451" s="41" t="str">
        <f t="shared" ref="T451:U451" si="1196">T450</f>
        <v>4.1.1.00.000</v>
      </c>
      <c r="U451" s="41" t="str">
        <f t="shared" si="1196"/>
        <v>Process Line No.1 UIO facilities</v>
      </c>
      <c r="V451" s="127" t="str">
        <f>I451</f>
        <v>4.1.1.11.000</v>
      </c>
      <c r="W451" s="90" t="s">
        <v>1664</v>
      </c>
      <c r="X451" s="106"/>
      <c r="Y451" s="106"/>
      <c r="Z451" s="91"/>
      <c r="AA451" s="132"/>
      <c r="AB451" s="82"/>
      <c r="AC451" s="82"/>
      <c r="AD451" s="166"/>
      <c r="AE451" s="166"/>
      <c r="AF451" s="166"/>
      <c r="AG451" s="166"/>
      <c r="AH451" s="166"/>
      <c r="AI451" s="237">
        <v>470</v>
      </c>
      <c r="AJ451" s="55"/>
      <c r="AK451" s="55"/>
    </row>
    <row r="452" spans="1:37" s="67" customFormat="1" ht="15" customHeight="1" x14ac:dyDescent="0.25">
      <c r="A452" s="56" t="s">
        <v>17</v>
      </c>
      <c r="B452" s="37">
        <v>4</v>
      </c>
      <c r="C452" s="37">
        <v>1</v>
      </c>
      <c r="D452" s="37">
        <v>1</v>
      </c>
      <c r="E452" s="37">
        <v>11</v>
      </c>
      <c r="F452" s="37">
        <v>100</v>
      </c>
      <c r="G452" s="37" t="str">
        <f t="shared" ref="G452:H452" si="1197">G451</f>
        <v>4.1.1.00.000</v>
      </c>
      <c r="H452" s="41" t="str">
        <f t="shared" si="1197"/>
        <v>Технологическая линия №1. Объекты общезаводского хозяйства</v>
      </c>
      <c r="I452" s="37" t="str">
        <f t="shared" ref="I452:J458" si="1198">I451</f>
        <v>4.1.1.11.000</v>
      </c>
      <c r="J452" s="41" t="str">
        <f t="shared" si="1198"/>
        <v>Теплоснабжение площадки АГПЗ</v>
      </c>
      <c r="K452" s="92" t="str">
        <f>CONCATENATE($B452,".",$C452,".",$D452,".",TEXT($E452,"00"),".",$F452)</f>
        <v>4.1.1.11.100</v>
      </c>
      <c r="L452" s="93" t="s">
        <v>1342</v>
      </c>
      <c r="M452" s="94"/>
      <c r="N452" s="89"/>
      <c r="O452" s="118"/>
      <c r="P452" s="66" t="s">
        <v>19</v>
      </c>
      <c r="Q452" s="35">
        <v>0</v>
      </c>
      <c r="R452" s="54" t="s">
        <v>2781</v>
      </c>
      <c r="S452" s="219" t="s">
        <v>3858</v>
      </c>
      <c r="T452" s="41" t="str">
        <f t="shared" ref="T452:U452" si="1199">T451</f>
        <v>4.1.1.00.000</v>
      </c>
      <c r="U452" s="41" t="str">
        <f t="shared" si="1199"/>
        <v>Process Line No.1 UIO facilities</v>
      </c>
      <c r="V452" s="41" t="str">
        <f t="shared" ref="V452:W458" si="1200">V451</f>
        <v>4.1.1.11.000</v>
      </c>
      <c r="W452" s="41" t="str">
        <f t="shared" si="1200"/>
        <v>AGPP Area Heat Supply</v>
      </c>
      <c r="X452" s="129" t="str">
        <f>K452</f>
        <v>4.1.1.11.100</v>
      </c>
      <c r="Y452" s="94" t="s">
        <v>1664</v>
      </c>
      <c r="Z452" s="94"/>
      <c r="AA452" s="95"/>
      <c r="AB452" s="86"/>
      <c r="AC452" s="86"/>
      <c r="AD452" s="167" t="s">
        <v>3051</v>
      </c>
      <c r="AE452" s="167" t="s">
        <v>3051</v>
      </c>
      <c r="AF452" s="167"/>
      <c r="AG452" s="167"/>
      <c r="AH452" s="167"/>
      <c r="AI452" s="237">
        <v>471</v>
      </c>
      <c r="AJ452" s="55"/>
      <c r="AK452" s="55"/>
    </row>
    <row r="453" spans="1:37" s="67" customFormat="1" ht="15" customHeight="1" x14ac:dyDescent="0.25">
      <c r="A453" s="56">
        <v>170</v>
      </c>
      <c r="B453" s="37">
        <v>4</v>
      </c>
      <c r="C453" s="37">
        <v>1</v>
      </c>
      <c r="D453" s="37">
        <v>1</v>
      </c>
      <c r="E453" s="37">
        <v>11</v>
      </c>
      <c r="F453" s="37">
        <v>170</v>
      </c>
      <c r="G453" s="37" t="str">
        <f t="shared" ref="G453:H453" si="1201">G452</f>
        <v>4.1.1.00.000</v>
      </c>
      <c r="H453" s="41" t="str">
        <f t="shared" si="1201"/>
        <v>Технологическая линия №1. Объекты общезаводского хозяйства</v>
      </c>
      <c r="I453" s="37" t="str">
        <f t="shared" si="1198"/>
        <v>4.1.1.11.000</v>
      </c>
      <c r="J453" s="41" t="str">
        <f t="shared" si="1198"/>
        <v>Теплоснабжение площадки АГПЗ</v>
      </c>
      <c r="K453" s="39" t="str">
        <f t="shared" ref="K453:L458" si="1202">K452</f>
        <v>4.1.1.11.100</v>
      </c>
      <c r="L453" s="40" t="str">
        <f t="shared" si="1202"/>
        <v>Теплоснабжение площадки АГПЗ</v>
      </c>
      <c r="M453" s="37" t="str">
        <f t="shared" ref="M453:M458" si="1203">CONCATENATE($B453,".",$C453,".",$D453,".",TEXT($E453,"00"),".",TEXT($F453,"000"))</f>
        <v>4.1.1.11.170</v>
      </c>
      <c r="N453" s="59" t="s">
        <v>79</v>
      </c>
      <c r="O453" s="118" t="s">
        <v>1295</v>
      </c>
      <c r="P453" s="66" t="s">
        <v>19</v>
      </c>
      <c r="Q453" s="35">
        <v>0</v>
      </c>
      <c r="R453" s="54" t="s">
        <v>2781</v>
      </c>
      <c r="S453" s="42">
        <f>A453</f>
        <v>170</v>
      </c>
      <c r="T453" s="41" t="str">
        <f t="shared" ref="T453:U453" si="1204">T452</f>
        <v>4.1.1.00.000</v>
      </c>
      <c r="U453" s="41" t="str">
        <f t="shared" si="1204"/>
        <v>Process Line No.1 UIO facilities</v>
      </c>
      <c r="V453" s="41" t="str">
        <f t="shared" si="1200"/>
        <v>4.1.1.11.000</v>
      </c>
      <c r="W453" s="41" t="str">
        <f t="shared" si="1200"/>
        <v>AGPP Area Heat Supply</v>
      </c>
      <c r="X453" s="40" t="str">
        <f t="shared" ref="X453:Y458" si="1205">X452</f>
        <v>4.1.1.11.100</v>
      </c>
      <c r="Y453" s="40" t="str">
        <f t="shared" si="1205"/>
        <v>AGPP Area Heat Supply</v>
      </c>
      <c r="Z453" s="42" t="str">
        <f t="shared" ref="Z453:Z458" si="1206">M453</f>
        <v>4.1.1.11.170</v>
      </c>
      <c r="AA453" s="37" t="s">
        <v>1665</v>
      </c>
      <c r="AB453" s="37" t="s">
        <v>1666</v>
      </c>
      <c r="AC453" s="37"/>
      <c r="AD453" s="115" t="s">
        <v>2861</v>
      </c>
      <c r="AE453" s="115" t="str">
        <f>CONCATENATE(MID(AD453,3,1),"-",MID(AD453,4,2))</f>
        <v>0-12</v>
      </c>
      <c r="AF453" s="115" t="str">
        <f>VLOOKUP(AE453,'Unit Number'!B:E,2,FALSE)</f>
        <v>HOT WATER (HEAT SUPPLY- WATER BOILERS)</v>
      </c>
      <c r="AG453" s="115"/>
      <c r="AH453" s="115"/>
      <c r="AI453" s="237">
        <v>472</v>
      </c>
      <c r="AJ453" s="55"/>
      <c r="AK453" s="55"/>
    </row>
    <row r="454" spans="1:37" s="67" customFormat="1" ht="30" customHeight="1" x14ac:dyDescent="0.25">
      <c r="A454" s="56">
        <v>965</v>
      </c>
      <c r="B454" s="37">
        <v>4</v>
      </c>
      <c r="C454" s="37">
        <v>1</v>
      </c>
      <c r="D454" s="37">
        <v>1</v>
      </c>
      <c r="E454" s="37">
        <v>11</v>
      </c>
      <c r="F454" s="37">
        <v>965</v>
      </c>
      <c r="G454" s="37" t="str">
        <f t="shared" ref="G454:H454" si="1207">G453</f>
        <v>4.1.1.00.000</v>
      </c>
      <c r="H454" s="41" t="str">
        <f t="shared" si="1207"/>
        <v>Технологическая линия №1. Объекты общезаводского хозяйства</v>
      </c>
      <c r="I454" s="37" t="str">
        <f t="shared" si="1198"/>
        <v>4.1.1.11.000</v>
      </c>
      <c r="J454" s="41" t="str">
        <f t="shared" si="1198"/>
        <v>Теплоснабжение площадки АГПЗ</v>
      </c>
      <c r="K454" s="39" t="str">
        <f t="shared" si="1202"/>
        <v>4.1.1.11.100</v>
      </c>
      <c r="L454" s="40" t="str">
        <f t="shared" si="1202"/>
        <v>Теплоснабжение площадки АГПЗ</v>
      </c>
      <c r="M454" s="37" t="str">
        <f t="shared" si="1203"/>
        <v>4.1.1.11.965</v>
      </c>
      <c r="N454" s="59" t="s">
        <v>1433</v>
      </c>
      <c r="O454" s="118" t="s">
        <v>1277</v>
      </c>
      <c r="P454" s="66" t="s">
        <v>19</v>
      </c>
      <c r="Q454" s="35">
        <v>0</v>
      </c>
      <c r="R454" s="54" t="s">
        <v>2781</v>
      </c>
      <c r="S454" s="42">
        <f>A454</f>
        <v>965</v>
      </c>
      <c r="T454" s="41" t="str">
        <f t="shared" ref="T454:U454" si="1208">T453</f>
        <v>4.1.1.00.000</v>
      </c>
      <c r="U454" s="41" t="str">
        <f t="shared" si="1208"/>
        <v>Process Line No.1 UIO facilities</v>
      </c>
      <c r="V454" s="41" t="str">
        <f t="shared" si="1200"/>
        <v>4.1.1.11.000</v>
      </c>
      <c r="W454" s="41" t="str">
        <f t="shared" si="1200"/>
        <v>AGPP Area Heat Supply</v>
      </c>
      <c r="X454" s="40" t="str">
        <f t="shared" si="1205"/>
        <v>4.1.1.11.100</v>
      </c>
      <c r="Y454" s="40" t="str">
        <f t="shared" si="1205"/>
        <v>AGPP Area Heat Supply</v>
      </c>
      <c r="Z454" s="42" t="str">
        <f t="shared" si="1206"/>
        <v>4.1.1.11.965</v>
      </c>
      <c r="AA454" s="37" t="s">
        <v>1667</v>
      </c>
      <c r="AB454" s="37" t="s">
        <v>1277</v>
      </c>
      <c r="AC454" s="37"/>
      <c r="AD454" s="115" t="s">
        <v>2861</v>
      </c>
      <c r="AE454" s="115" t="str">
        <f>CONCATENATE(MID(AD454,3,1),"-",MID(AD454,4,2))</f>
        <v>0-12</v>
      </c>
      <c r="AF454" s="115" t="str">
        <f>VLOOKUP(AE454,'Unit Number'!B:E,2,FALSE)</f>
        <v>HOT WATER (HEAT SUPPLY- WATER BOILERS)</v>
      </c>
      <c r="AG454" s="115"/>
      <c r="AH454" s="115"/>
      <c r="AI454" s="237">
        <v>473</v>
      </c>
      <c r="AJ454" s="55"/>
      <c r="AK454" s="55"/>
    </row>
    <row r="455" spans="1:37" s="67" customFormat="1" ht="15" customHeight="1" x14ac:dyDescent="0.25">
      <c r="A455" s="56">
        <v>128</v>
      </c>
      <c r="B455" s="37">
        <v>4</v>
      </c>
      <c r="C455" s="37">
        <v>1</v>
      </c>
      <c r="D455" s="37">
        <v>1</v>
      </c>
      <c r="E455" s="37">
        <v>11</v>
      </c>
      <c r="F455" s="37">
        <v>101</v>
      </c>
      <c r="G455" s="37" t="str">
        <f t="shared" ref="G455:H455" si="1209">G454</f>
        <v>4.1.1.00.000</v>
      </c>
      <c r="H455" s="41" t="str">
        <f t="shared" si="1209"/>
        <v>Технологическая линия №1. Объекты общезаводского хозяйства</v>
      </c>
      <c r="I455" s="37" t="str">
        <f t="shared" si="1198"/>
        <v>4.1.1.11.000</v>
      </c>
      <c r="J455" s="41" t="str">
        <f t="shared" si="1198"/>
        <v>Теплоснабжение площадки АГПЗ</v>
      </c>
      <c r="K455" s="39" t="str">
        <f t="shared" si="1202"/>
        <v>4.1.1.11.100</v>
      </c>
      <c r="L455" s="40" t="str">
        <f t="shared" si="1202"/>
        <v>Теплоснабжение площадки АГПЗ</v>
      </c>
      <c r="M455" s="37" t="str">
        <f t="shared" si="1203"/>
        <v>4.1.1.11.101</v>
      </c>
      <c r="N455" s="59" t="s">
        <v>217</v>
      </c>
      <c r="O455" s="118"/>
      <c r="P455" s="66" t="s">
        <v>19</v>
      </c>
      <c r="Q455" s="35">
        <v>1</v>
      </c>
      <c r="R455" s="54" t="s">
        <v>2781</v>
      </c>
      <c r="S455" s="42">
        <f>A455</f>
        <v>128</v>
      </c>
      <c r="T455" s="41" t="str">
        <f t="shared" ref="T455:U455" si="1210">T454</f>
        <v>4.1.1.00.000</v>
      </c>
      <c r="U455" s="41" t="str">
        <f t="shared" si="1210"/>
        <v>Process Line No.1 UIO facilities</v>
      </c>
      <c r="V455" s="41" t="str">
        <f t="shared" si="1200"/>
        <v>4.1.1.11.000</v>
      </c>
      <c r="W455" s="41" t="str">
        <f t="shared" si="1200"/>
        <v>AGPP Area Heat Supply</v>
      </c>
      <c r="X455" s="40" t="str">
        <f t="shared" si="1205"/>
        <v>4.1.1.11.100</v>
      </c>
      <c r="Y455" s="40" t="str">
        <f t="shared" si="1205"/>
        <v>AGPP Area Heat Supply</v>
      </c>
      <c r="Z455" s="42" t="str">
        <f t="shared" si="1206"/>
        <v>4.1.1.11.101</v>
      </c>
      <c r="AA455" s="37" t="s">
        <v>1757</v>
      </c>
      <c r="AB455" s="37"/>
      <c r="AC455" s="37" t="s">
        <v>3062</v>
      </c>
      <c r="AD455" s="115" t="s">
        <v>2861</v>
      </c>
      <c r="AE455" s="115" t="str">
        <f>CONCATENATE(MID(AD455,3,1),"-",MID(AD455,4,2))</f>
        <v>0-12</v>
      </c>
      <c r="AF455" s="115" t="str">
        <f>VLOOKUP(AE455,'Unit Number'!B:E,2,FALSE)</f>
        <v>HOT WATER (HEAT SUPPLY- WATER BOILERS)</v>
      </c>
      <c r="AG455" s="115" t="s">
        <v>3099</v>
      </c>
      <c r="AH455" s="115" t="s">
        <v>3098</v>
      </c>
      <c r="AI455" s="237">
        <v>474</v>
      </c>
      <c r="AJ455" s="55" t="s">
        <v>3671</v>
      </c>
      <c r="AK455" s="55"/>
    </row>
    <row r="456" spans="1:37" s="67" customFormat="1" ht="15" customHeight="1" x14ac:dyDescent="0.25">
      <c r="A456" s="56">
        <v>966</v>
      </c>
      <c r="B456" s="37">
        <v>4</v>
      </c>
      <c r="C456" s="37">
        <v>1</v>
      </c>
      <c r="D456" s="37">
        <v>1</v>
      </c>
      <c r="E456" s="37">
        <v>11</v>
      </c>
      <c r="F456" s="37">
        <v>102</v>
      </c>
      <c r="G456" s="37" t="str">
        <f t="shared" ref="G456:H456" si="1211">G455</f>
        <v>4.1.1.00.000</v>
      </c>
      <c r="H456" s="41" t="str">
        <f t="shared" si="1211"/>
        <v>Технологическая линия №1. Объекты общезаводского хозяйства</v>
      </c>
      <c r="I456" s="37" t="str">
        <f t="shared" si="1198"/>
        <v>4.1.1.11.000</v>
      </c>
      <c r="J456" s="41" t="str">
        <f t="shared" si="1198"/>
        <v>Теплоснабжение площадки АГПЗ</v>
      </c>
      <c r="K456" s="39" t="str">
        <f t="shared" si="1202"/>
        <v>4.1.1.11.100</v>
      </c>
      <c r="L456" s="40" t="str">
        <f t="shared" si="1202"/>
        <v>Теплоснабжение площадки АГПЗ</v>
      </c>
      <c r="M456" s="37" t="str">
        <f t="shared" si="1203"/>
        <v>4.1.1.11.102</v>
      </c>
      <c r="N456" s="59" t="s">
        <v>183</v>
      </c>
      <c r="O456" s="118" t="s">
        <v>1276</v>
      </c>
      <c r="P456" s="66" t="s">
        <v>19</v>
      </c>
      <c r="Q456" s="35">
        <v>1</v>
      </c>
      <c r="R456" s="54" t="s">
        <v>2781</v>
      </c>
      <c r="S456" s="42">
        <f>A456</f>
        <v>966</v>
      </c>
      <c r="T456" s="41" t="str">
        <f t="shared" ref="T456:U456" si="1212">T455</f>
        <v>4.1.1.00.000</v>
      </c>
      <c r="U456" s="41" t="str">
        <f t="shared" si="1212"/>
        <v>Process Line No.1 UIO facilities</v>
      </c>
      <c r="V456" s="41" t="str">
        <f t="shared" si="1200"/>
        <v>4.1.1.11.000</v>
      </c>
      <c r="W456" s="41" t="str">
        <f t="shared" si="1200"/>
        <v>AGPP Area Heat Supply</v>
      </c>
      <c r="X456" s="40" t="str">
        <f t="shared" si="1205"/>
        <v>4.1.1.11.100</v>
      </c>
      <c r="Y456" s="40" t="str">
        <f t="shared" si="1205"/>
        <v>AGPP Area Heat Supply</v>
      </c>
      <c r="Z456" s="42" t="str">
        <f t="shared" si="1206"/>
        <v>4.1.1.11.102</v>
      </c>
      <c r="AA456" s="37" t="s">
        <v>1769</v>
      </c>
      <c r="AB456" s="37" t="s">
        <v>1276</v>
      </c>
      <c r="AC456" s="37" t="s">
        <v>3062</v>
      </c>
      <c r="AD456" s="115" t="s">
        <v>2861</v>
      </c>
      <c r="AE456" s="115" t="str">
        <f>CONCATENATE(MID(AD456,3,1),"-",MID(AD456,4,2))</f>
        <v>0-12</v>
      </c>
      <c r="AF456" s="115" t="str">
        <f>VLOOKUP(AE456,'Unit Number'!B:E,2,FALSE)</f>
        <v>HOT WATER (HEAT SUPPLY- WATER BOILERS)</v>
      </c>
      <c r="AG456" s="115" t="s">
        <v>3112</v>
      </c>
      <c r="AH456" s="115" t="s">
        <v>3113</v>
      </c>
      <c r="AI456" s="237">
        <v>475</v>
      </c>
      <c r="AJ456" s="55" t="s">
        <v>3671</v>
      </c>
      <c r="AK456" s="55"/>
    </row>
    <row r="457" spans="1:37" s="67" customFormat="1" ht="17.25" customHeight="1" x14ac:dyDescent="0.25">
      <c r="A457" s="56">
        <v>171</v>
      </c>
      <c r="B457" s="37">
        <v>4</v>
      </c>
      <c r="C457" s="37">
        <v>1</v>
      </c>
      <c r="D457" s="37">
        <v>1</v>
      </c>
      <c r="E457" s="37">
        <v>11</v>
      </c>
      <c r="F457" s="37">
        <v>103</v>
      </c>
      <c r="G457" s="37" t="str">
        <f t="shared" ref="G457:H457" si="1213">G456</f>
        <v>4.1.1.00.000</v>
      </c>
      <c r="H457" s="41" t="str">
        <f t="shared" si="1213"/>
        <v>Технологическая линия №1. Объекты общезаводского хозяйства</v>
      </c>
      <c r="I457" s="37" t="str">
        <f t="shared" si="1198"/>
        <v>4.1.1.11.000</v>
      </c>
      <c r="J457" s="41" t="str">
        <f t="shared" si="1198"/>
        <v>Теплоснабжение площадки АГПЗ</v>
      </c>
      <c r="K457" s="39" t="str">
        <f t="shared" si="1202"/>
        <v>4.1.1.11.100</v>
      </c>
      <c r="L457" s="40" t="str">
        <f t="shared" si="1202"/>
        <v>Теплоснабжение площадки АГПЗ</v>
      </c>
      <c r="M457" s="37" t="str">
        <f t="shared" si="1203"/>
        <v>4.1.1.11.103</v>
      </c>
      <c r="N457" s="59" t="s">
        <v>201</v>
      </c>
      <c r="O457" s="118" t="s">
        <v>1294</v>
      </c>
      <c r="P457" s="66" t="s">
        <v>19</v>
      </c>
      <c r="Q457" s="35">
        <v>1</v>
      </c>
      <c r="R457" s="54" t="s">
        <v>2781</v>
      </c>
      <c r="S457" s="42">
        <f>A457</f>
        <v>171</v>
      </c>
      <c r="T457" s="41" t="str">
        <f t="shared" ref="T457:U457" si="1214">T456</f>
        <v>4.1.1.00.000</v>
      </c>
      <c r="U457" s="41" t="str">
        <f t="shared" si="1214"/>
        <v>Process Line No.1 UIO facilities</v>
      </c>
      <c r="V457" s="41" t="str">
        <f t="shared" si="1200"/>
        <v>4.1.1.11.000</v>
      </c>
      <c r="W457" s="41" t="str">
        <f t="shared" si="1200"/>
        <v>AGPP Area Heat Supply</v>
      </c>
      <c r="X457" s="40" t="str">
        <f t="shared" si="1205"/>
        <v>4.1.1.11.100</v>
      </c>
      <c r="Y457" s="40" t="str">
        <f t="shared" si="1205"/>
        <v>AGPP Area Heat Supply</v>
      </c>
      <c r="Z457" s="42" t="str">
        <f t="shared" si="1206"/>
        <v>4.1.1.11.103</v>
      </c>
      <c r="AA457" s="37" t="s">
        <v>1791</v>
      </c>
      <c r="AB457" s="37" t="s">
        <v>2762</v>
      </c>
      <c r="AC457" s="37" t="s">
        <v>3062</v>
      </c>
      <c r="AD457" s="115" t="s">
        <v>2861</v>
      </c>
      <c r="AE457" s="115" t="str">
        <f>CONCATENATE(MID(AD457,3,1),"-",MID(AD457,4,2))</f>
        <v>0-12</v>
      </c>
      <c r="AF457" s="115" t="str">
        <f>VLOOKUP(AE457,'Unit Number'!B:E,2,FALSE)</f>
        <v>HOT WATER (HEAT SUPPLY- WATER BOILERS)</v>
      </c>
      <c r="AG457" s="115" t="s">
        <v>3140</v>
      </c>
      <c r="AH457" s="115" t="s">
        <v>3141</v>
      </c>
      <c r="AI457" s="237">
        <v>476</v>
      </c>
      <c r="AJ457" s="55" t="s">
        <v>3671</v>
      </c>
      <c r="AK457" s="55"/>
    </row>
    <row r="458" spans="1:37" s="174" customFormat="1" ht="15" customHeight="1" x14ac:dyDescent="0.25">
      <c r="A458" s="36" t="s">
        <v>17</v>
      </c>
      <c r="B458" s="37">
        <v>4</v>
      </c>
      <c r="C458" s="37">
        <v>1</v>
      </c>
      <c r="D458" s="37">
        <v>1</v>
      </c>
      <c r="E458" s="37">
        <v>11</v>
      </c>
      <c r="F458" s="39">
        <v>199</v>
      </c>
      <c r="G458" s="37" t="str">
        <f t="shared" ref="G458:H458" si="1215">G457</f>
        <v>4.1.1.00.000</v>
      </c>
      <c r="H458" s="41" t="str">
        <f t="shared" si="1215"/>
        <v>Технологическая линия №1. Объекты общезаводского хозяйства</v>
      </c>
      <c r="I458" s="37" t="str">
        <f t="shared" si="1198"/>
        <v>4.1.1.11.000</v>
      </c>
      <c r="J458" s="41" t="str">
        <f t="shared" si="1198"/>
        <v>Теплоснабжение площадки АГПЗ</v>
      </c>
      <c r="K458" s="39" t="str">
        <f t="shared" si="1202"/>
        <v>4.1.1.11.100</v>
      </c>
      <c r="L458" s="40" t="str">
        <f t="shared" si="1202"/>
        <v>Теплоснабжение площадки АГПЗ</v>
      </c>
      <c r="M458" s="37" t="str">
        <f t="shared" si="1203"/>
        <v>4.1.1.11.199</v>
      </c>
      <c r="N458" s="39" t="s">
        <v>3322</v>
      </c>
      <c r="O458" s="118"/>
      <c r="P458" s="66" t="s">
        <v>19</v>
      </c>
      <c r="Q458" s="35">
        <v>1</v>
      </c>
      <c r="R458" s="54" t="s">
        <v>2781</v>
      </c>
      <c r="S458" s="39" t="s">
        <v>2115</v>
      </c>
      <c r="T458" s="41" t="str">
        <f t="shared" ref="T458:U458" si="1216">T457</f>
        <v>4.1.1.00.000</v>
      </c>
      <c r="U458" s="41" t="str">
        <f t="shared" si="1216"/>
        <v>Process Line No.1 UIO facilities</v>
      </c>
      <c r="V458" s="41" t="str">
        <f t="shared" si="1200"/>
        <v>4.1.1.11.000</v>
      </c>
      <c r="W458" s="41" t="str">
        <f t="shared" si="1200"/>
        <v>AGPP Area Heat Supply</v>
      </c>
      <c r="X458" s="40" t="str">
        <f t="shared" si="1205"/>
        <v>4.1.1.11.100</v>
      </c>
      <c r="Y458" s="40" t="str">
        <f t="shared" si="1205"/>
        <v>AGPP Area Heat Supply</v>
      </c>
      <c r="Z458" s="173" t="str">
        <f t="shared" si="1206"/>
        <v>4.1.1.11.199</v>
      </c>
      <c r="AA458" s="39" t="s">
        <v>3222</v>
      </c>
      <c r="AB458" s="37"/>
      <c r="AC458" s="37" t="s">
        <v>3362</v>
      </c>
      <c r="AD458" s="41" t="s">
        <v>3051</v>
      </c>
      <c r="AE458" s="41" t="s">
        <v>3051</v>
      </c>
      <c r="AF458" s="41"/>
      <c r="AG458" s="41" t="s">
        <v>3363</v>
      </c>
      <c r="AH458" s="41" t="s">
        <v>3421</v>
      </c>
      <c r="AI458" s="237">
        <v>477</v>
      </c>
      <c r="AJ458" s="55"/>
      <c r="AK458" s="55"/>
    </row>
    <row r="459" spans="1:37" s="65" customFormat="1" ht="15" customHeight="1" x14ac:dyDescent="0.25">
      <c r="A459" s="57" t="s">
        <v>17</v>
      </c>
      <c r="B459" s="37">
        <v>4</v>
      </c>
      <c r="C459" s="37">
        <v>1</v>
      </c>
      <c r="D459" s="37">
        <v>1</v>
      </c>
      <c r="E459" s="37">
        <v>12</v>
      </c>
      <c r="F459" s="37">
        <v>0</v>
      </c>
      <c r="G459" s="37" t="str">
        <f t="shared" ref="G459:H459" si="1217">G458</f>
        <v>4.1.1.00.000</v>
      </c>
      <c r="H459" s="41" t="str">
        <f t="shared" si="1217"/>
        <v>Технологическая линия №1. Объекты общезаводского хозяйства</v>
      </c>
      <c r="I459" s="82" t="str">
        <f>CONCATENATE($B459,".",$C459,".",$D459,".",TEXT($E459,"00"),".",TEXT($F459,"000"))</f>
        <v>4.1.1.12.000</v>
      </c>
      <c r="J459" s="90" t="s">
        <v>1525</v>
      </c>
      <c r="K459" s="105"/>
      <c r="L459" s="106"/>
      <c r="M459" s="91"/>
      <c r="N459" s="85"/>
      <c r="O459" s="119"/>
      <c r="P459" s="64" t="s">
        <v>19</v>
      </c>
      <c r="Q459" s="35">
        <v>0</v>
      </c>
      <c r="R459" s="54" t="s">
        <v>2781</v>
      </c>
      <c r="S459" s="216" t="s">
        <v>3857</v>
      </c>
      <c r="T459" s="41" t="str">
        <f t="shared" ref="T459:U459" si="1218">T458</f>
        <v>4.1.1.00.000</v>
      </c>
      <c r="U459" s="41" t="str">
        <f t="shared" si="1218"/>
        <v>Process Line No.1 UIO facilities</v>
      </c>
      <c r="V459" s="127" t="str">
        <f>I459</f>
        <v>4.1.1.12.000</v>
      </c>
      <c r="W459" s="90" t="s">
        <v>1668</v>
      </c>
      <c r="X459" s="106"/>
      <c r="Y459" s="106"/>
      <c r="Z459" s="91"/>
      <c r="AA459" s="132"/>
      <c r="AB459" s="82"/>
      <c r="AC459" s="82"/>
      <c r="AD459" s="166"/>
      <c r="AE459" s="166"/>
      <c r="AF459" s="166"/>
      <c r="AG459" s="166"/>
      <c r="AH459" s="166"/>
      <c r="AI459" s="237">
        <v>478</v>
      </c>
      <c r="AJ459" s="55"/>
      <c r="AK459" s="55"/>
    </row>
    <row r="460" spans="1:37" s="67" customFormat="1" ht="15" customHeight="1" x14ac:dyDescent="0.25">
      <c r="A460" s="56" t="s">
        <v>17</v>
      </c>
      <c r="B460" s="37">
        <v>4</v>
      </c>
      <c r="C460" s="37">
        <v>1</v>
      </c>
      <c r="D460" s="37">
        <v>1</v>
      </c>
      <c r="E460" s="37">
        <v>12</v>
      </c>
      <c r="F460" s="37">
        <v>100</v>
      </c>
      <c r="G460" s="37" t="str">
        <f t="shared" ref="G460:H460" si="1219">G459</f>
        <v>4.1.1.00.000</v>
      </c>
      <c r="H460" s="41" t="str">
        <f t="shared" si="1219"/>
        <v>Технологическая линия №1. Объекты общезаводского хозяйства</v>
      </c>
      <c r="I460" s="37" t="str">
        <f t="shared" ref="I460:J463" si="1220">I459</f>
        <v>4.1.1.12.000</v>
      </c>
      <c r="J460" s="41" t="str">
        <f t="shared" si="1220"/>
        <v>Наружная канализация на площадке коммерческих узлов учета сырьевого и товарного газа</v>
      </c>
      <c r="K460" s="92" t="str">
        <f>CONCATENATE($B460,".",$C460,".",$D460,".",TEXT($E460,"00"),".",$F460)</f>
        <v>4.1.1.12.100</v>
      </c>
      <c r="L460" s="93" t="s">
        <v>1525</v>
      </c>
      <c r="M460" s="94"/>
      <c r="N460" s="89"/>
      <c r="O460" s="118"/>
      <c r="P460" s="66" t="s">
        <v>19</v>
      </c>
      <c r="Q460" s="35">
        <v>0</v>
      </c>
      <c r="R460" s="54" t="s">
        <v>2781</v>
      </c>
      <c r="S460" s="219" t="s">
        <v>3858</v>
      </c>
      <c r="T460" s="41" t="str">
        <f t="shared" ref="T460:U460" si="1221">T459</f>
        <v>4.1.1.00.000</v>
      </c>
      <c r="U460" s="41" t="str">
        <f t="shared" si="1221"/>
        <v>Process Line No.1 UIO facilities</v>
      </c>
      <c r="V460" s="41" t="str">
        <f t="shared" ref="V460:W463" si="1222">V459</f>
        <v>4.1.1.12.000</v>
      </c>
      <c r="W460" s="41" t="str">
        <f t="shared" si="1222"/>
        <v>Outdoor Sewerage of Feed and Sale Gas Custody Metering Units Area</v>
      </c>
      <c r="X460" s="129" t="str">
        <f>K460</f>
        <v>4.1.1.12.100</v>
      </c>
      <c r="Y460" s="94" t="s">
        <v>1668</v>
      </c>
      <c r="Z460" s="94"/>
      <c r="AA460" s="95"/>
      <c r="AB460" s="86"/>
      <c r="AC460" s="86"/>
      <c r="AD460" s="167" t="s">
        <v>3051</v>
      </c>
      <c r="AE460" s="167" t="s">
        <v>3051</v>
      </c>
      <c r="AF460" s="167"/>
      <c r="AG460" s="167"/>
      <c r="AH460" s="167"/>
      <c r="AI460" s="237">
        <v>479</v>
      </c>
      <c r="AJ460" s="55"/>
      <c r="AK460" s="55"/>
    </row>
    <row r="461" spans="1:37" s="67" customFormat="1" ht="15" customHeight="1" x14ac:dyDescent="0.25">
      <c r="A461" s="56">
        <v>165</v>
      </c>
      <c r="B461" s="37">
        <v>4</v>
      </c>
      <c r="C461" s="37">
        <v>1</v>
      </c>
      <c r="D461" s="37">
        <v>1</v>
      </c>
      <c r="E461" s="37">
        <v>12</v>
      </c>
      <c r="F461" s="37">
        <v>165</v>
      </c>
      <c r="G461" s="37" t="str">
        <f t="shared" ref="G461:H461" si="1223">G460</f>
        <v>4.1.1.00.000</v>
      </c>
      <c r="H461" s="41" t="str">
        <f t="shared" si="1223"/>
        <v>Технологическая линия №1. Объекты общезаводского хозяйства</v>
      </c>
      <c r="I461" s="37" t="str">
        <f t="shared" si="1220"/>
        <v>4.1.1.12.000</v>
      </c>
      <c r="J461" s="41" t="str">
        <f t="shared" si="1220"/>
        <v>Наружная канализация на площадке коммерческих узлов учета сырьевого и товарного газа</v>
      </c>
      <c r="K461" s="39" t="str">
        <f t="shared" ref="K461:L463" si="1224">K460</f>
        <v>4.1.1.12.100</v>
      </c>
      <c r="L461" s="40" t="str">
        <f t="shared" si="1224"/>
        <v>Наружная канализация на площадке коммерческих узлов учета сырьевого и товарного газа</v>
      </c>
      <c r="M461" s="37" t="str">
        <f>CONCATENATE($B461,".",$C461,".",$D461,".",TEXT($E461,"00"),".",TEXT($F461,"000"))</f>
        <v>4.1.1.12.165</v>
      </c>
      <c r="N461" s="59" t="s">
        <v>70</v>
      </c>
      <c r="O461" s="118"/>
      <c r="P461" s="66" t="s">
        <v>19</v>
      </c>
      <c r="Q461" s="35">
        <v>0</v>
      </c>
      <c r="R461" s="54" t="s">
        <v>2781</v>
      </c>
      <c r="S461" s="42">
        <f>A461</f>
        <v>165</v>
      </c>
      <c r="T461" s="41" t="str">
        <f t="shared" ref="T461:U461" si="1225">T460</f>
        <v>4.1.1.00.000</v>
      </c>
      <c r="U461" s="41" t="str">
        <f t="shared" si="1225"/>
        <v>Process Line No.1 UIO facilities</v>
      </c>
      <c r="V461" s="41" t="str">
        <f t="shared" si="1222"/>
        <v>4.1.1.12.000</v>
      </c>
      <c r="W461" s="41" t="str">
        <f t="shared" si="1222"/>
        <v>Outdoor Sewerage of Feed and Sale Gas Custody Metering Units Area</v>
      </c>
      <c r="X461" s="40" t="str">
        <f t="shared" ref="X461:Y463" si="1226">X460</f>
        <v>4.1.1.12.100</v>
      </c>
      <c r="Y461" s="40" t="str">
        <f t="shared" si="1226"/>
        <v>Outdoor Sewerage of Feed and Sale Gas Custody Metering Units Area</v>
      </c>
      <c r="Z461" s="42" t="str">
        <f>M461</f>
        <v>4.1.1.12.165</v>
      </c>
      <c r="AA461" s="37" t="s">
        <v>1655</v>
      </c>
      <c r="AB461" s="37"/>
      <c r="AC461" s="37"/>
      <c r="AD461" s="115" t="s">
        <v>2862</v>
      </c>
      <c r="AE461" s="115" t="str">
        <f>CONCATENATE(MID(AD461,3,1),"-",MID(AD461,4,2))</f>
        <v>0-52</v>
      </c>
      <c r="AF461" s="115" t="str">
        <f>VLOOKUP(AE461,'Unit Number'!B:E,2,FALSE)</f>
        <v xml:space="preserve">INDUSTRIAL STORM WATER </v>
      </c>
      <c r="AG461" s="115"/>
      <c r="AH461" s="115"/>
      <c r="AI461" s="237">
        <v>480</v>
      </c>
      <c r="AJ461" s="55"/>
      <c r="AK461" s="55"/>
    </row>
    <row r="462" spans="1:37" s="67" customFormat="1" ht="15" customHeight="1" x14ac:dyDescent="0.25">
      <c r="A462" s="56">
        <v>166</v>
      </c>
      <c r="B462" s="37">
        <v>4</v>
      </c>
      <c r="C462" s="37">
        <v>1</v>
      </c>
      <c r="D462" s="37">
        <v>1</v>
      </c>
      <c r="E462" s="37">
        <v>12</v>
      </c>
      <c r="F462" s="37">
        <v>166</v>
      </c>
      <c r="G462" s="37" t="str">
        <f t="shared" ref="G462:H462" si="1227">G461</f>
        <v>4.1.1.00.000</v>
      </c>
      <c r="H462" s="41" t="str">
        <f t="shared" si="1227"/>
        <v>Технологическая линия №1. Объекты общезаводского хозяйства</v>
      </c>
      <c r="I462" s="37" t="str">
        <f t="shared" si="1220"/>
        <v>4.1.1.12.000</v>
      </c>
      <c r="J462" s="41" t="str">
        <f t="shared" si="1220"/>
        <v>Наружная канализация на площадке коммерческих узлов учета сырьевого и товарного газа</v>
      </c>
      <c r="K462" s="39" t="str">
        <f t="shared" si="1224"/>
        <v>4.1.1.12.100</v>
      </c>
      <c r="L462" s="40" t="str">
        <f t="shared" si="1224"/>
        <v>Наружная канализация на площадке коммерческих узлов учета сырьевого и товарного газа</v>
      </c>
      <c r="M462" s="37" t="str">
        <f>CONCATENATE($B462,".",$C462,".",$D462,".",TEXT($E462,"00"),".",TEXT($F462,"000"))</f>
        <v>4.1.1.12.166</v>
      </c>
      <c r="N462" s="59" t="s">
        <v>80</v>
      </c>
      <c r="O462" s="118"/>
      <c r="P462" s="66" t="s">
        <v>19</v>
      </c>
      <c r="Q462" s="35">
        <v>0</v>
      </c>
      <c r="R462" s="54" t="s">
        <v>2781</v>
      </c>
      <c r="S462" s="42">
        <f>A462</f>
        <v>166</v>
      </c>
      <c r="T462" s="41" t="str">
        <f t="shared" ref="T462:U462" si="1228">T461</f>
        <v>4.1.1.00.000</v>
      </c>
      <c r="U462" s="41" t="str">
        <f t="shared" si="1228"/>
        <v>Process Line No.1 UIO facilities</v>
      </c>
      <c r="V462" s="41" t="str">
        <f t="shared" si="1222"/>
        <v>4.1.1.12.000</v>
      </c>
      <c r="W462" s="41" t="str">
        <f t="shared" si="1222"/>
        <v>Outdoor Sewerage of Feed and Sale Gas Custody Metering Units Area</v>
      </c>
      <c r="X462" s="40" t="str">
        <f t="shared" si="1226"/>
        <v>4.1.1.12.100</v>
      </c>
      <c r="Y462" s="40" t="str">
        <f t="shared" si="1226"/>
        <v>Outdoor Sewerage of Feed and Sale Gas Custody Metering Units Area</v>
      </c>
      <c r="Z462" s="42" t="str">
        <f>M462</f>
        <v>4.1.1.12.166</v>
      </c>
      <c r="AA462" s="37" t="s">
        <v>1669</v>
      </c>
      <c r="AB462" s="37"/>
      <c r="AC462" s="37"/>
      <c r="AD462" s="115" t="s">
        <v>2862</v>
      </c>
      <c r="AE462" s="115" t="str">
        <f>CONCATENATE(MID(AD462,3,1),"-",MID(AD462,4,2))</f>
        <v>0-52</v>
      </c>
      <c r="AF462" s="115" t="str">
        <f>VLOOKUP(AE462,'Unit Number'!B:E,2,FALSE)</f>
        <v xml:space="preserve">INDUSTRIAL STORM WATER </v>
      </c>
      <c r="AG462" s="115"/>
      <c r="AH462" s="115"/>
      <c r="AI462" s="237">
        <v>481</v>
      </c>
      <c r="AJ462" s="55"/>
      <c r="AK462" s="55"/>
    </row>
    <row r="463" spans="1:37" s="67" customFormat="1" ht="15" customHeight="1" x14ac:dyDescent="0.25">
      <c r="A463" s="56">
        <v>167</v>
      </c>
      <c r="B463" s="37">
        <v>4</v>
      </c>
      <c r="C463" s="37">
        <v>1</v>
      </c>
      <c r="D463" s="37">
        <v>1</v>
      </c>
      <c r="E463" s="37">
        <v>12</v>
      </c>
      <c r="F463" s="37">
        <v>167</v>
      </c>
      <c r="G463" s="37" t="str">
        <f t="shared" ref="G463:H463" si="1229">G462</f>
        <v>4.1.1.00.000</v>
      </c>
      <c r="H463" s="41" t="str">
        <f t="shared" si="1229"/>
        <v>Технологическая линия №1. Объекты общезаводского хозяйства</v>
      </c>
      <c r="I463" s="37" t="str">
        <f t="shared" si="1220"/>
        <v>4.1.1.12.000</v>
      </c>
      <c r="J463" s="41" t="str">
        <f t="shared" si="1220"/>
        <v>Наружная канализация на площадке коммерческих узлов учета сырьевого и товарного газа</v>
      </c>
      <c r="K463" s="39" t="str">
        <f t="shared" si="1224"/>
        <v>4.1.1.12.100</v>
      </c>
      <c r="L463" s="40" t="str">
        <f t="shared" si="1224"/>
        <v>Наружная канализация на площадке коммерческих узлов учета сырьевого и товарного газа</v>
      </c>
      <c r="M463" s="37" t="str">
        <f>CONCATENATE($B463,".",$C463,".",$D463,".",TEXT($E463,"00"),".",TEXT($F463,"000"))</f>
        <v>4.1.1.12.167</v>
      </c>
      <c r="N463" s="59" t="s">
        <v>81</v>
      </c>
      <c r="O463" s="118"/>
      <c r="P463" s="66" t="s">
        <v>19</v>
      </c>
      <c r="Q463" s="35">
        <v>0</v>
      </c>
      <c r="R463" s="54" t="s">
        <v>2781</v>
      </c>
      <c r="S463" s="42">
        <f>A463</f>
        <v>167</v>
      </c>
      <c r="T463" s="41" t="str">
        <f t="shared" ref="T463:U463" si="1230">T462</f>
        <v>4.1.1.00.000</v>
      </c>
      <c r="U463" s="41" t="str">
        <f t="shared" si="1230"/>
        <v>Process Line No.1 UIO facilities</v>
      </c>
      <c r="V463" s="41" t="str">
        <f t="shared" si="1222"/>
        <v>4.1.1.12.000</v>
      </c>
      <c r="W463" s="41" t="str">
        <f t="shared" si="1222"/>
        <v>Outdoor Sewerage of Feed and Sale Gas Custody Metering Units Area</v>
      </c>
      <c r="X463" s="40" t="str">
        <f t="shared" si="1226"/>
        <v>4.1.1.12.100</v>
      </c>
      <c r="Y463" s="40" t="str">
        <f t="shared" si="1226"/>
        <v>Outdoor Sewerage of Feed and Sale Gas Custody Metering Units Area</v>
      </c>
      <c r="Z463" s="42" t="str">
        <f>M463</f>
        <v>4.1.1.12.167</v>
      </c>
      <c r="AA463" s="37" t="s">
        <v>1670</v>
      </c>
      <c r="AB463" s="37"/>
      <c r="AC463" s="37"/>
      <c r="AD463" s="115" t="s">
        <v>2862</v>
      </c>
      <c r="AE463" s="115" t="str">
        <f>CONCATENATE(MID(AD463,3,1),"-",MID(AD463,4,2))</f>
        <v>0-52</v>
      </c>
      <c r="AF463" s="115" t="str">
        <f>VLOOKUP(AE463,'Unit Number'!B:E,2,FALSE)</f>
        <v xml:space="preserve">INDUSTRIAL STORM WATER </v>
      </c>
      <c r="AG463" s="115"/>
      <c r="AH463" s="115"/>
      <c r="AI463" s="237">
        <v>482</v>
      </c>
      <c r="AJ463" s="55"/>
      <c r="AK463" s="55"/>
    </row>
    <row r="464" spans="1:37" s="174" customFormat="1" ht="30" customHeight="1" x14ac:dyDescent="0.25">
      <c r="A464" s="36" t="s">
        <v>17</v>
      </c>
      <c r="B464" s="37">
        <v>4</v>
      </c>
      <c r="C464" s="37">
        <v>1</v>
      </c>
      <c r="D464" s="37">
        <v>1</v>
      </c>
      <c r="E464" s="37">
        <v>12</v>
      </c>
      <c r="F464" s="39">
        <v>199</v>
      </c>
      <c r="G464" s="37" t="str">
        <f t="shared" ref="G464:L464" si="1231">G463</f>
        <v>4.1.1.00.000</v>
      </c>
      <c r="H464" s="41" t="str">
        <f t="shared" si="1231"/>
        <v>Технологическая линия №1. Объекты общезаводского хозяйства</v>
      </c>
      <c r="I464" s="41" t="str">
        <f t="shared" si="1231"/>
        <v>4.1.1.12.000</v>
      </c>
      <c r="J464" s="41" t="str">
        <f t="shared" si="1231"/>
        <v>Наружная канализация на площадке коммерческих узлов учета сырьевого и товарного газа</v>
      </c>
      <c r="K464" s="41" t="str">
        <f t="shared" si="1231"/>
        <v>4.1.1.12.100</v>
      </c>
      <c r="L464" s="41" t="str">
        <f t="shared" si="1231"/>
        <v>Наружная канализация на площадке коммерческих узлов учета сырьевого и товарного газа</v>
      </c>
      <c r="M464" s="37" t="str">
        <f>CONCATENATE($B464,".",$C464,".",$D464,".",TEXT($E464,"00"),".",TEXT($F464,"000"))</f>
        <v>4.1.1.12.199</v>
      </c>
      <c r="N464" s="39" t="s">
        <v>3323</v>
      </c>
      <c r="O464" s="118"/>
      <c r="P464" s="66" t="s">
        <v>19</v>
      </c>
      <c r="Q464" s="35">
        <v>1</v>
      </c>
      <c r="R464" s="54" t="s">
        <v>2781</v>
      </c>
      <c r="S464" s="39" t="s">
        <v>2115</v>
      </c>
      <c r="T464" s="41" t="str">
        <f t="shared" ref="T464:Y464" si="1232">T463</f>
        <v>4.1.1.00.000</v>
      </c>
      <c r="U464" s="41" t="str">
        <f t="shared" si="1232"/>
        <v>Process Line No.1 UIO facilities</v>
      </c>
      <c r="V464" s="41" t="str">
        <f t="shared" si="1232"/>
        <v>4.1.1.12.000</v>
      </c>
      <c r="W464" s="41" t="str">
        <f t="shared" si="1232"/>
        <v>Outdoor Sewerage of Feed and Sale Gas Custody Metering Units Area</v>
      </c>
      <c r="X464" s="41" t="str">
        <f t="shared" si="1232"/>
        <v>4.1.1.12.100</v>
      </c>
      <c r="Y464" s="41" t="str">
        <f t="shared" si="1232"/>
        <v>Outdoor Sewerage of Feed and Sale Gas Custody Metering Units Area</v>
      </c>
      <c r="Z464" s="173" t="str">
        <f>M464</f>
        <v>4.1.1.12.199</v>
      </c>
      <c r="AA464" s="39" t="s">
        <v>3223</v>
      </c>
      <c r="AB464" s="37"/>
      <c r="AC464" s="37" t="s">
        <v>3362</v>
      </c>
      <c r="AD464" s="41" t="s">
        <v>3051</v>
      </c>
      <c r="AE464" s="41" t="s">
        <v>3051</v>
      </c>
      <c r="AF464" s="41"/>
      <c r="AG464" s="41" t="s">
        <v>3363</v>
      </c>
      <c r="AH464" s="41" t="s">
        <v>3422</v>
      </c>
      <c r="AI464" s="237">
        <v>484</v>
      </c>
      <c r="AJ464" s="55"/>
      <c r="AK464" s="55"/>
    </row>
    <row r="465" spans="1:37" s="65" customFormat="1" ht="15" customHeight="1" x14ac:dyDescent="0.25">
      <c r="A465" s="57" t="s">
        <v>17</v>
      </c>
      <c r="B465" s="37">
        <v>4</v>
      </c>
      <c r="C465" s="37">
        <v>1</v>
      </c>
      <c r="D465" s="37">
        <v>1</v>
      </c>
      <c r="E465" s="37">
        <v>13</v>
      </c>
      <c r="F465" s="37">
        <v>0</v>
      </c>
      <c r="G465" s="37" t="str">
        <f t="shared" ref="G465:H465" si="1233">G464</f>
        <v>4.1.1.00.000</v>
      </c>
      <c r="H465" s="41" t="str">
        <f t="shared" si="1233"/>
        <v>Технологическая линия №1. Объекты общезаводского хозяйства</v>
      </c>
      <c r="I465" s="82" t="str">
        <f>CONCATENATE($B465,".",$C465,".",$D465,".",TEXT($E465,"00"),".",TEXT($F465,"000"))</f>
        <v>4.1.1.13.000</v>
      </c>
      <c r="J465" s="90" t="s">
        <v>1526</v>
      </c>
      <c r="K465" s="105"/>
      <c r="L465" s="106"/>
      <c r="M465" s="91"/>
      <c r="N465" s="85"/>
      <c r="O465" s="119"/>
      <c r="P465" s="64" t="s">
        <v>19</v>
      </c>
      <c r="Q465" s="35">
        <v>0</v>
      </c>
      <c r="R465" s="54" t="s">
        <v>2781</v>
      </c>
      <c r="S465" s="216" t="s">
        <v>3857</v>
      </c>
      <c r="T465" s="41" t="str">
        <f t="shared" ref="T465:U465" si="1234">T464</f>
        <v>4.1.1.00.000</v>
      </c>
      <c r="U465" s="41" t="str">
        <f t="shared" si="1234"/>
        <v>Process Line No.1 UIO facilities</v>
      </c>
      <c r="V465" s="127" t="str">
        <f>I465</f>
        <v>4.1.1.13.000</v>
      </c>
      <c r="W465" s="90" t="s">
        <v>1672</v>
      </c>
      <c r="X465" s="106"/>
      <c r="Y465" s="106"/>
      <c r="Z465" s="91"/>
      <c r="AA465" s="132"/>
      <c r="AB465" s="82"/>
      <c r="AC465" s="82"/>
      <c r="AD465" s="166"/>
      <c r="AE465" s="166"/>
      <c r="AF465" s="166"/>
      <c r="AG465" s="166"/>
      <c r="AH465" s="166"/>
      <c r="AI465" s="237">
        <v>485</v>
      </c>
      <c r="AJ465" s="55"/>
      <c r="AK465" s="55"/>
    </row>
    <row r="466" spans="1:37" s="67" customFormat="1" ht="15" customHeight="1" x14ac:dyDescent="0.25">
      <c r="A466" s="56" t="s">
        <v>17</v>
      </c>
      <c r="B466" s="37">
        <v>4</v>
      </c>
      <c r="C466" s="37">
        <v>1</v>
      </c>
      <c r="D466" s="37">
        <v>1</v>
      </c>
      <c r="E466" s="37">
        <v>13</v>
      </c>
      <c r="F466" s="37">
        <v>100</v>
      </c>
      <c r="G466" s="37" t="str">
        <f t="shared" ref="G466:H466" si="1235">G465</f>
        <v>4.1.1.00.000</v>
      </c>
      <c r="H466" s="41" t="str">
        <f t="shared" si="1235"/>
        <v>Технологическая линия №1. Объекты общезаводского хозяйства</v>
      </c>
      <c r="I466" s="37" t="str">
        <f t="shared" ref="I466:J471" si="1236">I465</f>
        <v>4.1.1.13.000</v>
      </c>
      <c r="J466" s="41" t="str">
        <f t="shared" si="1236"/>
        <v>Наружное освещение и молниезащита коммерческих узлов учета сырьевого и товарного газа</v>
      </c>
      <c r="K466" s="92" t="str">
        <f>CONCATENATE($B466,".",$C466,".",$D466,".",TEXT($E466,"00"),".",$F466)</f>
        <v>4.1.1.13.100</v>
      </c>
      <c r="L466" s="93" t="s">
        <v>1526</v>
      </c>
      <c r="M466" s="94"/>
      <c r="N466" s="89"/>
      <c r="O466" s="118"/>
      <c r="P466" s="66" t="s">
        <v>19</v>
      </c>
      <c r="Q466" s="35">
        <v>0</v>
      </c>
      <c r="R466" s="54" t="s">
        <v>2781</v>
      </c>
      <c r="S466" s="219" t="s">
        <v>3858</v>
      </c>
      <c r="T466" s="41" t="str">
        <f t="shared" ref="T466:U466" si="1237">T465</f>
        <v>4.1.1.00.000</v>
      </c>
      <c r="U466" s="41" t="str">
        <f t="shared" si="1237"/>
        <v>Process Line No.1 UIO facilities</v>
      </c>
      <c r="V466" s="41" t="str">
        <f t="shared" ref="V466:W471" si="1238">V465</f>
        <v>4.1.1.13.000</v>
      </c>
      <c r="W466" s="41" t="str">
        <f t="shared" si="1238"/>
        <v>Outdoor Illumination and Lightning Protection for Feed and Sale Gas Custody Metering Units</v>
      </c>
      <c r="X466" s="129" t="str">
        <f>K466</f>
        <v>4.1.1.13.100</v>
      </c>
      <c r="Y466" s="94" t="s">
        <v>1672</v>
      </c>
      <c r="Z466" s="94"/>
      <c r="AA466" s="95"/>
      <c r="AB466" s="86"/>
      <c r="AC466" s="86"/>
      <c r="AD466" s="167" t="s">
        <v>3051</v>
      </c>
      <c r="AE466" s="167" t="s">
        <v>3051</v>
      </c>
      <c r="AF466" s="167"/>
      <c r="AG466" s="167"/>
      <c r="AH466" s="167"/>
      <c r="AI466" s="237">
        <v>486</v>
      </c>
      <c r="AJ466" s="55"/>
      <c r="AK466" s="55"/>
    </row>
    <row r="467" spans="1:37" s="67" customFormat="1" ht="15" customHeight="1" x14ac:dyDescent="0.25">
      <c r="A467" s="56" t="s">
        <v>84</v>
      </c>
      <c r="B467" s="37">
        <v>4</v>
      </c>
      <c r="C467" s="37">
        <v>1</v>
      </c>
      <c r="D467" s="37">
        <v>1</v>
      </c>
      <c r="E467" s="37">
        <v>13</v>
      </c>
      <c r="F467" s="37">
        <v>196</v>
      </c>
      <c r="G467" s="37" t="str">
        <f t="shared" ref="G467:H467" si="1239">G466</f>
        <v>4.1.1.00.000</v>
      </c>
      <c r="H467" s="41" t="str">
        <f t="shared" si="1239"/>
        <v>Технологическая линия №1. Объекты общезаводского хозяйства</v>
      </c>
      <c r="I467" s="37" t="str">
        <f t="shared" si="1236"/>
        <v>4.1.1.13.000</v>
      </c>
      <c r="J467" s="41" t="str">
        <f t="shared" si="1236"/>
        <v>Наружное освещение и молниезащита коммерческих узлов учета сырьевого и товарного газа</v>
      </c>
      <c r="K467" s="39" t="str">
        <f t="shared" ref="K467:L471" si="1240">K466</f>
        <v>4.1.1.13.100</v>
      </c>
      <c r="L467" s="40" t="str">
        <f t="shared" si="1240"/>
        <v>Наружное освещение и молниезащита коммерческих узлов учета сырьевого и товарного газа</v>
      </c>
      <c r="M467" s="37" t="str">
        <f t="shared" ref="M467:M472" si="1241">CONCATENATE($B467,".",$C467,".",$D467,".",TEXT($E467,"00"),".",TEXT($F467,"000"))</f>
        <v>4.1.1.13.196</v>
      </c>
      <c r="N467" s="59" t="s">
        <v>83</v>
      </c>
      <c r="O467" s="118"/>
      <c r="P467" s="66" t="s">
        <v>19</v>
      </c>
      <c r="Q467" s="35">
        <v>0</v>
      </c>
      <c r="R467" s="54" t="s">
        <v>2781</v>
      </c>
      <c r="S467" s="42" t="str">
        <f t="shared" ref="S467:S471" si="1242">A467</f>
        <v>195г</v>
      </c>
      <c r="T467" s="41" t="str">
        <f t="shared" ref="T467:U467" si="1243">T466</f>
        <v>4.1.1.00.000</v>
      </c>
      <c r="U467" s="41" t="str">
        <f t="shared" si="1243"/>
        <v>Process Line No.1 UIO facilities</v>
      </c>
      <c r="V467" s="41" t="str">
        <f t="shared" si="1238"/>
        <v>4.1.1.13.000</v>
      </c>
      <c r="W467" s="41" t="str">
        <f t="shared" si="1238"/>
        <v>Outdoor Illumination and Lightning Protection for Feed and Sale Gas Custody Metering Units</v>
      </c>
      <c r="X467" s="40" t="str">
        <f t="shared" ref="X467:Y471" si="1244">X466</f>
        <v>4.1.1.13.100</v>
      </c>
      <c r="Y467" s="40" t="str">
        <f t="shared" si="1244"/>
        <v>Outdoor Illumination and Lightning Protection for Feed and Sale Gas Custody Metering Units</v>
      </c>
      <c r="Z467" s="42" t="str">
        <f t="shared" ref="Z467:Z472" si="1245">M467</f>
        <v>4.1.1.13.196</v>
      </c>
      <c r="AA467" s="37" t="s">
        <v>1674</v>
      </c>
      <c r="AB467" s="37"/>
      <c r="AC467" s="37"/>
      <c r="AD467" s="115" t="s">
        <v>2863</v>
      </c>
      <c r="AE467" s="115" t="str">
        <f>CONCATENATE(MID(AD467,3,1),"-",MID(AD467,4,2))</f>
        <v>0-02</v>
      </c>
      <c r="AF467" s="115" t="str">
        <f>VLOOKUP(AE467,'Unit Number'!B:E,2,FALSE)</f>
        <v>COMMERCIAL FEED AND SALES GAS METERING UNITS ON THE MAIN LINE OF MAIN GAS PIPELINE "POWER OF SIBERIA"</v>
      </c>
      <c r="AG467" s="115"/>
      <c r="AH467" s="115"/>
      <c r="AI467" s="237">
        <v>487</v>
      </c>
      <c r="AJ467" s="55"/>
      <c r="AK467" s="55"/>
    </row>
    <row r="468" spans="1:37" s="67" customFormat="1" ht="15" customHeight="1" x14ac:dyDescent="0.25">
      <c r="A468" s="56" t="s">
        <v>87</v>
      </c>
      <c r="B468" s="37">
        <v>4</v>
      </c>
      <c r="C468" s="37">
        <v>1</v>
      </c>
      <c r="D468" s="37">
        <v>1</v>
      </c>
      <c r="E468" s="37">
        <v>13</v>
      </c>
      <c r="F468" s="37">
        <v>198</v>
      </c>
      <c r="G468" s="37" t="str">
        <f t="shared" ref="G468:H468" si="1246">G467</f>
        <v>4.1.1.00.000</v>
      </c>
      <c r="H468" s="41" t="str">
        <f t="shared" si="1246"/>
        <v>Технологическая линия №1. Объекты общезаводского хозяйства</v>
      </c>
      <c r="I468" s="37" t="str">
        <f t="shared" si="1236"/>
        <v>4.1.1.13.000</v>
      </c>
      <c r="J468" s="41" t="str">
        <f t="shared" si="1236"/>
        <v>Наружное освещение и молниезащита коммерческих узлов учета сырьевого и товарного газа</v>
      </c>
      <c r="K468" s="39" t="str">
        <f t="shared" si="1240"/>
        <v>4.1.1.13.100</v>
      </c>
      <c r="L468" s="40" t="str">
        <f t="shared" si="1240"/>
        <v>Наружное освещение и молниезащита коммерческих узлов учета сырьевого и товарного газа</v>
      </c>
      <c r="M468" s="37" t="str">
        <f t="shared" si="1241"/>
        <v>4.1.1.13.198</v>
      </c>
      <c r="N468" s="59" t="s">
        <v>86</v>
      </c>
      <c r="O468" s="118"/>
      <c r="P468" s="66" t="s">
        <v>19</v>
      </c>
      <c r="Q468" s="35">
        <v>0</v>
      </c>
      <c r="R468" s="54" t="s">
        <v>2781</v>
      </c>
      <c r="S468" s="42" t="str">
        <f t="shared" si="1242"/>
        <v>195и</v>
      </c>
      <c r="T468" s="41" t="str">
        <f t="shared" ref="T468:U468" si="1247">T467</f>
        <v>4.1.1.00.000</v>
      </c>
      <c r="U468" s="41" t="str">
        <f t="shared" si="1247"/>
        <v>Process Line No.1 UIO facilities</v>
      </c>
      <c r="V468" s="41" t="str">
        <f t="shared" si="1238"/>
        <v>4.1.1.13.000</v>
      </c>
      <c r="W468" s="41" t="str">
        <f t="shared" si="1238"/>
        <v>Outdoor Illumination and Lightning Protection for Feed and Sale Gas Custody Metering Units</v>
      </c>
      <c r="X468" s="40" t="str">
        <f t="shared" si="1244"/>
        <v>4.1.1.13.100</v>
      </c>
      <c r="Y468" s="40" t="str">
        <f t="shared" si="1244"/>
        <v>Outdoor Illumination and Lightning Protection for Feed and Sale Gas Custody Metering Units</v>
      </c>
      <c r="Z468" s="42" t="str">
        <f t="shared" si="1245"/>
        <v>4.1.1.13.198</v>
      </c>
      <c r="AA468" s="37" t="s">
        <v>1676</v>
      </c>
      <c r="AB468" s="37"/>
      <c r="AC468" s="37"/>
      <c r="AD468" s="115" t="s">
        <v>2863</v>
      </c>
      <c r="AE468" s="115" t="str">
        <f>CONCATENATE(MID(AD468,3,1),"-",MID(AD468,4,2))</f>
        <v>0-02</v>
      </c>
      <c r="AF468" s="115" t="str">
        <f>VLOOKUP(AE468,'Unit Number'!B:E,2,FALSE)</f>
        <v>COMMERCIAL FEED AND SALES GAS METERING UNITS ON THE MAIN LINE OF MAIN GAS PIPELINE "POWER OF SIBERIA"</v>
      </c>
      <c r="AG468" s="115"/>
      <c r="AH468" s="115"/>
      <c r="AI468" s="237">
        <v>488</v>
      </c>
      <c r="AJ468" s="55"/>
      <c r="AK468" s="55"/>
    </row>
    <row r="469" spans="1:37" s="67" customFormat="1" ht="15" customHeight="1" x14ac:dyDescent="0.25">
      <c r="A469" s="56" t="s">
        <v>88</v>
      </c>
      <c r="B469" s="37">
        <v>4</v>
      </c>
      <c r="C469" s="37">
        <v>1</v>
      </c>
      <c r="D469" s="37">
        <v>1</v>
      </c>
      <c r="E469" s="37">
        <v>13</v>
      </c>
      <c r="F469" s="37">
        <v>201</v>
      </c>
      <c r="G469" s="37" t="str">
        <f t="shared" ref="G469:H469" si="1248">G468</f>
        <v>4.1.1.00.000</v>
      </c>
      <c r="H469" s="41" t="str">
        <f t="shared" si="1248"/>
        <v>Технологическая линия №1. Объекты общезаводского хозяйства</v>
      </c>
      <c r="I469" s="37" t="str">
        <f t="shared" si="1236"/>
        <v>4.1.1.13.000</v>
      </c>
      <c r="J469" s="41" t="str">
        <f t="shared" si="1236"/>
        <v>Наружное освещение и молниезащита коммерческих узлов учета сырьевого и товарного газа</v>
      </c>
      <c r="K469" s="39" t="str">
        <f t="shared" si="1240"/>
        <v>4.1.1.13.100</v>
      </c>
      <c r="L469" s="40" t="str">
        <f t="shared" si="1240"/>
        <v>Наружное освещение и молниезащита коммерческих узлов учета сырьевого и товарного газа</v>
      </c>
      <c r="M469" s="37" t="str">
        <f t="shared" si="1241"/>
        <v>4.1.1.13.201</v>
      </c>
      <c r="N469" s="59" t="s">
        <v>89</v>
      </c>
      <c r="O469" s="118"/>
      <c r="P469" s="66" t="s">
        <v>19</v>
      </c>
      <c r="Q469" s="35">
        <v>0</v>
      </c>
      <c r="R469" s="54" t="s">
        <v>2781</v>
      </c>
      <c r="S469" s="42" t="str">
        <f t="shared" si="1242"/>
        <v xml:space="preserve">195а </v>
      </c>
      <c r="T469" s="41" t="str">
        <f t="shared" ref="T469:U469" si="1249">T468</f>
        <v>4.1.1.00.000</v>
      </c>
      <c r="U469" s="41" t="str">
        <f t="shared" si="1249"/>
        <v>Process Line No.1 UIO facilities</v>
      </c>
      <c r="V469" s="41" t="str">
        <f t="shared" si="1238"/>
        <v>4.1.1.13.000</v>
      </c>
      <c r="W469" s="41" t="str">
        <f t="shared" si="1238"/>
        <v>Outdoor Illumination and Lightning Protection for Feed and Sale Gas Custody Metering Units</v>
      </c>
      <c r="X469" s="40" t="str">
        <f t="shared" si="1244"/>
        <v>4.1.1.13.100</v>
      </c>
      <c r="Y469" s="40" t="str">
        <f t="shared" si="1244"/>
        <v>Outdoor Illumination and Lightning Protection for Feed and Sale Gas Custody Metering Units</v>
      </c>
      <c r="Z469" s="42" t="str">
        <f t="shared" si="1245"/>
        <v>4.1.1.13.201</v>
      </c>
      <c r="AA469" s="37" t="s">
        <v>1677</v>
      </c>
      <c r="AB469" s="37"/>
      <c r="AC469" s="37"/>
      <c r="AD469" s="115" t="s">
        <v>2863</v>
      </c>
      <c r="AE469" s="115" t="str">
        <f>CONCATENATE(MID(AD469,3,1),"-",MID(AD469,4,2))</f>
        <v>0-02</v>
      </c>
      <c r="AF469" s="115" t="str">
        <f>VLOOKUP(AE469,'Unit Number'!B:E,2,FALSE)</f>
        <v>COMMERCIAL FEED AND SALES GAS METERING UNITS ON THE MAIN LINE OF MAIN GAS PIPELINE "POWER OF SIBERIA"</v>
      </c>
      <c r="AG469" s="115"/>
      <c r="AH469" s="115"/>
      <c r="AI469" s="237">
        <v>489</v>
      </c>
      <c r="AJ469" s="55"/>
      <c r="AK469" s="55"/>
    </row>
    <row r="470" spans="1:37" s="67" customFormat="1" ht="15" customHeight="1" x14ac:dyDescent="0.25">
      <c r="A470" s="56" t="s">
        <v>90</v>
      </c>
      <c r="B470" s="37">
        <v>4</v>
      </c>
      <c r="C470" s="37">
        <v>1</v>
      </c>
      <c r="D470" s="37">
        <v>1</v>
      </c>
      <c r="E470" s="37">
        <v>13</v>
      </c>
      <c r="F470" s="37">
        <v>202</v>
      </c>
      <c r="G470" s="37" t="str">
        <f t="shared" ref="G470:H470" si="1250">G469</f>
        <v>4.1.1.00.000</v>
      </c>
      <c r="H470" s="41" t="str">
        <f t="shared" si="1250"/>
        <v>Технологическая линия №1. Объекты общезаводского хозяйства</v>
      </c>
      <c r="I470" s="37" t="str">
        <f t="shared" si="1236"/>
        <v>4.1.1.13.000</v>
      </c>
      <c r="J470" s="41" t="str">
        <f t="shared" si="1236"/>
        <v>Наружное освещение и молниезащита коммерческих узлов учета сырьевого и товарного газа</v>
      </c>
      <c r="K470" s="39" t="str">
        <f t="shared" si="1240"/>
        <v>4.1.1.13.100</v>
      </c>
      <c r="L470" s="40" t="str">
        <f t="shared" si="1240"/>
        <v>Наружное освещение и молниезащита коммерческих узлов учета сырьевого и товарного газа</v>
      </c>
      <c r="M470" s="37" t="str">
        <f t="shared" si="1241"/>
        <v>4.1.1.13.202</v>
      </c>
      <c r="N470" s="59" t="s">
        <v>91</v>
      </c>
      <c r="O470" s="118"/>
      <c r="P470" s="66" t="s">
        <v>19</v>
      </c>
      <c r="Q470" s="35">
        <v>0</v>
      </c>
      <c r="R470" s="54" t="s">
        <v>2781</v>
      </c>
      <c r="S470" s="42" t="str">
        <f t="shared" si="1242"/>
        <v>195в</v>
      </c>
      <c r="T470" s="41" t="str">
        <f t="shared" ref="T470:U470" si="1251">T469</f>
        <v>4.1.1.00.000</v>
      </c>
      <c r="U470" s="41" t="str">
        <f t="shared" si="1251"/>
        <v>Process Line No.1 UIO facilities</v>
      </c>
      <c r="V470" s="41" t="str">
        <f t="shared" si="1238"/>
        <v>4.1.1.13.000</v>
      </c>
      <c r="W470" s="41" t="str">
        <f t="shared" si="1238"/>
        <v>Outdoor Illumination and Lightning Protection for Feed and Sale Gas Custody Metering Units</v>
      </c>
      <c r="X470" s="40" t="str">
        <f t="shared" si="1244"/>
        <v>4.1.1.13.100</v>
      </c>
      <c r="Y470" s="40" t="str">
        <f t="shared" si="1244"/>
        <v>Outdoor Illumination and Lightning Protection for Feed and Sale Gas Custody Metering Units</v>
      </c>
      <c r="Z470" s="42" t="str">
        <f t="shared" si="1245"/>
        <v>4.1.1.13.202</v>
      </c>
      <c r="AA470" s="37" t="s">
        <v>1678</v>
      </c>
      <c r="AB470" s="37"/>
      <c r="AC470" s="37"/>
      <c r="AD470" s="115" t="s">
        <v>2863</v>
      </c>
      <c r="AE470" s="115" t="str">
        <f>CONCATENATE(MID(AD470,3,1),"-",MID(AD470,4,2))</f>
        <v>0-02</v>
      </c>
      <c r="AF470" s="115" t="str">
        <f>VLOOKUP(AE470,'Unit Number'!B:E,2,FALSE)</f>
        <v>COMMERCIAL FEED AND SALES GAS METERING UNITS ON THE MAIN LINE OF MAIN GAS PIPELINE "POWER OF SIBERIA"</v>
      </c>
      <c r="AG470" s="115"/>
      <c r="AH470" s="115"/>
      <c r="AI470" s="237">
        <v>490</v>
      </c>
      <c r="AJ470" s="55"/>
      <c r="AK470" s="55"/>
    </row>
    <row r="471" spans="1:37" s="67" customFormat="1" ht="15" customHeight="1" x14ac:dyDescent="0.25">
      <c r="A471" s="56" t="s">
        <v>92</v>
      </c>
      <c r="B471" s="37">
        <v>4</v>
      </c>
      <c r="C471" s="37">
        <v>1</v>
      </c>
      <c r="D471" s="37">
        <v>1</v>
      </c>
      <c r="E471" s="37">
        <v>13</v>
      </c>
      <c r="F471" s="37">
        <v>203</v>
      </c>
      <c r="G471" s="37" t="str">
        <f t="shared" ref="G471:H471" si="1252">G470</f>
        <v>4.1.1.00.000</v>
      </c>
      <c r="H471" s="41" t="str">
        <f t="shared" si="1252"/>
        <v>Технологическая линия №1. Объекты общезаводского хозяйства</v>
      </c>
      <c r="I471" s="37" t="str">
        <f t="shared" si="1236"/>
        <v>4.1.1.13.000</v>
      </c>
      <c r="J471" s="41" t="str">
        <f t="shared" si="1236"/>
        <v>Наружное освещение и молниезащита коммерческих узлов учета сырьевого и товарного газа</v>
      </c>
      <c r="K471" s="39" t="str">
        <f t="shared" si="1240"/>
        <v>4.1.1.13.100</v>
      </c>
      <c r="L471" s="40" t="str">
        <f t="shared" si="1240"/>
        <v>Наружное освещение и молниезащита коммерческих узлов учета сырьевого и товарного газа</v>
      </c>
      <c r="M471" s="37" t="str">
        <f t="shared" si="1241"/>
        <v>4.1.1.13.203</v>
      </c>
      <c r="N471" s="59" t="s">
        <v>93</v>
      </c>
      <c r="O471" s="118"/>
      <c r="P471" s="66" t="s">
        <v>19</v>
      </c>
      <c r="Q471" s="35">
        <v>0</v>
      </c>
      <c r="R471" s="54" t="s">
        <v>2781</v>
      </c>
      <c r="S471" s="42" t="str">
        <f t="shared" si="1242"/>
        <v xml:space="preserve">195д </v>
      </c>
      <c r="T471" s="41" t="str">
        <f t="shared" ref="T471:U471" si="1253">T470</f>
        <v>4.1.1.00.000</v>
      </c>
      <c r="U471" s="41" t="str">
        <f t="shared" si="1253"/>
        <v>Process Line No.1 UIO facilities</v>
      </c>
      <c r="V471" s="41" t="str">
        <f t="shared" si="1238"/>
        <v>4.1.1.13.000</v>
      </c>
      <c r="W471" s="41" t="str">
        <f t="shared" si="1238"/>
        <v>Outdoor Illumination and Lightning Protection for Feed and Sale Gas Custody Metering Units</v>
      </c>
      <c r="X471" s="40" t="str">
        <f t="shared" si="1244"/>
        <v>4.1.1.13.100</v>
      </c>
      <c r="Y471" s="40" t="str">
        <f t="shared" si="1244"/>
        <v>Outdoor Illumination and Lightning Protection for Feed and Sale Gas Custody Metering Units</v>
      </c>
      <c r="Z471" s="42" t="str">
        <f t="shared" si="1245"/>
        <v>4.1.1.13.203</v>
      </c>
      <c r="AA471" s="37" t="s">
        <v>1679</v>
      </c>
      <c r="AB471" s="37"/>
      <c r="AC471" s="37"/>
      <c r="AD471" s="115" t="s">
        <v>2863</v>
      </c>
      <c r="AE471" s="115" t="str">
        <f>CONCATENATE(MID(AD471,3,1),"-",MID(AD471,4,2))</f>
        <v>0-02</v>
      </c>
      <c r="AF471" s="115" t="str">
        <f>VLOOKUP(AE471,'Unit Number'!B:E,2,FALSE)</f>
        <v>COMMERCIAL FEED AND SALES GAS METERING UNITS ON THE MAIN LINE OF MAIN GAS PIPELINE "POWER OF SIBERIA"</v>
      </c>
      <c r="AG471" s="115"/>
      <c r="AH471" s="115"/>
      <c r="AI471" s="237">
        <v>491</v>
      </c>
      <c r="AJ471" s="55"/>
      <c r="AK471" s="55"/>
    </row>
    <row r="472" spans="1:37" s="174" customFormat="1" ht="30" customHeight="1" x14ac:dyDescent="0.25">
      <c r="A472" s="36" t="s">
        <v>17</v>
      </c>
      <c r="B472" s="37">
        <v>4</v>
      </c>
      <c r="C472" s="37">
        <v>1</v>
      </c>
      <c r="D472" s="37">
        <v>1</v>
      </c>
      <c r="E472" s="37">
        <v>13</v>
      </c>
      <c r="F472" s="39">
        <v>199</v>
      </c>
      <c r="G472" s="37" t="str">
        <f t="shared" ref="G472:L472" si="1254">G471</f>
        <v>4.1.1.00.000</v>
      </c>
      <c r="H472" s="41" t="str">
        <f t="shared" si="1254"/>
        <v>Технологическая линия №1. Объекты общезаводского хозяйства</v>
      </c>
      <c r="I472" s="41" t="str">
        <f t="shared" si="1254"/>
        <v>4.1.1.13.000</v>
      </c>
      <c r="J472" s="41" t="str">
        <f t="shared" si="1254"/>
        <v>Наружное освещение и молниезащита коммерческих узлов учета сырьевого и товарного газа</v>
      </c>
      <c r="K472" s="41" t="str">
        <f t="shared" si="1254"/>
        <v>4.1.1.13.100</v>
      </c>
      <c r="L472" s="41" t="str">
        <f t="shared" si="1254"/>
        <v>Наружное освещение и молниезащита коммерческих узлов учета сырьевого и товарного газа</v>
      </c>
      <c r="M472" s="37" t="str">
        <f t="shared" si="1241"/>
        <v>4.1.1.13.199</v>
      </c>
      <c r="N472" s="39" t="s">
        <v>3324</v>
      </c>
      <c r="O472" s="118"/>
      <c r="P472" s="66" t="s">
        <v>19</v>
      </c>
      <c r="Q472" s="35">
        <v>1</v>
      </c>
      <c r="R472" s="54" t="s">
        <v>2781</v>
      </c>
      <c r="S472" s="39" t="s">
        <v>2115</v>
      </c>
      <c r="T472" s="41" t="str">
        <f t="shared" ref="T472:Y472" si="1255">T471</f>
        <v>4.1.1.00.000</v>
      </c>
      <c r="U472" s="41" t="str">
        <f t="shared" si="1255"/>
        <v>Process Line No.1 UIO facilities</v>
      </c>
      <c r="V472" s="41" t="str">
        <f t="shared" si="1255"/>
        <v>4.1.1.13.000</v>
      </c>
      <c r="W472" s="41" t="str">
        <f t="shared" si="1255"/>
        <v>Outdoor Illumination and Lightning Protection for Feed and Sale Gas Custody Metering Units</v>
      </c>
      <c r="X472" s="41" t="str">
        <f t="shared" si="1255"/>
        <v>4.1.1.13.100</v>
      </c>
      <c r="Y472" s="41" t="str">
        <f t="shared" si="1255"/>
        <v>Outdoor Illumination and Lightning Protection for Feed and Sale Gas Custody Metering Units</v>
      </c>
      <c r="Z472" s="173" t="str">
        <f t="shared" si="1245"/>
        <v>4.1.1.13.199</v>
      </c>
      <c r="AA472" s="39" t="s">
        <v>3224</v>
      </c>
      <c r="AB472" s="37"/>
      <c r="AC472" s="37" t="s">
        <v>3362</v>
      </c>
      <c r="AD472" s="41" t="s">
        <v>3051</v>
      </c>
      <c r="AE472" s="41" t="s">
        <v>3051</v>
      </c>
      <c r="AF472" s="41"/>
      <c r="AG472" s="41" t="s">
        <v>3363</v>
      </c>
      <c r="AH472" s="41" t="s">
        <v>3423</v>
      </c>
      <c r="AI472" s="237">
        <v>493</v>
      </c>
      <c r="AJ472" s="55"/>
      <c r="AK472" s="55"/>
    </row>
    <row r="473" spans="1:37" s="65" customFormat="1" ht="15" customHeight="1" x14ac:dyDescent="0.25">
      <c r="A473" s="57" t="s">
        <v>17</v>
      </c>
      <c r="B473" s="37">
        <v>4</v>
      </c>
      <c r="C473" s="37">
        <v>1</v>
      </c>
      <c r="D473" s="37">
        <v>1</v>
      </c>
      <c r="E473" s="37">
        <v>14</v>
      </c>
      <c r="F473" s="37">
        <v>0</v>
      </c>
      <c r="G473" s="37" t="str">
        <f t="shared" ref="G473:H473" si="1256">G472</f>
        <v>4.1.1.00.000</v>
      </c>
      <c r="H473" s="41" t="str">
        <f t="shared" si="1256"/>
        <v>Технологическая линия №1. Объекты общезаводского хозяйства</v>
      </c>
      <c r="I473" s="82" t="str">
        <f>CONCATENATE($B473,".",$C473,".",$D473,".",TEXT($E473,"00"),".",TEXT($F473,"000"))</f>
        <v>4.1.1.14.000</v>
      </c>
      <c r="J473" s="90" t="s">
        <v>1332</v>
      </c>
      <c r="K473" s="105"/>
      <c r="L473" s="106"/>
      <c r="M473" s="91"/>
      <c r="N473" s="85"/>
      <c r="O473" s="119"/>
      <c r="P473" s="64" t="s">
        <v>19</v>
      </c>
      <c r="Q473" s="35">
        <v>0</v>
      </c>
      <c r="R473" s="54" t="s">
        <v>2781</v>
      </c>
      <c r="S473" s="216" t="s">
        <v>3857</v>
      </c>
      <c r="T473" s="41" t="str">
        <f t="shared" ref="T473:U473" si="1257">T472</f>
        <v>4.1.1.00.000</v>
      </c>
      <c r="U473" s="41" t="str">
        <f t="shared" si="1257"/>
        <v>Process Line No.1 UIO facilities</v>
      </c>
      <c r="V473" s="127" t="str">
        <f>I473</f>
        <v>4.1.1.14.000</v>
      </c>
      <c r="W473" s="90" t="s">
        <v>1681</v>
      </c>
      <c r="X473" s="106"/>
      <c r="Y473" s="106"/>
      <c r="Z473" s="91"/>
      <c r="AA473" s="132"/>
      <c r="AB473" s="82"/>
      <c r="AC473" s="82"/>
      <c r="AD473" s="166"/>
      <c r="AE473" s="166"/>
      <c r="AF473" s="166"/>
      <c r="AG473" s="166"/>
      <c r="AH473" s="166"/>
      <c r="AI473" s="237">
        <v>494</v>
      </c>
      <c r="AJ473" s="55"/>
      <c r="AK473" s="55"/>
    </row>
    <row r="474" spans="1:37" s="67" customFormat="1" ht="15" customHeight="1" x14ac:dyDescent="0.25">
      <c r="A474" s="56" t="s">
        <v>17</v>
      </c>
      <c r="B474" s="37">
        <v>4</v>
      </c>
      <c r="C474" s="37">
        <v>1</v>
      </c>
      <c r="D474" s="37">
        <v>1</v>
      </c>
      <c r="E474" s="37">
        <v>14</v>
      </c>
      <c r="F474" s="37">
        <v>100</v>
      </c>
      <c r="G474" s="37" t="str">
        <f t="shared" ref="G474:H474" si="1258">G473</f>
        <v>4.1.1.00.000</v>
      </c>
      <c r="H474" s="41" t="str">
        <f t="shared" si="1258"/>
        <v>Технологическая линия №1. Объекты общезаводского хозяйства</v>
      </c>
      <c r="I474" s="37" t="str">
        <f t="shared" ref="I474:I505" si="1259">I473</f>
        <v>4.1.1.14.000</v>
      </c>
      <c r="J474" s="41" t="str">
        <f t="shared" ref="J474:J505" si="1260">J473</f>
        <v>Межцеховые инженерные коммуникации. Участок 1</v>
      </c>
      <c r="K474" s="92" t="str">
        <f>CONCATENATE($B474,".",$C474,".",$D474,".",TEXT($E474,"00"),".",$F474)</f>
        <v>4.1.1.14.100</v>
      </c>
      <c r="L474" s="93" t="s">
        <v>1332</v>
      </c>
      <c r="M474" s="94"/>
      <c r="N474" s="89"/>
      <c r="O474" s="118"/>
      <c r="P474" s="66" t="s">
        <v>19</v>
      </c>
      <c r="Q474" s="35">
        <v>0</v>
      </c>
      <c r="R474" s="54" t="s">
        <v>2781</v>
      </c>
      <c r="S474" s="219" t="s">
        <v>3858</v>
      </c>
      <c r="T474" s="41" t="str">
        <f t="shared" ref="T474:U474" si="1261">T473</f>
        <v>4.1.1.00.000</v>
      </c>
      <c r="U474" s="41" t="str">
        <f t="shared" si="1261"/>
        <v>Process Line No.1 UIO facilities</v>
      </c>
      <c r="V474" s="41" t="str">
        <f t="shared" ref="V474:V520" si="1262">V473</f>
        <v>4.1.1.14.000</v>
      </c>
      <c r="W474" s="41" t="str">
        <f t="shared" ref="W474:W520" si="1263">W473</f>
        <v>Interconnecting Utility Pipelines. Section 1</v>
      </c>
      <c r="X474" s="129" t="str">
        <f>K474</f>
        <v>4.1.1.14.100</v>
      </c>
      <c r="Y474" s="94" t="s">
        <v>1681</v>
      </c>
      <c r="Z474" s="94"/>
      <c r="AA474" s="95"/>
      <c r="AB474" s="86"/>
      <c r="AC474" s="86"/>
      <c r="AD474" s="167" t="s">
        <v>3051</v>
      </c>
      <c r="AE474" s="167" t="s">
        <v>3051</v>
      </c>
      <c r="AF474" s="167"/>
      <c r="AG474" s="167"/>
      <c r="AH474" s="167"/>
      <c r="AI474" s="237">
        <v>495</v>
      </c>
      <c r="AJ474" s="55"/>
      <c r="AK474" s="55"/>
    </row>
    <row r="475" spans="1:37" s="67" customFormat="1" ht="15" customHeight="1" x14ac:dyDescent="0.25">
      <c r="A475" s="56" t="s">
        <v>96</v>
      </c>
      <c r="B475" s="37">
        <v>4</v>
      </c>
      <c r="C475" s="37">
        <v>1</v>
      </c>
      <c r="D475" s="37">
        <v>1</v>
      </c>
      <c r="E475" s="37">
        <v>14</v>
      </c>
      <c r="F475" s="37">
        <v>131</v>
      </c>
      <c r="G475" s="37" t="str">
        <f t="shared" ref="G475:H475" si="1264">G474</f>
        <v>4.1.1.00.000</v>
      </c>
      <c r="H475" s="41" t="str">
        <f t="shared" si="1264"/>
        <v>Технологическая линия №1. Объекты общезаводского хозяйства</v>
      </c>
      <c r="I475" s="37" t="str">
        <f t="shared" si="1259"/>
        <v>4.1.1.14.000</v>
      </c>
      <c r="J475" s="41" t="str">
        <f t="shared" si="1260"/>
        <v>Межцеховые инженерные коммуникации. Участок 1</v>
      </c>
      <c r="K475" s="39" t="str">
        <f t="shared" ref="K475:K506" si="1265">K474</f>
        <v>4.1.1.14.100</v>
      </c>
      <c r="L475" s="40" t="str">
        <f t="shared" ref="L475:L506" si="1266">L474</f>
        <v>Межцеховые инженерные коммуникации. Участок 1</v>
      </c>
      <c r="M475" s="37" t="str">
        <f t="shared" ref="M475:M506" si="1267">CONCATENATE($B475,".",$C475,".",$D475,".",TEXT($E475,"00"),".",TEXT($F475,"000"))</f>
        <v>4.1.1.14.131</v>
      </c>
      <c r="N475" s="59" t="s">
        <v>97</v>
      </c>
      <c r="O475" s="118"/>
      <c r="P475" s="66" t="s">
        <v>19</v>
      </c>
      <c r="Q475" s="35">
        <v>0</v>
      </c>
      <c r="R475" s="54" t="s">
        <v>2781</v>
      </c>
      <c r="S475" s="42" t="str">
        <f>A475</f>
        <v>331/1</v>
      </c>
      <c r="T475" s="41" t="str">
        <f t="shared" ref="T475:U475" si="1268">T474</f>
        <v>4.1.1.00.000</v>
      </c>
      <c r="U475" s="41" t="str">
        <f t="shared" si="1268"/>
        <v>Process Line No.1 UIO facilities</v>
      </c>
      <c r="V475" s="41" t="str">
        <f t="shared" si="1262"/>
        <v>4.1.1.14.000</v>
      </c>
      <c r="W475" s="41" t="str">
        <f t="shared" si="1263"/>
        <v>Interconnecting Utility Pipelines. Section 1</v>
      </c>
      <c r="X475" s="40" t="str">
        <f t="shared" ref="X475:X520" si="1269">X474</f>
        <v>4.1.1.14.100</v>
      </c>
      <c r="Y475" s="40" t="str">
        <f t="shared" ref="Y475:Y520" si="1270">Y474</f>
        <v>Interconnecting Utility Pipelines. Section 1</v>
      </c>
      <c r="Z475" s="42" t="str">
        <f t="shared" ref="Z475:Z520" si="1271">M475</f>
        <v>4.1.1.14.131</v>
      </c>
      <c r="AA475" s="37" t="s">
        <v>1682</v>
      </c>
      <c r="AB475" s="37"/>
      <c r="AC475" s="37"/>
      <c r="AD475" s="115" t="s">
        <v>2865</v>
      </c>
      <c r="AE475" s="115" t="str">
        <f t="shared" ref="AE475:AE511" si="1272">CONCATENATE(MID(AD475,3,1),"-",MID(AD475,4,2))</f>
        <v>0-91</v>
      </c>
      <c r="AF475" s="115" t="str">
        <f>VLOOKUP(AE475,'Unit Number'!B:E,2,FALSE)</f>
        <v>INTERCONNECTING UTILITY LINES. AREA 1</v>
      </c>
      <c r="AG475" s="115"/>
      <c r="AH475" s="115"/>
      <c r="AI475" s="237">
        <v>496</v>
      </c>
      <c r="AJ475" s="55"/>
      <c r="AK475" s="55"/>
    </row>
    <row r="476" spans="1:37" s="67" customFormat="1" ht="15" customHeight="1" x14ac:dyDescent="0.25">
      <c r="A476" s="56" t="s">
        <v>17</v>
      </c>
      <c r="B476" s="37">
        <v>4</v>
      </c>
      <c r="C476" s="37">
        <v>1</v>
      </c>
      <c r="D476" s="37">
        <v>1</v>
      </c>
      <c r="E476" s="37">
        <v>14</v>
      </c>
      <c r="F476" s="37">
        <v>132</v>
      </c>
      <c r="G476" s="37" t="str">
        <f t="shared" ref="G476:H476" si="1273">G475</f>
        <v>4.1.1.00.000</v>
      </c>
      <c r="H476" s="41" t="str">
        <f t="shared" si="1273"/>
        <v>Технологическая линия №1. Объекты общезаводского хозяйства</v>
      </c>
      <c r="I476" s="37" t="str">
        <f t="shared" si="1259"/>
        <v>4.1.1.14.000</v>
      </c>
      <c r="J476" s="41" t="str">
        <f t="shared" si="1260"/>
        <v>Межцеховые инженерные коммуникации. Участок 1</v>
      </c>
      <c r="K476" s="39" t="str">
        <f t="shared" si="1265"/>
        <v>4.1.1.14.100</v>
      </c>
      <c r="L476" s="40" t="str">
        <f t="shared" si="1266"/>
        <v>Межцеховые инженерные коммуникации. Участок 1</v>
      </c>
      <c r="M476" s="37" t="str">
        <f t="shared" si="1267"/>
        <v>4.1.1.14.132</v>
      </c>
      <c r="N476" s="59" t="s">
        <v>98</v>
      </c>
      <c r="O476" s="118"/>
      <c r="P476" s="66" t="s">
        <v>19</v>
      </c>
      <c r="Q476" s="35">
        <v>0</v>
      </c>
      <c r="R476" s="54" t="s">
        <v>2781</v>
      </c>
      <c r="S476" s="42" t="s">
        <v>2115</v>
      </c>
      <c r="T476" s="41" t="str">
        <f t="shared" ref="T476:U476" si="1274">T475</f>
        <v>4.1.1.00.000</v>
      </c>
      <c r="U476" s="41" t="str">
        <f t="shared" si="1274"/>
        <v>Process Line No.1 UIO facilities</v>
      </c>
      <c r="V476" s="41" t="str">
        <f t="shared" si="1262"/>
        <v>4.1.1.14.000</v>
      </c>
      <c r="W476" s="41" t="str">
        <f t="shared" si="1263"/>
        <v>Interconnecting Utility Pipelines. Section 1</v>
      </c>
      <c r="X476" s="40" t="str">
        <f t="shared" si="1269"/>
        <v>4.1.1.14.100</v>
      </c>
      <c r="Y476" s="40" t="str">
        <f t="shared" si="1270"/>
        <v>Interconnecting Utility Pipelines. Section 1</v>
      </c>
      <c r="Z476" s="42" t="str">
        <f t="shared" si="1271"/>
        <v>4.1.1.14.132</v>
      </c>
      <c r="AA476" s="37" t="s">
        <v>1683</v>
      </c>
      <c r="AB476" s="37"/>
      <c r="AC476" s="37"/>
      <c r="AD476" s="115" t="s">
        <v>2865</v>
      </c>
      <c r="AE476" s="115" t="str">
        <f t="shared" si="1272"/>
        <v>0-91</v>
      </c>
      <c r="AF476" s="115" t="str">
        <f>VLOOKUP(AE476,'Unit Number'!B:E,2,FALSE)</f>
        <v>INTERCONNECTING UTILITY LINES. AREA 1</v>
      </c>
      <c r="AG476" s="115"/>
      <c r="AH476" s="115"/>
      <c r="AI476" s="237">
        <v>497</v>
      </c>
      <c r="AJ476" s="55"/>
      <c r="AK476" s="55"/>
    </row>
    <row r="477" spans="1:37" s="67" customFormat="1" ht="15" customHeight="1" x14ac:dyDescent="0.25">
      <c r="A477" s="56" t="s">
        <v>17</v>
      </c>
      <c r="B477" s="37">
        <v>4</v>
      </c>
      <c r="C477" s="37">
        <v>1</v>
      </c>
      <c r="D477" s="37">
        <v>1</v>
      </c>
      <c r="E477" s="37">
        <v>14</v>
      </c>
      <c r="F477" s="37">
        <v>133</v>
      </c>
      <c r="G477" s="37" t="str">
        <f t="shared" ref="G477:H477" si="1275">G476</f>
        <v>4.1.1.00.000</v>
      </c>
      <c r="H477" s="41" t="str">
        <f t="shared" si="1275"/>
        <v>Технологическая линия №1. Объекты общезаводского хозяйства</v>
      </c>
      <c r="I477" s="37" t="str">
        <f t="shared" si="1259"/>
        <v>4.1.1.14.000</v>
      </c>
      <c r="J477" s="41" t="str">
        <f t="shared" si="1260"/>
        <v>Межцеховые инженерные коммуникации. Участок 1</v>
      </c>
      <c r="K477" s="39" t="str">
        <f t="shared" si="1265"/>
        <v>4.1.1.14.100</v>
      </c>
      <c r="L477" s="40" t="str">
        <f t="shared" si="1266"/>
        <v>Межцеховые инженерные коммуникации. Участок 1</v>
      </c>
      <c r="M477" s="37" t="str">
        <f t="shared" si="1267"/>
        <v>4.1.1.14.133</v>
      </c>
      <c r="N477" s="59" t="s">
        <v>99</v>
      </c>
      <c r="O477" s="118"/>
      <c r="P477" s="66" t="s">
        <v>19</v>
      </c>
      <c r="Q477" s="35">
        <v>0</v>
      </c>
      <c r="R477" s="54" t="s">
        <v>2781</v>
      </c>
      <c r="S477" s="42" t="s">
        <v>2115</v>
      </c>
      <c r="T477" s="41" t="str">
        <f t="shared" ref="T477:U477" si="1276">T476</f>
        <v>4.1.1.00.000</v>
      </c>
      <c r="U477" s="41" t="str">
        <f t="shared" si="1276"/>
        <v>Process Line No.1 UIO facilities</v>
      </c>
      <c r="V477" s="41" t="str">
        <f t="shared" si="1262"/>
        <v>4.1.1.14.000</v>
      </c>
      <c r="W477" s="41" t="str">
        <f t="shared" si="1263"/>
        <v>Interconnecting Utility Pipelines. Section 1</v>
      </c>
      <c r="X477" s="40" t="str">
        <f t="shared" si="1269"/>
        <v>4.1.1.14.100</v>
      </c>
      <c r="Y477" s="40" t="str">
        <f t="shared" si="1270"/>
        <v>Interconnecting Utility Pipelines. Section 1</v>
      </c>
      <c r="Z477" s="42" t="str">
        <f t="shared" si="1271"/>
        <v>4.1.1.14.133</v>
      </c>
      <c r="AA477" s="37" t="s">
        <v>1684</v>
      </c>
      <c r="AB477" s="37"/>
      <c r="AC477" s="37"/>
      <c r="AD477" s="115" t="s">
        <v>2865</v>
      </c>
      <c r="AE477" s="115" t="str">
        <f t="shared" si="1272"/>
        <v>0-91</v>
      </c>
      <c r="AF477" s="115" t="str">
        <f>VLOOKUP(AE477,'Unit Number'!B:E,2,FALSE)</f>
        <v>INTERCONNECTING UTILITY LINES. AREA 1</v>
      </c>
      <c r="AG477" s="115"/>
      <c r="AH477" s="115"/>
      <c r="AI477" s="237">
        <v>498</v>
      </c>
      <c r="AJ477" s="55"/>
      <c r="AK477" s="55"/>
    </row>
    <row r="478" spans="1:37" s="67" customFormat="1" ht="15" customHeight="1" x14ac:dyDescent="0.25">
      <c r="A478" s="56" t="s">
        <v>17</v>
      </c>
      <c r="B478" s="37">
        <v>4</v>
      </c>
      <c r="C478" s="37">
        <v>1</v>
      </c>
      <c r="D478" s="37">
        <v>1</v>
      </c>
      <c r="E478" s="37">
        <v>14</v>
      </c>
      <c r="F478" s="37">
        <v>134</v>
      </c>
      <c r="G478" s="37" t="str">
        <f t="shared" ref="G478:H478" si="1277">G477</f>
        <v>4.1.1.00.000</v>
      </c>
      <c r="H478" s="41" t="str">
        <f t="shared" si="1277"/>
        <v>Технологическая линия №1. Объекты общезаводского хозяйства</v>
      </c>
      <c r="I478" s="37" t="str">
        <f t="shared" si="1259"/>
        <v>4.1.1.14.000</v>
      </c>
      <c r="J478" s="41" t="str">
        <f t="shared" si="1260"/>
        <v>Межцеховые инженерные коммуникации. Участок 1</v>
      </c>
      <c r="K478" s="39" t="str">
        <f t="shared" si="1265"/>
        <v>4.1.1.14.100</v>
      </c>
      <c r="L478" s="40" t="str">
        <f t="shared" si="1266"/>
        <v>Межцеховые инженерные коммуникации. Участок 1</v>
      </c>
      <c r="M478" s="37" t="str">
        <f t="shared" si="1267"/>
        <v>4.1.1.14.134</v>
      </c>
      <c r="N478" s="59" t="s">
        <v>100</v>
      </c>
      <c r="O478" s="118"/>
      <c r="P478" s="66" t="s">
        <v>19</v>
      </c>
      <c r="Q478" s="35">
        <v>0</v>
      </c>
      <c r="R478" s="54" t="s">
        <v>2781</v>
      </c>
      <c r="S478" s="42" t="s">
        <v>2115</v>
      </c>
      <c r="T478" s="41" t="str">
        <f t="shared" ref="T478:U478" si="1278">T477</f>
        <v>4.1.1.00.000</v>
      </c>
      <c r="U478" s="41" t="str">
        <f t="shared" si="1278"/>
        <v>Process Line No.1 UIO facilities</v>
      </c>
      <c r="V478" s="41" t="str">
        <f t="shared" si="1262"/>
        <v>4.1.1.14.000</v>
      </c>
      <c r="W478" s="41" t="str">
        <f t="shared" si="1263"/>
        <v>Interconnecting Utility Pipelines. Section 1</v>
      </c>
      <c r="X478" s="40" t="str">
        <f t="shared" si="1269"/>
        <v>4.1.1.14.100</v>
      </c>
      <c r="Y478" s="40" t="str">
        <f t="shared" si="1270"/>
        <v>Interconnecting Utility Pipelines. Section 1</v>
      </c>
      <c r="Z478" s="42" t="str">
        <f t="shared" si="1271"/>
        <v>4.1.1.14.134</v>
      </c>
      <c r="AA478" s="37" t="s">
        <v>1685</v>
      </c>
      <c r="AB478" s="37"/>
      <c r="AC478" s="37"/>
      <c r="AD478" s="115" t="s">
        <v>2865</v>
      </c>
      <c r="AE478" s="115" t="str">
        <f t="shared" si="1272"/>
        <v>0-91</v>
      </c>
      <c r="AF478" s="115" t="str">
        <f>VLOOKUP(AE478,'Unit Number'!B:E,2,FALSE)</f>
        <v>INTERCONNECTING UTILITY LINES. AREA 1</v>
      </c>
      <c r="AG478" s="115"/>
      <c r="AH478" s="115"/>
      <c r="AI478" s="237">
        <v>499</v>
      </c>
      <c r="AJ478" s="55"/>
      <c r="AK478" s="55"/>
    </row>
    <row r="479" spans="1:37" s="67" customFormat="1" ht="15" customHeight="1" x14ac:dyDescent="0.25">
      <c r="A479" s="56" t="s">
        <v>17</v>
      </c>
      <c r="B479" s="37">
        <v>4</v>
      </c>
      <c r="C479" s="37">
        <v>1</v>
      </c>
      <c r="D479" s="37">
        <v>1</v>
      </c>
      <c r="E479" s="37">
        <v>14</v>
      </c>
      <c r="F479" s="37">
        <v>135</v>
      </c>
      <c r="G479" s="37" t="str">
        <f t="shared" ref="G479:H479" si="1279">G478</f>
        <v>4.1.1.00.000</v>
      </c>
      <c r="H479" s="41" t="str">
        <f t="shared" si="1279"/>
        <v>Технологическая линия №1. Объекты общезаводского хозяйства</v>
      </c>
      <c r="I479" s="37" t="str">
        <f t="shared" si="1259"/>
        <v>4.1.1.14.000</v>
      </c>
      <c r="J479" s="41" t="str">
        <f t="shared" si="1260"/>
        <v>Межцеховые инженерные коммуникации. Участок 1</v>
      </c>
      <c r="K479" s="39" t="str">
        <f t="shared" si="1265"/>
        <v>4.1.1.14.100</v>
      </c>
      <c r="L479" s="40" t="str">
        <f t="shared" si="1266"/>
        <v>Межцеховые инженерные коммуникации. Участок 1</v>
      </c>
      <c r="M479" s="37" t="str">
        <f t="shared" si="1267"/>
        <v>4.1.1.14.135</v>
      </c>
      <c r="N479" s="59" t="s">
        <v>101</v>
      </c>
      <c r="O479" s="118"/>
      <c r="P479" s="66" t="s">
        <v>19</v>
      </c>
      <c r="Q479" s="35">
        <v>0</v>
      </c>
      <c r="R479" s="54" t="s">
        <v>2781</v>
      </c>
      <c r="S479" s="42" t="s">
        <v>2115</v>
      </c>
      <c r="T479" s="41" t="str">
        <f t="shared" ref="T479:U479" si="1280">T478</f>
        <v>4.1.1.00.000</v>
      </c>
      <c r="U479" s="41" t="str">
        <f t="shared" si="1280"/>
        <v>Process Line No.1 UIO facilities</v>
      </c>
      <c r="V479" s="41" t="str">
        <f t="shared" si="1262"/>
        <v>4.1.1.14.000</v>
      </c>
      <c r="W479" s="41" t="str">
        <f t="shared" si="1263"/>
        <v>Interconnecting Utility Pipelines. Section 1</v>
      </c>
      <c r="X479" s="40" t="str">
        <f t="shared" si="1269"/>
        <v>4.1.1.14.100</v>
      </c>
      <c r="Y479" s="40" t="str">
        <f t="shared" si="1270"/>
        <v>Interconnecting Utility Pipelines. Section 1</v>
      </c>
      <c r="Z479" s="42" t="str">
        <f t="shared" si="1271"/>
        <v>4.1.1.14.135</v>
      </c>
      <c r="AA479" s="37" t="s">
        <v>1686</v>
      </c>
      <c r="AB479" s="37"/>
      <c r="AC479" s="37"/>
      <c r="AD479" s="115" t="s">
        <v>2865</v>
      </c>
      <c r="AE479" s="115" t="str">
        <f t="shared" si="1272"/>
        <v>0-91</v>
      </c>
      <c r="AF479" s="115" t="str">
        <f>VLOOKUP(AE479,'Unit Number'!B:E,2,FALSE)</f>
        <v>INTERCONNECTING UTILITY LINES. AREA 1</v>
      </c>
      <c r="AG479" s="115"/>
      <c r="AH479" s="115"/>
      <c r="AI479" s="237">
        <v>500</v>
      </c>
      <c r="AJ479" s="55"/>
      <c r="AK479" s="55"/>
    </row>
    <row r="480" spans="1:37" s="67" customFormat="1" ht="15" customHeight="1" x14ac:dyDescent="0.25">
      <c r="A480" s="56" t="s">
        <v>17</v>
      </c>
      <c r="B480" s="37">
        <v>4</v>
      </c>
      <c r="C480" s="37">
        <v>1</v>
      </c>
      <c r="D480" s="37">
        <v>1</v>
      </c>
      <c r="E480" s="37">
        <v>14</v>
      </c>
      <c r="F480" s="37">
        <v>136</v>
      </c>
      <c r="G480" s="37" t="str">
        <f t="shared" ref="G480:H480" si="1281">G479</f>
        <v>4.1.1.00.000</v>
      </c>
      <c r="H480" s="41" t="str">
        <f t="shared" si="1281"/>
        <v>Технологическая линия №1. Объекты общезаводского хозяйства</v>
      </c>
      <c r="I480" s="37" t="str">
        <f t="shared" si="1259"/>
        <v>4.1.1.14.000</v>
      </c>
      <c r="J480" s="41" t="str">
        <f t="shared" si="1260"/>
        <v>Межцеховые инженерные коммуникации. Участок 1</v>
      </c>
      <c r="K480" s="39" t="str">
        <f t="shared" si="1265"/>
        <v>4.1.1.14.100</v>
      </c>
      <c r="L480" s="40" t="str">
        <f t="shared" si="1266"/>
        <v>Межцеховые инженерные коммуникации. Участок 1</v>
      </c>
      <c r="M480" s="37" t="str">
        <f t="shared" si="1267"/>
        <v>4.1.1.14.136</v>
      </c>
      <c r="N480" s="59" t="s">
        <v>102</v>
      </c>
      <c r="O480" s="118"/>
      <c r="P480" s="66" t="s">
        <v>19</v>
      </c>
      <c r="Q480" s="35">
        <v>0</v>
      </c>
      <c r="R480" s="54" t="s">
        <v>2781</v>
      </c>
      <c r="S480" s="42" t="s">
        <v>2115</v>
      </c>
      <c r="T480" s="41" t="str">
        <f t="shared" ref="T480:U480" si="1282">T479</f>
        <v>4.1.1.00.000</v>
      </c>
      <c r="U480" s="41" t="str">
        <f t="shared" si="1282"/>
        <v>Process Line No.1 UIO facilities</v>
      </c>
      <c r="V480" s="41" t="str">
        <f t="shared" si="1262"/>
        <v>4.1.1.14.000</v>
      </c>
      <c r="W480" s="41" t="str">
        <f t="shared" si="1263"/>
        <v>Interconnecting Utility Pipelines. Section 1</v>
      </c>
      <c r="X480" s="40" t="str">
        <f t="shared" si="1269"/>
        <v>4.1.1.14.100</v>
      </c>
      <c r="Y480" s="40" t="str">
        <f t="shared" si="1270"/>
        <v>Interconnecting Utility Pipelines. Section 1</v>
      </c>
      <c r="Z480" s="42" t="str">
        <f t="shared" si="1271"/>
        <v>4.1.1.14.136</v>
      </c>
      <c r="AA480" s="37" t="s">
        <v>1687</v>
      </c>
      <c r="AB480" s="37"/>
      <c r="AC480" s="37"/>
      <c r="AD480" s="115" t="s">
        <v>2865</v>
      </c>
      <c r="AE480" s="115" t="str">
        <f t="shared" si="1272"/>
        <v>0-91</v>
      </c>
      <c r="AF480" s="115" t="str">
        <f>VLOOKUP(AE480,'Unit Number'!B:E,2,FALSE)</f>
        <v>INTERCONNECTING UTILITY LINES. AREA 1</v>
      </c>
      <c r="AG480" s="115"/>
      <c r="AH480" s="115"/>
      <c r="AI480" s="237">
        <v>501</v>
      </c>
      <c r="AJ480" s="55"/>
      <c r="AK480" s="55"/>
    </row>
    <row r="481" spans="1:37" s="67" customFormat="1" ht="15" customHeight="1" x14ac:dyDescent="0.25">
      <c r="A481" s="56" t="s">
        <v>17</v>
      </c>
      <c r="B481" s="37">
        <v>4</v>
      </c>
      <c r="C481" s="37">
        <v>1</v>
      </c>
      <c r="D481" s="37">
        <v>1</v>
      </c>
      <c r="E481" s="37">
        <v>14</v>
      </c>
      <c r="F481" s="37">
        <v>137</v>
      </c>
      <c r="G481" s="37" t="str">
        <f t="shared" ref="G481:H481" si="1283">G480</f>
        <v>4.1.1.00.000</v>
      </c>
      <c r="H481" s="41" t="str">
        <f t="shared" si="1283"/>
        <v>Технологическая линия №1. Объекты общезаводского хозяйства</v>
      </c>
      <c r="I481" s="37" t="str">
        <f t="shared" si="1259"/>
        <v>4.1.1.14.000</v>
      </c>
      <c r="J481" s="41" t="str">
        <f t="shared" si="1260"/>
        <v>Межцеховые инженерные коммуникации. Участок 1</v>
      </c>
      <c r="K481" s="39" t="str">
        <f t="shared" si="1265"/>
        <v>4.1.1.14.100</v>
      </c>
      <c r="L481" s="40" t="str">
        <f t="shared" si="1266"/>
        <v>Межцеховые инженерные коммуникации. Участок 1</v>
      </c>
      <c r="M481" s="37" t="str">
        <f t="shared" si="1267"/>
        <v>4.1.1.14.137</v>
      </c>
      <c r="N481" s="59" t="s">
        <v>103</v>
      </c>
      <c r="O481" s="118"/>
      <c r="P481" s="66" t="s">
        <v>19</v>
      </c>
      <c r="Q481" s="35">
        <v>0</v>
      </c>
      <c r="R481" s="54" t="s">
        <v>2781</v>
      </c>
      <c r="S481" s="42" t="s">
        <v>2115</v>
      </c>
      <c r="T481" s="41" t="str">
        <f t="shared" ref="T481:U481" si="1284">T480</f>
        <v>4.1.1.00.000</v>
      </c>
      <c r="U481" s="41" t="str">
        <f t="shared" si="1284"/>
        <v>Process Line No.1 UIO facilities</v>
      </c>
      <c r="V481" s="41" t="str">
        <f t="shared" si="1262"/>
        <v>4.1.1.14.000</v>
      </c>
      <c r="W481" s="41" t="str">
        <f t="shared" si="1263"/>
        <v>Interconnecting Utility Pipelines. Section 1</v>
      </c>
      <c r="X481" s="40" t="str">
        <f t="shared" si="1269"/>
        <v>4.1.1.14.100</v>
      </c>
      <c r="Y481" s="40" t="str">
        <f t="shared" si="1270"/>
        <v>Interconnecting Utility Pipelines. Section 1</v>
      </c>
      <c r="Z481" s="42" t="str">
        <f t="shared" si="1271"/>
        <v>4.1.1.14.137</v>
      </c>
      <c r="AA481" s="37" t="s">
        <v>1688</v>
      </c>
      <c r="AB481" s="37"/>
      <c r="AC481" s="37"/>
      <c r="AD481" s="115" t="s">
        <v>2865</v>
      </c>
      <c r="AE481" s="115" t="str">
        <f t="shared" si="1272"/>
        <v>0-91</v>
      </c>
      <c r="AF481" s="115" t="str">
        <f>VLOOKUP(AE481,'Unit Number'!B:E,2,FALSE)</f>
        <v>INTERCONNECTING UTILITY LINES. AREA 1</v>
      </c>
      <c r="AG481" s="115"/>
      <c r="AH481" s="115"/>
      <c r="AI481" s="237">
        <v>502</v>
      </c>
      <c r="AJ481" s="55"/>
      <c r="AK481" s="55"/>
    </row>
    <row r="482" spans="1:37" s="67" customFormat="1" ht="15" customHeight="1" x14ac:dyDescent="0.25">
      <c r="A482" s="56" t="s">
        <v>17</v>
      </c>
      <c r="B482" s="37">
        <v>4</v>
      </c>
      <c r="C482" s="37">
        <v>1</v>
      </c>
      <c r="D482" s="37">
        <v>1</v>
      </c>
      <c r="E482" s="37">
        <v>14</v>
      </c>
      <c r="F482" s="37">
        <v>138</v>
      </c>
      <c r="G482" s="37" t="str">
        <f t="shared" ref="G482:H482" si="1285">G481</f>
        <v>4.1.1.00.000</v>
      </c>
      <c r="H482" s="41" t="str">
        <f t="shared" si="1285"/>
        <v>Технологическая линия №1. Объекты общезаводского хозяйства</v>
      </c>
      <c r="I482" s="37" t="str">
        <f t="shared" si="1259"/>
        <v>4.1.1.14.000</v>
      </c>
      <c r="J482" s="41" t="str">
        <f t="shared" si="1260"/>
        <v>Межцеховые инженерные коммуникации. Участок 1</v>
      </c>
      <c r="K482" s="39" t="str">
        <f t="shared" si="1265"/>
        <v>4.1.1.14.100</v>
      </c>
      <c r="L482" s="40" t="str">
        <f t="shared" si="1266"/>
        <v>Межцеховые инженерные коммуникации. Участок 1</v>
      </c>
      <c r="M482" s="37" t="str">
        <f t="shared" si="1267"/>
        <v>4.1.1.14.138</v>
      </c>
      <c r="N482" s="59" t="s">
        <v>104</v>
      </c>
      <c r="O482" s="118"/>
      <c r="P482" s="66" t="s">
        <v>19</v>
      </c>
      <c r="Q482" s="35">
        <v>0</v>
      </c>
      <c r="R482" s="54" t="s">
        <v>2781</v>
      </c>
      <c r="S482" s="42" t="s">
        <v>2115</v>
      </c>
      <c r="T482" s="41" t="str">
        <f t="shared" ref="T482:U482" si="1286">T481</f>
        <v>4.1.1.00.000</v>
      </c>
      <c r="U482" s="41" t="str">
        <f t="shared" si="1286"/>
        <v>Process Line No.1 UIO facilities</v>
      </c>
      <c r="V482" s="41" t="str">
        <f t="shared" si="1262"/>
        <v>4.1.1.14.000</v>
      </c>
      <c r="W482" s="41" t="str">
        <f t="shared" si="1263"/>
        <v>Interconnecting Utility Pipelines. Section 1</v>
      </c>
      <c r="X482" s="40" t="str">
        <f t="shared" si="1269"/>
        <v>4.1.1.14.100</v>
      </c>
      <c r="Y482" s="40" t="str">
        <f t="shared" si="1270"/>
        <v>Interconnecting Utility Pipelines. Section 1</v>
      </c>
      <c r="Z482" s="42" t="str">
        <f t="shared" si="1271"/>
        <v>4.1.1.14.138</v>
      </c>
      <c r="AA482" s="37" t="s">
        <v>1689</v>
      </c>
      <c r="AB482" s="37"/>
      <c r="AC482" s="37"/>
      <c r="AD482" s="115" t="s">
        <v>2865</v>
      </c>
      <c r="AE482" s="115" t="str">
        <f t="shared" si="1272"/>
        <v>0-91</v>
      </c>
      <c r="AF482" s="115" t="str">
        <f>VLOOKUP(AE482,'Unit Number'!B:E,2,FALSE)</f>
        <v>INTERCONNECTING UTILITY LINES. AREA 1</v>
      </c>
      <c r="AG482" s="115"/>
      <c r="AH482" s="115"/>
      <c r="AI482" s="237">
        <v>503</v>
      </c>
      <c r="AJ482" s="55"/>
      <c r="AK482" s="55"/>
    </row>
    <row r="483" spans="1:37" s="67" customFormat="1" ht="15" customHeight="1" x14ac:dyDescent="0.25">
      <c r="A483" s="56" t="s">
        <v>17</v>
      </c>
      <c r="B483" s="37">
        <v>4</v>
      </c>
      <c r="C483" s="37">
        <v>1</v>
      </c>
      <c r="D483" s="37">
        <v>1</v>
      </c>
      <c r="E483" s="37">
        <v>14</v>
      </c>
      <c r="F483" s="37">
        <v>139</v>
      </c>
      <c r="G483" s="37" t="str">
        <f t="shared" ref="G483:H483" si="1287">G482</f>
        <v>4.1.1.00.000</v>
      </c>
      <c r="H483" s="41" t="str">
        <f t="shared" si="1287"/>
        <v>Технологическая линия №1. Объекты общезаводского хозяйства</v>
      </c>
      <c r="I483" s="37" t="str">
        <f t="shared" si="1259"/>
        <v>4.1.1.14.000</v>
      </c>
      <c r="J483" s="41" t="str">
        <f t="shared" si="1260"/>
        <v>Межцеховые инженерные коммуникации. Участок 1</v>
      </c>
      <c r="K483" s="39" t="str">
        <f t="shared" si="1265"/>
        <v>4.1.1.14.100</v>
      </c>
      <c r="L483" s="40" t="str">
        <f t="shared" si="1266"/>
        <v>Межцеховые инженерные коммуникации. Участок 1</v>
      </c>
      <c r="M483" s="37" t="str">
        <f t="shared" si="1267"/>
        <v>4.1.1.14.139</v>
      </c>
      <c r="N483" s="59" t="s">
        <v>105</v>
      </c>
      <c r="O483" s="118"/>
      <c r="P483" s="66" t="s">
        <v>19</v>
      </c>
      <c r="Q483" s="35">
        <v>0</v>
      </c>
      <c r="R483" s="54" t="s">
        <v>2781</v>
      </c>
      <c r="S483" s="42" t="s">
        <v>2115</v>
      </c>
      <c r="T483" s="41" t="str">
        <f t="shared" ref="T483:U483" si="1288">T482</f>
        <v>4.1.1.00.000</v>
      </c>
      <c r="U483" s="41" t="str">
        <f t="shared" si="1288"/>
        <v>Process Line No.1 UIO facilities</v>
      </c>
      <c r="V483" s="41" t="str">
        <f t="shared" si="1262"/>
        <v>4.1.1.14.000</v>
      </c>
      <c r="W483" s="41" t="str">
        <f t="shared" si="1263"/>
        <v>Interconnecting Utility Pipelines. Section 1</v>
      </c>
      <c r="X483" s="40" t="str">
        <f t="shared" si="1269"/>
        <v>4.1.1.14.100</v>
      </c>
      <c r="Y483" s="40" t="str">
        <f t="shared" si="1270"/>
        <v>Interconnecting Utility Pipelines. Section 1</v>
      </c>
      <c r="Z483" s="42" t="str">
        <f t="shared" si="1271"/>
        <v>4.1.1.14.139</v>
      </c>
      <c r="AA483" s="37" t="s">
        <v>1690</v>
      </c>
      <c r="AB483" s="37"/>
      <c r="AC483" s="37"/>
      <c r="AD483" s="115" t="s">
        <v>2865</v>
      </c>
      <c r="AE483" s="115" t="str">
        <f t="shared" si="1272"/>
        <v>0-91</v>
      </c>
      <c r="AF483" s="115" t="str">
        <f>VLOOKUP(AE483,'Unit Number'!B:E,2,FALSE)</f>
        <v>INTERCONNECTING UTILITY LINES. AREA 1</v>
      </c>
      <c r="AG483" s="115"/>
      <c r="AH483" s="115"/>
      <c r="AI483" s="237">
        <v>504</v>
      </c>
      <c r="AJ483" s="55"/>
      <c r="AK483" s="55"/>
    </row>
    <row r="484" spans="1:37" s="67" customFormat="1" ht="15" customHeight="1" x14ac:dyDescent="0.25">
      <c r="A484" s="56" t="s">
        <v>17</v>
      </c>
      <c r="B484" s="37">
        <v>4</v>
      </c>
      <c r="C484" s="37">
        <v>1</v>
      </c>
      <c r="D484" s="37">
        <v>1</v>
      </c>
      <c r="E484" s="37">
        <v>14</v>
      </c>
      <c r="F484" s="37">
        <v>140</v>
      </c>
      <c r="G484" s="37" t="str">
        <f t="shared" ref="G484:H484" si="1289">G483</f>
        <v>4.1.1.00.000</v>
      </c>
      <c r="H484" s="41" t="str">
        <f t="shared" si="1289"/>
        <v>Технологическая линия №1. Объекты общезаводского хозяйства</v>
      </c>
      <c r="I484" s="37" t="str">
        <f t="shared" si="1259"/>
        <v>4.1.1.14.000</v>
      </c>
      <c r="J484" s="41" t="str">
        <f t="shared" si="1260"/>
        <v>Межцеховые инженерные коммуникации. Участок 1</v>
      </c>
      <c r="K484" s="39" t="str">
        <f t="shared" si="1265"/>
        <v>4.1.1.14.100</v>
      </c>
      <c r="L484" s="40" t="str">
        <f t="shared" si="1266"/>
        <v>Межцеховые инженерные коммуникации. Участок 1</v>
      </c>
      <c r="M484" s="37" t="str">
        <f t="shared" si="1267"/>
        <v>4.1.1.14.140</v>
      </c>
      <c r="N484" s="59" t="s">
        <v>106</v>
      </c>
      <c r="O484" s="118"/>
      <c r="P484" s="66" t="s">
        <v>19</v>
      </c>
      <c r="Q484" s="35">
        <v>0</v>
      </c>
      <c r="R484" s="54" t="s">
        <v>2781</v>
      </c>
      <c r="S484" s="42" t="s">
        <v>2115</v>
      </c>
      <c r="T484" s="41" t="str">
        <f t="shared" ref="T484:U484" si="1290">T483</f>
        <v>4.1.1.00.000</v>
      </c>
      <c r="U484" s="41" t="str">
        <f t="shared" si="1290"/>
        <v>Process Line No.1 UIO facilities</v>
      </c>
      <c r="V484" s="41" t="str">
        <f t="shared" si="1262"/>
        <v>4.1.1.14.000</v>
      </c>
      <c r="W484" s="41" t="str">
        <f t="shared" si="1263"/>
        <v>Interconnecting Utility Pipelines. Section 1</v>
      </c>
      <c r="X484" s="40" t="str">
        <f t="shared" si="1269"/>
        <v>4.1.1.14.100</v>
      </c>
      <c r="Y484" s="40" t="str">
        <f t="shared" si="1270"/>
        <v>Interconnecting Utility Pipelines. Section 1</v>
      </c>
      <c r="Z484" s="42" t="str">
        <f t="shared" si="1271"/>
        <v>4.1.1.14.140</v>
      </c>
      <c r="AA484" s="37" t="s">
        <v>1691</v>
      </c>
      <c r="AB484" s="37"/>
      <c r="AC484" s="37"/>
      <c r="AD484" s="115" t="s">
        <v>2865</v>
      </c>
      <c r="AE484" s="115" t="str">
        <f t="shared" si="1272"/>
        <v>0-91</v>
      </c>
      <c r="AF484" s="115" t="str">
        <f>VLOOKUP(AE484,'Unit Number'!B:E,2,FALSE)</f>
        <v>INTERCONNECTING UTILITY LINES. AREA 1</v>
      </c>
      <c r="AG484" s="115"/>
      <c r="AH484" s="115"/>
      <c r="AI484" s="237">
        <v>505</v>
      </c>
      <c r="AJ484" s="55"/>
      <c r="AK484" s="55"/>
    </row>
    <row r="485" spans="1:37" s="67" customFormat="1" ht="15" customHeight="1" x14ac:dyDescent="0.25">
      <c r="A485" s="56" t="s">
        <v>17</v>
      </c>
      <c r="B485" s="37">
        <v>4</v>
      </c>
      <c r="C485" s="37">
        <v>1</v>
      </c>
      <c r="D485" s="37">
        <v>1</v>
      </c>
      <c r="E485" s="37">
        <v>14</v>
      </c>
      <c r="F485" s="37">
        <v>141</v>
      </c>
      <c r="G485" s="37" t="str">
        <f t="shared" ref="G485:H485" si="1291">G484</f>
        <v>4.1.1.00.000</v>
      </c>
      <c r="H485" s="41" t="str">
        <f t="shared" si="1291"/>
        <v>Технологическая линия №1. Объекты общезаводского хозяйства</v>
      </c>
      <c r="I485" s="37" t="str">
        <f t="shared" si="1259"/>
        <v>4.1.1.14.000</v>
      </c>
      <c r="J485" s="41" t="str">
        <f t="shared" si="1260"/>
        <v>Межцеховые инженерные коммуникации. Участок 1</v>
      </c>
      <c r="K485" s="39" t="str">
        <f t="shared" si="1265"/>
        <v>4.1.1.14.100</v>
      </c>
      <c r="L485" s="40" t="str">
        <f t="shared" si="1266"/>
        <v>Межцеховые инженерные коммуникации. Участок 1</v>
      </c>
      <c r="M485" s="37" t="str">
        <f t="shared" si="1267"/>
        <v>4.1.1.14.141</v>
      </c>
      <c r="N485" s="59" t="s">
        <v>107</v>
      </c>
      <c r="O485" s="118"/>
      <c r="P485" s="66" t="s">
        <v>19</v>
      </c>
      <c r="Q485" s="35">
        <v>0</v>
      </c>
      <c r="R485" s="54" t="s">
        <v>2781</v>
      </c>
      <c r="S485" s="42" t="s">
        <v>2115</v>
      </c>
      <c r="T485" s="41" t="str">
        <f t="shared" ref="T485:U485" si="1292">T484</f>
        <v>4.1.1.00.000</v>
      </c>
      <c r="U485" s="41" t="str">
        <f t="shared" si="1292"/>
        <v>Process Line No.1 UIO facilities</v>
      </c>
      <c r="V485" s="41" t="str">
        <f t="shared" si="1262"/>
        <v>4.1.1.14.000</v>
      </c>
      <c r="W485" s="41" t="str">
        <f t="shared" si="1263"/>
        <v>Interconnecting Utility Pipelines. Section 1</v>
      </c>
      <c r="X485" s="40" t="str">
        <f t="shared" si="1269"/>
        <v>4.1.1.14.100</v>
      </c>
      <c r="Y485" s="40" t="str">
        <f t="shared" si="1270"/>
        <v>Interconnecting Utility Pipelines. Section 1</v>
      </c>
      <c r="Z485" s="42" t="str">
        <f t="shared" si="1271"/>
        <v>4.1.1.14.141</v>
      </c>
      <c r="AA485" s="37" t="s">
        <v>1692</v>
      </c>
      <c r="AB485" s="37"/>
      <c r="AC485" s="37"/>
      <c r="AD485" s="115" t="s">
        <v>2865</v>
      </c>
      <c r="AE485" s="115" t="str">
        <f t="shared" si="1272"/>
        <v>0-91</v>
      </c>
      <c r="AF485" s="115" t="str">
        <f>VLOOKUP(AE485,'Unit Number'!B:E,2,FALSE)</f>
        <v>INTERCONNECTING UTILITY LINES. AREA 1</v>
      </c>
      <c r="AG485" s="115"/>
      <c r="AH485" s="115"/>
      <c r="AI485" s="237">
        <v>506</v>
      </c>
      <c r="AJ485" s="55"/>
      <c r="AK485" s="55"/>
    </row>
    <row r="486" spans="1:37" s="67" customFormat="1" ht="15" customHeight="1" x14ac:dyDescent="0.25">
      <c r="A486" s="56" t="s">
        <v>17</v>
      </c>
      <c r="B486" s="37">
        <v>4</v>
      </c>
      <c r="C486" s="37">
        <v>1</v>
      </c>
      <c r="D486" s="37">
        <v>1</v>
      </c>
      <c r="E486" s="37">
        <v>14</v>
      </c>
      <c r="F486" s="37">
        <v>142</v>
      </c>
      <c r="G486" s="37" t="str">
        <f t="shared" ref="G486:H486" si="1293">G485</f>
        <v>4.1.1.00.000</v>
      </c>
      <c r="H486" s="41" t="str">
        <f t="shared" si="1293"/>
        <v>Технологическая линия №1. Объекты общезаводского хозяйства</v>
      </c>
      <c r="I486" s="37" t="str">
        <f t="shared" si="1259"/>
        <v>4.1.1.14.000</v>
      </c>
      <c r="J486" s="41" t="str">
        <f t="shared" si="1260"/>
        <v>Межцеховые инженерные коммуникации. Участок 1</v>
      </c>
      <c r="K486" s="39" t="str">
        <f t="shared" si="1265"/>
        <v>4.1.1.14.100</v>
      </c>
      <c r="L486" s="40" t="str">
        <f t="shared" si="1266"/>
        <v>Межцеховые инженерные коммуникации. Участок 1</v>
      </c>
      <c r="M486" s="37" t="str">
        <f t="shared" si="1267"/>
        <v>4.1.1.14.142</v>
      </c>
      <c r="N486" s="59" t="s">
        <v>108</v>
      </c>
      <c r="O486" s="118"/>
      <c r="P486" s="66" t="s">
        <v>19</v>
      </c>
      <c r="Q486" s="35">
        <v>0</v>
      </c>
      <c r="R486" s="54" t="s">
        <v>2781</v>
      </c>
      <c r="S486" s="42" t="s">
        <v>2115</v>
      </c>
      <c r="T486" s="41" t="str">
        <f t="shared" ref="T486:U486" si="1294">T485</f>
        <v>4.1.1.00.000</v>
      </c>
      <c r="U486" s="41" t="str">
        <f t="shared" si="1294"/>
        <v>Process Line No.1 UIO facilities</v>
      </c>
      <c r="V486" s="41" t="str">
        <f t="shared" si="1262"/>
        <v>4.1.1.14.000</v>
      </c>
      <c r="W486" s="41" t="str">
        <f t="shared" si="1263"/>
        <v>Interconnecting Utility Pipelines. Section 1</v>
      </c>
      <c r="X486" s="40" t="str">
        <f t="shared" si="1269"/>
        <v>4.1.1.14.100</v>
      </c>
      <c r="Y486" s="40" t="str">
        <f t="shared" si="1270"/>
        <v>Interconnecting Utility Pipelines. Section 1</v>
      </c>
      <c r="Z486" s="42" t="str">
        <f t="shared" si="1271"/>
        <v>4.1.1.14.142</v>
      </c>
      <c r="AA486" s="37" t="s">
        <v>1693</v>
      </c>
      <c r="AB486" s="37"/>
      <c r="AC486" s="37"/>
      <c r="AD486" s="115" t="s">
        <v>2865</v>
      </c>
      <c r="AE486" s="115" t="str">
        <f t="shared" si="1272"/>
        <v>0-91</v>
      </c>
      <c r="AF486" s="115" t="str">
        <f>VLOOKUP(AE486,'Unit Number'!B:E,2,FALSE)</f>
        <v>INTERCONNECTING UTILITY LINES. AREA 1</v>
      </c>
      <c r="AG486" s="115"/>
      <c r="AH486" s="115"/>
      <c r="AI486" s="237">
        <v>507</v>
      </c>
      <c r="AJ486" s="55"/>
      <c r="AK486" s="55"/>
    </row>
    <row r="487" spans="1:37" s="67" customFormat="1" ht="15" customHeight="1" x14ac:dyDescent="0.25">
      <c r="A487" s="56" t="s">
        <v>17</v>
      </c>
      <c r="B487" s="37">
        <v>4</v>
      </c>
      <c r="C487" s="37">
        <v>1</v>
      </c>
      <c r="D487" s="37">
        <v>1</v>
      </c>
      <c r="E487" s="37">
        <v>14</v>
      </c>
      <c r="F487" s="37">
        <v>143</v>
      </c>
      <c r="G487" s="37" t="str">
        <f t="shared" ref="G487:H487" si="1295">G486</f>
        <v>4.1.1.00.000</v>
      </c>
      <c r="H487" s="41" t="str">
        <f t="shared" si="1295"/>
        <v>Технологическая линия №1. Объекты общезаводского хозяйства</v>
      </c>
      <c r="I487" s="37" t="str">
        <f t="shared" si="1259"/>
        <v>4.1.1.14.000</v>
      </c>
      <c r="J487" s="41" t="str">
        <f t="shared" si="1260"/>
        <v>Межцеховые инженерные коммуникации. Участок 1</v>
      </c>
      <c r="K487" s="39" t="str">
        <f t="shared" si="1265"/>
        <v>4.1.1.14.100</v>
      </c>
      <c r="L487" s="40" t="str">
        <f t="shared" si="1266"/>
        <v>Межцеховые инженерные коммуникации. Участок 1</v>
      </c>
      <c r="M487" s="37" t="str">
        <f t="shared" si="1267"/>
        <v>4.1.1.14.143</v>
      </c>
      <c r="N487" s="59" t="s">
        <v>109</v>
      </c>
      <c r="O487" s="118"/>
      <c r="P487" s="66" t="s">
        <v>19</v>
      </c>
      <c r="Q487" s="35">
        <v>0</v>
      </c>
      <c r="R487" s="54" t="s">
        <v>2781</v>
      </c>
      <c r="S487" s="42" t="s">
        <v>2115</v>
      </c>
      <c r="T487" s="41" t="str">
        <f t="shared" ref="T487:U487" si="1296">T486</f>
        <v>4.1.1.00.000</v>
      </c>
      <c r="U487" s="41" t="str">
        <f t="shared" si="1296"/>
        <v>Process Line No.1 UIO facilities</v>
      </c>
      <c r="V487" s="41" t="str">
        <f t="shared" si="1262"/>
        <v>4.1.1.14.000</v>
      </c>
      <c r="W487" s="41" t="str">
        <f t="shared" si="1263"/>
        <v>Interconnecting Utility Pipelines. Section 1</v>
      </c>
      <c r="X487" s="40" t="str">
        <f t="shared" si="1269"/>
        <v>4.1.1.14.100</v>
      </c>
      <c r="Y487" s="40" t="str">
        <f t="shared" si="1270"/>
        <v>Interconnecting Utility Pipelines. Section 1</v>
      </c>
      <c r="Z487" s="42" t="str">
        <f t="shared" si="1271"/>
        <v>4.1.1.14.143</v>
      </c>
      <c r="AA487" s="37" t="s">
        <v>1694</v>
      </c>
      <c r="AB487" s="37"/>
      <c r="AC487" s="37"/>
      <c r="AD487" s="115" t="s">
        <v>2865</v>
      </c>
      <c r="AE487" s="115" t="str">
        <f t="shared" si="1272"/>
        <v>0-91</v>
      </c>
      <c r="AF487" s="115" t="str">
        <f>VLOOKUP(AE487,'Unit Number'!B:E,2,FALSE)</f>
        <v>INTERCONNECTING UTILITY LINES. AREA 1</v>
      </c>
      <c r="AG487" s="115"/>
      <c r="AH487" s="115"/>
      <c r="AI487" s="237">
        <v>508</v>
      </c>
      <c r="AJ487" s="55"/>
      <c r="AK487" s="55"/>
    </row>
    <row r="488" spans="1:37" s="67" customFormat="1" ht="15" customHeight="1" x14ac:dyDescent="0.25">
      <c r="A488" s="56" t="s">
        <v>17</v>
      </c>
      <c r="B488" s="37">
        <v>4</v>
      </c>
      <c r="C488" s="37">
        <v>1</v>
      </c>
      <c r="D488" s="37">
        <v>1</v>
      </c>
      <c r="E488" s="37">
        <v>14</v>
      </c>
      <c r="F488" s="37">
        <v>144</v>
      </c>
      <c r="G488" s="37" t="str">
        <f t="shared" ref="G488:H488" si="1297">G487</f>
        <v>4.1.1.00.000</v>
      </c>
      <c r="H488" s="41" t="str">
        <f t="shared" si="1297"/>
        <v>Технологическая линия №1. Объекты общезаводского хозяйства</v>
      </c>
      <c r="I488" s="37" t="str">
        <f t="shared" si="1259"/>
        <v>4.1.1.14.000</v>
      </c>
      <c r="J488" s="41" t="str">
        <f t="shared" si="1260"/>
        <v>Межцеховые инженерные коммуникации. Участок 1</v>
      </c>
      <c r="K488" s="39" t="str">
        <f t="shared" si="1265"/>
        <v>4.1.1.14.100</v>
      </c>
      <c r="L488" s="40" t="str">
        <f t="shared" si="1266"/>
        <v>Межцеховые инженерные коммуникации. Участок 1</v>
      </c>
      <c r="M488" s="37" t="str">
        <f t="shared" si="1267"/>
        <v>4.1.1.14.144</v>
      </c>
      <c r="N488" s="59" t="s">
        <v>110</v>
      </c>
      <c r="O488" s="118"/>
      <c r="P488" s="66" t="s">
        <v>19</v>
      </c>
      <c r="Q488" s="35">
        <v>0</v>
      </c>
      <c r="R488" s="54" t="s">
        <v>2781</v>
      </c>
      <c r="S488" s="42" t="s">
        <v>2115</v>
      </c>
      <c r="T488" s="41" t="str">
        <f t="shared" ref="T488:U488" si="1298">T487</f>
        <v>4.1.1.00.000</v>
      </c>
      <c r="U488" s="41" t="str">
        <f t="shared" si="1298"/>
        <v>Process Line No.1 UIO facilities</v>
      </c>
      <c r="V488" s="41" t="str">
        <f t="shared" si="1262"/>
        <v>4.1.1.14.000</v>
      </c>
      <c r="W488" s="41" t="str">
        <f t="shared" si="1263"/>
        <v>Interconnecting Utility Pipelines. Section 1</v>
      </c>
      <c r="X488" s="40" t="str">
        <f t="shared" si="1269"/>
        <v>4.1.1.14.100</v>
      </c>
      <c r="Y488" s="40" t="str">
        <f t="shared" si="1270"/>
        <v>Interconnecting Utility Pipelines. Section 1</v>
      </c>
      <c r="Z488" s="42" t="str">
        <f t="shared" si="1271"/>
        <v>4.1.1.14.144</v>
      </c>
      <c r="AA488" s="37" t="s">
        <v>1695</v>
      </c>
      <c r="AB488" s="37"/>
      <c r="AC488" s="37"/>
      <c r="AD488" s="115" t="s">
        <v>2865</v>
      </c>
      <c r="AE488" s="115" t="str">
        <f t="shared" si="1272"/>
        <v>0-91</v>
      </c>
      <c r="AF488" s="115" t="str">
        <f>VLOOKUP(AE488,'Unit Number'!B:E,2,FALSE)</f>
        <v>INTERCONNECTING UTILITY LINES. AREA 1</v>
      </c>
      <c r="AG488" s="115"/>
      <c r="AH488" s="115"/>
      <c r="AI488" s="237">
        <v>509</v>
      </c>
      <c r="AJ488" s="55"/>
      <c r="AK488" s="55"/>
    </row>
    <row r="489" spans="1:37" s="67" customFormat="1" ht="15" customHeight="1" x14ac:dyDescent="0.25">
      <c r="A489" s="56" t="s">
        <v>17</v>
      </c>
      <c r="B489" s="37">
        <v>4</v>
      </c>
      <c r="C489" s="37">
        <v>1</v>
      </c>
      <c r="D489" s="37">
        <v>1</v>
      </c>
      <c r="E489" s="37">
        <v>14</v>
      </c>
      <c r="F489" s="37">
        <v>145</v>
      </c>
      <c r="G489" s="37" t="str">
        <f t="shared" ref="G489:H489" si="1299">G488</f>
        <v>4.1.1.00.000</v>
      </c>
      <c r="H489" s="41" t="str">
        <f t="shared" si="1299"/>
        <v>Технологическая линия №1. Объекты общезаводского хозяйства</v>
      </c>
      <c r="I489" s="37" t="str">
        <f t="shared" si="1259"/>
        <v>4.1.1.14.000</v>
      </c>
      <c r="J489" s="41" t="str">
        <f t="shared" si="1260"/>
        <v>Межцеховые инженерные коммуникации. Участок 1</v>
      </c>
      <c r="K489" s="39" t="str">
        <f t="shared" si="1265"/>
        <v>4.1.1.14.100</v>
      </c>
      <c r="L489" s="40" t="str">
        <f t="shared" si="1266"/>
        <v>Межцеховые инженерные коммуникации. Участок 1</v>
      </c>
      <c r="M489" s="37" t="str">
        <f t="shared" si="1267"/>
        <v>4.1.1.14.145</v>
      </c>
      <c r="N489" s="59" t="s">
        <v>111</v>
      </c>
      <c r="O489" s="118"/>
      <c r="P489" s="66" t="s">
        <v>19</v>
      </c>
      <c r="Q489" s="35">
        <v>0</v>
      </c>
      <c r="R489" s="54" t="s">
        <v>2781</v>
      </c>
      <c r="S489" s="42" t="s">
        <v>2115</v>
      </c>
      <c r="T489" s="41" t="str">
        <f t="shared" ref="T489:U489" si="1300">T488</f>
        <v>4.1.1.00.000</v>
      </c>
      <c r="U489" s="41" t="str">
        <f t="shared" si="1300"/>
        <v>Process Line No.1 UIO facilities</v>
      </c>
      <c r="V489" s="41" t="str">
        <f t="shared" si="1262"/>
        <v>4.1.1.14.000</v>
      </c>
      <c r="W489" s="41" t="str">
        <f t="shared" si="1263"/>
        <v>Interconnecting Utility Pipelines. Section 1</v>
      </c>
      <c r="X489" s="40" t="str">
        <f t="shared" si="1269"/>
        <v>4.1.1.14.100</v>
      </c>
      <c r="Y489" s="40" t="str">
        <f t="shared" si="1270"/>
        <v>Interconnecting Utility Pipelines. Section 1</v>
      </c>
      <c r="Z489" s="42" t="str">
        <f t="shared" si="1271"/>
        <v>4.1.1.14.145</v>
      </c>
      <c r="AA489" s="37" t="s">
        <v>1696</v>
      </c>
      <c r="AB489" s="37"/>
      <c r="AC489" s="37"/>
      <c r="AD489" s="115" t="s">
        <v>2865</v>
      </c>
      <c r="AE489" s="115" t="str">
        <f t="shared" si="1272"/>
        <v>0-91</v>
      </c>
      <c r="AF489" s="115" t="str">
        <f>VLOOKUP(AE489,'Unit Number'!B:E,2,FALSE)</f>
        <v>INTERCONNECTING UTILITY LINES. AREA 1</v>
      </c>
      <c r="AG489" s="115"/>
      <c r="AH489" s="115"/>
      <c r="AI489" s="237">
        <v>510</v>
      </c>
      <c r="AJ489" s="55"/>
      <c r="AK489" s="55"/>
    </row>
    <row r="490" spans="1:37" s="67" customFormat="1" ht="15" customHeight="1" x14ac:dyDescent="0.25">
      <c r="A490" s="56" t="s">
        <v>17</v>
      </c>
      <c r="B490" s="37">
        <v>4</v>
      </c>
      <c r="C490" s="37">
        <v>1</v>
      </c>
      <c r="D490" s="37">
        <v>1</v>
      </c>
      <c r="E490" s="37">
        <v>14</v>
      </c>
      <c r="F490" s="37">
        <v>146</v>
      </c>
      <c r="G490" s="37" t="str">
        <f t="shared" ref="G490:H490" si="1301">G489</f>
        <v>4.1.1.00.000</v>
      </c>
      <c r="H490" s="41" t="str">
        <f t="shared" si="1301"/>
        <v>Технологическая линия №1. Объекты общезаводского хозяйства</v>
      </c>
      <c r="I490" s="37" t="str">
        <f t="shared" si="1259"/>
        <v>4.1.1.14.000</v>
      </c>
      <c r="J490" s="41" t="str">
        <f t="shared" si="1260"/>
        <v>Межцеховые инженерные коммуникации. Участок 1</v>
      </c>
      <c r="K490" s="39" t="str">
        <f t="shared" si="1265"/>
        <v>4.1.1.14.100</v>
      </c>
      <c r="L490" s="40" t="str">
        <f t="shared" si="1266"/>
        <v>Межцеховые инженерные коммуникации. Участок 1</v>
      </c>
      <c r="M490" s="37" t="str">
        <f t="shared" si="1267"/>
        <v>4.1.1.14.146</v>
      </c>
      <c r="N490" s="59" t="s">
        <v>112</v>
      </c>
      <c r="O490" s="118"/>
      <c r="P490" s="66" t="s">
        <v>19</v>
      </c>
      <c r="Q490" s="35">
        <v>0</v>
      </c>
      <c r="R490" s="54" t="s">
        <v>2781</v>
      </c>
      <c r="S490" s="42" t="s">
        <v>2115</v>
      </c>
      <c r="T490" s="41" t="str">
        <f t="shared" ref="T490:U490" si="1302">T489</f>
        <v>4.1.1.00.000</v>
      </c>
      <c r="U490" s="41" t="str">
        <f t="shared" si="1302"/>
        <v>Process Line No.1 UIO facilities</v>
      </c>
      <c r="V490" s="41" t="str">
        <f t="shared" si="1262"/>
        <v>4.1.1.14.000</v>
      </c>
      <c r="W490" s="41" t="str">
        <f t="shared" si="1263"/>
        <v>Interconnecting Utility Pipelines. Section 1</v>
      </c>
      <c r="X490" s="40" t="str">
        <f t="shared" si="1269"/>
        <v>4.1.1.14.100</v>
      </c>
      <c r="Y490" s="40" t="str">
        <f t="shared" si="1270"/>
        <v>Interconnecting Utility Pipelines. Section 1</v>
      </c>
      <c r="Z490" s="42" t="str">
        <f t="shared" si="1271"/>
        <v>4.1.1.14.146</v>
      </c>
      <c r="AA490" s="37" t="s">
        <v>1697</v>
      </c>
      <c r="AB490" s="37"/>
      <c r="AC490" s="37"/>
      <c r="AD490" s="115" t="s">
        <v>2865</v>
      </c>
      <c r="AE490" s="115" t="str">
        <f t="shared" si="1272"/>
        <v>0-91</v>
      </c>
      <c r="AF490" s="115" t="str">
        <f>VLOOKUP(AE490,'Unit Number'!B:E,2,FALSE)</f>
        <v>INTERCONNECTING UTILITY LINES. AREA 1</v>
      </c>
      <c r="AG490" s="115"/>
      <c r="AH490" s="115"/>
      <c r="AI490" s="237">
        <v>511</v>
      </c>
      <c r="AJ490" s="55"/>
      <c r="AK490" s="55"/>
    </row>
    <row r="491" spans="1:37" s="67" customFormat="1" ht="15" customHeight="1" x14ac:dyDescent="0.25">
      <c r="A491" s="56" t="s">
        <v>17</v>
      </c>
      <c r="B491" s="37">
        <v>4</v>
      </c>
      <c r="C491" s="37">
        <v>1</v>
      </c>
      <c r="D491" s="37">
        <v>1</v>
      </c>
      <c r="E491" s="37">
        <v>14</v>
      </c>
      <c r="F491" s="37">
        <v>147</v>
      </c>
      <c r="G491" s="37" t="str">
        <f t="shared" ref="G491:H491" si="1303">G490</f>
        <v>4.1.1.00.000</v>
      </c>
      <c r="H491" s="41" t="str">
        <f t="shared" si="1303"/>
        <v>Технологическая линия №1. Объекты общезаводского хозяйства</v>
      </c>
      <c r="I491" s="37" t="str">
        <f t="shared" si="1259"/>
        <v>4.1.1.14.000</v>
      </c>
      <c r="J491" s="41" t="str">
        <f t="shared" si="1260"/>
        <v>Межцеховые инженерные коммуникации. Участок 1</v>
      </c>
      <c r="K491" s="39" t="str">
        <f t="shared" si="1265"/>
        <v>4.1.1.14.100</v>
      </c>
      <c r="L491" s="40" t="str">
        <f t="shared" si="1266"/>
        <v>Межцеховые инженерные коммуникации. Участок 1</v>
      </c>
      <c r="M491" s="37" t="str">
        <f t="shared" si="1267"/>
        <v>4.1.1.14.147</v>
      </c>
      <c r="N491" s="59" t="s">
        <v>113</v>
      </c>
      <c r="O491" s="118"/>
      <c r="P491" s="66" t="s">
        <v>19</v>
      </c>
      <c r="Q491" s="35">
        <v>0</v>
      </c>
      <c r="R491" s="54" t="s">
        <v>2781</v>
      </c>
      <c r="S491" s="42" t="s">
        <v>2115</v>
      </c>
      <c r="T491" s="41" t="str">
        <f t="shared" ref="T491:U491" si="1304">T490</f>
        <v>4.1.1.00.000</v>
      </c>
      <c r="U491" s="41" t="str">
        <f t="shared" si="1304"/>
        <v>Process Line No.1 UIO facilities</v>
      </c>
      <c r="V491" s="41" t="str">
        <f t="shared" si="1262"/>
        <v>4.1.1.14.000</v>
      </c>
      <c r="W491" s="41" t="str">
        <f t="shared" si="1263"/>
        <v>Interconnecting Utility Pipelines. Section 1</v>
      </c>
      <c r="X491" s="40" t="str">
        <f t="shared" si="1269"/>
        <v>4.1.1.14.100</v>
      </c>
      <c r="Y491" s="40" t="str">
        <f t="shared" si="1270"/>
        <v>Interconnecting Utility Pipelines. Section 1</v>
      </c>
      <c r="Z491" s="42" t="str">
        <f t="shared" si="1271"/>
        <v>4.1.1.14.147</v>
      </c>
      <c r="AA491" s="37" t="s">
        <v>1698</v>
      </c>
      <c r="AB491" s="37"/>
      <c r="AC491" s="37"/>
      <c r="AD491" s="115" t="s">
        <v>2865</v>
      </c>
      <c r="AE491" s="115" t="str">
        <f t="shared" si="1272"/>
        <v>0-91</v>
      </c>
      <c r="AF491" s="115" t="str">
        <f>VLOOKUP(AE491,'Unit Number'!B:E,2,FALSE)</f>
        <v>INTERCONNECTING UTILITY LINES. AREA 1</v>
      </c>
      <c r="AG491" s="115"/>
      <c r="AH491" s="115"/>
      <c r="AI491" s="237">
        <v>512</v>
      </c>
      <c r="AJ491" s="55"/>
      <c r="AK491" s="55"/>
    </row>
    <row r="492" spans="1:37" s="67" customFormat="1" ht="15" customHeight="1" x14ac:dyDescent="0.25">
      <c r="A492" s="56" t="s">
        <v>17</v>
      </c>
      <c r="B492" s="37">
        <v>4</v>
      </c>
      <c r="C492" s="37">
        <v>1</v>
      </c>
      <c r="D492" s="37">
        <v>1</v>
      </c>
      <c r="E492" s="37">
        <v>14</v>
      </c>
      <c r="F492" s="37">
        <v>148</v>
      </c>
      <c r="G492" s="37" t="str">
        <f t="shared" ref="G492:H492" si="1305">G491</f>
        <v>4.1.1.00.000</v>
      </c>
      <c r="H492" s="41" t="str">
        <f t="shared" si="1305"/>
        <v>Технологическая линия №1. Объекты общезаводского хозяйства</v>
      </c>
      <c r="I492" s="37" t="str">
        <f t="shared" si="1259"/>
        <v>4.1.1.14.000</v>
      </c>
      <c r="J492" s="41" t="str">
        <f t="shared" si="1260"/>
        <v>Межцеховые инженерные коммуникации. Участок 1</v>
      </c>
      <c r="K492" s="39" t="str">
        <f t="shared" si="1265"/>
        <v>4.1.1.14.100</v>
      </c>
      <c r="L492" s="40" t="str">
        <f t="shared" si="1266"/>
        <v>Межцеховые инженерные коммуникации. Участок 1</v>
      </c>
      <c r="M492" s="37" t="str">
        <f t="shared" si="1267"/>
        <v>4.1.1.14.148</v>
      </c>
      <c r="N492" s="59" t="s">
        <v>114</v>
      </c>
      <c r="O492" s="118"/>
      <c r="P492" s="66" t="s">
        <v>19</v>
      </c>
      <c r="Q492" s="35">
        <v>0</v>
      </c>
      <c r="R492" s="54" t="s">
        <v>2781</v>
      </c>
      <c r="S492" s="42" t="s">
        <v>2115</v>
      </c>
      <c r="T492" s="41" t="str">
        <f t="shared" ref="T492:U492" si="1306">T491</f>
        <v>4.1.1.00.000</v>
      </c>
      <c r="U492" s="41" t="str">
        <f t="shared" si="1306"/>
        <v>Process Line No.1 UIO facilities</v>
      </c>
      <c r="V492" s="41" t="str">
        <f t="shared" si="1262"/>
        <v>4.1.1.14.000</v>
      </c>
      <c r="W492" s="41" t="str">
        <f t="shared" si="1263"/>
        <v>Interconnecting Utility Pipelines. Section 1</v>
      </c>
      <c r="X492" s="40" t="str">
        <f t="shared" si="1269"/>
        <v>4.1.1.14.100</v>
      </c>
      <c r="Y492" s="40" t="str">
        <f t="shared" si="1270"/>
        <v>Interconnecting Utility Pipelines. Section 1</v>
      </c>
      <c r="Z492" s="42" t="str">
        <f t="shared" si="1271"/>
        <v>4.1.1.14.148</v>
      </c>
      <c r="AA492" s="37" t="s">
        <v>1699</v>
      </c>
      <c r="AB492" s="37"/>
      <c r="AC492" s="37"/>
      <c r="AD492" s="115" t="s">
        <v>2865</v>
      </c>
      <c r="AE492" s="115" t="str">
        <f t="shared" si="1272"/>
        <v>0-91</v>
      </c>
      <c r="AF492" s="115" t="str">
        <f>VLOOKUP(AE492,'Unit Number'!B:E,2,FALSE)</f>
        <v>INTERCONNECTING UTILITY LINES. AREA 1</v>
      </c>
      <c r="AG492" s="115"/>
      <c r="AH492" s="115"/>
      <c r="AI492" s="237">
        <v>513</v>
      </c>
      <c r="AJ492" s="55"/>
      <c r="AK492" s="55"/>
    </row>
    <row r="493" spans="1:37" s="67" customFormat="1" ht="15" customHeight="1" x14ac:dyDescent="0.25">
      <c r="A493" s="56" t="s">
        <v>17</v>
      </c>
      <c r="B493" s="37">
        <v>4</v>
      </c>
      <c r="C493" s="37">
        <v>1</v>
      </c>
      <c r="D493" s="37">
        <v>1</v>
      </c>
      <c r="E493" s="37">
        <v>14</v>
      </c>
      <c r="F493" s="37">
        <v>149</v>
      </c>
      <c r="G493" s="37" t="str">
        <f t="shared" ref="G493:H493" si="1307">G492</f>
        <v>4.1.1.00.000</v>
      </c>
      <c r="H493" s="41" t="str">
        <f t="shared" si="1307"/>
        <v>Технологическая линия №1. Объекты общезаводского хозяйства</v>
      </c>
      <c r="I493" s="37" t="str">
        <f t="shared" si="1259"/>
        <v>4.1.1.14.000</v>
      </c>
      <c r="J493" s="41" t="str">
        <f t="shared" si="1260"/>
        <v>Межцеховые инженерные коммуникации. Участок 1</v>
      </c>
      <c r="K493" s="39" t="str">
        <f t="shared" si="1265"/>
        <v>4.1.1.14.100</v>
      </c>
      <c r="L493" s="40" t="str">
        <f t="shared" si="1266"/>
        <v>Межцеховые инженерные коммуникации. Участок 1</v>
      </c>
      <c r="M493" s="37" t="str">
        <f t="shared" si="1267"/>
        <v>4.1.1.14.149</v>
      </c>
      <c r="N493" s="59" t="s">
        <v>115</v>
      </c>
      <c r="O493" s="118"/>
      <c r="P493" s="66" t="s">
        <v>19</v>
      </c>
      <c r="Q493" s="35">
        <v>0</v>
      </c>
      <c r="R493" s="54" t="s">
        <v>2781</v>
      </c>
      <c r="S493" s="42" t="s">
        <v>2115</v>
      </c>
      <c r="T493" s="41" t="str">
        <f t="shared" ref="T493:U493" si="1308">T492</f>
        <v>4.1.1.00.000</v>
      </c>
      <c r="U493" s="41" t="str">
        <f t="shared" si="1308"/>
        <v>Process Line No.1 UIO facilities</v>
      </c>
      <c r="V493" s="41" t="str">
        <f t="shared" si="1262"/>
        <v>4.1.1.14.000</v>
      </c>
      <c r="W493" s="41" t="str">
        <f t="shared" si="1263"/>
        <v>Interconnecting Utility Pipelines. Section 1</v>
      </c>
      <c r="X493" s="40" t="str">
        <f t="shared" si="1269"/>
        <v>4.1.1.14.100</v>
      </c>
      <c r="Y493" s="40" t="str">
        <f t="shared" si="1270"/>
        <v>Interconnecting Utility Pipelines. Section 1</v>
      </c>
      <c r="Z493" s="42" t="str">
        <f t="shared" si="1271"/>
        <v>4.1.1.14.149</v>
      </c>
      <c r="AA493" s="37" t="s">
        <v>1700</v>
      </c>
      <c r="AB493" s="37"/>
      <c r="AC493" s="37"/>
      <c r="AD493" s="115" t="s">
        <v>2865</v>
      </c>
      <c r="AE493" s="115" t="str">
        <f t="shared" si="1272"/>
        <v>0-91</v>
      </c>
      <c r="AF493" s="115" t="str">
        <f>VLOOKUP(AE493,'Unit Number'!B:E,2,FALSE)</f>
        <v>INTERCONNECTING UTILITY LINES. AREA 1</v>
      </c>
      <c r="AG493" s="115"/>
      <c r="AH493" s="115"/>
      <c r="AI493" s="237">
        <v>514</v>
      </c>
      <c r="AJ493" s="55"/>
      <c r="AK493" s="55"/>
    </row>
    <row r="494" spans="1:37" s="67" customFormat="1" ht="15" customHeight="1" x14ac:dyDescent="0.25">
      <c r="A494" s="56" t="s">
        <v>17</v>
      </c>
      <c r="B494" s="37">
        <v>4</v>
      </c>
      <c r="C494" s="37">
        <v>1</v>
      </c>
      <c r="D494" s="37">
        <v>1</v>
      </c>
      <c r="E494" s="37">
        <v>14</v>
      </c>
      <c r="F494" s="37">
        <v>150</v>
      </c>
      <c r="G494" s="37" t="str">
        <f t="shared" ref="G494:H494" si="1309">G493</f>
        <v>4.1.1.00.000</v>
      </c>
      <c r="H494" s="41" t="str">
        <f t="shared" si="1309"/>
        <v>Технологическая линия №1. Объекты общезаводского хозяйства</v>
      </c>
      <c r="I494" s="37" t="str">
        <f t="shared" si="1259"/>
        <v>4.1.1.14.000</v>
      </c>
      <c r="J494" s="41" t="str">
        <f t="shared" si="1260"/>
        <v>Межцеховые инженерные коммуникации. Участок 1</v>
      </c>
      <c r="K494" s="39" t="str">
        <f t="shared" si="1265"/>
        <v>4.1.1.14.100</v>
      </c>
      <c r="L494" s="40" t="str">
        <f t="shared" si="1266"/>
        <v>Межцеховые инженерные коммуникации. Участок 1</v>
      </c>
      <c r="M494" s="37" t="str">
        <f t="shared" si="1267"/>
        <v>4.1.1.14.150</v>
      </c>
      <c r="N494" s="59" t="s">
        <v>116</v>
      </c>
      <c r="O494" s="118"/>
      <c r="P494" s="66" t="s">
        <v>19</v>
      </c>
      <c r="Q494" s="35">
        <v>0</v>
      </c>
      <c r="R494" s="54" t="s">
        <v>2781</v>
      </c>
      <c r="S494" s="42" t="s">
        <v>2115</v>
      </c>
      <c r="T494" s="41" t="str">
        <f t="shared" ref="T494:U494" si="1310">T493</f>
        <v>4.1.1.00.000</v>
      </c>
      <c r="U494" s="41" t="str">
        <f t="shared" si="1310"/>
        <v>Process Line No.1 UIO facilities</v>
      </c>
      <c r="V494" s="41" t="str">
        <f t="shared" si="1262"/>
        <v>4.1.1.14.000</v>
      </c>
      <c r="W494" s="41" t="str">
        <f t="shared" si="1263"/>
        <v>Interconnecting Utility Pipelines. Section 1</v>
      </c>
      <c r="X494" s="40" t="str">
        <f t="shared" si="1269"/>
        <v>4.1.1.14.100</v>
      </c>
      <c r="Y494" s="40" t="str">
        <f t="shared" si="1270"/>
        <v>Interconnecting Utility Pipelines. Section 1</v>
      </c>
      <c r="Z494" s="42" t="str">
        <f t="shared" si="1271"/>
        <v>4.1.1.14.150</v>
      </c>
      <c r="AA494" s="37" t="s">
        <v>1701</v>
      </c>
      <c r="AB494" s="37"/>
      <c r="AC494" s="37"/>
      <c r="AD494" s="115" t="s">
        <v>2865</v>
      </c>
      <c r="AE494" s="115" t="str">
        <f t="shared" si="1272"/>
        <v>0-91</v>
      </c>
      <c r="AF494" s="115" t="str">
        <f>VLOOKUP(AE494,'Unit Number'!B:E,2,FALSE)</f>
        <v>INTERCONNECTING UTILITY LINES. AREA 1</v>
      </c>
      <c r="AG494" s="115"/>
      <c r="AH494" s="115"/>
      <c r="AI494" s="237">
        <v>515</v>
      </c>
      <c r="AJ494" s="55"/>
      <c r="AK494" s="55"/>
    </row>
    <row r="495" spans="1:37" s="67" customFormat="1" ht="15" customHeight="1" x14ac:dyDescent="0.25">
      <c r="A495" s="56" t="s">
        <v>17</v>
      </c>
      <c r="B495" s="37">
        <v>4</v>
      </c>
      <c r="C495" s="37">
        <v>1</v>
      </c>
      <c r="D495" s="37">
        <v>1</v>
      </c>
      <c r="E495" s="37">
        <v>14</v>
      </c>
      <c r="F495" s="37">
        <v>151</v>
      </c>
      <c r="G495" s="37" t="str">
        <f t="shared" ref="G495:H495" si="1311">G494</f>
        <v>4.1.1.00.000</v>
      </c>
      <c r="H495" s="41" t="str">
        <f t="shared" si="1311"/>
        <v>Технологическая линия №1. Объекты общезаводского хозяйства</v>
      </c>
      <c r="I495" s="37" t="str">
        <f t="shared" si="1259"/>
        <v>4.1.1.14.000</v>
      </c>
      <c r="J495" s="41" t="str">
        <f t="shared" si="1260"/>
        <v>Межцеховые инженерные коммуникации. Участок 1</v>
      </c>
      <c r="K495" s="39" t="str">
        <f t="shared" si="1265"/>
        <v>4.1.1.14.100</v>
      </c>
      <c r="L495" s="40" t="str">
        <f t="shared" si="1266"/>
        <v>Межцеховые инженерные коммуникации. Участок 1</v>
      </c>
      <c r="M495" s="37" t="str">
        <f t="shared" si="1267"/>
        <v>4.1.1.14.151</v>
      </c>
      <c r="N495" s="59" t="s">
        <v>117</v>
      </c>
      <c r="O495" s="118"/>
      <c r="P495" s="66" t="s">
        <v>19</v>
      </c>
      <c r="Q495" s="35">
        <v>0</v>
      </c>
      <c r="R495" s="54" t="s">
        <v>2781</v>
      </c>
      <c r="S495" s="42" t="s">
        <v>2115</v>
      </c>
      <c r="T495" s="41" t="str">
        <f t="shared" ref="T495:U495" si="1312">T494</f>
        <v>4.1.1.00.000</v>
      </c>
      <c r="U495" s="41" t="str">
        <f t="shared" si="1312"/>
        <v>Process Line No.1 UIO facilities</v>
      </c>
      <c r="V495" s="41" t="str">
        <f t="shared" si="1262"/>
        <v>4.1.1.14.000</v>
      </c>
      <c r="W495" s="41" t="str">
        <f t="shared" si="1263"/>
        <v>Interconnecting Utility Pipelines. Section 1</v>
      </c>
      <c r="X495" s="40" t="str">
        <f t="shared" si="1269"/>
        <v>4.1.1.14.100</v>
      </c>
      <c r="Y495" s="40" t="str">
        <f t="shared" si="1270"/>
        <v>Interconnecting Utility Pipelines. Section 1</v>
      </c>
      <c r="Z495" s="42" t="str">
        <f t="shared" si="1271"/>
        <v>4.1.1.14.151</v>
      </c>
      <c r="AA495" s="37" t="s">
        <v>1702</v>
      </c>
      <c r="AB495" s="37"/>
      <c r="AC495" s="37"/>
      <c r="AD495" s="115" t="s">
        <v>2865</v>
      </c>
      <c r="AE495" s="115" t="str">
        <f t="shared" si="1272"/>
        <v>0-91</v>
      </c>
      <c r="AF495" s="115" t="str">
        <f>VLOOKUP(AE495,'Unit Number'!B:E,2,FALSE)</f>
        <v>INTERCONNECTING UTILITY LINES. AREA 1</v>
      </c>
      <c r="AG495" s="115"/>
      <c r="AH495" s="115"/>
      <c r="AI495" s="237">
        <v>516</v>
      </c>
      <c r="AJ495" s="55"/>
      <c r="AK495" s="55"/>
    </row>
    <row r="496" spans="1:37" s="67" customFormat="1" ht="15" customHeight="1" x14ac:dyDescent="0.25">
      <c r="A496" s="56" t="s">
        <v>17</v>
      </c>
      <c r="B496" s="37">
        <v>4</v>
      </c>
      <c r="C496" s="37">
        <v>1</v>
      </c>
      <c r="D496" s="37">
        <v>1</v>
      </c>
      <c r="E496" s="37">
        <v>14</v>
      </c>
      <c r="F496" s="37">
        <v>152</v>
      </c>
      <c r="G496" s="37" t="str">
        <f t="shared" ref="G496:H496" si="1313">G495</f>
        <v>4.1.1.00.000</v>
      </c>
      <c r="H496" s="41" t="str">
        <f t="shared" si="1313"/>
        <v>Технологическая линия №1. Объекты общезаводского хозяйства</v>
      </c>
      <c r="I496" s="37" t="str">
        <f t="shared" si="1259"/>
        <v>4.1.1.14.000</v>
      </c>
      <c r="J496" s="41" t="str">
        <f t="shared" si="1260"/>
        <v>Межцеховые инженерные коммуникации. Участок 1</v>
      </c>
      <c r="K496" s="39" t="str">
        <f t="shared" si="1265"/>
        <v>4.1.1.14.100</v>
      </c>
      <c r="L496" s="40" t="str">
        <f t="shared" si="1266"/>
        <v>Межцеховые инженерные коммуникации. Участок 1</v>
      </c>
      <c r="M496" s="37" t="str">
        <f t="shared" si="1267"/>
        <v>4.1.1.14.152</v>
      </c>
      <c r="N496" s="59" t="s">
        <v>118</v>
      </c>
      <c r="O496" s="118"/>
      <c r="P496" s="66" t="s">
        <v>19</v>
      </c>
      <c r="Q496" s="35">
        <v>0</v>
      </c>
      <c r="R496" s="54" t="s">
        <v>2781</v>
      </c>
      <c r="S496" s="42" t="s">
        <v>2115</v>
      </c>
      <c r="T496" s="41" t="str">
        <f t="shared" ref="T496:U496" si="1314">T495</f>
        <v>4.1.1.00.000</v>
      </c>
      <c r="U496" s="41" t="str">
        <f t="shared" si="1314"/>
        <v>Process Line No.1 UIO facilities</v>
      </c>
      <c r="V496" s="41" t="str">
        <f t="shared" si="1262"/>
        <v>4.1.1.14.000</v>
      </c>
      <c r="W496" s="41" t="str">
        <f t="shared" si="1263"/>
        <v>Interconnecting Utility Pipelines. Section 1</v>
      </c>
      <c r="X496" s="40" t="str">
        <f t="shared" si="1269"/>
        <v>4.1.1.14.100</v>
      </c>
      <c r="Y496" s="40" t="str">
        <f t="shared" si="1270"/>
        <v>Interconnecting Utility Pipelines. Section 1</v>
      </c>
      <c r="Z496" s="42" t="str">
        <f t="shared" si="1271"/>
        <v>4.1.1.14.152</v>
      </c>
      <c r="AA496" s="37" t="s">
        <v>1703</v>
      </c>
      <c r="AB496" s="37"/>
      <c r="AC496" s="37"/>
      <c r="AD496" s="115" t="s">
        <v>2865</v>
      </c>
      <c r="AE496" s="115" t="str">
        <f t="shared" si="1272"/>
        <v>0-91</v>
      </c>
      <c r="AF496" s="115" t="str">
        <f>VLOOKUP(AE496,'Unit Number'!B:E,2,FALSE)</f>
        <v>INTERCONNECTING UTILITY LINES. AREA 1</v>
      </c>
      <c r="AG496" s="115"/>
      <c r="AH496" s="115"/>
      <c r="AI496" s="237">
        <v>517</v>
      </c>
      <c r="AJ496" s="55"/>
      <c r="AK496" s="55"/>
    </row>
    <row r="497" spans="1:37" s="67" customFormat="1" ht="15" customHeight="1" x14ac:dyDescent="0.25">
      <c r="A497" s="56" t="s">
        <v>17</v>
      </c>
      <c r="B497" s="37">
        <v>4</v>
      </c>
      <c r="C497" s="37">
        <v>1</v>
      </c>
      <c r="D497" s="37">
        <v>1</v>
      </c>
      <c r="E497" s="37">
        <v>14</v>
      </c>
      <c r="F497" s="37">
        <v>153</v>
      </c>
      <c r="G497" s="37" t="str">
        <f t="shared" ref="G497:H497" si="1315">G496</f>
        <v>4.1.1.00.000</v>
      </c>
      <c r="H497" s="41" t="str">
        <f t="shared" si="1315"/>
        <v>Технологическая линия №1. Объекты общезаводского хозяйства</v>
      </c>
      <c r="I497" s="37" t="str">
        <f t="shared" si="1259"/>
        <v>4.1.1.14.000</v>
      </c>
      <c r="J497" s="41" t="str">
        <f t="shared" si="1260"/>
        <v>Межцеховые инженерные коммуникации. Участок 1</v>
      </c>
      <c r="K497" s="39" t="str">
        <f t="shared" si="1265"/>
        <v>4.1.1.14.100</v>
      </c>
      <c r="L497" s="40" t="str">
        <f t="shared" si="1266"/>
        <v>Межцеховые инженерные коммуникации. Участок 1</v>
      </c>
      <c r="M497" s="37" t="str">
        <f t="shared" si="1267"/>
        <v>4.1.1.14.153</v>
      </c>
      <c r="N497" s="59" t="s">
        <v>119</v>
      </c>
      <c r="O497" s="118"/>
      <c r="P497" s="66" t="s">
        <v>19</v>
      </c>
      <c r="Q497" s="35">
        <v>0</v>
      </c>
      <c r="R497" s="54" t="s">
        <v>2781</v>
      </c>
      <c r="S497" s="42" t="s">
        <v>2115</v>
      </c>
      <c r="T497" s="41" t="str">
        <f t="shared" ref="T497:U497" si="1316">T496</f>
        <v>4.1.1.00.000</v>
      </c>
      <c r="U497" s="41" t="str">
        <f t="shared" si="1316"/>
        <v>Process Line No.1 UIO facilities</v>
      </c>
      <c r="V497" s="41" t="str">
        <f t="shared" si="1262"/>
        <v>4.1.1.14.000</v>
      </c>
      <c r="W497" s="41" t="str">
        <f t="shared" si="1263"/>
        <v>Interconnecting Utility Pipelines. Section 1</v>
      </c>
      <c r="X497" s="40" t="str">
        <f t="shared" si="1269"/>
        <v>4.1.1.14.100</v>
      </c>
      <c r="Y497" s="40" t="str">
        <f t="shared" si="1270"/>
        <v>Interconnecting Utility Pipelines. Section 1</v>
      </c>
      <c r="Z497" s="42" t="str">
        <f t="shared" si="1271"/>
        <v>4.1.1.14.153</v>
      </c>
      <c r="AA497" s="37" t="s">
        <v>1704</v>
      </c>
      <c r="AB497" s="37"/>
      <c r="AC497" s="37"/>
      <c r="AD497" s="115" t="s">
        <v>2865</v>
      </c>
      <c r="AE497" s="115" t="str">
        <f t="shared" si="1272"/>
        <v>0-91</v>
      </c>
      <c r="AF497" s="115" t="str">
        <f>VLOOKUP(AE497,'Unit Number'!B:E,2,FALSE)</f>
        <v>INTERCONNECTING UTILITY LINES. AREA 1</v>
      </c>
      <c r="AG497" s="115"/>
      <c r="AH497" s="115"/>
      <c r="AI497" s="237">
        <v>518</v>
      </c>
      <c r="AJ497" s="55"/>
      <c r="AK497" s="55"/>
    </row>
    <row r="498" spans="1:37" s="67" customFormat="1" ht="15" customHeight="1" x14ac:dyDescent="0.25">
      <c r="A498" s="56" t="s">
        <v>17</v>
      </c>
      <c r="B498" s="37">
        <v>4</v>
      </c>
      <c r="C498" s="37">
        <v>1</v>
      </c>
      <c r="D498" s="37">
        <v>1</v>
      </c>
      <c r="E498" s="37">
        <v>14</v>
      </c>
      <c r="F498" s="37">
        <v>154</v>
      </c>
      <c r="G498" s="37" t="str">
        <f t="shared" ref="G498:H498" si="1317">G497</f>
        <v>4.1.1.00.000</v>
      </c>
      <c r="H498" s="41" t="str">
        <f t="shared" si="1317"/>
        <v>Технологическая линия №1. Объекты общезаводского хозяйства</v>
      </c>
      <c r="I498" s="37" t="str">
        <f t="shared" si="1259"/>
        <v>4.1.1.14.000</v>
      </c>
      <c r="J498" s="41" t="str">
        <f t="shared" si="1260"/>
        <v>Межцеховые инженерные коммуникации. Участок 1</v>
      </c>
      <c r="K498" s="39" t="str">
        <f t="shared" si="1265"/>
        <v>4.1.1.14.100</v>
      </c>
      <c r="L498" s="40" t="str">
        <f t="shared" si="1266"/>
        <v>Межцеховые инженерные коммуникации. Участок 1</v>
      </c>
      <c r="M498" s="37" t="str">
        <f t="shared" si="1267"/>
        <v>4.1.1.14.154</v>
      </c>
      <c r="N498" s="59" t="s">
        <v>1547</v>
      </c>
      <c r="O498" s="118"/>
      <c r="P498" s="66" t="s">
        <v>19</v>
      </c>
      <c r="Q498" s="35">
        <v>0</v>
      </c>
      <c r="R498" s="54" t="s">
        <v>2781</v>
      </c>
      <c r="S498" s="42" t="s">
        <v>2115</v>
      </c>
      <c r="T498" s="41" t="str">
        <f t="shared" ref="T498:U498" si="1318">T497</f>
        <v>4.1.1.00.000</v>
      </c>
      <c r="U498" s="41" t="str">
        <f t="shared" si="1318"/>
        <v>Process Line No.1 UIO facilities</v>
      </c>
      <c r="V498" s="41" t="str">
        <f t="shared" si="1262"/>
        <v>4.1.1.14.000</v>
      </c>
      <c r="W498" s="41" t="str">
        <f t="shared" si="1263"/>
        <v>Interconnecting Utility Pipelines. Section 1</v>
      </c>
      <c r="X498" s="40" t="str">
        <f t="shared" si="1269"/>
        <v>4.1.1.14.100</v>
      </c>
      <c r="Y498" s="40" t="str">
        <f t="shared" si="1270"/>
        <v>Interconnecting Utility Pipelines. Section 1</v>
      </c>
      <c r="Z498" s="42" t="str">
        <f t="shared" si="1271"/>
        <v>4.1.1.14.154</v>
      </c>
      <c r="AA498" s="37" t="s">
        <v>1705</v>
      </c>
      <c r="AB498" s="37"/>
      <c r="AC498" s="37"/>
      <c r="AD498" s="115" t="s">
        <v>2865</v>
      </c>
      <c r="AE498" s="115" t="str">
        <f t="shared" si="1272"/>
        <v>0-91</v>
      </c>
      <c r="AF498" s="115" t="str">
        <f>VLOOKUP(AE498,'Unit Number'!B:E,2,FALSE)</f>
        <v>INTERCONNECTING UTILITY LINES. AREA 1</v>
      </c>
      <c r="AG498" s="115"/>
      <c r="AH498" s="115"/>
      <c r="AI498" s="237">
        <v>519</v>
      </c>
      <c r="AJ498" s="55"/>
      <c r="AK498" s="55"/>
    </row>
    <row r="499" spans="1:37" s="67" customFormat="1" ht="15" customHeight="1" x14ac:dyDescent="0.25">
      <c r="A499" s="56" t="s">
        <v>17</v>
      </c>
      <c r="B499" s="37">
        <v>4</v>
      </c>
      <c r="C499" s="37">
        <v>1</v>
      </c>
      <c r="D499" s="37">
        <v>1</v>
      </c>
      <c r="E499" s="37">
        <v>14</v>
      </c>
      <c r="F499" s="37">
        <v>155</v>
      </c>
      <c r="G499" s="37" t="str">
        <f t="shared" ref="G499:H499" si="1319">G498</f>
        <v>4.1.1.00.000</v>
      </c>
      <c r="H499" s="41" t="str">
        <f t="shared" si="1319"/>
        <v>Технологическая линия №1. Объекты общезаводского хозяйства</v>
      </c>
      <c r="I499" s="37" t="str">
        <f t="shared" si="1259"/>
        <v>4.1.1.14.000</v>
      </c>
      <c r="J499" s="41" t="str">
        <f t="shared" si="1260"/>
        <v>Межцеховые инженерные коммуникации. Участок 1</v>
      </c>
      <c r="K499" s="39" t="str">
        <f t="shared" si="1265"/>
        <v>4.1.1.14.100</v>
      </c>
      <c r="L499" s="40" t="str">
        <f t="shared" si="1266"/>
        <v>Межцеховые инженерные коммуникации. Участок 1</v>
      </c>
      <c r="M499" s="37" t="str">
        <f t="shared" si="1267"/>
        <v>4.1.1.14.155</v>
      </c>
      <c r="N499" s="59" t="s">
        <v>120</v>
      </c>
      <c r="O499" s="118"/>
      <c r="P499" s="66" t="s">
        <v>19</v>
      </c>
      <c r="Q499" s="35">
        <v>0</v>
      </c>
      <c r="R499" s="54" t="s">
        <v>2781</v>
      </c>
      <c r="S499" s="42" t="s">
        <v>2115</v>
      </c>
      <c r="T499" s="41" t="str">
        <f t="shared" ref="T499:U499" si="1320">T498</f>
        <v>4.1.1.00.000</v>
      </c>
      <c r="U499" s="41" t="str">
        <f t="shared" si="1320"/>
        <v>Process Line No.1 UIO facilities</v>
      </c>
      <c r="V499" s="41" t="str">
        <f t="shared" si="1262"/>
        <v>4.1.1.14.000</v>
      </c>
      <c r="W499" s="41" t="str">
        <f t="shared" si="1263"/>
        <v>Interconnecting Utility Pipelines. Section 1</v>
      </c>
      <c r="X499" s="40" t="str">
        <f t="shared" si="1269"/>
        <v>4.1.1.14.100</v>
      </c>
      <c r="Y499" s="40" t="str">
        <f t="shared" si="1270"/>
        <v>Interconnecting Utility Pipelines. Section 1</v>
      </c>
      <c r="Z499" s="42" t="str">
        <f t="shared" si="1271"/>
        <v>4.1.1.14.155</v>
      </c>
      <c r="AA499" s="37" t="s">
        <v>1706</v>
      </c>
      <c r="AB499" s="37"/>
      <c r="AC499" s="37"/>
      <c r="AD499" s="115" t="s">
        <v>2865</v>
      </c>
      <c r="AE499" s="115" t="str">
        <f t="shared" si="1272"/>
        <v>0-91</v>
      </c>
      <c r="AF499" s="115" t="str">
        <f>VLOOKUP(AE499,'Unit Number'!B:E,2,FALSE)</f>
        <v>INTERCONNECTING UTILITY LINES. AREA 1</v>
      </c>
      <c r="AG499" s="115"/>
      <c r="AH499" s="115"/>
      <c r="AI499" s="237">
        <v>520</v>
      </c>
      <c r="AJ499" s="55"/>
      <c r="AK499" s="55"/>
    </row>
    <row r="500" spans="1:37" s="67" customFormat="1" ht="15" customHeight="1" x14ac:dyDescent="0.25">
      <c r="A500" s="56" t="s">
        <v>17</v>
      </c>
      <c r="B500" s="37">
        <v>4</v>
      </c>
      <c r="C500" s="37">
        <v>1</v>
      </c>
      <c r="D500" s="37">
        <v>1</v>
      </c>
      <c r="E500" s="37">
        <v>14</v>
      </c>
      <c r="F500" s="37">
        <v>156</v>
      </c>
      <c r="G500" s="37" t="str">
        <f t="shared" ref="G500:H500" si="1321">G499</f>
        <v>4.1.1.00.000</v>
      </c>
      <c r="H500" s="41" t="str">
        <f t="shared" si="1321"/>
        <v>Технологическая линия №1. Объекты общезаводского хозяйства</v>
      </c>
      <c r="I500" s="37" t="str">
        <f t="shared" si="1259"/>
        <v>4.1.1.14.000</v>
      </c>
      <c r="J500" s="41" t="str">
        <f t="shared" si="1260"/>
        <v>Межцеховые инженерные коммуникации. Участок 1</v>
      </c>
      <c r="K500" s="39" t="str">
        <f t="shared" si="1265"/>
        <v>4.1.1.14.100</v>
      </c>
      <c r="L500" s="40" t="str">
        <f t="shared" si="1266"/>
        <v>Межцеховые инженерные коммуникации. Участок 1</v>
      </c>
      <c r="M500" s="37" t="str">
        <f t="shared" si="1267"/>
        <v>4.1.1.14.156</v>
      </c>
      <c r="N500" s="59" t="s">
        <v>121</v>
      </c>
      <c r="O500" s="118"/>
      <c r="P500" s="66" t="s">
        <v>19</v>
      </c>
      <c r="Q500" s="35">
        <v>0</v>
      </c>
      <c r="R500" s="54" t="s">
        <v>2781</v>
      </c>
      <c r="S500" s="42" t="s">
        <v>2115</v>
      </c>
      <c r="T500" s="41" t="str">
        <f t="shared" ref="T500:U500" si="1322">T499</f>
        <v>4.1.1.00.000</v>
      </c>
      <c r="U500" s="41" t="str">
        <f t="shared" si="1322"/>
        <v>Process Line No.1 UIO facilities</v>
      </c>
      <c r="V500" s="41" t="str">
        <f t="shared" si="1262"/>
        <v>4.1.1.14.000</v>
      </c>
      <c r="W500" s="41" t="str">
        <f t="shared" si="1263"/>
        <v>Interconnecting Utility Pipelines. Section 1</v>
      </c>
      <c r="X500" s="40" t="str">
        <f t="shared" si="1269"/>
        <v>4.1.1.14.100</v>
      </c>
      <c r="Y500" s="40" t="str">
        <f t="shared" si="1270"/>
        <v>Interconnecting Utility Pipelines. Section 1</v>
      </c>
      <c r="Z500" s="42" t="str">
        <f t="shared" si="1271"/>
        <v>4.1.1.14.156</v>
      </c>
      <c r="AA500" s="37" t="s">
        <v>1707</v>
      </c>
      <c r="AB500" s="37"/>
      <c r="AC500" s="37"/>
      <c r="AD500" s="115" t="s">
        <v>2865</v>
      </c>
      <c r="AE500" s="115" t="str">
        <f t="shared" si="1272"/>
        <v>0-91</v>
      </c>
      <c r="AF500" s="115" t="str">
        <f>VLOOKUP(AE500,'Unit Number'!B:E,2,FALSE)</f>
        <v>INTERCONNECTING UTILITY LINES. AREA 1</v>
      </c>
      <c r="AG500" s="115"/>
      <c r="AH500" s="115"/>
      <c r="AI500" s="237">
        <v>521</v>
      </c>
      <c r="AJ500" s="55"/>
      <c r="AK500" s="55"/>
    </row>
    <row r="501" spans="1:37" s="67" customFormat="1" ht="15" customHeight="1" x14ac:dyDescent="0.25">
      <c r="A501" s="56" t="s">
        <v>17</v>
      </c>
      <c r="B501" s="37">
        <v>4</v>
      </c>
      <c r="C501" s="37">
        <v>1</v>
      </c>
      <c r="D501" s="37">
        <v>1</v>
      </c>
      <c r="E501" s="37">
        <v>14</v>
      </c>
      <c r="F501" s="37">
        <v>157</v>
      </c>
      <c r="G501" s="37" t="str">
        <f t="shared" ref="G501:H501" si="1323">G500</f>
        <v>4.1.1.00.000</v>
      </c>
      <c r="H501" s="41" t="str">
        <f t="shared" si="1323"/>
        <v>Технологическая линия №1. Объекты общезаводского хозяйства</v>
      </c>
      <c r="I501" s="37" t="str">
        <f t="shared" si="1259"/>
        <v>4.1.1.14.000</v>
      </c>
      <c r="J501" s="41" t="str">
        <f t="shared" si="1260"/>
        <v>Межцеховые инженерные коммуникации. Участок 1</v>
      </c>
      <c r="K501" s="39" t="str">
        <f t="shared" si="1265"/>
        <v>4.1.1.14.100</v>
      </c>
      <c r="L501" s="40" t="str">
        <f t="shared" si="1266"/>
        <v>Межцеховые инженерные коммуникации. Участок 1</v>
      </c>
      <c r="M501" s="37" t="str">
        <f t="shared" si="1267"/>
        <v>4.1.1.14.157</v>
      </c>
      <c r="N501" s="59" t="s">
        <v>113</v>
      </c>
      <c r="O501" s="118"/>
      <c r="P501" s="66" t="s">
        <v>19</v>
      </c>
      <c r="Q501" s="35">
        <v>0</v>
      </c>
      <c r="R501" s="54" t="s">
        <v>2781</v>
      </c>
      <c r="S501" s="42" t="s">
        <v>2115</v>
      </c>
      <c r="T501" s="41" t="str">
        <f t="shared" ref="T501:U501" si="1324">T500</f>
        <v>4.1.1.00.000</v>
      </c>
      <c r="U501" s="41" t="str">
        <f t="shared" si="1324"/>
        <v>Process Line No.1 UIO facilities</v>
      </c>
      <c r="V501" s="41" t="str">
        <f t="shared" si="1262"/>
        <v>4.1.1.14.000</v>
      </c>
      <c r="W501" s="41" t="str">
        <f t="shared" si="1263"/>
        <v>Interconnecting Utility Pipelines. Section 1</v>
      </c>
      <c r="X501" s="40" t="str">
        <f t="shared" si="1269"/>
        <v>4.1.1.14.100</v>
      </c>
      <c r="Y501" s="40" t="str">
        <f t="shared" si="1270"/>
        <v>Interconnecting Utility Pipelines. Section 1</v>
      </c>
      <c r="Z501" s="42" t="str">
        <f t="shared" si="1271"/>
        <v>4.1.1.14.157</v>
      </c>
      <c r="AA501" s="37" t="s">
        <v>1698</v>
      </c>
      <c r="AB501" s="37"/>
      <c r="AC501" s="37"/>
      <c r="AD501" s="115" t="s">
        <v>2865</v>
      </c>
      <c r="AE501" s="115" t="str">
        <f t="shared" si="1272"/>
        <v>0-91</v>
      </c>
      <c r="AF501" s="115" t="str">
        <f>VLOOKUP(AE501,'Unit Number'!B:E,2,FALSE)</f>
        <v>INTERCONNECTING UTILITY LINES. AREA 1</v>
      </c>
      <c r="AG501" s="115"/>
      <c r="AH501" s="115"/>
      <c r="AI501" s="237">
        <v>522</v>
      </c>
      <c r="AJ501" s="55"/>
      <c r="AK501" s="55"/>
    </row>
    <row r="502" spans="1:37" s="67" customFormat="1" ht="15" customHeight="1" x14ac:dyDescent="0.25">
      <c r="A502" s="56" t="s">
        <v>17</v>
      </c>
      <c r="B502" s="37">
        <v>4</v>
      </c>
      <c r="C502" s="37">
        <v>1</v>
      </c>
      <c r="D502" s="37">
        <v>1</v>
      </c>
      <c r="E502" s="37">
        <v>14</v>
      </c>
      <c r="F502" s="37">
        <v>158</v>
      </c>
      <c r="G502" s="37" t="str">
        <f t="shared" ref="G502:H502" si="1325">G501</f>
        <v>4.1.1.00.000</v>
      </c>
      <c r="H502" s="41" t="str">
        <f t="shared" si="1325"/>
        <v>Технологическая линия №1. Объекты общезаводского хозяйства</v>
      </c>
      <c r="I502" s="37" t="str">
        <f t="shared" si="1259"/>
        <v>4.1.1.14.000</v>
      </c>
      <c r="J502" s="41" t="str">
        <f t="shared" si="1260"/>
        <v>Межцеховые инженерные коммуникации. Участок 1</v>
      </c>
      <c r="K502" s="39" t="str">
        <f t="shared" si="1265"/>
        <v>4.1.1.14.100</v>
      </c>
      <c r="L502" s="40" t="str">
        <f t="shared" si="1266"/>
        <v>Межцеховые инженерные коммуникации. Участок 1</v>
      </c>
      <c r="M502" s="37" t="str">
        <f t="shared" si="1267"/>
        <v>4.1.1.14.158</v>
      </c>
      <c r="N502" s="59" t="s">
        <v>122</v>
      </c>
      <c r="O502" s="118"/>
      <c r="P502" s="66" t="s">
        <v>19</v>
      </c>
      <c r="Q502" s="35">
        <v>0</v>
      </c>
      <c r="R502" s="54" t="s">
        <v>2781</v>
      </c>
      <c r="S502" s="42" t="s">
        <v>2115</v>
      </c>
      <c r="T502" s="41" t="str">
        <f t="shared" ref="T502:U502" si="1326">T501</f>
        <v>4.1.1.00.000</v>
      </c>
      <c r="U502" s="41" t="str">
        <f t="shared" si="1326"/>
        <v>Process Line No.1 UIO facilities</v>
      </c>
      <c r="V502" s="41" t="str">
        <f t="shared" si="1262"/>
        <v>4.1.1.14.000</v>
      </c>
      <c r="W502" s="41" t="str">
        <f t="shared" si="1263"/>
        <v>Interconnecting Utility Pipelines. Section 1</v>
      </c>
      <c r="X502" s="40" t="str">
        <f t="shared" si="1269"/>
        <v>4.1.1.14.100</v>
      </c>
      <c r="Y502" s="40" t="str">
        <f t="shared" si="1270"/>
        <v>Interconnecting Utility Pipelines. Section 1</v>
      </c>
      <c r="Z502" s="42" t="str">
        <f t="shared" si="1271"/>
        <v>4.1.1.14.158</v>
      </c>
      <c r="AA502" s="37" t="s">
        <v>1708</v>
      </c>
      <c r="AB502" s="37"/>
      <c r="AC502" s="37"/>
      <c r="AD502" s="115" t="s">
        <v>2865</v>
      </c>
      <c r="AE502" s="115" t="str">
        <f t="shared" si="1272"/>
        <v>0-91</v>
      </c>
      <c r="AF502" s="115" t="str">
        <f>VLOOKUP(AE502,'Unit Number'!B:E,2,FALSE)</f>
        <v>INTERCONNECTING UTILITY LINES. AREA 1</v>
      </c>
      <c r="AG502" s="115"/>
      <c r="AH502" s="115"/>
      <c r="AI502" s="237">
        <v>523</v>
      </c>
      <c r="AJ502" s="55"/>
      <c r="AK502" s="55"/>
    </row>
    <row r="503" spans="1:37" s="67" customFormat="1" ht="15" customHeight="1" x14ac:dyDescent="0.25">
      <c r="A503" s="56" t="s">
        <v>17</v>
      </c>
      <c r="B503" s="37">
        <v>4</v>
      </c>
      <c r="C503" s="37">
        <v>1</v>
      </c>
      <c r="D503" s="37">
        <v>1</v>
      </c>
      <c r="E503" s="37">
        <v>14</v>
      </c>
      <c r="F503" s="37">
        <v>159</v>
      </c>
      <c r="G503" s="37" t="str">
        <f t="shared" ref="G503:H503" si="1327">G502</f>
        <v>4.1.1.00.000</v>
      </c>
      <c r="H503" s="41" t="str">
        <f t="shared" si="1327"/>
        <v>Технологическая линия №1. Объекты общезаводского хозяйства</v>
      </c>
      <c r="I503" s="37" t="str">
        <f t="shared" si="1259"/>
        <v>4.1.1.14.000</v>
      </c>
      <c r="J503" s="41" t="str">
        <f t="shared" si="1260"/>
        <v>Межцеховые инженерные коммуникации. Участок 1</v>
      </c>
      <c r="K503" s="39" t="str">
        <f t="shared" si="1265"/>
        <v>4.1.1.14.100</v>
      </c>
      <c r="L503" s="40" t="str">
        <f t="shared" si="1266"/>
        <v>Межцеховые инженерные коммуникации. Участок 1</v>
      </c>
      <c r="M503" s="37" t="str">
        <f t="shared" si="1267"/>
        <v>4.1.1.14.159</v>
      </c>
      <c r="N503" s="59" t="s">
        <v>123</v>
      </c>
      <c r="O503" s="118"/>
      <c r="P503" s="66" t="s">
        <v>19</v>
      </c>
      <c r="Q503" s="35">
        <v>0</v>
      </c>
      <c r="R503" s="54" t="s">
        <v>2781</v>
      </c>
      <c r="S503" s="42" t="s">
        <v>2115</v>
      </c>
      <c r="T503" s="41" t="str">
        <f t="shared" ref="T503:U503" si="1328">T502</f>
        <v>4.1.1.00.000</v>
      </c>
      <c r="U503" s="41" t="str">
        <f t="shared" si="1328"/>
        <v>Process Line No.1 UIO facilities</v>
      </c>
      <c r="V503" s="41" t="str">
        <f t="shared" si="1262"/>
        <v>4.1.1.14.000</v>
      </c>
      <c r="W503" s="41" t="str">
        <f t="shared" si="1263"/>
        <v>Interconnecting Utility Pipelines. Section 1</v>
      </c>
      <c r="X503" s="40" t="str">
        <f t="shared" si="1269"/>
        <v>4.1.1.14.100</v>
      </c>
      <c r="Y503" s="40" t="str">
        <f t="shared" si="1270"/>
        <v>Interconnecting Utility Pipelines. Section 1</v>
      </c>
      <c r="Z503" s="42" t="str">
        <f t="shared" si="1271"/>
        <v>4.1.1.14.159</v>
      </c>
      <c r="AA503" s="37" t="s">
        <v>1709</v>
      </c>
      <c r="AB503" s="37"/>
      <c r="AC503" s="37"/>
      <c r="AD503" s="115" t="s">
        <v>2865</v>
      </c>
      <c r="AE503" s="115" t="str">
        <f t="shared" si="1272"/>
        <v>0-91</v>
      </c>
      <c r="AF503" s="115" t="str">
        <f>VLOOKUP(AE503,'Unit Number'!B:E,2,FALSE)</f>
        <v>INTERCONNECTING UTILITY LINES. AREA 1</v>
      </c>
      <c r="AG503" s="115"/>
      <c r="AH503" s="115"/>
      <c r="AI503" s="237">
        <v>524</v>
      </c>
      <c r="AJ503" s="55"/>
      <c r="AK503" s="55"/>
    </row>
    <row r="504" spans="1:37" s="67" customFormat="1" ht="15" customHeight="1" x14ac:dyDescent="0.25">
      <c r="A504" s="56" t="s">
        <v>124</v>
      </c>
      <c r="B504" s="37">
        <v>4</v>
      </c>
      <c r="C504" s="37">
        <v>1</v>
      </c>
      <c r="D504" s="37">
        <v>1</v>
      </c>
      <c r="E504" s="37">
        <v>14</v>
      </c>
      <c r="F504" s="37">
        <v>160</v>
      </c>
      <c r="G504" s="37" t="str">
        <f t="shared" ref="G504:H504" si="1329">G503</f>
        <v>4.1.1.00.000</v>
      </c>
      <c r="H504" s="41" t="str">
        <f t="shared" si="1329"/>
        <v>Технологическая линия №1. Объекты общезаводского хозяйства</v>
      </c>
      <c r="I504" s="37" t="str">
        <f t="shared" si="1259"/>
        <v>4.1.1.14.000</v>
      </c>
      <c r="J504" s="41" t="str">
        <f t="shared" si="1260"/>
        <v>Межцеховые инженерные коммуникации. Участок 1</v>
      </c>
      <c r="K504" s="39" t="str">
        <f t="shared" si="1265"/>
        <v>4.1.1.14.100</v>
      </c>
      <c r="L504" s="40" t="str">
        <f t="shared" si="1266"/>
        <v>Межцеховые инженерные коммуникации. Участок 1</v>
      </c>
      <c r="M504" s="37" t="str">
        <f t="shared" si="1267"/>
        <v>4.1.1.14.160</v>
      </c>
      <c r="N504" s="59" t="s">
        <v>125</v>
      </c>
      <c r="O504" s="118"/>
      <c r="P504" s="66" t="s">
        <v>19</v>
      </c>
      <c r="Q504" s="35">
        <v>0</v>
      </c>
      <c r="R504" s="54" t="s">
        <v>2781</v>
      </c>
      <c r="S504" s="42" t="str">
        <f>A504</f>
        <v>332/1</v>
      </c>
      <c r="T504" s="41" t="str">
        <f t="shared" ref="T504:U504" si="1330">T503</f>
        <v>4.1.1.00.000</v>
      </c>
      <c r="U504" s="41" t="str">
        <f t="shared" si="1330"/>
        <v>Process Line No.1 UIO facilities</v>
      </c>
      <c r="V504" s="41" t="str">
        <f t="shared" si="1262"/>
        <v>4.1.1.14.000</v>
      </c>
      <c r="W504" s="41" t="str">
        <f t="shared" si="1263"/>
        <v>Interconnecting Utility Pipelines. Section 1</v>
      </c>
      <c r="X504" s="40" t="str">
        <f t="shared" si="1269"/>
        <v>4.1.1.14.100</v>
      </c>
      <c r="Y504" s="40" t="str">
        <f t="shared" si="1270"/>
        <v>Interconnecting Utility Pipelines. Section 1</v>
      </c>
      <c r="Z504" s="240" t="str">
        <f t="shared" si="1271"/>
        <v>4.1.1.14.160</v>
      </c>
      <c r="AA504" s="37" t="s">
        <v>1710</v>
      </c>
      <c r="AB504" s="37"/>
      <c r="AC504" s="37"/>
      <c r="AD504" s="115" t="s">
        <v>2865</v>
      </c>
      <c r="AE504" s="115" t="str">
        <f t="shared" si="1272"/>
        <v>0-91</v>
      </c>
      <c r="AF504" s="115" t="str">
        <f>VLOOKUP(AE504,'Unit Number'!B:E,2,FALSE)</f>
        <v>INTERCONNECTING UTILITY LINES. AREA 1</v>
      </c>
      <c r="AG504" s="115"/>
      <c r="AH504" s="115"/>
      <c r="AI504" s="237">
        <v>525</v>
      </c>
      <c r="AJ504" s="55"/>
      <c r="AK504" s="55"/>
    </row>
    <row r="505" spans="1:37" s="67" customFormat="1" ht="15" customHeight="1" x14ac:dyDescent="0.25">
      <c r="A505" s="56" t="s">
        <v>126</v>
      </c>
      <c r="B505" s="37">
        <v>4</v>
      </c>
      <c r="C505" s="37">
        <v>1</v>
      </c>
      <c r="D505" s="37">
        <v>1</v>
      </c>
      <c r="E505" s="37">
        <v>14</v>
      </c>
      <c r="F505" s="37">
        <v>161</v>
      </c>
      <c r="G505" s="37" t="str">
        <f t="shared" ref="G505:H505" si="1331">G504</f>
        <v>4.1.1.00.000</v>
      </c>
      <c r="H505" s="41" t="str">
        <f t="shared" si="1331"/>
        <v>Технологическая линия №1. Объекты общезаводского хозяйства</v>
      </c>
      <c r="I505" s="37" t="str">
        <f t="shared" si="1259"/>
        <v>4.1.1.14.000</v>
      </c>
      <c r="J505" s="41" t="str">
        <f t="shared" si="1260"/>
        <v>Межцеховые инженерные коммуникации. Участок 1</v>
      </c>
      <c r="K505" s="39" t="str">
        <f t="shared" si="1265"/>
        <v>4.1.1.14.100</v>
      </c>
      <c r="L505" s="40" t="str">
        <f t="shared" si="1266"/>
        <v>Межцеховые инженерные коммуникации. Участок 1</v>
      </c>
      <c r="M505" s="37" t="str">
        <f t="shared" si="1267"/>
        <v>4.1.1.14.161</v>
      </c>
      <c r="N505" s="59" t="s">
        <v>1504</v>
      </c>
      <c r="O505" s="118"/>
      <c r="P505" s="66" t="s">
        <v>19</v>
      </c>
      <c r="Q505" s="35">
        <v>0</v>
      </c>
      <c r="R505" s="54" t="s">
        <v>2781</v>
      </c>
      <c r="S505" s="42" t="str">
        <f>A505</f>
        <v>333/1</v>
      </c>
      <c r="T505" s="41" t="str">
        <f t="shared" ref="T505:U505" si="1332">T504</f>
        <v>4.1.1.00.000</v>
      </c>
      <c r="U505" s="41" t="str">
        <f t="shared" si="1332"/>
        <v>Process Line No.1 UIO facilities</v>
      </c>
      <c r="V505" s="41" t="str">
        <f t="shared" si="1262"/>
        <v>4.1.1.14.000</v>
      </c>
      <c r="W505" s="41" t="str">
        <f t="shared" si="1263"/>
        <v>Interconnecting Utility Pipelines. Section 1</v>
      </c>
      <c r="X505" s="40" t="str">
        <f t="shared" si="1269"/>
        <v>4.1.1.14.100</v>
      </c>
      <c r="Y505" s="40" t="str">
        <f t="shared" si="1270"/>
        <v>Interconnecting Utility Pipelines. Section 1</v>
      </c>
      <c r="Z505" s="42" t="str">
        <f t="shared" si="1271"/>
        <v>4.1.1.14.161</v>
      </c>
      <c r="AA505" s="37" t="s">
        <v>1711</v>
      </c>
      <c r="AB505" s="37"/>
      <c r="AC505" s="37"/>
      <c r="AD505" s="115" t="s">
        <v>2865</v>
      </c>
      <c r="AE505" s="115" t="str">
        <f t="shared" si="1272"/>
        <v>0-91</v>
      </c>
      <c r="AF505" s="115" t="str">
        <f>VLOOKUP(AE505,'Unit Number'!B:E,2,FALSE)</f>
        <v>INTERCONNECTING UTILITY LINES. AREA 1</v>
      </c>
      <c r="AG505" s="115"/>
      <c r="AH505" s="115"/>
      <c r="AI505" s="237">
        <v>526</v>
      </c>
      <c r="AJ505" s="55"/>
      <c r="AK505" s="55"/>
    </row>
    <row r="506" spans="1:37" s="67" customFormat="1" ht="15" customHeight="1" x14ac:dyDescent="0.25">
      <c r="A506" s="56" t="s">
        <v>17</v>
      </c>
      <c r="B506" s="37">
        <v>4</v>
      </c>
      <c r="C506" s="37">
        <v>1</v>
      </c>
      <c r="D506" s="37">
        <v>1</v>
      </c>
      <c r="E506" s="37">
        <v>14</v>
      </c>
      <c r="F506" s="37">
        <v>162</v>
      </c>
      <c r="G506" s="37" t="str">
        <f t="shared" ref="G506:H506" si="1333">G505</f>
        <v>4.1.1.00.000</v>
      </c>
      <c r="H506" s="41" t="str">
        <f t="shared" si="1333"/>
        <v>Технологическая линия №1. Объекты общезаводского хозяйства</v>
      </c>
      <c r="I506" s="37" t="str">
        <f t="shared" ref="I506:I527" si="1334">I505</f>
        <v>4.1.1.14.000</v>
      </c>
      <c r="J506" s="41" t="str">
        <f t="shared" ref="J506:J527" si="1335">J505</f>
        <v>Межцеховые инженерные коммуникации. Участок 1</v>
      </c>
      <c r="K506" s="39" t="str">
        <f t="shared" si="1265"/>
        <v>4.1.1.14.100</v>
      </c>
      <c r="L506" s="40" t="str">
        <f t="shared" si="1266"/>
        <v>Межцеховые инженерные коммуникации. Участок 1</v>
      </c>
      <c r="M506" s="37" t="str">
        <f t="shared" si="1267"/>
        <v>4.1.1.14.162</v>
      </c>
      <c r="N506" s="59" t="s">
        <v>1505</v>
      </c>
      <c r="O506" s="118"/>
      <c r="P506" s="66" t="s">
        <v>19</v>
      </c>
      <c r="Q506" s="35">
        <v>0</v>
      </c>
      <c r="R506" s="54" t="s">
        <v>2781</v>
      </c>
      <c r="S506" s="42" t="s">
        <v>2115</v>
      </c>
      <c r="T506" s="41" t="str">
        <f t="shared" ref="T506:U506" si="1336">T505</f>
        <v>4.1.1.00.000</v>
      </c>
      <c r="U506" s="41" t="str">
        <f t="shared" si="1336"/>
        <v>Process Line No.1 UIO facilities</v>
      </c>
      <c r="V506" s="41" t="str">
        <f t="shared" si="1262"/>
        <v>4.1.1.14.000</v>
      </c>
      <c r="W506" s="41" t="str">
        <f t="shared" si="1263"/>
        <v>Interconnecting Utility Pipelines. Section 1</v>
      </c>
      <c r="X506" s="40" t="str">
        <f t="shared" si="1269"/>
        <v>4.1.1.14.100</v>
      </c>
      <c r="Y506" s="40" t="str">
        <f t="shared" si="1270"/>
        <v>Interconnecting Utility Pipelines. Section 1</v>
      </c>
      <c r="Z506" s="42" t="str">
        <f t="shared" si="1271"/>
        <v>4.1.1.14.162</v>
      </c>
      <c r="AA506" s="37" t="s">
        <v>1712</v>
      </c>
      <c r="AB506" s="37"/>
      <c r="AC506" s="37"/>
      <c r="AD506" s="115" t="s">
        <v>2865</v>
      </c>
      <c r="AE506" s="115" t="str">
        <f t="shared" si="1272"/>
        <v>0-91</v>
      </c>
      <c r="AF506" s="115" t="str">
        <f>VLOOKUP(AE506,'Unit Number'!B:E,2,FALSE)</f>
        <v>INTERCONNECTING UTILITY LINES. AREA 1</v>
      </c>
      <c r="AG506" s="115"/>
      <c r="AH506" s="115"/>
      <c r="AI506" s="237">
        <v>527</v>
      </c>
      <c r="AJ506" s="55"/>
      <c r="AK506" s="55"/>
    </row>
    <row r="507" spans="1:37" s="67" customFormat="1" ht="15" customHeight="1" x14ac:dyDescent="0.25">
      <c r="A507" s="56" t="s">
        <v>17</v>
      </c>
      <c r="B507" s="37">
        <v>4</v>
      </c>
      <c r="C507" s="37">
        <v>1</v>
      </c>
      <c r="D507" s="37">
        <v>1</v>
      </c>
      <c r="E507" s="37">
        <v>14</v>
      </c>
      <c r="F507" s="37">
        <v>163</v>
      </c>
      <c r="G507" s="37" t="str">
        <f t="shared" ref="G507:H507" si="1337">G506</f>
        <v>4.1.1.00.000</v>
      </c>
      <c r="H507" s="41" t="str">
        <f t="shared" si="1337"/>
        <v>Технологическая линия №1. Объекты общезаводского хозяйства</v>
      </c>
      <c r="I507" s="37" t="str">
        <f t="shared" si="1334"/>
        <v>4.1.1.14.000</v>
      </c>
      <c r="J507" s="41" t="str">
        <f t="shared" si="1335"/>
        <v>Межцеховые инженерные коммуникации. Участок 1</v>
      </c>
      <c r="K507" s="39" t="str">
        <f t="shared" ref="K507:K520" si="1338">K506</f>
        <v>4.1.1.14.100</v>
      </c>
      <c r="L507" s="40" t="str">
        <f t="shared" ref="L507:L520" si="1339">L506</f>
        <v>Межцеховые инженерные коммуникации. Участок 1</v>
      </c>
      <c r="M507" s="37" t="str">
        <f t="shared" ref="M507:M524" si="1340">CONCATENATE($B507,".",$C507,".",$D507,".",TEXT($E507,"00"),".",TEXT($F507,"000"))</f>
        <v>4.1.1.14.163</v>
      </c>
      <c r="N507" s="59" t="s">
        <v>1506</v>
      </c>
      <c r="O507" s="118"/>
      <c r="P507" s="66" t="s">
        <v>19</v>
      </c>
      <c r="Q507" s="35">
        <v>0</v>
      </c>
      <c r="R507" s="54" t="s">
        <v>2781</v>
      </c>
      <c r="S507" s="42" t="s">
        <v>2115</v>
      </c>
      <c r="T507" s="41" t="str">
        <f t="shared" ref="T507:U507" si="1341">T506</f>
        <v>4.1.1.00.000</v>
      </c>
      <c r="U507" s="41" t="str">
        <f t="shared" si="1341"/>
        <v>Process Line No.1 UIO facilities</v>
      </c>
      <c r="V507" s="41" t="str">
        <f t="shared" si="1262"/>
        <v>4.1.1.14.000</v>
      </c>
      <c r="W507" s="41" t="str">
        <f t="shared" si="1263"/>
        <v>Interconnecting Utility Pipelines. Section 1</v>
      </c>
      <c r="X507" s="40" t="str">
        <f t="shared" si="1269"/>
        <v>4.1.1.14.100</v>
      </c>
      <c r="Y507" s="40" t="str">
        <f t="shared" si="1270"/>
        <v>Interconnecting Utility Pipelines. Section 1</v>
      </c>
      <c r="Z507" s="42" t="str">
        <f t="shared" si="1271"/>
        <v>4.1.1.14.163</v>
      </c>
      <c r="AA507" s="37" t="s">
        <v>1713</v>
      </c>
      <c r="AB507" s="37"/>
      <c r="AC507" s="37"/>
      <c r="AD507" s="115" t="s">
        <v>2865</v>
      </c>
      <c r="AE507" s="115" t="str">
        <f t="shared" si="1272"/>
        <v>0-91</v>
      </c>
      <c r="AF507" s="115" t="str">
        <f>VLOOKUP(AE507,'Unit Number'!B:E,2,FALSE)</f>
        <v>INTERCONNECTING UTILITY LINES. AREA 1</v>
      </c>
      <c r="AG507" s="115"/>
      <c r="AH507" s="115"/>
      <c r="AI507" s="237">
        <v>528</v>
      </c>
      <c r="AJ507" s="55"/>
      <c r="AK507" s="55"/>
    </row>
    <row r="508" spans="1:37" s="67" customFormat="1" ht="15" customHeight="1" x14ac:dyDescent="0.25">
      <c r="A508" s="56" t="s">
        <v>17</v>
      </c>
      <c r="B508" s="37">
        <v>4</v>
      </c>
      <c r="C508" s="37">
        <v>1</v>
      </c>
      <c r="D508" s="37">
        <v>1</v>
      </c>
      <c r="E508" s="37">
        <v>14</v>
      </c>
      <c r="F508" s="37">
        <v>164</v>
      </c>
      <c r="G508" s="37" t="str">
        <f t="shared" ref="G508:H508" si="1342">G507</f>
        <v>4.1.1.00.000</v>
      </c>
      <c r="H508" s="41" t="str">
        <f t="shared" si="1342"/>
        <v>Технологическая линия №1. Объекты общезаводского хозяйства</v>
      </c>
      <c r="I508" s="37" t="str">
        <f t="shared" si="1334"/>
        <v>4.1.1.14.000</v>
      </c>
      <c r="J508" s="41" t="str">
        <f t="shared" si="1335"/>
        <v>Межцеховые инженерные коммуникации. Участок 1</v>
      </c>
      <c r="K508" s="39" t="str">
        <f t="shared" si="1338"/>
        <v>4.1.1.14.100</v>
      </c>
      <c r="L508" s="40" t="str">
        <f t="shared" si="1339"/>
        <v>Межцеховые инженерные коммуникации. Участок 1</v>
      </c>
      <c r="M508" s="37" t="str">
        <f t="shared" si="1340"/>
        <v>4.1.1.14.164</v>
      </c>
      <c r="N508" s="59" t="s">
        <v>1507</v>
      </c>
      <c r="O508" s="118"/>
      <c r="P508" s="66" t="s">
        <v>19</v>
      </c>
      <c r="Q508" s="35">
        <v>0</v>
      </c>
      <c r="R508" s="54" t="s">
        <v>2781</v>
      </c>
      <c r="S508" s="42" t="s">
        <v>2115</v>
      </c>
      <c r="T508" s="41" t="str">
        <f t="shared" ref="T508:U508" si="1343">T507</f>
        <v>4.1.1.00.000</v>
      </c>
      <c r="U508" s="41" t="str">
        <f t="shared" si="1343"/>
        <v>Process Line No.1 UIO facilities</v>
      </c>
      <c r="V508" s="41" t="str">
        <f t="shared" si="1262"/>
        <v>4.1.1.14.000</v>
      </c>
      <c r="W508" s="41" t="str">
        <f t="shared" si="1263"/>
        <v>Interconnecting Utility Pipelines. Section 1</v>
      </c>
      <c r="X508" s="40" t="str">
        <f t="shared" si="1269"/>
        <v>4.1.1.14.100</v>
      </c>
      <c r="Y508" s="40" t="str">
        <f t="shared" si="1270"/>
        <v>Interconnecting Utility Pipelines. Section 1</v>
      </c>
      <c r="Z508" s="42" t="str">
        <f t="shared" si="1271"/>
        <v>4.1.1.14.164</v>
      </c>
      <c r="AA508" s="37" t="s">
        <v>1714</v>
      </c>
      <c r="AB508" s="37"/>
      <c r="AC508" s="37"/>
      <c r="AD508" s="115" t="s">
        <v>2865</v>
      </c>
      <c r="AE508" s="115" t="str">
        <f t="shared" si="1272"/>
        <v>0-91</v>
      </c>
      <c r="AF508" s="115" t="str">
        <f>VLOOKUP(AE508,'Unit Number'!B:E,2,FALSE)</f>
        <v>INTERCONNECTING UTILITY LINES. AREA 1</v>
      </c>
      <c r="AG508" s="115"/>
      <c r="AH508" s="115"/>
      <c r="AI508" s="237">
        <v>529</v>
      </c>
      <c r="AJ508" s="55"/>
      <c r="AK508" s="55"/>
    </row>
    <row r="509" spans="1:37" s="67" customFormat="1" ht="15" customHeight="1" x14ac:dyDescent="0.25">
      <c r="A509" s="56" t="s">
        <v>17</v>
      </c>
      <c r="B509" s="37">
        <v>4</v>
      </c>
      <c r="C509" s="37">
        <v>1</v>
      </c>
      <c r="D509" s="37">
        <v>1</v>
      </c>
      <c r="E509" s="37">
        <v>14</v>
      </c>
      <c r="F509" s="37">
        <v>165</v>
      </c>
      <c r="G509" s="37" t="str">
        <f t="shared" ref="G509:H509" si="1344">G508</f>
        <v>4.1.1.00.000</v>
      </c>
      <c r="H509" s="41" t="str">
        <f t="shared" si="1344"/>
        <v>Технологическая линия №1. Объекты общезаводского хозяйства</v>
      </c>
      <c r="I509" s="37" t="str">
        <f t="shared" si="1334"/>
        <v>4.1.1.14.000</v>
      </c>
      <c r="J509" s="41" t="str">
        <f t="shared" si="1335"/>
        <v>Межцеховые инженерные коммуникации. Участок 1</v>
      </c>
      <c r="K509" s="39" t="str">
        <f t="shared" si="1338"/>
        <v>4.1.1.14.100</v>
      </c>
      <c r="L509" s="40" t="str">
        <f t="shared" si="1339"/>
        <v>Межцеховые инженерные коммуникации. Участок 1</v>
      </c>
      <c r="M509" s="37" t="str">
        <f t="shared" si="1340"/>
        <v>4.1.1.14.165</v>
      </c>
      <c r="N509" s="59" t="s">
        <v>1509</v>
      </c>
      <c r="O509" s="118"/>
      <c r="P509" s="66" t="s">
        <v>19</v>
      </c>
      <c r="Q509" s="35">
        <v>0</v>
      </c>
      <c r="R509" s="54" t="s">
        <v>2781</v>
      </c>
      <c r="S509" s="42" t="s">
        <v>2115</v>
      </c>
      <c r="T509" s="41" t="str">
        <f t="shared" ref="T509:U509" si="1345">T508</f>
        <v>4.1.1.00.000</v>
      </c>
      <c r="U509" s="41" t="str">
        <f t="shared" si="1345"/>
        <v>Process Line No.1 UIO facilities</v>
      </c>
      <c r="V509" s="41" t="str">
        <f t="shared" si="1262"/>
        <v>4.1.1.14.000</v>
      </c>
      <c r="W509" s="41" t="str">
        <f t="shared" si="1263"/>
        <v>Interconnecting Utility Pipelines. Section 1</v>
      </c>
      <c r="X509" s="40" t="str">
        <f t="shared" si="1269"/>
        <v>4.1.1.14.100</v>
      </c>
      <c r="Y509" s="40" t="str">
        <f t="shared" si="1270"/>
        <v>Interconnecting Utility Pipelines. Section 1</v>
      </c>
      <c r="Z509" s="42" t="str">
        <f t="shared" si="1271"/>
        <v>4.1.1.14.165</v>
      </c>
      <c r="AA509" s="37" t="s">
        <v>1715</v>
      </c>
      <c r="AB509" s="37"/>
      <c r="AC509" s="37"/>
      <c r="AD509" s="115" t="s">
        <v>2865</v>
      </c>
      <c r="AE509" s="115" t="str">
        <f t="shared" si="1272"/>
        <v>0-91</v>
      </c>
      <c r="AF509" s="115" t="str">
        <f>VLOOKUP(AE509,'Unit Number'!B:E,2,FALSE)</f>
        <v>INTERCONNECTING UTILITY LINES. AREA 1</v>
      </c>
      <c r="AG509" s="115"/>
      <c r="AH509" s="115"/>
      <c r="AI509" s="237">
        <v>530</v>
      </c>
      <c r="AJ509" s="55"/>
      <c r="AK509" s="55"/>
    </row>
    <row r="510" spans="1:37" s="67" customFormat="1" ht="15" customHeight="1" x14ac:dyDescent="0.25">
      <c r="A510" s="56" t="s">
        <v>17</v>
      </c>
      <c r="B510" s="37">
        <v>4</v>
      </c>
      <c r="C510" s="37">
        <v>1</v>
      </c>
      <c r="D510" s="37">
        <v>1</v>
      </c>
      <c r="E510" s="37">
        <v>14</v>
      </c>
      <c r="F510" s="37">
        <v>166</v>
      </c>
      <c r="G510" s="37" t="str">
        <f t="shared" ref="G510:H510" si="1346">G509</f>
        <v>4.1.1.00.000</v>
      </c>
      <c r="H510" s="41" t="str">
        <f t="shared" si="1346"/>
        <v>Технологическая линия №1. Объекты общезаводского хозяйства</v>
      </c>
      <c r="I510" s="37" t="str">
        <f t="shared" si="1334"/>
        <v>4.1.1.14.000</v>
      </c>
      <c r="J510" s="41" t="str">
        <f t="shared" si="1335"/>
        <v>Межцеховые инженерные коммуникации. Участок 1</v>
      </c>
      <c r="K510" s="39" t="str">
        <f t="shared" si="1338"/>
        <v>4.1.1.14.100</v>
      </c>
      <c r="L510" s="40" t="str">
        <f t="shared" si="1339"/>
        <v>Межцеховые инженерные коммуникации. Участок 1</v>
      </c>
      <c r="M510" s="37" t="str">
        <f t="shared" si="1340"/>
        <v>4.1.1.14.166</v>
      </c>
      <c r="N510" s="59" t="s">
        <v>1510</v>
      </c>
      <c r="O510" s="118"/>
      <c r="P510" s="66" t="s">
        <v>19</v>
      </c>
      <c r="Q510" s="35">
        <v>0</v>
      </c>
      <c r="R510" s="54" t="s">
        <v>2781</v>
      </c>
      <c r="S510" s="42" t="s">
        <v>2115</v>
      </c>
      <c r="T510" s="41" t="str">
        <f t="shared" ref="T510:U510" si="1347">T509</f>
        <v>4.1.1.00.000</v>
      </c>
      <c r="U510" s="41" t="str">
        <f t="shared" si="1347"/>
        <v>Process Line No.1 UIO facilities</v>
      </c>
      <c r="V510" s="41" t="str">
        <f t="shared" si="1262"/>
        <v>4.1.1.14.000</v>
      </c>
      <c r="W510" s="41" t="str">
        <f t="shared" si="1263"/>
        <v>Interconnecting Utility Pipelines. Section 1</v>
      </c>
      <c r="X510" s="40" t="str">
        <f t="shared" si="1269"/>
        <v>4.1.1.14.100</v>
      </c>
      <c r="Y510" s="40" t="str">
        <f t="shared" si="1270"/>
        <v>Interconnecting Utility Pipelines. Section 1</v>
      </c>
      <c r="Z510" s="42" t="str">
        <f t="shared" si="1271"/>
        <v>4.1.1.14.166</v>
      </c>
      <c r="AA510" s="37" t="s">
        <v>1716</v>
      </c>
      <c r="AB510" s="37"/>
      <c r="AC510" s="37"/>
      <c r="AD510" s="115" t="s">
        <v>2865</v>
      </c>
      <c r="AE510" s="115" t="str">
        <f t="shared" si="1272"/>
        <v>0-91</v>
      </c>
      <c r="AF510" s="115" t="str">
        <f>VLOOKUP(AE510,'Unit Number'!B:E,2,FALSE)</f>
        <v>INTERCONNECTING UTILITY LINES. AREA 1</v>
      </c>
      <c r="AG510" s="115"/>
      <c r="AH510" s="115"/>
      <c r="AI510" s="237">
        <v>531</v>
      </c>
      <c r="AJ510" s="55"/>
      <c r="AK510" s="55"/>
    </row>
    <row r="511" spans="1:37" s="67" customFormat="1" ht="15" customHeight="1" x14ac:dyDescent="0.25">
      <c r="A511" s="56" t="s">
        <v>17</v>
      </c>
      <c r="B511" s="37">
        <v>4</v>
      </c>
      <c r="C511" s="37">
        <v>1</v>
      </c>
      <c r="D511" s="37">
        <v>1</v>
      </c>
      <c r="E511" s="37">
        <v>14</v>
      </c>
      <c r="F511" s="37">
        <v>167</v>
      </c>
      <c r="G511" s="37" t="str">
        <f t="shared" ref="G511:H511" si="1348">G510</f>
        <v>4.1.1.00.000</v>
      </c>
      <c r="H511" s="41" t="str">
        <f t="shared" si="1348"/>
        <v>Технологическая линия №1. Объекты общезаводского хозяйства</v>
      </c>
      <c r="I511" s="37" t="str">
        <f t="shared" si="1334"/>
        <v>4.1.1.14.000</v>
      </c>
      <c r="J511" s="41" t="str">
        <f t="shared" si="1335"/>
        <v>Межцеховые инженерные коммуникации. Участок 1</v>
      </c>
      <c r="K511" s="39" t="str">
        <f t="shared" si="1338"/>
        <v>4.1.1.14.100</v>
      </c>
      <c r="L511" s="40" t="str">
        <f t="shared" si="1339"/>
        <v>Межцеховые инженерные коммуникации. Участок 1</v>
      </c>
      <c r="M511" s="37" t="str">
        <f t="shared" si="1340"/>
        <v>4.1.1.14.167</v>
      </c>
      <c r="N511" s="59" t="s">
        <v>1511</v>
      </c>
      <c r="O511" s="118"/>
      <c r="P511" s="66" t="s">
        <v>19</v>
      </c>
      <c r="Q511" s="35">
        <v>0</v>
      </c>
      <c r="R511" s="54" t="s">
        <v>2781</v>
      </c>
      <c r="S511" s="42" t="s">
        <v>2115</v>
      </c>
      <c r="T511" s="41" t="str">
        <f t="shared" ref="T511:U511" si="1349">T510</f>
        <v>4.1.1.00.000</v>
      </c>
      <c r="U511" s="41" t="str">
        <f t="shared" si="1349"/>
        <v>Process Line No.1 UIO facilities</v>
      </c>
      <c r="V511" s="41" t="str">
        <f t="shared" si="1262"/>
        <v>4.1.1.14.000</v>
      </c>
      <c r="W511" s="41" t="str">
        <f t="shared" si="1263"/>
        <v>Interconnecting Utility Pipelines. Section 1</v>
      </c>
      <c r="X511" s="40" t="str">
        <f t="shared" si="1269"/>
        <v>4.1.1.14.100</v>
      </c>
      <c r="Y511" s="40" t="str">
        <f t="shared" si="1270"/>
        <v>Interconnecting Utility Pipelines. Section 1</v>
      </c>
      <c r="Z511" s="42" t="str">
        <f t="shared" si="1271"/>
        <v>4.1.1.14.167</v>
      </c>
      <c r="AA511" s="37" t="s">
        <v>1717</v>
      </c>
      <c r="AB511" s="37"/>
      <c r="AC511" s="37"/>
      <c r="AD511" s="115" t="s">
        <v>2865</v>
      </c>
      <c r="AE511" s="115" t="str">
        <f t="shared" si="1272"/>
        <v>0-91</v>
      </c>
      <c r="AF511" s="115" t="str">
        <f>VLOOKUP(AE511,'Unit Number'!B:E,2,FALSE)</f>
        <v>INTERCONNECTING UTILITY LINES. AREA 1</v>
      </c>
      <c r="AG511" s="115"/>
      <c r="AH511" s="115"/>
      <c r="AI511" s="237">
        <v>532</v>
      </c>
      <c r="AJ511" s="55"/>
      <c r="AK511" s="55"/>
    </row>
    <row r="512" spans="1:37" s="67" customFormat="1" ht="15" customHeight="1" x14ac:dyDescent="0.25">
      <c r="A512" s="56" t="s">
        <v>17</v>
      </c>
      <c r="B512" s="37">
        <v>4</v>
      </c>
      <c r="C512" s="37">
        <v>1</v>
      </c>
      <c r="D512" s="37">
        <v>1</v>
      </c>
      <c r="E512" s="37">
        <v>14</v>
      </c>
      <c r="F512" s="37">
        <v>168</v>
      </c>
      <c r="G512" s="37" t="str">
        <f t="shared" ref="G512:H512" si="1350">G511</f>
        <v>4.1.1.00.000</v>
      </c>
      <c r="H512" s="41" t="str">
        <f t="shared" si="1350"/>
        <v>Технологическая линия №1. Объекты общезаводского хозяйства</v>
      </c>
      <c r="I512" s="37" t="str">
        <f t="shared" si="1334"/>
        <v>4.1.1.14.000</v>
      </c>
      <c r="J512" s="41" t="str">
        <f t="shared" si="1335"/>
        <v>Межцеховые инженерные коммуникации. Участок 1</v>
      </c>
      <c r="K512" s="39" t="str">
        <f t="shared" si="1338"/>
        <v>4.1.1.14.100</v>
      </c>
      <c r="L512" s="40" t="str">
        <f t="shared" si="1339"/>
        <v>Межцеховые инженерные коммуникации. Участок 1</v>
      </c>
      <c r="M512" s="37" t="str">
        <f t="shared" si="1340"/>
        <v>4.1.1.14.168</v>
      </c>
      <c r="N512" s="59" t="s">
        <v>1512</v>
      </c>
      <c r="O512" s="118"/>
      <c r="P512" s="66" t="s">
        <v>19</v>
      </c>
      <c r="Q512" s="35">
        <v>0</v>
      </c>
      <c r="R512" s="54" t="s">
        <v>2781</v>
      </c>
      <c r="S512" s="42" t="s">
        <v>2115</v>
      </c>
      <c r="T512" s="41" t="str">
        <f t="shared" ref="T512:U512" si="1351">T511</f>
        <v>4.1.1.00.000</v>
      </c>
      <c r="U512" s="41" t="str">
        <f t="shared" si="1351"/>
        <v>Process Line No.1 UIO facilities</v>
      </c>
      <c r="V512" s="41" t="str">
        <f t="shared" si="1262"/>
        <v>4.1.1.14.000</v>
      </c>
      <c r="W512" s="41" t="str">
        <f t="shared" si="1263"/>
        <v>Interconnecting Utility Pipelines. Section 1</v>
      </c>
      <c r="X512" s="40" t="str">
        <f t="shared" si="1269"/>
        <v>4.1.1.14.100</v>
      </c>
      <c r="Y512" s="40" t="str">
        <f t="shared" si="1270"/>
        <v>Interconnecting Utility Pipelines. Section 1</v>
      </c>
      <c r="Z512" s="240" t="str">
        <f t="shared" si="1271"/>
        <v>4.1.1.14.168</v>
      </c>
      <c r="AA512" s="37" t="s">
        <v>1718</v>
      </c>
      <c r="AB512" s="37"/>
      <c r="AC512" s="37"/>
      <c r="AD512" s="115" t="s">
        <v>2836</v>
      </c>
      <c r="AE512" s="115"/>
      <c r="AF512" s="115"/>
      <c r="AG512" s="115"/>
      <c r="AH512" s="115"/>
      <c r="AI512" s="237">
        <v>533</v>
      </c>
      <c r="AJ512" s="55"/>
      <c r="AK512" s="55"/>
    </row>
    <row r="513" spans="1:37" s="67" customFormat="1" ht="15" customHeight="1" x14ac:dyDescent="0.25">
      <c r="A513" s="56" t="s">
        <v>17</v>
      </c>
      <c r="B513" s="37">
        <v>4</v>
      </c>
      <c r="C513" s="37">
        <v>1</v>
      </c>
      <c r="D513" s="37">
        <v>1</v>
      </c>
      <c r="E513" s="37">
        <v>14</v>
      </c>
      <c r="F513" s="37">
        <v>169</v>
      </c>
      <c r="G513" s="37" t="str">
        <f t="shared" ref="G513:H513" si="1352">G512</f>
        <v>4.1.1.00.000</v>
      </c>
      <c r="H513" s="41" t="str">
        <f t="shared" si="1352"/>
        <v>Технологическая линия №1. Объекты общезаводского хозяйства</v>
      </c>
      <c r="I513" s="37" t="str">
        <f t="shared" si="1334"/>
        <v>4.1.1.14.000</v>
      </c>
      <c r="J513" s="41" t="str">
        <f t="shared" si="1335"/>
        <v>Межцеховые инженерные коммуникации. Участок 1</v>
      </c>
      <c r="K513" s="39" t="str">
        <f t="shared" si="1338"/>
        <v>4.1.1.14.100</v>
      </c>
      <c r="L513" s="40" t="str">
        <f t="shared" si="1339"/>
        <v>Межцеховые инженерные коммуникации. Участок 1</v>
      </c>
      <c r="M513" s="37" t="str">
        <f t="shared" si="1340"/>
        <v>4.1.1.14.169</v>
      </c>
      <c r="N513" s="59" t="s">
        <v>1513</v>
      </c>
      <c r="O513" s="118"/>
      <c r="P513" s="66" t="s">
        <v>19</v>
      </c>
      <c r="Q513" s="35">
        <v>0</v>
      </c>
      <c r="R513" s="54" t="s">
        <v>2781</v>
      </c>
      <c r="S513" s="42" t="s">
        <v>2115</v>
      </c>
      <c r="T513" s="41" t="str">
        <f t="shared" ref="T513:U515" si="1353">T512</f>
        <v>4.1.1.00.000</v>
      </c>
      <c r="U513" s="41" t="str">
        <f t="shared" si="1353"/>
        <v>Process Line No.1 UIO facilities</v>
      </c>
      <c r="V513" s="41" t="str">
        <f t="shared" si="1262"/>
        <v>4.1.1.14.000</v>
      </c>
      <c r="W513" s="41" t="str">
        <f t="shared" si="1263"/>
        <v>Interconnecting Utility Pipelines. Section 1</v>
      </c>
      <c r="X513" s="40" t="str">
        <f t="shared" si="1269"/>
        <v>4.1.1.14.100</v>
      </c>
      <c r="Y513" s="40" t="str">
        <f t="shared" si="1270"/>
        <v>Interconnecting Utility Pipelines. Section 1</v>
      </c>
      <c r="Z513" s="42" t="str">
        <f t="shared" si="1271"/>
        <v>4.1.1.14.169</v>
      </c>
      <c r="AA513" s="37" t="s">
        <v>1719</v>
      </c>
      <c r="AB513" s="37"/>
      <c r="AC513" s="37"/>
      <c r="AD513" s="115" t="s">
        <v>2836</v>
      </c>
      <c r="AE513" s="115"/>
      <c r="AF513" s="115"/>
      <c r="AG513" s="115"/>
      <c r="AH513" s="115"/>
      <c r="AI513" s="237">
        <v>534</v>
      </c>
      <c r="AJ513" s="55"/>
      <c r="AK513" s="55"/>
    </row>
    <row r="514" spans="1:37" s="55" customFormat="1" ht="15" customHeight="1" x14ac:dyDescent="0.25">
      <c r="A514" s="36" t="s">
        <v>17</v>
      </c>
      <c r="B514" s="37">
        <v>4</v>
      </c>
      <c r="C514" s="37">
        <v>1</v>
      </c>
      <c r="D514" s="37">
        <v>1</v>
      </c>
      <c r="E514" s="37">
        <v>14</v>
      </c>
      <c r="F514" s="37">
        <v>180</v>
      </c>
      <c r="G514" s="37" t="str">
        <f t="shared" ref="G514:H515" si="1354">G513</f>
        <v>4.1.1.00.000</v>
      </c>
      <c r="H514" s="41" t="str">
        <f t="shared" si="1354"/>
        <v>Технологическая линия №1. Объекты общезаводского хозяйства</v>
      </c>
      <c r="I514" s="37" t="str">
        <f t="shared" si="1334"/>
        <v>4.1.1.14.000</v>
      </c>
      <c r="J514" s="41" t="str">
        <f t="shared" si="1335"/>
        <v>Межцеховые инженерные коммуникации. Участок 1</v>
      </c>
      <c r="K514" s="39" t="str">
        <f t="shared" si="1338"/>
        <v>4.1.1.14.100</v>
      </c>
      <c r="L514" s="40" t="str">
        <f t="shared" si="1339"/>
        <v>Межцеховые инженерные коммуникации. Участок 1</v>
      </c>
      <c r="M514" s="37" t="str">
        <f>CONCATENATE($B514,".",$C514,".",$D514,".",TEXT($E514,"00"),".",TEXT($F514,"000"))</f>
        <v>4.1.1.14.180</v>
      </c>
      <c r="N514" s="39" t="s">
        <v>4935</v>
      </c>
      <c r="O514" s="37"/>
      <c r="P514" s="66" t="s">
        <v>19</v>
      </c>
      <c r="Q514" s="35">
        <v>2</v>
      </c>
      <c r="R514" s="54" t="s">
        <v>2781</v>
      </c>
      <c r="S514" s="39" t="s">
        <v>2115</v>
      </c>
      <c r="T514" s="41" t="str">
        <f>T376</f>
        <v>4.1.1.00.000</v>
      </c>
      <c r="U514" s="41" t="str">
        <f t="shared" si="1353"/>
        <v>Process Line No.1 UIO facilities</v>
      </c>
      <c r="V514" s="41" t="str">
        <f t="shared" si="1262"/>
        <v>4.1.1.14.000</v>
      </c>
      <c r="W514" s="41" t="str">
        <f t="shared" si="1263"/>
        <v>Interconnecting Utility Pipelines. Section 1</v>
      </c>
      <c r="X514" s="40" t="str">
        <f t="shared" si="1269"/>
        <v>4.1.1.14.100</v>
      </c>
      <c r="Y514" s="40" t="str">
        <f t="shared" si="1270"/>
        <v>Interconnecting Utility Pipelines. Section 1</v>
      </c>
      <c r="Z514" s="240" t="str">
        <f>M514</f>
        <v>4.1.1.14.180</v>
      </c>
      <c r="AA514" s="39" t="s">
        <v>4934</v>
      </c>
      <c r="AB514" s="37"/>
      <c r="AC514" s="37" t="s">
        <v>4933</v>
      </c>
      <c r="AD514" s="115" t="s">
        <v>2836</v>
      </c>
      <c r="AE514" s="115"/>
      <c r="AF514" s="115"/>
      <c r="AG514" s="115"/>
      <c r="AH514" s="115"/>
      <c r="AI514" s="237">
        <v>114</v>
      </c>
    </row>
    <row r="515" spans="1:37" s="55" customFormat="1" ht="15" customHeight="1" x14ac:dyDescent="0.25">
      <c r="A515" s="36" t="s">
        <v>17</v>
      </c>
      <c r="B515" s="37">
        <v>4</v>
      </c>
      <c r="C515" s="37">
        <v>1</v>
      </c>
      <c r="D515" s="37">
        <v>1</v>
      </c>
      <c r="E515" s="37">
        <v>14</v>
      </c>
      <c r="F515" s="37">
        <v>181</v>
      </c>
      <c r="G515" s="37" t="str">
        <f t="shared" si="1354"/>
        <v>4.1.1.00.000</v>
      </c>
      <c r="H515" s="41" t="str">
        <f t="shared" si="1354"/>
        <v>Технологическая линия №1. Объекты общезаводского хозяйства</v>
      </c>
      <c r="I515" s="37" t="str">
        <f t="shared" si="1334"/>
        <v>4.1.1.14.000</v>
      </c>
      <c r="J515" s="41" t="str">
        <f t="shared" si="1335"/>
        <v>Межцеховые инженерные коммуникации. Участок 1</v>
      </c>
      <c r="K515" s="39" t="str">
        <f t="shared" si="1338"/>
        <v>4.1.1.14.100</v>
      </c>
      <c r="L515" s="40" t="str">
        <f t="shared" si="1339"/>
        <v>Межцеховые инженерные коммуникации. Участок 1</v>
      </c>
      <c r="M515" s="37" t="str">
        <f>CONCATENATE($B515,".",$C515,".",$D515,".",TEXT($E515,"00"),".",TEXT($F515,"000"))</f>
        <v>4.1.1.14.181</v>
      </c>
      <c r="N515" s="39" t="s">
        <v>4935</v>
      </c>
      <c r="O515" s="37"/>
      <c r="P515" s="66" t="s">
        <v>19</v>
      </c>
      <c r="Q515" s="35">
        <v>2</v>
      </c>
      <c r="R515" s="54" t="s">
        <v>2781</v>
      </c>
      <c r="S515" s="39" t="s">
        <v>2115</v>
      </c>
      <c r="T515" s="41" t="str">
        <f>T377</f>
        <v>4.1.1.00.000</v>
      </c>
      <c r="U515" s="41" t="str">
        <f t="shared" si="1353"/>
        <v>Process Line No.1 UIO facilities</v>
      </c>
      <c r="V515" s="41" t="str">
        <f t="shared" si="1262"/>
        <v>4.1.1.14.000</v>
      </c>
      <c r="W515" s="41" t="str">
        <f t="shared" si="1263"/>
        <v>Interconnecting Utility Pipelines. Section 1</v>
      </c>
      <c r="X515" s="40" t="str">
        <f t="shared" si="1269"/>
        <v>4.1.1.14.100</v>
      </c>
      <c r="Y515" s="40" t="str">
        <f t="shared" si="1270"/>
        <v>Interconnecting Utility Pipelines. Section 1</v>
      </c>
      <c r="Z515" s="240" t="str">
        <f>M515</f>
        <v>4.1.1.14.181</v>
      </c>
      <c r="AA515" s="39" t="s">
        <v>4936</v>
      </c>
      <c r="AB515" s="37"/>
      <c r="AC515" s="37" t="s">
        <v>4933</v>
      </c>
      <c r="AD515" s="115" t="s">
        <v>2836</v>
      </c>
      <c r="AE515" s="115"/>
      <c r="AF515" s="115"/>
      <c r="AG515" s="115"/>
      <c r="AH515" s="115"/>
      <c r="AI515" s="237">
        <v>114</v>
      </c>
    </row>
    <row r="516" spans="1:37" s="67" customFormat="1" ht="15" customHeight="1" x14ac:dyDescent="0.25">
      <c r="A516" s="56" t="s">
        <v>17</v>
      </c>
      <c r="B516" s="37">
        <v>4</v>
      </c>
      <c r="C516" s="37">
        <v>1</v>
      </c>
      <c r="D516" s="37">
        <v>1</v>
      </c>
      <c r="E516" s="37">
        <v>14</v>
      </c>
      <c r="F516" s="37">
        <v>170</v>
      </c>
      <c r="G516" s="123" t="str">
        <f t="shared" ref="G516:H516" si="1355">G513</f>
        <v>4.1.1.00.000</v>
      </c>
      <c r="H516" s="138" t="str">
        <f t="shared" si="1355"/>
        <v>Технологическая линия №1. Объекты общезаводского хозяйства</v>
      </c>
      <c r="I516" s="123" t="str">
        <f>I513</f>
        <v>4.1.1.14.000</v>
      </c>
      <c r="J516" s="138" t="str">
        <f>J513</f>
        <v>Межцеховые инженерные коммуникации. Участок 1</v>
      </c>
      <c r="K516" s="169" t="str">
        <f>K513</f>
        <v>4.1.1.14.100</v>
      </c>
      <c r="L516" s="170" t="str">
        <f>L513</f>
        <v>Межцеховые инженерные коммуникации. Участок 1</v>
      </c>
      <c r="M516" s="123" t="str">
        <f t="shared" si="1340"/>
        <v>4.1.1.14.170</v>
      </c>
      <c r="N516" s="178" t="s">
        <v>127</v>
      </c>
      <c r="O516" s="118"/>
      <c r="P516" s="66" t="s">
        <v>19</v>
      </c>
      <c r="Q516" s="35">
        <v>2</v>
      </c>
      <c r="R516" s="54" t="s">
        <v>2781</v>
      </c>
      <c r="S516" s="42" t="s">
        <v>2115</v>
      </c>
      <c r="T516" s="138" t="str">
        <f t="shared" ref="T516:U516" si="1356">T513</f>
        <v>4.1.1.00.000</v>
      </c>
      <c r="U516" s="138" t="str">
        <f t="shared" si="1356"/>
        <v>Process Line No.1 UIO facilities</v>
      </c>
      <c r="V516" s="138" t="str">
        <f>V513</f>
        <v>4.1.1.14.000</v>
      </c>
      <c r="W516" s="138" t="str">
        <f>W513</f>
        <v>Interconnecting Utility Pipelines. Section 1</v>
      </c>
      <c r="X516" s="170" t="str">
        <f>X513</f>
        <v>4.1.1.14.100</v>
      </c>
      <c r="Y516" s="170" t="str">
        <f>Y513</f>
        <v>Interconnecting Utility Pipelines. Section 1</v>
      </c>
      <c r="Z516" s="204" t="str">
        <f t="shared" si="1271"/>
        <v>4.1.1.14.170</v>
      </c>
      <c r="AA516" s="123" t="s">
        <v>1720</v>
      </c>
      <c r="AB516" s="37"/>
      <c r="AC516" s="37" t="s">
        <v>4899</v>
      </c>
      <c r="AD516" s="115"/>
      <c r="AE516" s="115"/>
      <c r="AF516" s="115"/>
      <c r="AG516" s="115"/>
      <c r="AH516" s="115"/>
      <c r="AI516" s="237">
        <v>535</v>
      </c>
      <c r="AJ516" s="55"/>
      <c r="AK516" s="55"/>
    </row>
    <row r="517" spans="1:37" s="67" customFormat="1" ht="15" customHeight="1" x14ac:dyDescent="0.25">
      <c r="A517" s="56" t="s">
        <v>17</v>
      </c>
      <c r="B517" s="37">
        <v>4</v>
      </c>
      <c r="C517" s="37">
        <v>1</v>
      </c>
      <c r="D517" s="37">
        <v>1</v>
      </c>
      <c r="E517" s="37">
        <v>14</v>
      </c>
      <c r="F517" s="37">
        <v>171</v>
      </c>
      <c r="G517" s="123" t="str">
        <f t="shared" ref="G517:H517" si="1357">G516</f>
        <v>4.1.1.00.000</v>
      </c>
      <c r="H517" s="138" t="str">
        <f t="shared" si="1357"/>
        <v>Технологическая линия №1. Объекты общезаводского хозяйства</v>
      </c>
      <c r="I517" s="123" t="str">
        <f t="shared" si="1334"/>
        <v>4.1.1.14.000</v>
      </c>
      <c r="J517" s="138" t="str">
        <f t="shared" si="1335"/>
        <v>Межцеховые инженерные коммуникации. Участок 1</v>
      </c>
      <c r="K517" s="169" t="str">
        <f t="shared" si="1338"/>
        <v>4.1.1.14.100</v>
      </c>
      <c r="L517" s="170" t="str">
        <f t="shared" si="1339"/>
        <v>Межцеховые инженерные коммуникации. Участок 1</v>
      </c>
      <c r="M517" s="123" t="str">
        <f t="shared" si="1340"/>
        <v>4.1.1.14.171</v>
      </c>
      <c r="N517" s="178" t="s">
        <v>128</v>
      </c>
      <c r="O517" s="118"/>
      <c r="P517" s="66" t="s">
        <v>19</v>
      </c>
      <c r="Q517" s="35">
        <v>2</v>
      </c>
      <c r="R517" s="54" t="s">
        <v>2781</v>
      </c>
      <c r="S517" s="42" t="s">
        <v>2115</v>
      </c>
      <c r="T517" s="138" t="str">
        <f t="shared" ref="T517:U517" si="1358">T516</f>
        <v>4.1.1.00.000</v>
      </c>
      <c r="U517" s="138" t="str">
        <f t="shared" si="1358"/>
        <v>Process Line No.1 UIO facilities</v>
      </c>
      <c r="V517" s="138" t="str">
        <f t="shared" si="1262"/>
        <v>4.1.1.14.000</v>
      </c>
      <c r="W517" s="138" t="str">
        <f t="shared" si="1263"/>
        <v>Interconnecting Utility Pipelines. Section 1</v>
      </c>
      <c r="X517" s="170" t="str">
        <f t="shared" si="1269"/>
        <v>4.1.1.14.100</v>
      </c>
      <c r="Y517" s="170" t="str">
        <f t="shared" si="1270"/>
        <v>Interconnecting Utility Pipelines. Section 1</v>
      </c>
      <c r="Z517" s="204" t="str">
        <f t="shared" si="1271"/>
        <v>4.1.1.14.171</v>
      </c>
      <c r="AA517" s="123" t="s">
        <v>1721</v>
      </c>
      <c r="AB517" s="37"/>
      <c r="AC517" s="37" t="s">
        <v>4899</v>
      </c>
      <c r="AD517" s="115"/>
      <c r="AE517" s="115"/>
      <c r="AF517" s="115"/>
      <c r="AG517" s="115"/>
      <c r="AH517" s="115"/>
      <c r="AI517" s="237">
        <v>536</v>
      </c>
      <c r="AJ517" s="55"/>
      <c r="AK517" s="55"/>
    </row>
    <row r="518" spans="1:37" s="67" customFormat="1" ht="15" customHeight="1" x14ac:dyDescent="0.25">
      <c r="A518" s="56" t="s">
        <v>17</v>
      </c>
      <c r="B518" s="37">
        <v>4</v>
      </c>
      <c r="C518" s="37">
        <v>1</v>
      </c>
      <c r="D518" s="37">
        <v>1</v>
      </c>
      <c r="E518" s="37">
        <v>14</v>
      </c>
      <c r="F518" s="37">
        <v>172</v>
      </c>
      <c r="G518" s="123" t="str">
        <f t="shared" ref="G518:H518" si="1359">G517</f>
        <v>4.1.1.00.000</v>
      </c>
      <c r="H518" s="138" t="str">
        <f t="shared" si="1359"/>
        <v>Технологическая линия №1. Объекты общезаводского хозяйства</v>
      </c>
      <c r="I518" s="123" t="str">
        <f t="shared" si="1334"/>
        <v>4.1.1.14.000</v>
      </c>
      <c r="J518" s="138" t="str">
        <f t="shared" si="1335"/>
        <v>Межцеховые инженерные коммуникации. Участок 1</v>
      </c>
      <c r="K518" s="169" t="str">
        <f t="shared" si="1338"/>
        <v>4.1.1.14.100</v>
      </c>
      <c r="L518" s="170" t="str">
        <f t="shared" si="1339"/>
        <v>Межцеховые инженерные коммуникации. Участок 1</v>
      </c>
      <c r="M518" s="123" t="str">
        <f t="shared" si="1340"/>
        <v>4.1.1.14.172</v>
      </c>
      <c r="N518" s="178" t="s">
        <v>129</v>
      </c>
      <c r="O518" s="118"/>
      <c r="P518" s="66" t="s">
        <v>19</v>
      </c>
      <c r="Q518" s="35">
        <v>2</v>
      </c>
      <c r="R518" s="54" t="s">
        <v>2781</v>
      </c>
      <c r="S518" s="42" t="s">
        <v>2115</v>
      </c>
      <c r="T518" s="138" t="str">
        <f t="shared" ref="T518:U518" si="1360">T517</f>
        <v>4.1.1.00.000</v>
      </c>
      <c r="U518" s="138" t="str">
        <f t="shared" si="1360"/>
        <v>Process Line No.1 UIO facilities</v>
      </c>
      <c r="V518" s="138" t="str">
        <f t="shared" si="1262"/>
        <v>4.1.1.14.000</v>
      </c>
      <c r="W518" s="138" t="str">
        <f t="shared" si="1263"/>
        <v>Interconnecting Utility Pipelines. Section 1</v>
      </c>
      <c r="X518" s="170" t="str">
        <f t="shared" si="1269"/>
        <v>4.1.1.14.100</v>
      </c>
      <c r="Y518" s="170" t="str">
        <f t="shared" si="1270"/>
        <v>Interconnecting Utility Pipelines. Section 1</v>
      </c>
      <c r="Z518" s="204" t="str">
        <f t="shared" si="1271"/>
        <v>4.1.1.14.172</v>
      </c>
      <c r="AA518" s="123" t="s">
        <v>1722</v>
      </c>
      <c r="AB518" s="37"/>
      <c r="AC518" s="37" t="s">
        <v>4899</v>
      </c>
      <c r="AD518" s="115"/>
      <c r="AE518" s="115"/>
      <c r="AF518" s="115"/>
      <c r="AG518" s="115"/>
      <c r="AH518" s="115"/>
      <c r="AI518" s="237">
        <v>537</v>
      </c>
      <c r="AJ518" s="55"/>
      <c r="AK518" s="55"/>
    </row>
    <row r="519" spans="1:37" s="67" customFormat="1" ht="15" customHeight="1" x14ac:dyDescent="0.25">
      <c r="A519" s="56" t="s">
        <v>17</v>
      </c>
      <c r="B519" s="37">
        <v>4</v>
      </c>
      <c r="C519" s="37">
        <v>1</v>
      </c>
      <c r="D519" s="37">
        <v>1</v>
      </c>
      <c r="E519" s="37">
        <v>14</v>
      </c>
      <c r="F519" s="37">
        <v>173</v>
      </c>
      <c r="G519" s="123" t="str">
        <f t="shared" ref="G519:H519" si="1361">G518</f>
        <v>4.1.1.00.000</v>
      </c>
      <c r="H519" s="138" t="str">
        <f t="shared" si="1361"/>
        <v>Технологическая линия №1. Объекты общезаводского хозяйства</v>
      </c>
      <c r="I519" s="123" t="str">
        <f t="shared" si="1334"/>
        <v>4.1.1.14.000</v>
      </c>
      <c r="J519" s="138" t="str">
        <f t="shared" si="1335"/>
        <v>Межцеховые инженерные коммуникации. Участок 1</v>
      </c>
      <c r="K519" s="169" t="str">
        <f t="shared" si="1338"/>
        <v>4.1.1.14.100</v>
      </c>
      <c r="L519" s="170" t="str">
        <f t="shared" si="1339"/>
        <v>Межцеховые инженерные коммуникации. Участок 1</v>
      </c>
      <c r="M519" s="123" t="str">
        <f t="shared" si="1340"/>
        <v>4.1.1.14.173</v>
      </c>
      <c r="N519" s="178" t="s">
        <v>130</v>
      </c>
      <c r="O519" s="118"/>
      <c r="P519" s="66" t="s">
        <v>19</v>
      </c>
      <c r="Q519" s="35">
        <v>2</v>
      </c>
      <c r="R519" s="54" t="s">
        <v>2781</v>
      </c>
      <c r="S519" s="42" t="s">
        <v>2115</v>
      </c>
      <c r="T519" s="138" t="str">
        <f t="shared" ref="T519:U519" si="1362">T518</f>
        <v>4.1.1.00.000</v>
      </c>
      <c r="U519" s="138" t="str">
        <f t="shared" si="1362"/>
        <v>Process Line No.1 UIO facilities</v>
      </c>
      <c r="V519" s="138" t="str">
        <f t="shared" si="1262"/>
        <v>4.1.1.14.000</v>
      </c>
      <c r="W519" s="138" t="str">
        <f t="shared" si="1263"/>
        <v>Interconnecting Utility Pipelines. Section 1</v>
      </c>
      <c r="X519" s="170" t="str">
        <f t="shared" si="1269"/>
        <v>4.1.1.14.100</v>
      </c>
      <c r="Y519" s="170" t="str">
        <f t="shared" si="1270"/>
        <v>Interconnecting Utility Pipelines. Section 1</v>
      </c>
      <c r="Z519" s="204" t="str">
        <f t="shared" si="1271"/>
        <v>4.1.1.14.173</v>
      </c>
      <c r="AA519" s="123" t="s">
        <v>1723</v>
      </c>
      <c r="AB519" s="37"/>
      <c r="AC519" s="37" t="s">
        <v>4899</v>
      </c>
      <c r="AD519" s="115"/>
      <c r="AE519" s="115"/>
      <c r="AF519" s="115"/>
      <c r="AG519" s="115"/>
      <c r="AH519" s="115"/>
      <c r="AI519" s="237">
        <v>538</v>
      </c>
      <c r="AJ519" s="55"/>
      <c r="AK519" s="55"/>
    </row>
    <row r="520" spans="1:37" s="67" customFormat="1" ht="15" customHeight="1" x14ac:dyDescent="0.25">
      <c r="A520" s="56" t="s">
        <v>17</v>
      </c>
      <c r="B520" s="37">
        <v>4</v>
      </c>
      <c r="C520" s="37">
        <v>1</v>
      </c>
      <c r="D520" s="37">
        <v>1</v>
      </c>
      <c r="E520" s="37">
        <v>14</v>
      </c>
      <c r="F520" s="37">
        <v>174</v>
      </c>
      <c r="G520" s="123" t="str">
        <f t="shared" ref="G520:H520" si="1363">G519</f>
        <v>4.1.1.00.000</v>
      </c>
      <c r="H520" s="138" t="str">
        <f t="shared" si="1363"/>
        <v>Технологическая линия №1. Объекты общезаводского хозяйства</v>
      </c>
      <c r="I520" s="123" t="str">
        <f t="shared" si="1334"/>
        <v>4.1.1.14.000</v>
      </c>
      <c r="J520" s="138" t="str">
        <f t="shared" si="1335"/>
        <v>Межцеховые инженерные коммуникации. Участок 1</v>
      </c>
      <c r="K520" s="169" t="str">
        <f t="shared" si="1338"/>
        <v>4.1.1.14.100</v>
      </c>
      <c r="L520" s="170" t="str">
        <f t="shared" si="1339"/>
        <v>Межцеховые инженерные коммуникации. Участок 1</v>
      </c>
      <c r="M520" s="123" t="str">
        <f t="shared" si="1340"/>
        <v>4.1.1.14.174</v>
      </c>
      <c r="N520" s="178" t="s">
        <v>131</v>
      </c>
      <c r="O520" s="118"/>
      <c r="P520" s="66" t="s">
        <v>19</v>
      </c>
      <c r="Q520" s="35">
        <v>2</v>
      </c>
      <c r="R520" s="54" t="s">
        <v>2781</v>
      </c>
      <c r="S520" s="42" t="s">
        <v>2115</v>
      </c>
      <c r="T520" s="138" t="str">
        <f t="shared" ref="T520:U520" si="1364">T519</f>
        <v>4.1.1.00.000</v>
      </c>
      <c r="U520" s="138" t="str">
        <f t="shared" si="1364"/>
        <v>Process Line No.1 UIO facilities</v>
      </c>
      <c r="V520" s="138" t="str">
        <f t="shared" si="1262"/>
        <v>4.1.1.14.000</v>
      </c>
      <c r="W520" s="138" t="str">
        <f t="shared" si="1263"/>
        <v>Interconnecting Utility Pipelines. Section 1</v>
      </c>
      <c r="X520" s="170" t="str">
        <f t="shared" si="1269"/>
        <v>4.1.1.14.100</v>
      </c>
      <c r="Y520" s="170" t="str">
        <f t="shared" si="1270"/>
        <v>Interconnecting Utility Pipelines. Section 1</v>
      </c>
      <c r="Z520" s="204" t="str">
        <f t="shared" si="1271"/>
        <v>4.1.1.14.174</v>
      </c>
      <c r="AA520" s="123" t="s">
        <v>1724</v>
      </c>
      <c r="AB520" s="37"/>
      <c r="AC520" s="37" t="s">
        <v>4899</v>
      </c>
      <c r="AD520" s="115"/>
      <c r="AE520" s="115"/>
      <c r="AF520" s="115"/>
      <c r="AG520" s="115"/>
      <c r="AH520" s="115"/>
      <c r="AI520" s="237">
        <v>539</v>
      </c>
      <c r="AJ520" s="55"/>
      <c r="AK520" s="55"/>
    </row>
    <row r="521" spans="1:37" s="67" customFormat="1" ht="15" customHeight="1" x14ac:dyDescent="0.25">
      <c r="A521" s="56" t="s">
        <v>17</v>
      </c>
      <c r="B521" s="37">
        <v>4</v>
      </c>
      <c r="C521" s="37">
        <v>1</v>
      </c>
      <c r="D521" s="37">
        <v>1</v>
      </c>
      <c r="E521" s="37">
        <v>14</v>
      </c>
      <c r="F521" s="37">
        <v>177</v>
      </c>
      <c r="G521" s="123" t="str">
        <f t="shared" ref="G521:H521" si="1365">G520</f>
        <v>4.1.1.00.000</v>
      </c>
      <c r="H521" s="138" t="str">
        <f t="shared" si="1365"/>
        <v>Технологическая линия №1. Объекты общезаводского хозяйства</v>
      </c>
      <c r="I521" s="123" t="str">
        <f t="shared" ref="I521:L521" si="1366">I520</f>
        <v>4.1.1.14.000</v>
      </c>
      <c r="J521" s="138" t="str">
        <f t="shared" si="1366"/>
        <v>Межцеховые инженерные коммуникации. Участок 1</v>
      </c>
      <c r="K521" s="169" t="str">
        <f t="shared" si="1366"/>
        <v>4.1.1.14.100</v>
      </c>
      <c r="L521" s="170" t="str">
        <f t="shared" si="1366"/>
        <v>Межцеховые инженерные коммуникации. Участок 1</v>
      </c>
      <c r="M521" s="123" t="str">
        <f t="shared" si="1340"/>
        <v>4.1.1.14.177</v>
      </c>
      <c r="N521" s="178" t="s">
        <v>134</v>
      </c>
      <c r="O521" s="118"/>
      <c r="P521" s="66" t="s">
        <v>19</v>
      </c>
      <c r="Q521" s="35">
        <v>2</v>
      </c>
      <c r="R521" s="54" t="s">
        <v>2781</v>
      </c>
      <c r="S521" s="42" t="s">
        <v>2115</v>
      </c>
      <c r="T521" s="138" t="str">
        <f t="shared" ref="T521:Y521" si="1367">T520</f>
        <v>4.1.1.00.000</v>
      </c>
      <c r="U521" s="138" t="str">
        <f t="shared" si="1367"/>
        <v>Process Line No.1 UIO facilities</v>
      </c>
      <c r="V521" s="138" t="str">
        <f t="shared" si="1367"/>
        <v>4.1.1.14.000</v>
      </c>
      <c r="W521" s="138" t="str">
        <f t="shared" si="1367"/>
        <v>Interconnecting Utility Pipelines. Section 1</v>
      </c>
      <c r="X521" s="138" t="str">
        <f t="shared" si="1367"/>
        <v>4.1.1.14.100</v>
      </c>
      <c r="Y521" s="138" t="str">
        <f t="shared" si="1367"/>
        <v>Interconnecting Utility Pipelines. Section 1</v>
      </c>
      <c r="Z521" s="204" t="str">
        <f>M521</f>
        <v>4.1.1.14.177</v>
      </c>
      <c r="AA521" s="123" t="s">
        <v>1725</v>
      </c>
      <c r="AB521" s="37"/>
      <c r="AC521" s="37" t="s">
        <v>4899</v>
      </c>
      <c r="AD521" s="115"/>
      <c r="AE521" s="115"/>
      <c r="AF521" s="115"/>
      <c r="AG521" s="115"/>
      <c r="AH521" s="115"/>
      <c r="AI521" s="237">
        <v>542</v>
      </c>
      <c r="AJ521" s="55"/>
      <c r="AK521" s="55"/>
    </row>
    <row r="522" spans="1:37" s="67" customFormat="1" ht="15" customHeight="1" x14ac:dyDescent="0.25">
      <c r="A522" s="56" t="s">
        <v>17</v>
      </c>
      <c r="B522" s="37">
        <v>4</v>
      </c>
      <c r="C522" s="37">
        <v>1</v>
      </c>
      <c r="D522" s="37">
        <v>1</v>
      </c>
      <c r="E522" s="37">
        <v>14</v>
      </c>
      <c r="F522" s="37">
        <v>178</v>
      </c>
      <c r="G522" s="123" t="str">
        <f t="shared" ref="G522:L522" si="1368">G521</f>
        <v>4.1.1.00.000</v>
      </c>
      <c r="H522" s="138" t="str">
        <f t="shared" si="1368"/>
        <v>Технологическая линия №1. Объекты общезаводского хозяйства</v>
      </c>
      <c r="I522" s="123" t="str">
        <f t="shared" si="1368"/>
        <v>4.1.1.14.000</v>
      </c>
      <c r="J522" s="138" t="str">
        <f t="shared" si="1368"/>
        <v>Межцеховые инженерные коммуникации. Участок 1</v>
      </c>
      <c r="K522" s="169" t="str">
        <f t="shared" si="1368"/>
        <v>4.1.1.14.100</v>
      </c>
      <c r="L522" s="170" t="str">
        <f t="shared" si="1368"/>
        <v>Межцеховые инженерные коммуникации. Участок 1</v>
      </c>
      <c r="M522" s="123" t="str">
        <f t="shared" si="1340"/>
        <v>4.1.1.14.178</v>
      </c>
      <c r="N522" s="178" t="s">
        <v>135</v>
      </c>
      <c r="O522" s="118"/>
      <c r="P522" s="66" t="s">
        <v>19</v>
      </c>
      <c r="Q522" s="35">
        <v>2</v>
      </c>
      <c r="R522" s="54" t="s">
        <v>2781</v>
      </c>
      <c r="S522" s="42" t="s">
        <v>2115</v>
      </c>
      <c r="T522" s="138" t="str">
        <f t="shared" ref="T522:Y524" si="1369">T521</f>
        <v>4.1.1.00.000</v>
      </c>
      <c r="U522" s="138" t="str">
        <f t="shared" si="1369"/>
        <v>Process Line No.1 UIO facilities</v>
      </c>
      <c r="V522" s="138" t="str">
        <f t="shared" si="1369"/>
        <v>4.1.1.14.000</v>
      </c>
      <c r="W522" s="138" t="str">
        <f t="shared" si="1369"/>
        <v>Interconnecting Utility Pipelines. Section 1</v>
      </c>
      <c r="X522" s="170" t="str">
        <f t="shared" si="1369"/>
        <v>4.1.1.14.100</v>
      </c>
      <c r="Y522" s="170" t="str">
        <f t="shared" si="1369"/>
        <v>Interconnecting Utility Pipelines. Section 1</v>
      </c>
      <c r="Z522" s="204" t="str">
        <f>M522</f>
        <v>4.1.1.14.178</v>
      </c>
      <c r="AA522" s="123" t="s">
        <v>1726</v>
      </c>
      <c r="AB522" s="37"/>
      <c r="AC522" s="37" t="s">
        <v>4899</v>
      </c>
      <c r="AD522" s="115"/>
      <c r="AE522" s="115"/>
      <c r="AF522" s="115"/>
      <c r="AG522" s="115"/>
      <c r="AH522" s="115"/>
      <c r="AI522" s="237">
        <v>543</v>
      </c>
      <c r="AJ522" s="55"/>
      <c r="AK522" s="55"/>
    </row>
    <row r="523" spans="1:37" s="67" customFormat="1" ht="15" customHeight="1" x14ac:dyDescent="0.25">
      <c r="A523" s="56" t="s">
        <v>17</v>
      </c>
      <c r="B523" s="37">
        <v>4</v>
      </c>
      <c r="C523" s="37">
        <v>1</v>
      </c>
      <c r="D523" s="37">
        <v>1</v>
      </c>
      <c r="E523" s="37">
        <v>14</v>
      </c>
      <c r="F523" s="37">
        <v>179</v>
      </c>
      <c r="G523" s="123" t="str">
        <f t="shared" ref="G523:L523" si="1370">G522</f>
        <v>4.1.1.00.000</v>
      </c>
      <c r="H523" s="138" t="str">
        <f t="shared" si="1370"/>
        <v>Технологическая линия №1. Объекты общезаводского хозяйства</v>
      </c>
      <c r="I523" s="123" t="str">
        <f t="shared" si="1370"/>
        <v>4.1.1.14.000</v>
      </c>
      <c r="J523" s="138" t="str">
        <f t="shared" si="1370"/>
        <v>Межцеховые инженерные коммуникации. Участок 1</v>
      </c>
      <c r="K523" s="169" t="str">
        <f t="shared" si="1370"/>
        <v>4.1.1.14.100</v>
      </c>
      <c r="L523" s="170" t="str">
        <f t="shared" si="1370"/>
        <v>Межцеховые инженерные коммуникации. Участок 1</v>
      </c>
      <c r="M523" s="123" t="str">
        <f t="shared" si="1340"/>
        <v>4.1.1.14.179</v>
      </c>
      <c r="N523" s="178" t="s">
        <v>136</v>
      </c>
      <c r="O523" s="118"/>
      <c r="P523" s="66" t="s">
        <v>19</v>
      </c>
      <c r="Q523" s="35">
        <v>2</v>
      </c>
      <c r="R523" s="54" t="s">
        <v>2781</v>
      </c>
      <c r="S523" s="42" t="s">
        <v>2115</v>
      </c>
      <c r="T523" s="138" t="str">
        <f t="shared" si="1369"/>
        <v>4.1.1.00.000</v>
      </c>
      <c r="U523" s="138" t="str">
        <f t="shared" si="1369"/>
        <v>Process Line No.1 UIO facilities</v>
      </c>
      <c r="V523" s="138" t="str">
        <f t="shared" si="1369"/>
        <v>4.1.1.14.000</v>
      </c>
      <c r="W523" s="138" t="str">
        <f t="shared" si="1369"/>
        <v>Interconnecting Utility Pipelines. Section 1</v>
      </c>
      <c r="X523" s="170" t="str">
        <f t="shared" si="1369"/>
        <v>4.1.1.14.100</v>
      </c>
      <c r="Y523" s="170" t="str">
        <f t="shared" si="1369"/>
        <v>Interconnecting Utility Pipelines. Section 1</v>
      </c>
      <c r="Z523" s="204" t="str">
        <f>M523</f>
        <v>4.1.1.14.179</v>
      </c>
      <c r="AA523" s="123" t="s">
        <v>1727</v>
      </c>
      <c r="AB523" s="37"/>
      <c r="AC523" s="37" t="s">
        <v>4899</v>
      </c>
      <c r="AD523" s="115"/>
      <c r="AE523" s="115"/>
      <c r="AF523" s="115"/>
      <c r="AG523" s="115"/>
      <c r="AH523" s="115"/>
      <c r="AI523" s="237">
        <v>544</v>
      </c>
      <c r="AJ523" s="55"/>
      <c r="AK523" s="55"/>
    </row>
    <row r="524" spans="1:37" s="174" customFormat="1" ht="15" customHeight="1" x14ac:dyDescent="0.25">
      <c r="A524" s="36" t="s">
        <v>17</v>
      </c>
      <c r="B524" s="37">
        <v>4</v>
      </c>
      <c r="C524" s="37">
        <v>1</v>
      </c>
      <c r="D524" s="37">
        <v>1</v>
      </c>
      <c r="E524" s="37">
        <v>14</v>
      </c>
      <c r="F524" s="39">
        <v>199</v>
      </c>
      <c r="G524" s="37" t="str">
        <f t="shared" ref="G524:L524" si="1371">G523</f>
        <v>4.1.1.00.000</v>
      </c>
      <c r="H524" s="41" t="str">
        <f t="shared" si="1371"/>
        <v>Технологическая линия №1. Объекты общезаводского хозяйства</v>
      </c>
      <c r="I524" s="37" t="str">
        <f t="shared" si="1371"/>
        <v>4.1.1.14.000</v>
      </c>
      <c r="J524" s="41" t="str">
        <f t="shared" si="1371"/>
        <v>Межцеховые инженерные коммуникации. Участок 1</v>
      </c>
      <c r="K524" s="39" t="str">
        <f t="shared" si="1371"/>
        <v>4.1.1.14.100</v>
      </c>
      <c r="L524" s="40" t="str">
        <f t="shared" si="1371"/>
        <v>Межцеховые инженерные коммуникации. Участок 1</v>
      </c>
      <c r="M524" s="37" t="str">
        <f t="shared" si="1340"/>
        <v>4.1.1.14.199</v>
      </c>
      <c r="N524" s="39" t="s">
        <v>3325</v>
      </c>
      <c r="O524" s="118"/>
      <c r="P524" s="66" t="s">
        <v>19</v>
      </c>
      <c r="Q524" s="35">
        <v>1</v>
      </c>
      <c r="R524" s="54" t="s">
        <v>2781</v>
      </c>
      <c r="S524" s="39" t="s">
        <v>2115</v>
      </c>
      <c r="T524" s="41" t="str">
        <f t="shared" si="1369"/>
        <v>4.1.1.00.000</v>
      </c>
      <c r="U524" s="41" t="str">
        <f t="shared" si="1369"/>
        <v>Process Line No.1 UIO facilities</v>
      </c>
      <c r="V524" s="41" t="str">
        <f t="shared" si="1369"/>
        <v>4.1.1.14.000</v>
      </c>
      <c r="W524" s="41" t="str">
        <f t="shared" si="1369"/>
        <v>Interconnecting Utility Pipelines. Section 1</v>
      </c>
      <c r="X524" s="40" t="str">
        <f t="shared" si="1369"/>
        <v>4.1.1.14.100</v>
      </c>
      <c r="Y524" s="40" t="str">
        <f t="shared" si="1369"/>
        <v>Interconnecting Utility Pipelines. Section 1</v>
      </c>
      <c r="Z524" s="173" t="str">
        <f>M524</f>
        <v>4.1.1.14.199</v>
      </c>
      <c r="AA524" s="39" t="s">
        <v>3225</v>
      </c>
      <c r="AB524" s="37"/>
      <c r="AC524" s="37" t="s">
        <v>3362</v>
      </c>
      <c r="AD524" s="41" t="s">
        <v>3051</v>
      </c>
      <c r="AE524" s="41" t="s">
        <v>3051</v>
      </c>
      <c r="AF524" s="41"/>
      <c r="AG524" s="41" t="s">
        <v>3363</v>
      </c>
      <c r="AH524" s="41" t="s">
        <v>3424</v>
      </c>
      <c r="AI524" s="237">
        <v>545</v>
      </c>
      <c r="AJ524" s="55"/>
      <c r="AK524" s="55"/>
    </row>
    <row r="525" spans="1:37" s="67" customFormat="1" ht="15" customHeight="1" x14ac:dyDescent="0.25">
      <c r="A525" s="56" t="s">
        <v>17</v>
      </c>
      <c r="B525" s="37">
        <v>4</v>
      </c>
      <c r="C525" s="37">
        <v>1</v>
      </c>
      <c r="D525" s="37">
        <v>1</v>
      </c>
      <c r="E525" s="37">
        <v>14</v>
      </c>
      <c r="F525" s="37">
        <v>600</v>
      </c>
      <c r="G525" s="37" t="str">
        <f t="shared" ref="G525:H525" si="1372">G524</f>
        <v>4.1.1.00.000</v>
      </c>
      <c r="H525" s="41" t="str">
        <f t="shared" si="1372"/>
        <v>Технологическая линия №1. Объекты общезаводского хозяйства</v>
      </c>
      <c r="I525" s="37" t="str">
        <f t="shared" si="1334"/>
        <v>4.1.1.14.000</v>
      </c>
      <c r="J525" s="41" t="str">
        <f t="shared" si="1335"/>
        <v>Межцеховые инженерные коммуникации. Участок 1</v>
      </c>
      <c r="K525" s="92" t="str">
        <f>CONCATENATE($B525,".",$C525,".",$D525,".",TEXT($E525,"00"),".",$F525)</f>
        <v>4.1.1.14.600</v>
      </c>
      <c r="L525" s="93" t="s">
        <v>1518</v>
      </c>
      <c r="M525" s="94"/>
      <c r="N525" s="89"/>
      <c r="O525" s="118"/>
      <c r="P525" s="66" t="s">
        <v>19</v>
      </c>
      <c r="Q525" s="35">
        <v>0</v>
      </c>
      <c r="R525" s="54" t="s">
        <v>2781</v>
      </c>
      <c r="S525" s="219" t="s">
        <v>3858</v>
      </c>
      <c r="T525" s="41" t="str">
        <f t="shared" ref="T525:W527" si="1373">T524</f>
        <v>4.1.1.00.000</v>
      </c>
      <c r="U525" s="41" t="str">
        <f t="shared" si="1373"/>
        <v>Process Line No.1 UIO facilities</v>
      </c>
      <c r="V525" s="41" t="str">
        <f t="shared" si="1373"/>
        <v>4.1.1.14.000</v>
      </c>
      <c r="W525" s="41" t="str">
        <f t="shared" si="1373"/>
        <v>Interconnecting Utility Pipelines. Section 1</v>
      </c>
      <c r="X525" s="129" t="str">
        <f>K525</f>
        <v>4.1.1.14.600</v>
      </c>
      <c r="Y525" s="94" t="s">
        <v>1797</v>
      </c>
      <c r="Z525" s="94"/>
      <c r="AA525" s="95"/>
      <c r="AB525" s="86"/>
      <c r="AC525" s="86" t="s">
        <v>3602</v>
      </c>
      <c r="AD525" s="167" t="s">
        <v>3051</v>
      </c>
      <c r="AE525" s="167" t="s">
        <v>3051</v>
      </c>
      <c r="AF525" s="167"/>
      <c r="AG525" s="167" t="s">
        <v>3467</v>
      </c>
      <c r="AH525" s="167" t="s">
        <v>3585</v>
      </c>
      <c r="AI525" s="237">
        <v>546</v>
      </c>
      <c r="AJ525" s="55"/>
      <c r="AK525" s="55"/>
    </row>
    <row r="526" spans="1:37" s="67" customFormat="1" ht="17.25" customHeight="1" x14ac:dyDescent="0.25">
      <c r="A526" s="56">
        <v>176</v>
      </c>
      <c r="B526" s="37">
        <v>4</v>
      </c>
      <c r="C526" s="37">
        <v>1</v>
      </c>
      <c r="D526" s="37">
        <v>1</v>
      </c>
      <c r="E526" s="37">
        <v>14</v>
      </c>
      <c r="F526" s="37">
        <v>601</v>
      </c>
      <c r="G526" s="37" t="str">
        <f t="shared" ref="G526:H526" si="1374">G525</f>
        <v>4.1.1.00.000</v>
      </c>
      <c r="H526" s="41" t="str">
        <f t="shared" si="1374"/>
        <v>Технологическая линия №1. Объекты общезаводского хозяйства</v>
      </c>
      <c r="I526" s="37" t="str">
        <f t="shared" si="1334"/>
        <v>4.1.1.14.000</v>
      </c>
      <c r="J526" s="41" t="str">
        <f t="shared" si="1335"/>
        <v>Межцеховые инженерные коммуникации. Участок 1</v>
      </c>
      <c r="K526" s="39" t="str">
        <f>K525</f>
        <v>4.1.1.14.600</v>
      </c>
      <c r="L526" s="40" t="str">
        <f>L525</f>
        <v>Повысительная насосная конденсата пара №2</v>
      </c>
      <c r="M526" s="37" t="str">
        <f>CONCATENATE($B526,".",$C526,".",$D526,".",TEXT($E526,"00"),".",TEXT($F526,"000"))</f>
        <v>4.1.1.14.601</v>
      </c>
      <c r="N526" s="59" t="s">
        <v>1518</v>
      </c>
      <c r="O526" s="118" t="s">
        <v>1301</v>
      </c>
      <c r="P526" s="66" t="s">
        <v>19</v>
      </c>
      <c r="Q526" s="35">
        <v>1</v>
      </c>
      <c r="R526" s="54" t="s">
        <v>2781</v>
      </c>
      <c r="S526" s="42">
        <f>A526</f>
        <v>176</v>
      </c>
      <c r="T526" s="41" t="str">
        <f t="shared" si="1373"/>
        <v>4.1.1.00.000</v>
      </c>
      <c r="U526" s="41" t="str">
        <f t="shared" si="1373"/>
        <v>Process Line No.1 UIO facilities</v>
      </c>
      <c r="V526" s="41" t="str">
        <f t="shared" si="1373"/>
        <v>4.1.1.14.000</v>
      </c>
      <c r="W526" s="41" t="str">
        <f t="shared" si="1373"/>
        <v>Interconnecting Utility Pipelines. Section 1</v>
      </c>
      <c r="X526" s="40" t="str">
        <f>X525</f>
        <v>4.1.1.14.600</v>
      </c>
      <c r="Y526" s="40" t="str">
        <f>Y525</f>
        <v>Booster Pump Station No.2</v>
      </c>
      <c r="Z526" s="42" t="str">
        <f>M526</f>
        <v>4.1.1.14.601</v>
      </c>
      <c r="AA526" s="37" t="s">
        <v>1797</v>
      </c>
      <c r="AB526" s="37" t="s">
        <v>2766</v>
      </c>
      <c r="AC526" s="37" t="s">
        <v>3068</v>
      </c>
      <c r="AD526" s="115" t="s">
        <v>2883</v>
      </c>
      <c r="AE526" s="115" t="str">
        <f>CONCATENATE(MID(AD526,3,1),"-",MID(AD526,4,2))</f>
        <v>0-96</v>
      </c>
      <c r="AF526" s="115" t="str">
        <f>VLOOKUP(AE526,'Unit Number'!B:E,2,FALSE)</f>
        <v>INTERCONNECTING WWT AND BUILDING/ADM. ZONE</v>
      </c>
      <c r="AG526" s="115" t="s">
        <v>3138</v>
      </c>
      <c r="AH526" s="115" t="s">
        <v>3588</v>
      </c>
      <c r="AI526" s="237">
        <v>547</v>
      </c>
      <c r="AJ526" s="55" t="s">
        <v>3671</v>
      </c>
      <c r="AK526" s="55"/>
    </row>
    <row r="527" spans="1:37" s="174" customFormat="1" ht="15" customHeight="1" x14ac:dyDescent="0.25">
      <c r="A527" s="36" t="s">
        <v>17</v>
      </c>
      <c r="B527" s="37">
        <v>4</v>
      </c>
      <c r="C527" s="37">
        <v>1</v>
      </c>
      <c r="D527" s="37">
        <v>1</v>
      </c>
      <c r="E527" s="37">
        <v>14</v>
      </c>
      <c r="F527" s="39">
        <v>699</v>
      </c>
      <c r="G527" s="37" t="str">
        <f t="shared" ref="G527:H527" si="1375">G526</f>
        <v>4.1.1.00.000</v>
      </c>
      <c r="H527" s="41" t="str">
        <f t="shared" si="1375"/>
        <v>Технологическая линия №1. Объекты общезаводского хозяйства</v>
      </c>
      <c r="I527" s="37" t="str">
        <f t="shared" si="1334"/>
        <v>4.1.1.14.000</v>
      </c>
      <c r="J527" s="41" t="str">
        <f t="shared" si="1335"/>
        <v>Межцеховые инженерные коммуникации. Участок 1</v>
      </c>
      <c r="K527" s="39" t="str">
        <f>K526</f>
        <v>4.1.1.14.600</v>
      </c>
      <c r="L527" s="40" t="str">
        <f>L526</f>
        <v>Повысительная насосная конденсата пара №2</v>
      </c>
      <c r="M527" s="37" t="str">
        <f>CONCATENATE($B527,".",$C527,".",$D527,".",TEXT($E527,"00"),".",TEXT($F527,"000"))</f>
        <v>4.1.1.14.699</v>
      </c>
      <c r="N527" s="39" t="s">
        <v>3587</v>
      </c>
      <c r="O527" s="118"/>
      <c r="P527" s="66" t="s">
        <v>19</v>
      </c>
      <c r="Q527" s="35">
        <v>1</v>
      </c>
      <c r="R527" s="54" t="s">
        <v>2781</v>
      </c>
      <c r="S527" s="39" t="s">
        <v>2115</v>
      </c>
      <c r="T527" s="41" t="str">
        <f t="shared" si="1373"/>
        <v>4.1.1.00.000</v>
      </c>
      <c r="U527" s="41" t="str">
        <f t="shared" si="1373"/>
        <v>Process Line No.1 UIO facilities</v>
      </c>
      <c r="V527" s="41" t="str">
        <f t="shared" si="1373"/>
        <v>4.1.1.14.000</v>
      </c>
      <c r="W527" s="41" t="str">
        <f t="shared" si="1373"/>
        <v>Interconnecting Utility Pipelines. Section 1</v>
      </c>
      <c r="X527" s="40" t="str">
        <f>X526</f>
        <v>4.1.1.14.600</v>
      </c>
      <c r="Y527" s="40" t="str">
        <f>Y526</f>
        <v>Booster Pump Station No.2</v>
      </c>
      <c r="Z527" s="173" t="str">
        <f>M527</f>
        <v>4.1.1.14.699</v>
      </c>
      <c r="AA527" s="39" t="s">
        <v>3586</v>
      </c>
      <c r="AB527" s="37"/>
      <c r="AC527" s="37" t="s">
        <v>3362</v>
      </c>
      <c r="AD527" s="41" t="s">
        <v>3051</v>
      </c>
      <c r="AE527" s="41" t="s">
        <v>3051</v>
      </c>
      <c r="AF527" s="41"/>
      <c r="AG527" s="41" t="s">
        <v>3363</v>
      </c>
      <c r="AH527" s="41" t="s">
        <v>3584</v>
      </c>
      <c r="AI527" s="237">
        <v>548</v>
      </c>
      <c r="AJ527" s="55"/>
      <c r="AK527" s="55"/>
    </row>
    <row r="528" spans="1:37" s="65" customFormat="1" ht="15" customHeight="1" x14ac:dyDescent="0.25">
      <c r="A528" s="57" t="s">
        <v>17</v>
      </c>
      <c r="B528" s="37">
        <v>4</v>
      </c>
      <c r="C528" s="37">
        <v>1</v>
      </c>
      <c r="D528" s="37">
        <v>1</v>
      </c>
      <c r="E528" s="37">
        <v>15</v>
      </c>
      <c r="F528" s="37">
        <v>0</v>
      </c>
      <c r="G528" s="37" t="str">
        <f t="shared" ref="G528:H528" si="1376">G527</f>
        <v>4.1.1.00.000</v>
      </c>
      <c r="H528" s="41" t="str">
        <f t="shared" si="1376"/>
        <v>Технологическая линия №1. Объекты общезаводского хозяйства</v>
      </c>
      <c r="I528" s="82" t="str">
        <f>CONCATENATE($B528,".",$C528,".",$D528,".",TEXT($E528,"00"),".",TEXT($F528,"000"))</f>
        <v>4.1.1.15.000</v>
      </c>
      <c r="J528" s="90" t="s">
        <v>137</v>
      </c>
      <c r="K528" s="105"/>
      <c r="L528" s="106"/>
      <c r="M528" s="91"/>
      <c r="N528" s="85"/>
      <c r="O528" s="119"/>
      <c r="P528" s="64" t="s">
        <v>19</v>
      </c>
      <c r="Q528" s="35">
        <v>0</v>
      </c>
      <c r="R528" s="54" t="s">
        <v>2781</v>
      </c>
      <c r="S528" s="216" t="s">
        <v>3857</v>
      </c>
      <c r="T528" s="41" t="str">
        <f>T523</f>
        <v>4.1.1.00.000</v>
      </c>
      <c r="U528" s="41" t="str">
        <f>U523</f>
        <v>Process Line No.1 UIO facilities</v>
      </c>
      <c r="V528" s="127" t="str">
        <f>I528</f>
        <v>4.1.1.15.000</v>
      </c>
      <c r="W528" s="90" t="s">
        <v>1728</v>
      </c>
      <c r="X528" s="106"/>
      <c r="Y528" s="106"/>
      <c r="Z528" s="91"/>
      <c r="AA528" s="132"/>
      <c r="AB528" s="82"/>
      <c r="AC528" s="82"/>
      <c r="AD528" s="166"/>
      <c r="AE528" s="166"/>
      <c r="AF528" s="166"/>
      <c r="AG528" s="166"/>
      <c r="AH528" s="166"/>
      <c r="AI528" s="237">
        <v>549</v>
      </c>
      <c r="AJ528" s="55"/>
      <c r="AK528" s="55"/>
    </row>
    <row r="529" spans="1:37" s="67" customFormat="1" ht="15" customHeight="1" x14ac:dyDescent="0.25">
      <c r="A529" s="56" t="s">
        <v>17</v>
      </c>
      <c r="B529" s="37">
        <v>4</v>
      </c>
      <c r="C529" s="37">
        <v>1</v>
      </c>
      <c r="D529" s="37">
        <v>1</v>
      </c>
      <c r="E529" s="37">
        <v>15</v>
      </c>
      <c r="F529" s="37">
        <v>100</v>
      </c>
      <c r="G529" s="37" t="str">
        <f t="shared" ref="G529:H529" si="1377">G528</f>
        <v>4.1.1.00.000</v>
      </c>
      <c r="H529" s="41" t="str">
        <f t="shared" si="1377"/>
        <v>Технологическая линия №1. Объекты общезаводского хозяйства</v>
      </c>
      <c r="I529" s="37" t="str">
        <f t="shared" ref="I529:J535" si="1378">I528</f>
        <v>4.1.1.15.000</v>
      </c>
      <c r="J529" s="41" t="str">
        <f t="shared" si="1378"/>
        <v>Комплексные очистные сооружения (КОС). 3 пусковой комплекс</v>
      </c>
      <c r="K529" s="92" t="str">
        <f>CONCATENATE($B529,".",$C529,".",$D529,".",TEXT($E529,"00"),".",$F529)</f>
        <v>4.1.1.15.100</v>
      </c>
      <c r="L529" s="93" t="s">
        <v>137</v>
      </c>
      <c r="M529" s="94"/>
      <c r="N529" s="89"/>
      <c r="O529" s="118"/>
      <c r="P529" s="66" t="s">
        <v>19</v>
      </c>
      <c r="Q529" s="35">
        <v>0</v>
      </c>
      <c r="R529" s="54" t="s">
        <v>2781</v>
      </c>
      <c r="S529" s="219" t="s">
        <v>3858</v>
      </c>
      <c r="T529" s="41" t="str">
        <f t="shared" ref="T529:W535" si="1379">T528</f>
        <v>4.1.1.00.000</v>
      </c>
      <c r="U529" s="41" t="str">
        <f t="shared" si="1379"/>
        <v>Process Line No.1 UIO facilities</v>
      </c>
      <c r="V529" s="41" t="str">
        <f t="shared" si="1379"/>
        <v>4.1.1.15.000</v>
      </c>
      <c r="W529" s="41" t="str">
        <f t="shared" si="1379"/>
        <v>Integrated Waste Water Treatment Facilities. 3rd Start-Up Package</v>
      </c>
      <c r="X529" s="129" t="str">
        <f>K529</f>
        <v>4.1.1.15.100</v>
      </c>
      <c r="Y529" s="94" t="s">
        <v>1728</v>
      </c>
      <c r="Z529" s="94"/>
      <c r="AA529" s="95"/>
      <c r="AB529" s="86"/>
      <c r="AC529" s="86"/>
      <c r="AD529" s="167" t="s">
        <v>3051</v>
      </c>
      <c r="AE529" s="167" t="s">
        <v>3051</v>
      </c>
      <c r="AF529" s="167"/>
      <c r="AG529" s="167"/>
      <c r="AH529" s="167"/>
      <c r="AI529" s="237">
        <v>550</v>
      </c>
      <c r="AJ529" s="55"/>
      <c r="AK529" s="55"/>
    </row>
    <row r="530" spans="1:37" s="67" customFormat="1" ht="15" customHeight="1" x14ac:dyDescent="0.25">
      <c r="A530" s="56" t="s">
        <v>139</v>
      </c>
      <c r="B530" s="37">
        <v>4</v>
      </c>
      <c r="C530" s="37">
        <v>1</v>
      </c>
      <c r="D530" s="37">
        <v>1</v>
      </c>
      <c r="E530" s="37">
        <v>15</v>
      </c>
      <c r="F530" s="37">
        <v>165</v>
      </c>
      <c r="G530" s="37" t="str">
        <f t="shared" ref="G530:H530" si="1380">G529</f>
        <v>4.1.1.00.000</v>
      </c>
      <c r="H530" s="41" t="str">
        <f t="shared" si="1380"/>
        <v>Технологическая линия №1. Объекты общезаводского хозяйства</v>
      </c>
      <c r="I530" s="41" t="str">
        <f t="shared" ref="I530:L530" si="1381">I529</f>
        <v>4.1.1.15.000</v>
      </c>
      <c r="J530" s="41" t="str">
        <f t="shared" si="1381"/>
        <v>Комплексные очистные сооружения (КОС). 3 пусковой комплекс</v>
      </c>
      <c r="K530" s="41" t="str">
        <f t="shared" si="1381"/>
        <v>4.1.1.15.100</v>
      </c>
      <c r="L530" s="41" t="str">
        <f t="shared" si="1381"/>
        <v>Комплексные очистные сооружения (КОС). 3 пусковой комплекс</v>
      </c>
      <c r="M530" s="37" t="str">
        <f>CONCATENATE($B530,".",$C530,".",$D530,".",TEXT($E530,"00"),".",TEXT($F530,"000"))</f>
        <v>4.1.1.15.165</v>
      </c>
      <c r="N530" s="59" t="s">
        <v>140</v>
      </c>
      <c r="O530" s="118"/>
      <c r="P530" s="66" t="s">
        <v>19</v>
      </c>
      <c r="Q530" s="35">
        <v>2</v>
      </c>
      <c r="R530" s="54" t="s">
        <v>2781</v>
      </c>
      <c r="S530" s="42" t="str">
        <f>A530</f>
        <v>1116д</v>
      </c>
      <c r="T530" s="41" t="str">
        <f t="shared" ref="T530:Y530" si="1382">T529</f>
        <v>4.1.1.00.000</v>
      </c>
      <c r="U530" s="41" t="str">
        <f t="shared" si="1382"/>
        <v>Process Line No.1 UIO facilities</v>
      </c>
      <c r="V530" s="41" t="str">
        <f t="shared" si="1382"/>
        <v>4.1.1.15.000</v>
      </c>
      <c r="W530" s="41" t="str">
        <f t="shared" si="1382"/>
        <v>Integrated Waste Water Treatment Facilities. 3rd Start-Up Package</v>
      </c>
      <c r="X530" s="41" t="str">
        <f t="shared" si="1382"/>
        <v>4.1.1.15.100</v>
      </c>
      <c r="Y530" s="41" t="str">
        <f t="shared" si="1382"/>
        <v>Integrated Waste Water Treatment Facilities. 3rd Start-Up Package</v>
      </c>
      <c r="Z530" s="42" t="str">
        <f>M530</f>
        <v>4.1.1.15.165</v>
      </c>
      <c r="AA530" s="37" t="s">
        <v>1730</v>
      </c>
      <c r="AB530" s="37"/>
      <c r="AC530" s="37" t="s">
        <v>3788</v>
      </c>
      <c r="AD530" s="115" t="s">
        <v>3787</v>
      </c>
      <c r="AE530" s="115" t="str">
        <f>CONCATENATE(MID(AD530,3,1),"-",MID(AD530,4,2))</f>
        <v>0-26</v>
      </c>
      <c r="AF530" s="115" t="str">
        <f>VLOOKUP(AE530,'Unit Number'!B:E,2,FALSE)</f>
        <v>WASTE WATER TREATMENT- TANK AREA</v>
      </c>
      <c r="AG530" s="115"/>
      <c r="AH530" s="115"/>
      <c r="AI530" s="237">
        <v>552</v>
      </c>
      <c r="AJ530" s="55"/>
      <c r="AK530" s="55"/>
    </row>
    <row r="531" spans="1:37" s="67" customFormat="1" ht="15" customHeight="1" x14ac:dyDescent="0.25">
      <c r="A531" s="56" t="s">
        <v>141</v>
      </c>
      <c r="B531" s="37">
        <v>4</v>
      </c>
      <c r="C531" s="37">
        <v>1</v>
      </c>
      <c r="D531" s="37">
        <v>1</v>
      </c>
      <c r="E531" s="37">
        <v>15</v>
      </c>
      <c r="F531" s="37">
        <v>166</v>
      </c>
      <c r="G531" s="37" t="str">
        <f t="shared" ref="G531:H531" si="1383">G530</f>
        <v>4.1.1.00.000</v>
      </c>
      <c r="H531" s="41" t="str">
        <f t="shared" si="1383"/>
        <v>Технологическая линия №1. Объекты общезаводского хозяйства</v>
      </c>
      <c r="I531" s="41" t="str">
        <f t="shared" ref="I531:L531" si="1384">I530</f>
        <v>4.1.1.15.000</v>
      </c>
      <c r="J531" s="41" t="str">
        <f t="shared" si="1384"/>
        <v>Комплексные очистные сооружения (КОС). 3 пусковой комплекс</v>
      </c>
      <c r="K531" s="41" t="str">
        <f t="shared" si="1384"/>
        <v>4.1.1.15.100</v>
      </c>
      <c r="L531" s="41" t="str">
        <f t="shared" si="1384"/>
        <v>Комплексные очистные сооружения (КОС). 3 пусковой комплекс</v>
      </c>
      <c r="M531" s="37" t="str">
        <f>CONCATENATE($B531,".",$C531,".",$D531,".",TEXT($E531,"00"),".",TEXT($F531,"000"))</f>
        <v>4.1.1.15.166</v>
      </c>
      <c r="N531" s="59" t="s">
        <v>142</v>
      </c>
      <c r="O531" s="118"/>
      <c r="P531" s="66" t="s">
        <v>19</v>
      </c>
      <c r="Q531" s="35">
        <v>2</v>
      </c>
      <c r="R531" s="54" t="s">
        <v>2781</v>
      </c>
      <c r="S531" s="42" t="str">
        <f>A531</f>
        <v>1116е</v>
      </c>
      <c r="T531" s="41" t="str">
        <f t="shared" ref="T531:U531" si="1385">T530</f>
        <v>4.1.1.00.000</v>
      </c>
      <c r="U531" s="41" t="str">
        <f t="shared" si="1385"/>
        <v>Process Line No.1 UIO facilities</v>
      </c>
      <c r="V531" s="41" t="str">
        <f t="shared" si="1379"/>
        <v>4.1.1.15.000</v>
      </c>
      <c r="W531" s="41" t="str">
        <f t="shared" si="1379"/>
        <v>Integrated Waste Water Treatment Facilities. 3rd Start-Up Package</v>
      </c>
      <c r="X531" s="40" t="str">
        <f t="shared" ref="X531:Y533" si="1386">X530</f>
        <v>4.1.1.15.100</v>
      </c>
      <c r="Y531" s="40" t="str">
        <f t="shared" si="1386"/>
        <v>Integrated Waste Water Treatment Facilities. 3rd Start-Up Package</v>
      </c>
      <c r="Z531" s="42" t="str">
        <f>M531</f>
        <v>4.1.1.15.166</v>
      </c>
      <c r="AA531" s="37" t="s">
        <v>1731</v>
      </c>
      <c r="AB531" s="37"/>
      <c r="AC531" s="37" t="s">
        <v>3788</v>
      </c>
      <c r="AD531" s="115" t="s">
        <v>3787</v>
      </c>
      <c r="AE531" s="115" t="str">
        <f>CONCATENATE(MID(AD531,3,1),"-",MID(AD531,4,2))</f>
        <v>0-26</v>
      </c>
      <c r="AF531" s="115" t="str">
        <f>VLOOKUP(AE531,'Unit Number'!B:E,2,FALSE)</f>
        <v>WASTE WATER TREATMENT- TANK AREA</v>
      </c>
      <c r="AG531" s="115"/>
      <c r="AH531" s="115"/>
      <c r="AI531" s="237">
        <v>553</v>
      </c>
      <c r="AJ531" s="55"/>
      <c r="AK531" s="55"/>
    </row>
    <row r="532" spans="1:37" s="174" customFormat="1" ht="30" customHeight="1" x14ac:dyDescent="0.25">
      <c r="A532" s="36" t="s">
        <v>17</v>
      </c>
      <c r="B532" s="37">
        <v>4</v>
      </c>
      <c r="C532" s="37">
        <v>1</v>
      </c>
      <c r="D532" s="37">
        <v>1</v>
      </c>
      <c r="E532" s="37">
        <v>15</v>
      </c>
      <c r="F532" s="39">
        <v>198</v>
      </c>
      <c r="G532" s="37" t="str">
        <f t="shared" ref="G532:H532" si="1387">G531</f>
        <v>4.1.1.00.000</v>
      </c>
      <c r="H532" s="41" t="str">
        <f t="shared" si="1387"/>
        <v>Технологическая линия №1. Объекты общезаводского хозяйства</v>
      </c>
      <c r="I532" s="41" t="str">
        <f t="shared" ref="I532:L532" si="1388">I531</f>
        <v>4.1.1.15.000</v>
      </c>
      <c r="J532" s="41" t="str">
        <f t="shared" si="1388"/>
        <v>Комплексные очистные сооружения (КОС). 3 пусковой комплекс</v>
      </c>
      <c r="K532" s="41" t="str">
        <f t="shared" si="1388"/>
        <v>4.1.1.15.100</v>
      </c>
      <c r="L532" s="41" t="str">
        <f t="shared" si="1388"/>
        <v>Комплексные очистные сооружения (КОС). 3 пусковой комплекс</v>
      </c>
      <c r="M532" s="37" t="str">
        <f>CONCATENATE($B532,".",$C532,".",$D532,".",TEXT($E532,"00"),".",TEXT($F532,"000"))</f>
        <v>4.1.1.15.198</v>
      </c>
      <c r="N532" s="39" t="s">
        <v>3834</v>
      </c>
      <c r="O532" s="118"/>
      <c r="P532" s="66" t="s">
        <v>19</v>
      </c>
      <c r="Q532" s="35">
        <v>2</v>
      </c>
      <c r="R532" s="54" t="s">
        <v>2781</v>
      </c>
      <c r="S532" s="39" t="s">
        <v>2115</v>
      </c>
      <c r="T532" s="41" t="str">
        <f t="shared" ref="T532:U532" si="1389">T531</f>
        <v>4.1.1.00.000</v>
      </c>
      <c r="U532" s="41" t="str">
        <f t="shared" si="1389"/>
        <v>Process Line No.1 UIO facilities</v>
      </c>
      <c r="V532" s="41" t="str">
        <f t="shared" si="1379"/>
        <v>4.1.1.15.000</v>
      </c>
      <c r="W532" s="41" t="str">
        <f t="shared" si="1379"/>
        <v>Integrated Waste Water Treatment Facilities. 3rd Start-Up Package</v>
      </c>
      <c r="X532" s="40" t="str">
        <f t="shared" si="1386"/>
        <v>4.1.1.15.100</v>
      </c>
      <c r="Y532" s="40" t="str">
        <f t="shared" si="1386"/>
        <v>Integrated Waste Water Treatment Facilities. 3rd Start-Up Package</v>
      </c>
      <c r="Z532" s="173" t="str">
        <f>M532</f>
        <v>4.1.1.15.198</v>
      </c>
      <c r="AA532" s="39" t="s">
        <v>3833</v>
      </c>
      <c r="AB532" s="37"/>
      <c r="AC532" s="37" t="s">
        <v>3645</v>
      </c>
      <c r="AD532" s="41" t="s">
        <v>3051</v>
      </c>
      <c r="AE532" s="41" t="s">
        <v>3051</v>
      </c>
      <c r="AF532" s="41"/>
      <c r="AG532" s="41" t="s">
        <v>3644</v>
      </c>
      <c r="AH532" s="41" t="s">
        <v>3790</v>
      </c>
      <c r="AI532" s="237">
        <v>554</v>
      </c>
      <c r="AJ532" s="55"/>
      <c r="AK532" s="55"/>
    </row>
    <row r="533" spans="1:37" s="174" customFormat="1" ht="30" customHeight="1" x14ac:dyDescent="0.25">
      <c r="A533" s="36" t="s">
        <v>17</v>
      </c>
      <c r="B533" s="37">
        <v>4</v>
      </c>
      <c r="C533" s="37">
        <v>1</v>
      </c>
      <c r="D533" s="37">
        <v>1</v>
      </c>
      <c r="E533" s="37">
        <v>15</v>
      </c>
      <c r="F533" s="39">
        <v>199</v>
      </c>
      <c r="G533" s="37" t="str">
        <f t="shared" ref="G533:H533" si="1390">G532</f>
        <v>4.1.1.00.000</v>
      </c>
      <c r="H533" s="41" t="str">
        <f t="shared" si="1390"/>
        <v>Технологическая линия №1. Объекты общезаводского хозяйства</v>
      </c>
      <c r="I533" s="41" t="str">
        <f t="shared" ref="I533:L533" si="1391">I532</f>
        <v>4.1.1.15.000</v>
      </c>
      <c r="J533" s="41" t="str">
        <f t="shared" si="1391"/>
        <v>Комплексные очистные сооружения (КОС). 3 пусковой комплекс</v>
      </c>
      <c r="K533" s="41" t="str">
        <f t="shared" si="1391"/>
        <v>4.1.1.15.100</v>
      </c>
      <c r="L533" s="41" t="str">
        <f t="shared" si="1391"/>
        <v>Комплексные очистные сооружения (КОС). 3 пусковой комплекс</v>
      </c>
      <c r="M533" s="37" t="str">
        <f>CONCATENATE($B533,".",$C533,".",$D533,".",TEXT($E533,"00"),".",TEXT($F533,"000"))</f>
        <v>4.1.1.15.199</v>
      </c>
      <c r="N533" s="39" t="s">
        <v>3326</v>
      </c>
      <c r="O533" s="118"/>
      <c r="P533" s="66" t="s">
        <v>19</v>
      </c>
      <c r="Q533" s="35">
        <v>2</v>
      </c>
      <c r="R533" s="54" t="s">
        <v>2781</v>
      </c>
      <c r="S533" s="39" t="s">
        <v>2115</v>
      </c>
      <c r="T533" s="41" t="str">
        <f t="shared" ref="T533:U533" si="1392">T532</f>
        <v>4.1.1.00.000</v>
      </c>
      <c r="U533" s="41" t="str">
        <f t="shared" si="1392"/>
        <v>Process Line No.1 UIO facilities</v>
      </c>
      <c r="V533" s="41" t="str">
        <f t="shared" si="1379"/>
        <v>4.1.1.15.000</v>
      </c>
      <c r="W533" s="41" t="str">
        <f t="shared" si="1379"/>
        <v>Integrated Waste Water Treatment Facilities. 3rd Start-Up Package</v>
      </c>
      <c r="X533" s="40" t="str">
        <f t="shared" si="1386"/>
        <v>4.1.1.15.100</v>
      </c>
      <c r="Y533" s="40" t="str">
        <f t="shared" si="1386"/>
        <v>Integrated Waste Water Treatment Facilities. 3rd Start-Up Package</v>
      </c>
      <c r="Z533" s="173" t="str">
        <f>M533</f>
        <v>4.1.1.15.199</v>
      </c>
      <c r="AA533" s="39" t="s">
        <v>3226</v>
      </c>
      <c r="AB533" s="37"/>
      <c r="AC533" s="37" t="s">
        <v>3362</v>
      </c>
      <c r="AD533" s="41" t="s">
        <v>3051</v>
      </c>
      <c r="AE533" s="41" t="s">
        <v>3051</v>
      </c>
      <c r="AF533" s="41"/>
      <c r="AG533" s="41" t="s">
        <v>3363</v>
      </c>
      <c r="AH533" s="41" t="s">
        <v>3837</v>
      </c>
      <c r="AI533" s="237">
        <v>555</v>
      </c>
      <c r="AJ533" s="55"/>
      <c r="AK533" s="55"/>
    </row>
    <row r="534" spans="1:37" s="67" customFormat="1" ht="15" customHeight="1" x14ac:dyDescent="0.25">
      <c r="A534" s="56" t="s">
        <v>17</v>
      </c>
      <c r="B534" s="37">
        <v>4</v>
      </c>
      <c r="C534" s="37">
        <v>1</v>
      </c>
      <c r="D534" s="37">
        <v>1</v>
      </c>
      <c r="E534" s="37">
        <v>15</v>
      </c>
      <c r="F534" s="37">
        <v>200</v>
      </c>
      <c r="G534" s="37" t="str">
        <f t="shared" ref="G534:H534" si="1393">G533</f>
        <v>4.1.1.00.000</v>
      </c>
      <c r="H534" s="41" t="str">
        <f t="shared" si="1393"/>
        <v>Технологическая линия №1. Объекты общезаводского хозяйства</v>
      </c>
      <c r="I534" s="37" t="str">
        <f>I532</f>
        <v>4.1.1.15.000</v>
      </c>
      <c r="J534" s="41" t="str">
        <f>J532</f>
        <v>Комплексные очистные сооружения (КОС). 3 пусковой комплекс</v>
      </c>
      <c r="K534" s="92" t="str">
        <f>CONCATENATE($B534,".",$C534,".",$D534,".",TEXT($E534,"00"),".",$F534)</f>
        <v>4.1.1.15.200</v>
      </c>
      <c r="L534" s="93" t="s">
        <v>3784</v>
      </c>
      <c r="M534" s="94"/>
      <c r="N534" s="89"/>
      <c r="O534" s="118"/>
      <c r="P534" s="66" t="s">
        <v>19</v>
      </c>
      <c r="Q534" s="35">
        <v>2</v>
      </c>
      <c r="R534" s="54" t="s">
        <v>2781</v>
      </c>
      <c r="S534" s="219" t="s">
        <v>3858</v>
      </c>
      <c r="T534" s="41" t="str">
        <f t="shared" ref="T534:U534" si="1394">T533</f>
        <v>4.1.1.00.000</v>
      </c>
      <c r="U534" s="41" t="str">
        <f t="shared" si="1394"/>
        <v>Process Line No.1 UIO facilities</v>
      </c>
      <c r="V534" s="41" t="str">
        <f>V532</f>
        <v>4.1.1.15.000</v>
      </c>
      <c r="W534" s="41" t="str">
        <f>W532</f>
        <v>Integrated Waste Water Treatment Facilities. 3rd Start-Up Package</v>
      </c>
      <c r="X534" s="129" t="str">
        <f>K534</f>
        <v>4.1.1.15.200</v>
      </c>
      <c r="Y534" s="94" t="s">
        <v>3783</v>
      </c>
      <c r="Z534" s="94"/>
      <c r="AA534" s="95"/>
      <c r="AB534" s="86"/>
      <c r="AC534" s="86" t="s">
        <v>3602</v>
      </c>
      <c r="AD534" s="167" t="s">
        <v>3051</v>
      </c>
      <c r="AE534" s="167" t="s">
        <v>3051</v>
      </c>
      <c r="AF534" s="167"/>
      <c r="AG534" s="167"/>
      <c r="AH534" s="167"/>
      <c r="AI534" s="237">
        <v>556</v>
      </c>
      <c r="AJ534" s="55"/>
      <c r="AK534" s="55"/>
    </row>
    <row r="535" spans="1:37" s="67" customFormat="1" ht="17.25" customHeight="1" x14ac:dyDescent="0.25">
      <c r="A535" s="56" t="s">
        <v>138</v>
      </c>
      <c r="B535" s="37">
        <v>4</v>
      </c>
      <c r="C535" s="37">
        <v>1</v>
      </c>
      <c r="D535" s="37">
        <v>1</v>
      </c>
      <c r="E535" s="37">
        <v>15</v>
      </c>
      <c r="F535" s="37">
        <v>201</v>
      </c>
      <c r="G535" s="37" t="str">
        <f t="shared" ref="G535:H535" si="1395">G534</f>
        <v>4.1.1.00.000</v>
      </c>
      <c r="H535" s="41" t="str">
        <f t="shared" si="1395"/>
        <v>Технологическая линия №1. Объекты общезаводского хозяйства</v>
      </c>
      <c r="I535" s="37" t="str">
        <f t="shared" si="1378"/>
        <v>4.1.1.15.000</v>
      </c>
      <c r="J535" s="41" t="str">
        <f t="shared" si="1378"/>
        <v>Комплексные очистные сооружения (КОС). 3 пусковой комплекс</v>
      </c>
      <c r="K535" s="39" t="str">
        <f>K534</f>
        <v>4.1.1.15.200</v>
      </c>
      <c r="L535" s="40" t="str">
        <f>L534</f>
        <v>Комплексные очистные сооружения (КОС). 3 пусковой комплекс производственно-дождевых стоков</v>
      </c>
      <c r="M535" s="37" t="str">
        <f>CONCATENATE($B535,".",$C535,".",$D535,".",TEXT($E535,"00"),".",TEXT($F535,"000"))</f>
        <v>4.1.1.15.201</v>
      </c>
      <c r="N535" s="59" t="s">
        <v>3859</v>
      </c>
      <c r="O535" s="118"/>
      <c r="P535" s="66" t="s">
        <v>19</v>
      </c>
      <c r="Q535" s="35">
        <v>2</v>
      </c>
      <c r="R535" s="54" t="s">
        <v>2781</v>
      </c>
      <c r="S535" s="42" t="str">
        <f>A535</f>
        <v>1109а</v>
      </c>
      <c r="T535" s="41" t="str">
        <f t="shared" ref="T535:U535" si="1396">T534</f>
        <v>4.1.1.00.000</v>
      </c>
      <c r="U535" s="41" t="str">
        <f t="shared" si="1396"/>
        <v>Process Line No.1 UIO facilities</v>
      </c>
      <c r="V535" s="41" t="str">
        <f t="shared" si="1379"/>
        <v>4.1.1.15.000</v>
      </c>
      <c r="W535" s="41" t="str">
        <f t="shared" si="1379"/>
        <v>Integrated Waste Water Treatment Facilities. 3rd Start-Up Package</v>
      </c>
      <c r="X535" s="40" t="str">
        <f>X534</f>
        <v>4.1.1.15.200</v>
      </c>
      <c r="Y535" s="40" t="str">
        <f>Y534</f>
        <v>Integrated Waste Water Treatment Facilities. 3rd Start-Up Package industrial-storm water tank</v>
      </c>
      <c r="Z535" s="42" t="str">
        <f>M535</f>
        <v>4.1.1.15.201</v>
      </c>
      <c r="AA535" s="37" t="s">
        <v>1729</v>
      </c>
      <c r="AB535" s="37"/>
      <c r="AC535" s="37" t="s">
        <v>3068</v>
      </c>
      <c r="AD535" s="115" t="s">
        <v>3528</v>
      </c>
      <c r="AE535" s="115" t="str">
        <f>CONCATENATE(MID(AD535,3,1),"-",MID(AD535,4,2))</f>
        <v>0-26</v>
      </c>
      <c r="AF535" s="115" t="str">
        <f>VLOOKUP(AE535,'Unit Number'!B:E,2,FALSE)</f>
        <v>WASTE WATER TREATMENT- TANK AREA</v>
      </c>
      <c r="AG535" s="115" t="s">
        <v>3786</v>
      </c>
      <c r="AH535" s="115" t="s">
        <v>3785</v>
      </c>
      <c r="AI535" s="237">
        <v>557</v>
      </c>
      <c r="AJ535" s="55"/>
      <c r="AK535" s="55"/>
    </row>
    <row r="536" spans="1:37" s="174" customFormat="1" ht="30" customHeight="1" x14ac:dyDescent="0.25">
      <c r="A536" s="36" t="s">
        <v>17</v>
      </c>
      <c r="B536" s="37">
        <v>4</v>
      </c>
      <c r="C536" s="37">
        <v>1</v>
      </c>
      <c r="D536" s="37">
        <v>1</v>
      </c>
      <c r="E536" s="37">
        <v>15</v>
      </c>
      <c r="F536" s="39">
        <v>298</v>
      </c>
      <c r="G536" s="37" t="str">
        <f t="shared" ref="G536:H536" si="1397">G535</f>
        <v>4.1.1.00.000</v>
      </c>
      <c r="H536" s="41" t="str">
        <f t="shared" si="1397"/>
        <v>Технологическая линия №1. Объекты общезаводского хозяйства</v>
      </c>
      <c r="I536" s="37" t="str">
        <f t="shared" ref="I536:L537" si="1398">I534</f>
        <v>4.1.1.15.000</v>
      </c>
      <c r="J536" s="41" t="str">
        <f t="shared" si="1398"/>
        <v>Комплексные очистные сооружения (КОС). 3 пусковой комплекс</v>
      </c>
      <c r="K536" s="39" t="str">
        <f t="shared" si="1398"/>
        <v>4.1.1.15.200</v>
      </c>
      <c r="L536" s="40" t="str">
        <f t="shared" si="1398"/>
        <v>Комплексные очистные сооружения (КОС). 3 пусковой комплекс производственно-дождевых стоков</v>
      </c>
      <c r="M536" s="37" t="str">
        <f>CONCATENATE($B536,".",$C536,".",$D536,".",TEXT($E536,"00"),".",TEXT($F536,"000"))</f>
        <v>4.1.1.15.298</v>
      </c>
      <c r="N536" s="39" t="s">
        <v>3834</v>
      </c>
      <c r="O536" s="118"/>
      <c r="P536" s="66" t="s">
        <v>19</v>
      </c>
      <c r="Q536" s="35">
        <v>2</v>
      </c>
      <c r="R536" s="54" t="s">
        <v>2781</v>
      </c>
      <c r="S536" s="39" t="s">
        <v>2115</v>
      </c>
      <c r="T536" s="41" t="str">
        <f t="shared" ref="T536:U536" si="1399">T535</f>
        <v>4.1.1.00.000</v>
      </c>
      <c r="U536" s="41" t="str">
        <f t="shared" si="1399"/>
        <v>Process Line No.1 UIO facilities</v>
      </c>
      <c r="V536" s="41" t="str">
        <f t="shared" ref="V536:Y537" si="1400">V534</f>
        <v>4.1.1.15.000</v>
      </c>
      <c r="W536" s="41" t="str">
        <f t="shared" si="1400"/>
        <v>Integrated Waste Water Treatment Facilities. 3rd Start-Up Package</v>
      </c>
      <c r="X536" s="40" t="str">
        <f t="shared" si="1400"/>
        <v>4.1.1.15.200</v>
      </c>
      <c r="Y536" s="40" t="str">
        <f t="shared" si="1400"/>
        <v>Integrated Waste Water Treatment Facilities. 3rd Start-Up Package industrial-storm water tank</v>
      </c>
      <c r="Z536" s="173" t="str">
        <f>M536</f>
        <v>4.1.1.15.298</v>
      </c>
      <c r="AA536" s="39" t="s">
        <v>3835</v>
      </c>
      <c r="AB536" s="37"/>
      <c r="AC536" s="37" t="s">
        <v>3645</v>
      </c>
      <c r="AD536" s="41" t="s">
        <v>3051</v>
      </c>
      <c r="AE536" s="41" t="s">
        <v>3051</v>
      </c>
      <c r="AF536" s="41"/>
      <c r="AG536" s="41" t="s">
        <v>3644</v>
      </c>
      <c r="AH536" s="41" t="s">
        <v>3791</v>
      </c>
      <c r="AI536" s="237">
        <v>558</v>
      </c>
      <c r="AJ536" s="55"/>
      <c r="AK536" s="55"/>
    </row>
    <row r="537" spans="1:37" s="174" customFormat="1" ht="30" customHeight="1" x14ac:dyDescent="0.25">
      <c r="A537" s="36" t="s">
        <v>17</v>
      </c>
      <c r="B537" s="37">
        <v>4</v>
      </c>
      <c r="C537" s="37">
        <v>1</v>
      </c>
      <c r="D537" s="37">
        <v>1</v>
      </c>
      <c r="E537" s="37">
        <v>15</v>
      </c>
      <c r="F537" s="39">
        <v>299</v>
      </c>
      <c r="G537" s="37" t="str">
        <f t="shared" ref="G537:H537" si="1401">G536</f>
        <v>4.1.1.00.000</v>
      </c>
      <c r="H537" s="41" t="str">
        <f t="shared" si="1401"/>
        <v>Технологическая линия №1. Объекты общезаводского хозяйства</v>
      </c>
      <c r="I537" s="37" t="str">
        <f t="shared" si="1398"/>
        <v>4.1.1.15.000</v>
      </c>
      <c r="J537" s="41" t="str">
        <f t="shared" si="1398"/>
        <v>Комплексные очистные сооружения (КОС). 3 пусковой комплекс</v>
      </c>
      <c r="K537" s="39" t="str">
        <f t="shared" si="1398"/>
        <v>4.1.1.15.200</v>
      </c>
      <c r="L537" s="40" t="str">
        <f t="shared" si="1398"/>
        <v>Комплексные очистные сооружения (КОС). 3 пусковой комплекс производственно-дождевых стоков</v>
      </c>
      <c r="M537" s="37" t="str">
        <f>CONCATENATE($B537,".",$C537,".",$D537,".",TEXT($E537,"00"),".",TEXT($F537,"000"))</f>
        <v>4.1.1.15.299</v>
      </c>
      <c r="N537" s="39" t="s">
        <v>3326</v>
      </c>
      <c r="O537" s="118"/>
      <c r="P537" s="66" t="s">
        <v>19</v>
      </c>
      <c r="Q537" s="35">
        <v>2</v>
      </c>
      <c r="R537" s="54" t="s">
        <v>2781</v>
      </c>
      <c r="S537" s="39" t="s">
        <v>2115</v>
      </c>
      <c r="T537" s="41" t="str">
        <f t="shared" ref="T537:U537" si="1402">T536</f>
        <v>4.1.1.00.000</v>
      </c>
      <c r="U537" s="41" t="str">
        <f t="shared" si="1402"/>
        <v>Process Line No.1 UIO facilities</v>
      </c>
      <c r="V537" s="41" t="str">
        <f t="shared" si="1400"/>
        <v>4.1.1.15.000</v>
      </c>
      <c r="W537" s="41" t="str">
        <f t="shared" si="1400"/>
        <v>Integrated Waste Water Treatment Facilities. 3rd Start-Up Package</v>
      </c>
      <c r="X537" s="40" t="str">
        <f t="shared" si="1400"/>
        <v>4.1.1.15.200</v>
      </c>
      <c r="Y537" s="40" t="str">
        <f t="shared" si="1400"/>
        <v>Integrated Waste Water Treatment Facilities. 3rd Start-Up Package industrial-storm water tank</v>
      </c>
      <c r="Z537" s="173" t="str">
        <f>M537</f>
        <v>4.1.1.15.299</v>
      </c>
      <c r="AA537" s="39" t="s">
        <v>3226</v>
      </c>
      <c r="AB537" s="37"/>
      <c r="AC537" s="37" t="s">
        <v>3362</v>
      </c>
      <c r="AD537" s="41" t="s">
        <v>3051</v>
      </c>
      <c r="AE537" s="41" t="s">
        <v>3051</v>
      </c>
      <c r="AF537" s="41"/>
      <c r="AG537" s="41" t="s">
        <v>3363</v>
      </c>
      <c r="AH537" s="41" t="s">
        <v>3838</v>
      </c>
      <c r="AI537" s="237">
        <v>559</v>
      </c>
      <c r="AJ537" s="55"/>
      <c r="AK537" s="55"/>
    </row>
    <row r="538" spans="1:37" s="65" customFormat="1" ht="15" customHeight="1" x14ac:dyDescent="0.25">
      <c r="A538" s="57" t="s">
        <v>17</v>
      </c>
      <c r="B538" s="37">
        <v>4</v>
      </c>
      <c r="C538" s="37">
        <v>1</v>
      </c>
      <c r="D538" s="37">
        <v>1</v>
      </c>
      <c r="E538" s="37">
        <v>16</v>
      </c>
      <c r="F538" s="37">
        <v>0</v>
      </c>
      <c r="G538" s="37" t="str">
        <f t="shared" ref="G538:H538" si="1403">G537</f>
        <v>4.1.1.00.000</v>
      </c>
      <c r="H538" s="41" t="str">
        <f t="shared" si="1403"/>
        <v>Технологическая линия №1. Объекты общезаводского хозяйства</v>
      </c>
      <c r="I538" s="82" t="str">
        <f>CONCATENATE($B538,".",$C538,".",$D538,".",TEXT($E538,"00"),".",TEXT($F538,"000"))</f>
        <v>4.1.1.16.000</v>
      </c>
      <c r="J538" s="90" t="s">
        <v>143</v>
      </c>
      <c r="K538" s="105"/>
      <c r="L538" s="106"/>
      <c r="M538" s="91"/>
      <c r="N538" s="85"/>
      <c r="O538" s="119"/>
      <c r="P538" s="64" t="s">
        <v>19</v>
      </c>
      <c r="Q538" s="35">
        <v>0</v>
      </c>
      <c r="R538" s="54" t="s">
        <v>2781</v>
      </c>
      <c r="S538" s="216" t="s">
        <v>3857</v>
      </c>
      <c r="T538" s="41" t="str">
        <f t="shared" ref="T538:U538" si="1404">T537</f>
        <v>4.1.1.00.000</v>
      </c>
      <c r="U538" s="41" t="str">
        <f t="shared" si="1404"/>
        <v>Process Line No.1 UIO facilities</v>
      </c>
      <c r="V538" s="127" t="str">
        <f>I538</f>
        <v>4.1.1.16.000</v>
      </c>
      <c r="W538" s="90" t="s">
        <v>1732</v>
      </c>
      <c r="X538" s="106"/>
      <c r="Y538" s="106"/>
      <c r="Z538" s="91"/>
      <c r="AA538" s="132"/>
      <c r="AB538" s="82"/>
      <c r="AC538" s="82"/>
      <c r="AD538" s="166"/>
      <c r="AE538" s="166"/>
      <c r="AF538" s="166"/>
      <c r="AG538" s="166"/>
      <c r="AH538" s="166"/>
      <c r="AI538" s="237">
        <v>560</v>
      </c>
      <c r="AJ538" s="55"/>
      <c r="AK538" s="55"/>
    </row>
    <row r="539" spans="1:37" s="67" customFormat="1" ht="15" customHeight="1" x14ac:dyDescent="0.25">
      <c r="A539" s="56" t="s">
        <v>17</v>
      </c>
      <c r="B539" s="37">
        <v>4</v>
      </c>
      <c r="C539" s="37">
        <v>1</v>
      </c>
      <c r="D539" s="37">
        <v>1</v>
      </c>
      <c r="E539" s="37">
        <v>16</v>
      </c>
      <c r="F539" s="37">
        <v>100</v>
      </c>
      <c r="G539" s="37" t="str">
        <f t="shared" ref="G539:H539" si="1405">G538</f>
        <v>4.1.1.00.000</v>
      </c>
      <c r="H539" s="41" t="str">
        <f t="shared" si="1405"/>
        <v>Технологическая линия №1. Объекты общезаводского хозяйства</v>
      </c>
      <c r="I539" s="37" t="str">
        <f t="shared" ref="I539:J541" si="1406">I538</f>
        <v>4.1.1.16.000</v>
      </c>
      <c r="J539" s="41" t="str">
        <f t="shared" si="1406"/>
        <v>Комплексные очистные сооружения (КОС). 4 пусковой комплекс</v>
      </c>
      <c r="K539" s="92" t="str">
        <f>CONCATENATE($B539,".",$C539,".",$D539,".",TEXT($E539,"00"),".",$F539)</f>
        <v>4.1.1.16.100</v>
      </c>
      <c r="L539" s="93" t="s">
        <v>143</v>
      </c>
      <c r="M539" s="94"/>
      <c r="N539" s="89"/>
      <c r="O539" s="118"/>
      <c r="P539" s="66" t="s">
        <v>19</v>
      </c>
      <c r="Q539" s="35">
        <v>0</v>
      </c>
      <c r="R539" s="54" t="s">
        <v>2781</v>
      </c>
      <c r="S539" s="219" t="s">
        <v>3858</v>
      </c>
      <c r="T539" s="41" t="str">
        <f t="shared" ref="T539:U539" si="1407">T538</f>
        <v>4.1.1.00.000</v>
      </c>
      <c r="U539" s="41" t="str">
        <f t="shared" si="1407"/>
        <v>Process Line No.1 UIO facilities</v>
      </c>
      <c r="V539" s="41" t="str">
        <f t="shared" ref="V539:W541" si="1408">V538</f>
        <v>4.1.1.16.000</v>
      </c>
      <c r="W539" s="41" t="str">
        <f t="shared" si="1408"/>
        <v>Integrated Waste Water Treatment Facilities. 4th Start-Up Package</v>
      </c>
      <c r="X539" s="129" t="str">
        <f>K539</f>
        <v>4.1.1.16.100</v>
      </c>
      <c r="Y539" s="94" t="s">
        <v>1732</v>
      </c>
      <c r="Z539" s="94"/>
      <c r="AA539" s="95"/>
      <c r="AB539" s="86"/>
      <c r="AC539" s="86"/>
      <c r="AD539" s="167" t="s">
        <v>3051</v>
      </c>
      <c r="AE539" s="167" t="s">
        <v>3051</v>
      </c>
      <c r="AF539" s="167"/>
      <c r="AG539" s="167"/>
      <c r="AH539" s="167"/>
      <c r="AI539" s="237">
        <v>561</v>
      </c>
      <c r="AJ539" s="55"/>
      <c r="AK539" s="55"/>
    </row>
    <row r="540" spans="1:37" s="67" customFormat="1" ht="15" customHeight="1" x14ac:dyDescent="0.25">
      <c r="A540" s="56" t="s">
        <v>144</v>
      </c>
      <c r="B540" s="37">
        <v>4</v>
      </c>
      <c r="C540" s="37">
        <v>1</v>
      </c>
      <c r="D540" s="37">
        <v>1</v>
      </c>
      <c r="E540" s="37">
        <v>16</v>
      </c>
      <c r="F540" s="37">
        <v>161</v>
      </c>
      <c r="G540" s="37" t="str">
        <f t="shared" ref="G540:H540" si="1409">G539</f>
        <v>4.1.1.00.000</v>
      </c>
      <c r="H540" s="41" t="str">
        <f t="shared" si="1409"/>
        <v>Технологическая линия №1. Объекты общезаводского хозяйства</v>
      </c>
      <c r="I540" s="37" t="str">
        <f t="shared" si="1406"/>
        <v>4.1.1.16.000</v>
      </c>
      <c r="J540" s="41" t="str">
        <f t="shared" si="1406"/>
        <v>Комплексные очистные сооружения (КОС). 4 пусковой комплекс</v>
      </c>
      <c r="K540" s="39" t="str">
        <f t="shared" ref="K540:L541" si="1410">K539</f>
        <v>4.1.1.16.100</v>
      </c>
      <c r="L540" s="40" t="str">
        <f t="shared" si="1410"/>
        <v>Комплексные очистные сооружения (КОС). 4 пусковой комплекс</v>
      </c>
      <c r="M540" s="37" t="str">
        <f>CONCATENATE($B540,".",$C540,".",$D540,".",TEXT($E540,"00"),".",TEXT($F540,"000"))</f>
        <v>4.1.1.16.161</v>
      </c>
      <c r="N540" s="59" t="s">
        <v>145</v>
      </c>
      <c r="O540" s="118"/>
      <c r="P540" s="66" t="s">
        <v>19</v>
      </c>
      <c r="Q540" s="35">
        <v>2</v>
      </c>
      <c r="R540" s="54" t="s">
        <v>2781</v>
      </c>
      <c r="S540" s="42" t="str">
        <f>A540</f>
        <v>1116ж</v>
      </c>
      <c r="T540" s="41" t="str">
        <f t="shared" ref="T540:U540" si="1411">T539</f>
        <v>4.1.1.00.000</v>
      </c>
      <c r="U540" s="41" t="str">
        <f t="shared" si="1411"/>
        <v>Process Line No.1 UIO facilities</v>
      </c>
      <c r="V540" s="41" t="str">
        <f t="shared" si="1408"/>
        <v>4.1.1.16.000</v>
      </c>
      <c r="W540" s="41" t="str">
        <f t="shared" si="1408"/>
        <v>Integrated Waste Water Treatment Facilities. 4th Start-Up Package</v>
      </c>
      <c r="X540" s="40" t="str">
        <f t="shared" ref="X540:Y541" si="1412">X539</f>
        <v>4.1.1.16.100</v>
      </c>
      <c r="Y540" s="40" t="str">
        <f t="shared" si="1412"/>
        <v>Integrated Waste Water Treatment Facilities. 4th Start-Up Package</v>
      </c>
      <c r="Z540" s="42" t="str">
        <f>M540</f>
        <v>4.1.1.16.161</v>
      </c>
      <c r="AA540" s="37" t="s">
        <v>1733</v>
      </c>
      <c r="AB540" s="37"/>
      <c r="AC540" s="37" t="s">
        <v>3788</v>
      </c>
      <c r="AD540" s="115" t="s">
        <v>3787</v>
      </c>
      <c r="AE540" s="115" t="str">
        <f>CONCATENATE(MID(AD540,3,1),"-",MID(AD540,4,2))</f>
        <v>0-26</v>
      </c>
      <c r="AF540" s="115" t="str">
        <f>VLOOKUP(AE540,'Unit Number'!B:E,2,FALSE)</f>
        <v>WASTE WATER TREATMENT- TANK AREA</v>
      </c>
      <c r="AG540" s="115"/>
      <c r="AH540" s="115"/>
      <c r="AI540" s="237">
        <v>562</v>
      </c>
      <c r="AJ540" s="55"/>
      <c r="AK540" s="55"/>
    </row>
    <row r="541" spans="1:37" s="67" customFormat="1" ht="15" customHeight="1" x14ac:dyDescent="0.25">
      <c r="A541" s="56" t="s">
        <v>146</v>
      </c>
      <c r="B541" s="37">
        <v>4</v>
      </c>
      <c r="C541" s="37">
        <v>1</v>
      </c>
      <c r="D541" s="37">
        <v>1</v>
      </c>
      <c r="E541" s="37">
        <v>16</v>
      </c>
      <c r="F541" s="37">
        <v>162</v>
      </c>
      <c r="G541" s="37" t="str">
        <f t="shared" ref="G541:H541" si="1413">G540</f>
        <v>4.1.1.00.000</v>
      </c>
      <c r="H541" s="41" t="str">
        <f t="shared" si="1413"/>
        <v>Технологическая линия №1. Объекты общезаводского хозяйства</v>
      </c>
      <c r="I541" s="37" t="str">
        <f t="shared" si="1406"/>
        <v>4.1.1.16.000</v>
      </c>
      <c r="J541" s="41" t="str">
        <f t="shared" si="1406"/>
        <v>Комплексные очистные сооружения (КОС). 4 пусковой комплекс</v>
      </c>
      <c r="K541" s="39" t="str">
        <f t="shared" si="1410"/>
        <v>4.1.1.16.100</v>
      </c>
      <c r="L541" s="40" t="str">
        <f t="shared" si="1410"/>
        <v>Комплексные очистные сооружения (КОС). 4 пусковой комплекс</v>
      </c>
      <c r="M541" s="37" t="str">
        <f>CONCATENATE($B541,".",$C541,".",$D541,".",TEXT($E541,"00"),".",TEXT($F541,"000"))</f>
        <v>4.1.1.16.162</v>
      </c>
      <c r="N541" s="59" t="s">
        <v>147</v>
      </c>
      <c r="O541" s="118"/>
      <c r="P541" s="66" t="s">
        <v>19</v>
      </c>
      <c r="Q541" s="35">
        <v>2</v>
      </c>
      <c r="R541" s="54" t="s">
        <v>2781</v>
      </c>
      <c r="S541" s="42" t="str">
        <f>A541</f>
        <v>1116и</v>
      </c>
      <c r="T541" s="41" t="str">
        <f t="shared" ref="T541:U541" si="1414">T540</f>
        <v>4.1.1.00.000</v>
      </c>
      <c r="U541" s="41" t="str">
        <f t="shared" si="1414"/>
        <v>Process Line No.1 UIO facilities</v>
      </c>
      <c r="V541" s="41" t="str">
        <f t="shared" si="1408"/>
        <v>4.1.1.16.000</v>
      </c>
      <c r="W541" s="41" t="str">
        <f t="shared" si="1408"/>
        <v>Integrated Waste Water Treatment Facilities. 4th Start-Up Package</v>
      </c>
      <c r="X541" s="40" t="str">
        <f t="shared" si="1412"/>
        <v>4.1.1.16.100</v>
      </c>
      <c r="Y541" s="40" t="str">
        <f t="shared" si="1412"/>
        <v>Integrated Waste Water Treatment Facilities. 4th Start-Up Package</v>
      </c>
      <c r="Z541" s="42" t="str">
        <f>M541</f>
        <v>4.1.1.16.162</v>
      </c>
      <c r="AA541" s="37" t="s">
        <v>1734</v>
      </c>
      <c r="AB541" s="37"/>
      <c r="AC541" s="37" t="s">
        <v>3788</v>
      </c>
      <c r="AD541" s="115" t="s">
        <v>3787</v>
      </c>
      <c r="AE541" s="115" t="str">
        <f>CONCATENATE(MID(AD541,3,1),"-",MID(AD541,4,2))</f>
        <v>0-26</v>
      </c>
      <c r="AF541" s="115" t="str">
        <f>VLOOKUP(AE541,'Unit Number'!B:E,2,FALSE)</f>
        <v>WASTE WATER TREATMENT- TANK AREA</v>
      </c>
      <c r="AG541" s="115"/>
      <c r="AH541" s="115"/>
      <c r="AI541" s="237">
        <v>563</v>
      </c>
      <c r="AJ541" s="55"/>
      <c r="AK541" s="55"/>
    </row>
    <row r="542" spans="1:37" s="174" customFormat="1" ht="30" customHeight="1" x14ac:dyDescent="0.25">
      <c r="A542" s="36" t="s">
        <v>17</v>
      </c>
      <c r="B542" s="37">
        <v>4</v>
      </c>
      <c r="C542" s="37">
        <v>1</v>
      </c>
      <c r="D542" s="37">
        <v>1</v>
      </c>
      <c r="E542" s="37">
        <v>16</v>
      </c>
      <c r="F542" s="39">
        <v>198</v>
      </c>
      <c r="G542" s="37" t="str">
        <f t="shared" ref="G542:H542" si="1415">G541</f>
        <v>4.1.1.00.000</v>
      </c>
      <c r="H542" s="41" t="str">
        <f t="shared" si="1415"/>
        <v>Технологическая линия №1. Объекты общезаводского хозяйства</v>
      </c>
      <c r="I542" s="37" t="str">
        <f t="shared" ref="I542:L543" si="1416">I540</f>
        <v>4.1.1.16.000</v>
      </c>
      <c r="J542" s="41" t="str">
        <f t="shared" si="1416"/>
        <v>Комплексные очистные сооружения (КОС). 4 пусковой комплекс</v>
      </c>
      <c r="K542" s="39" t="str">
        <f t="shared" si="1416"/>
        <v>4.1.1.16.100</v>
      </c>
      <c r="L542" s="40" t="str">
        <f t="shared" si="1416"/>
        <v>Комплексные очистные сооружения (КОС). 4 пусковой комплекс</v>
      </c>
      <c r="M542" s="37" t="str">
        <f>CONCATENATE($B542,".",$C542,".",$D542,".",TEXT($E542,"00"),".",TEXT($F542,"000"))</f>
        <v>4.1.1.16.198</v>
      </c>
      <c r="N542" s="39" t="s">
        <v>3845</v>
      </c>
      <c r="O542" s="118"/>
      <c r="P542" s="66" t="s">
        <v>19</v>
      </c>
      <c r="Q542" s="35">
        <v>2</v>
      </c>
      <c r="R542" s="54" t="s">
        <v>2781</v>
      </c>
      <c r="S542" s="39" t="s">
        <v>2115</v>
      </c>
      <c r="T542" s="41" t="str">
        <f t="shared" ref="T542:U542" si="1417">T541</f>
        <v>4.1.1.00.000</v>
      </c>
      <c r="U542" s="41" t="str">
        <f t="shared" si="1417"/>
        <v>Process Line No.1 UIO facilities</v>
      </c>
      <c r="V542" s="41" t="str">
        <f t="shared" ref="V542:Y543" si="1418">V540</f>
        <v>4.1.1.16.000</v>
      </c>
      <c r="W542" s="41" t="str">
        <f t="shared" si="1418"/>
        <v>Integrated Waste Water Treatment Facilities. 4th Start-Up Package</v>
      </c>
      <c r="X542" s="40" t="str">
        <f t="shared" si="1418"/>
        <v>4.1.1.16.100</v>
      </c>
      <c r="Y542" s="40" t="str">
        <f t="shared" si="1418"/>
        <v>Integrated Waste Water Treatment Facilities. 4th Start-Up Package</v>
      </c>
      <c r="Z542" s="173" t="str">
        <f>M542</f>
        <v>4.1.1.16.198</v>
      </c>
      <c r="AA542" s="39" t="s">
        <v>3846</v>
      </c>
      <c r="AB542" s="37"/>
      <c r="AC542" s="37" t="s">
        <v>3362</v>
      </c>
      <c r="AD542" s="41" t="s">
        <v>3051</v>
      </c>
      <c r="AE542" s="41" t="s">
        <v>3051</v>
      </c>
      <c r="AF542" s="41"/>
      <c r="AG542" s="41" t="s">
        <v>3644</v>
      </c>
      <c r="AH542" s="41" t="s">
        <v>3792</v>
      </c>
      <c r="AI542" s="237">
        <v>564</v>
      </c>
      <c r="AJ542" s="55"/>
      <c r="AK542" s="55"/>
    </row>
    <row r="543" spans="1:37" s="174" customFormat="1" ht="30" customHeight="1" x14ac:dyDescent="0.25">
      <c r="A543" s="36" t="s">
        <v>17</v>
      </c>
      <c r="B543" s="37">
        <v>4</v>
      </c>
      <c r="C543" s="37">
        <v>1</v>
      </c>
      <c r="D543" s="37">
        <v>1</v>
      </c>
      <c r="E543" s="37">
        <v>16</v>
      </c>
      <c r="F543" s="39">
        <v>199</v>
      </c>
      <c r="G543" s="37" t="str">
        <f t="shared" ref="G543:H543" si="1419">G542</f>
        <v>4.1.1.00.000</v>
      </c>
      <c r="H543" s="41" t="str">
        <f t="shared" si="1419"/>
        <v>Технологическая линия №1. Объекты общезаводского хозяйства</v>
      </c>
      <c r="I543" s="37" t="str">
        <f t="shared" si="1416"/>
        <v>4.1.1.16.000</v>
      </c>
      <c r="J543" s="41" t="str">
        <f t="shared" si="1416"/>
        <v>Комплексные очистные сооружения (КОС). 4 пусковой комплекс</v>
      </c>
      <c r="K543" s="39" t="str">
        <f t="shared" si="1416"/>
        <v>4.1.1.16.100</v>
      </c>
      <c r="L543" s="40" t="str">
        <f t="shared" si="1416"/>
        <v>Комплексные очистные сооружения (КОС). 4 пусковой комплекс</v>
      </c>
      <c r="M543" s="37" t="str">
        <f>CONCATENATE($B543,".",$C543,".",$D543,".",TEXT($E543,"00"),".",TEXT($F543,"000"))</f>
        <v>4.1.1.16.199</v>
      </c>
      <c r="N543" s="39" t="s">
        <v>3327</v>
      </c>
      <c r="O543" s="118"/>
      <c r="P543" s="66" t="s">
        <v>19</v>
      </c>
      <c r="Q543" s="35">
        <v>2</v>
      </c>
      <c r="R543" s="54" t="s">
        <v>2781</v>
      </c>
      <c r="S543" s="39" t="s">
        <v>2115</v>
      </c>
      <c r="T543" s="41" t="str">
        <f t="shared" ref="T543:U543" si="1420">T542</f>
        <v>4.1.1.00.000</v>
      </c>
      <c r="U543" s="41" t="str">
        <f t="shared" si="1420"/>
        <v>Process Line No.1 UIO facilities</v>
      </c>
      <c r="V543" s="41" t="str">
        <f t="shared" si="1418"/>
        <v>4.1.1.16.000</v>
      </c>
      <c r="W543" s="41" t="str">
        <f t="shared" si="1418"/>
        <v>Integrated Waste Water Treatment Facilities. 4th Start-Up Package</v>
      </c>
      <c r="X543" s="40" t="str">
        <f t="shared" si="1418"/>
        <v>4.1.1.16.100</v>
      </c>
      <c r="Y543" s="40" t="str">
        <f t="shared" si="1418"/>
        <v>Integrated Waste Water Treatment Facilities. 4th Start-Up Package</v>
      </c>
      <c r="Z543" s="173" t="str">
        <f>M543</f>
        <v>4.1.1.16.199</v>
      </c>
      <c r="AA543" s="39" t="s">
        <v>3227</v>
      </c>
      <c r="AB543" s="37"/>
      <c r="AC543" s="37" t="s">
        <v>3645</v>
      </c>
      <c r="AD543" s="41" t="s">
        <v>3051</v>
      </c>
      <c r="AE543" s="41" t="s">
        <v>3051</v>
      </c>
      <c r="AF543" s="41"/>
      <c r="AG543" s="41" t="s">
        <v>3363</v>
      </c>
      <c r="AH543" s="41" t="s">
        <v>3847</v>
      </c>
      <c r="AI543" s="237">
        <v>565</v>
      </c>
      <c r="AJ543" s="55"/>
      <c r="AK543" s="55"/>
    </row>
    <row r="544" spans="1:37" s="65" customFormat="1" ht="15" customHeight="1" x14ac:dyDescent="0.25">
      <c r="A544" s="57" t="s">
        <v>17</v>
      </c>
      <c r="B544" s="37">
        <v>4</v>
      </c>
      <c r="C544" s="37">
        <v>1</v>
      </c>
      <c r="D544" s="37">
        <v>1</v>
      </c>
      <c r="E544" s="37">
        <v>17</v>
      </c>
      <c r="F544" s="37">
        <v>0</v>
      </c>
      <c r="G544" s="37" t="str">
        <f t="shared" ref="G544:H544" si="1421">G543</f>
        <v>4.1.1.00.000</v>
      </c>
      <c r="H544" s="41" t="str">
        <f t="shared" si="1421"/>
        <v>Технологическая линия №1. Объекты общезаводского хозяйства</v>
      </c>
      <c r="I544" s="82" t="str">
        <f>CONCATENATE($B544,".",$C544,".",$D544,".",TEXT($E544,"00"),".",TEXT($F544,"000"))</f>
        <v>4.1.1.17.000</v>
      </c>
      <c r="J544" s="90" t="s">
        <v>148</v>
      </c>
      <c r="K544" s="105"/>
      <c r="L544" s="106"/>
      <c r="M544" s="91"/>
      <c r="N544" s="85"/>
      <c r="O544" s="119"/>
      <c r="P544" s="64" t="s">
        <v>19</v>
      </c>
      <c r="Q544" s="35">
        <v>0</v>
      </c>
      <c r="R544" s="54" t="s">
        <v>2781</v>
      </c>
      <c r="S544" s="216" t="s">
        <v>3857</v>
      </c>
      <c r="T544" s="41" t="str">
        <f t="shared" ref="T544:U544" si="1422">T543</f>
        <v>4.1.1.00.000</v>
      </c>
      <c r="U544" s="41" t="str">
        <f t="shared" si="1422"/>
        <v>Process Line No.1 UIO facilities</v>
      </c>
      <c r="V544" s="127" t="str">
        <f>I544</f>
        <v>4.1.1.17.000</v>
      </c>
      <c r="W544" s="90" t="s">
        <v>1735</v>
      </c>
      <c r="X544" s="106"/>
      <c r="Y544" s="106"/>
      <c r="Z544" s="91"/>
      <c r="AA544" s="132"/>
      <c r="AB544" s="82"/>
      <c r="AC544" s="82"/>
      <c r="AD544" s="166"/>
      <c r="AE544" s="166"/>
      <c r="AF544" s="166"/>
      <c r="AG544" s="166"/>
      <c r="AH544" s="166"/>
      <c r="AI544" s="237">
        <v>566</v>
      </c>
      <c r="AJ544" s="55"/>
      <c r="AK544" s="55"/>
    </row>
    <row r="545" spans="1:37" s="67" customFormat="1" ht="15" customHeight="1" x14ac:dyDescent="0.25">
      <c r="A545" s="56" t="s">
        <v>17</v>
      </c>
      <c r="B545" s="37">
        <v>4</v>
      </c>
      <c r="C545" s="37">
        <v>1</v>
      </c>
      <c r="D545" s="37">
        <v>1</v>
      </c>
      <c r="E545" s="37">
        <v>17</v>
      </c>
      <c r="F545" s="37">
        <v>200</v>
      </c>
      <c r="G545" s="37" t="str">
        <f t="shared" ref="G545:H545" si="1423">G544</f>
        <v>4.1.1.00.000</v>
      </c>
      <c r="H545" s="41" t="str">
        <f t="shared" si="1423"/>
        <v>Технологическая линия №1. Объекты общезаводского хозяйства</v>
      </c>
      <c r="I545" s="37" t="str">
        <f t="shared" ref="I545:J548" si="1424">I544</f>
        <v>4.1.1.17.000</v>
      </c>
      <c r="J545" s="41" t="str">
        <f t="shared" si="1424"/>
        <v>Водоотведение дождевых стоков с площадки технологических линий №1 и 2</v>
      </c>
      <c r="K545" s="92" t="str">
        <f>CONCATENATE($B545,".",$C545,".",$D545,".",TEXT($E545,"00"),".",$F545)</f>
        <v>4.1.1.17.200</v>
      </c>
      <c r="L545" s="93" t="s">
        <v>148</v>
      </c>
      <c r="M545" s="94"/>
      <c r="N545" s="89"/>
      <c r="O545" s="118"/>
      <c r="P545" s="66" t="s">
        <v>19</v>
      </c>
      <c r="Q545" s="35">
        <v>0</v>
      </c>
      <c r="R545" s="54" t="s">
        <v>2781</v>
      </c>
      <c r="S545" s="219" t="s">
        <v>3858</v>
      </c>
      <c r="T545" s="41" t="str">
        <f t="shared" ref="T545:U545" si="1425">T544</f>
        <v>4.1.1.00.000</v>
      </c>
      <c r="U545" s="41" t="str">
        <f t="shared" si="1425"/>
        <v>Process Line No.1 UIO facilities</v>
      </c>
      <c r="V545" s="41" t="str">
        <f t="shared" ref="V545:W548" si="1426">V544</f>
        <v>4.1.1.17.000</v>
      </c>
      <c r="W545" s="41" t="str">
        <f t="shared" si="1426"/>
        <v>Storm Water Disposal from Process Lines 1 &amp; 2 Area</v>
      </c>
      <c r="X545" s="129" t="str">
        <f>K545</f>
        <v>4.1.1.17.200</v>
      </c>
      <c r="Y545" s="94" t="s">
        <v>1735</v>
      </c>
      <c r="Z545" s="94"/>
      <c r="AA545" s="95"/>
      <c r="AB545" s="86"/>
      <c r="AC545" s="86"/>
      <c r="AD545" s="167" t="s">
        <v>3051</v>
      </c>
      <c r="AE545" s="167" t="s">
        <v>3051</v>
      </c>
      <c r="AF545" s="167"/>
      <c r="AG545" s="167"/>
      <c r="AH545" s="167"/>
      <c r="AI545" s="237">
        <v>567</v>
      </c>
      <c r="AJ545" s="55"/>
      <c r="AK545" s="55"/>
    </row>
    <row r="546" spans="1:37" s="67" customFormat="1" ht="15" customHeight="1" x14ac:dyDescent="0.25">
      <c r="A546" s="56">
        <v>210</v>
      </c>
      <c r="B546" s="37">
        <v>4</v>
      </c>
      <c r="C546" s="37">
        <v>1</v>
      </c>
      <c r="D546" s="37">
        <v>1</v>
      </c>
      <c r="E546" s="37">
        <v>17</v>
      </c>
      <c r="F546" s="37">
        <v>210</v>
      </c>
      <c r="G546" s="37" t="str">
        <f t="shared" ref="G546:H546" si="1427">G545</f>
        <v>4.1.1.00.000</v>
      </c>
      <c r="H546" s="41" t="str">
        <f t="shared" si="1427"/>
        <v>Технологическая линия №1. Объекты общезаводского хозяйства</v>
      </c>
      <c r="I546" s="37" t="str">
        <f t="shared" si="1424"/>
        <v>4.1.1.17.000</v>
      </c>
      <c r="J546" s="41" t="str">
        <f t="shared" si="1424"/>
        <v>Водоотведение дождевых стоков с площадки технологических линий №1 и 2</v>
      </c>
      <c r="K546" s="39" t="str">
        <f t="shared" ref="K546:L548" si="1428">K545</f>
        <v>4.1.1.17.200</v>
      </c>
      <c r="L546" s="40" t="str">
        <f t="shared" si="1428"/>
        <v>Водоотведение дождевых стоков с площадки технологических линий №1 и 2</v>
      </c>
      <c r="M546" s="37" t="str">
        <f>CONCATENATE($B546,".",$C546,".",$D546,".",TEXT($E546,"00"),".",TEXT($F546,"000"))</f>
        <v>4.1.1.17.210</v>
      </c>
      <c r="N546" s="59" t="s">
        <v>70</v>
      </c>
      <c r="O546" s="118"/>
      <c r="P546" s="66" t="s">
        <v>19</v>
      </c>
      <c r="Q546" s="35">
        <v>0</v>
      </c>
      <c r="R546" s="54" t="s">
        <v>2781</v>
      </c>
      <c r="S546" s="42">
        <f>A546</f>
        <v>210</v>
      </c>
      <c r="T546" s="41" t="str">
        <f t="shared" ref="T546:U546" si="1429">T545</f>
        <v>4.1.1.00.000</v>
      </c>
      <c r="U546" s="41" t="str">
        <f t="shared" si="1429"/>
        <v>Process Line No.1 UIO facilities</v>
      </c>
      <c r="V546" s="41" t="str">
        <f t="shared" si="1426"/>
        <v>4.1.1.17.000</v>
      </c>
      <c r="W546" s="41" t="str">
        <f t="shared" si="1426"/>
        <v>Storm Water Disposal from Process Lines 1 &amp; 2 Area</v>
      </c>
      <c r="X546" s="40" t="str">
        <f t="shared" ref="X546:Y548" si="1430">X545</f>
        <v>4.1.1.17.200</v>
      </c>
      <c r="Y546" s="40" t="str">
        <f t="shared" si="1430"/>
        <v>Storm Water Disposal from Process Lines 1 &amp; 2 Area</v>
      </c>
      <c r="Z546" s="42" t="str">
        <f>M546</f>
        <v>4.1.1.17.210</v>
      </c>
      <c r="AA546" s="37" t="s">
        <v>1655</v>
      </c>
      <c r="AB546" s="37"/>
      <c r="AC546" s="37"/>
      <c r="AD546" s="115" t="s">
        <v>2866</v>
      </c>
      <c r="AE546" s="115" t="str">
        <f>CONCATENATE(MID(AD546,3,1),"-",MID(AD546,4,2))</f>
        <v>0-28</v>
      </c>
      <c r="AF546" s="115" t="str">
        <f>VLOOKUP(AE546,'Unit Number'!B:E,2,FALSE)</f>
        <v>STORM WATER TREATMENT</v>
      </c>
      <c r="AG546" s="115"/>
      <c r="AH546" s="115"/>
      <c r="AI546" s="237">
        <v>568</v>
      </c>
      <c r="AJ546" s="55"/>
      <c r="AK546" s="55"/>
    </row>
    <row r="547" spans="1:37" s="67" customFormat="1" ht="15" customHeight="1" x14ac:dyDescent="0.25">
      <c r="A547" s="56">
        <v>211</v>
      </c>
      <c r="B547" s="37">
        <v>4</v>
      </c>
      <c r="C547" s="37">
        <v>1</v>
      </c>
      <c r="D547" s="37">
        <v>1</v>
      </c>
      <c r="E547" s="37">
        <v>17</v>
      </c>
      <c r="F547" s="37">
        <v>211</v>
      </c>
      <c r="G547" s="37" t="str">
        <f t="shared" ref="G547:H547" si="1431">G546</f>
        <v>4.1.1.00.000</v>
      </c>
      <c r="H547" s="41" t="str">
        <f t="shared" si="1431"/>
        <v>Технологическая линия №1. Объекты общезаводского хозяйства</v>
      </c>
      <c r="I547" s="37" t="str">
        <f t="shared" si="1424"/>
        <v>4.1.1.17.000</v>
      </c>
      <c r="J547" s="41" t="str">
        <f t="shared" si="1424"/>
        <v>Водоотведение дождевых стоков с площадки технологических линий №1 и 2</v>
      </c>
      <c r="K547" s="39" t="str">
        <f t="shared" si="1428"/>
        <v>4.1.1.17.200</v>
      </c>
      <c r="L547" s="40" t="str">
        <f t="shared" si="1428"/>
        <v>Водоотведение дождевых стоков с площадки технологических линий №1 и 2</v>
      </c>
      <c r="M547" s="37" t="str">
        <f>CONCATENATE($B547,".",$C547,".",$D547,".",TEXT($E547,"00"),".",TEXT($F547,"000"))</f>
        <v>4.1.1.17.211</v>
      </c>
      <c r="N547" s="59" t="s">
        <v>150</v>
      </c>
      <c r="O547" s="118"/>
      <c r="P547" s="66" t="s">
        <v>19</v>
      </c>
      <c r="Q547" s="35">
        <v>0</v>
      </c>
      <c r="R547" s="54" t="s">
        <v>2781</v>
      </c>
      <c r="S547" s="42">
        <f>A547</f>
        <v>211</v>
      </c>
      <c r="T547" s="41" t="str">
        <f t="shared" ref="T547:U547" si="1432">T546</f>
        <v>4.1.1.00.000</v>
      </c>
      <c r="U547" s="41" t="str">
        <f t="shared" si="1432"/>
        <v>Process Line No.1 UIO facilities</v>
      </c>
      <c r="V547" s="41" t="str">
        <f t="shared" si="1426"/>
        <v>4.1.1.17.000</v>
      </c>
      <c r="W547" s="41" t="str">
        <f t="shared" si="1426"/>
        <v>Storm Water Disposal from Process Lines 1 &amp; 2 Area</v>
      </c>
      <c r="X547" s="40" t="str">
        <f t="shared" si="1430"/>
        <v>4.1.1.17.200</v>
      </c>
      <c r="Y547" s="40" t="str">
        <f t="shared" si="1430"/>
        <v>Storm Water Disposal from Process Lines 1 &amp; 2 Area</v>
      </c>
      <c r="Z547" s="42" t="str">
        <f>M547</f>
        <v>4.1.1.17.211</v>
      </c>
      <c r="AA547" s="37" t="s">
        <v>1736</v>
      </c>
      <c r="AB547" s="37"/>
      <c r="AC547" s="37"/>
      <c r="AD547" s="115" t="s">
        <v>2866</v>
      </c>
      <c r="AE547" s="115" t="str">
        <f>CONCATENATE(MID(AD547,3,1),"-",MID(AD547,4,2))</f>
        <v>0-28</v>
      </c>
      <c r="AF547" s="115" t="str">
        <f>VLOOKUP(AE547,'Unit Number'!B:E,2,FALSE)</f>
        <v>STORM WATER TREATMENT</v>
      </c>
      <c r="AG547" s="115"/>
      <c r="AH547" s="115"/>
      <c r="AI547" s="237">
        <v>569</v>
      </c>
      <c r="AJ547" s="55"/>
      <c r="AK547" s="55"/>
    </row>
    <row r="548" spans="1:37" s="174" customFormat="1" ht="30" customHeight="1" x14ac:dyDescent="0.25">
      <c r="A548" s="36" t="s">
        <v>17</v>
      </c>
      <c r="B548" s="37">
        <v>4</v>
      </c>
      <c r="C548" s="37">
        <v>1</v>
      </c>
      <c r="D548" s="37">
        <v>1</v>
      </c>
      <c r="E548" s="37">
        <v>17</v>
      </c>
      <c r="F548" s="39">
        <v>299</v>
      </c>
      <c r="G548" s="37" t="str">
        <f t="shared" ref="G548:H548" si="1433">G547</f>
        <v>4.1.1.00.000</v>
      </c>
      <c r="H548" s="41" t="str">
        <f t="shared" si="1433"/>
        <v>Технологическая линия №1. Объекты общезаводского хозяйства</v>
      </c>
      <c r="I548" s="37" t="str">
        <f t="shared" si="1424"/>
        <v>4.1.1.17.000</v>
      </c>
      <c r="J548" s="41" t="str">
        <f t="shared" si="1424"/>
        <v>Водоотведение дождевых стоков с площадки технологических линий №1 и 2</v>
      </c>
      <c r="K548" s="39" t="str">
        <f t="shared" si="1428"/>
        <v>4.1.1.17.200</v>
      </c>
      <c r="L548" s="40" t="str">
        <f t="shared" si="1428"/>
        <v>Водоотведение дождевых стоков с площадки технологических линий №1 и 2</v>
      </c>
      <c r="M548" s="37" t="str">
        <f>CONCATENATE($B548,".",$C548,".",$D548,".",TEXT($E548,"00"),".",TEXT($F548,"000"))</f>
        <v>4.1.1.17.299</v>
      </c>
      <c r="N548" s="39" t="s">
        <v>3328</v>
      </c>
      <c r="O548" s="118"/>
      <c r="P548" s="66" t="s">
        <v>19</v>
      </c>
      <c r="Q548" s="35">
        <v>1</v>
      </c>
      <c r="R548" s="54" t="s">
        <v>2781</v>
      </c>
      <c r="S548" s="39" t="s">
        <v>2115</v>
      </c>
      <c r="T548" s="41" t="str">
        <f t="shared" ref="T548:U548" si="1434">T547</f>
        <v>4.1.1.00.000</v>
      </c>
      <c r="U548" s="41" t="str">
        <f t="shared" si="1434"/>
        <v>Process Line No.1 UIO facilities</v>
      </c>
      <c r="V548" s="41" t="str">
        <f t="shared" si="1426"/>
        <v>4.1.1.17.000</v>
      </c>
      <c r="W548" s="41" t="str">
        <f t="shared" si="1426"/>
        <v>Storm Water Disposal from Process Lines 1 &amp; 2 Area</v>
      </c>
      <c r="X548" s="40" t="str">
        <f t="shared" si="1430"/>
        <v>4.1.1.17.200</v>
      </c>
      <c r="Y548" s="40" t="str">
        <f t="shared" si="1430"/>
        <v>Storm Water Disposal from Process Lines 1 &amp; 2 Area</v>
      </c>
      <c r="Z548" s="173" t="str">
        <f>M548</f>
        <v>4.1.1.17.299</v>
      </c>
      <c r="AA548" s="39" t="s">
        <v>3228</v>
      </c>
      <c r="AB548" s="37"/>
      <c r="AC548" s="37" t="s">
        <v>3362</v>
      </c>
      <c r="AD548" s="41" t="s">
        <v>3051</v>
      </c>
      <c r="AE548" s="41" t="s">
        <v>3051</v>
      </c>
      <c r="AF548" s="41"/>
      <c r="AG548" s="41" t="s">
        <v>3363</v>
      </c>
      <c r="AH548" s="41" t="s">
        <v>3425</v>
      </c>
      <c r="AI548" s="237">
        <v>570</v>
      </c>
      <c r="AJ548" s="55"/>
      <c r="AK548" s="55"/>
    </row>
    <row r="549" spans="1:37" s="65" customFormat="1" ht="15" customHeight="1" x14ac:dyDescent="0.25">
      <c r="A549" s="57" t="s">
        <v>17</v>
      </c>
      <c r="B549" s="37">
        <v>4</v>
      </c>
      <c r="C549" s="37">
        <v>1</v>
      </c>
      <c r="D549" s="37">
        <v>1</v>
      </c>
      <c r="E549" s="37">
        <v>18</v>
      </c>
      <c r="F549" s="37">
        <v>0</v>
      </c>
      <c r="G549" s="37" t="str">
        <f t="shared" ref="G549:H549" si="1435">G548</f>
        <v>4.1.1.00.000</v>
      </c>
      <c r="H549" s="41" t="str">
        <f t="shared" si="1435"/>
        <v>Технологическая линия №1. Объекты общезаводского хозяйства</v>
      </c>
      <c r="I549" s="82" t="str">
        <f>CONCATENATE($B549,".",$C549,".",$D549,".",TEXT($E549,"00"),".",TEXT($F549,"000"))</f>
        <v>4.1.1.18.000</v>
      </c>
      <c r="J549" s="90" t="s">
        <v>1330</v>
      </c>
      <c r="K549" s="105"/>
      <c r="L549" s="106"/>
      <c r="M549" s="91"/>
      <c r="N549" s="85"/>
      <c r="O549" s="119"/>
      <c r="P549" s="64" t="s">
        <v>19</v>
      </c>
      <c r="Q549" s="35">
        <v>0</v>
      </c>
      <c r="R549" s="54" t="s">
        <v>2781</v>
      </c>
      <c r="S549" s="216" t="s">
        <v>3857</v>
      </c>
      <c r="T549" s="41" t="str">
        <f t="shared" ref="T549:U549" si="1436">T548</f>
        <v>4.1.1.00.000</v>
      </c>
      <c r="U549" s="41" t="str">
        <f t="shared" si="1436"/>
        <v>Process Line No.1 UIO facilities</v>
      </c>
      <c r="V549" s="127" t="str">
        <f>I549</f>
        <v>4.1.1.18.000</v>
      </c>
      <c r="W549" s="90" t="s">
        <v>1737</v>
      </c>
      <c r="X549" s="106"/>
      <c r="Y549" s="106"/>
      <c r="Z549" s="91"/>
      <c r="AA549" s="132"/>
      <c r="AB549" s="82"/>
      <c r="AC549" s="82"/>
      <c r="AD549" s="166"/>
      <c r="AE549" s="166"/>
      <c r="AF549" s="166"/>
      <c r="AG549" s="166"/>
      <c r="AH549" s="166"/>
      <c r="AI549" s="237">
        <v>571</v>
      </c>
      <c r="AJ549" s="55"/>
      <c r="AK549" s="55"/>
    </row>
    <row r="550" spans="1:37" s="67" customFormat="1" ht="15" customHeight="1" x14ac:dyDescent="0.25">
      <c r="A550" s="56" t="s">
        <v>17</v>
      </c>
      <c r="B550" s="37">
        <v>4</v>
      </c>
      <c r="C550" s="37">
        <v>1</v>
      </c>
      <c r="D550" s="37">
        <v>1</v>
      </c>
      <c r="E550" s="37">
        <v>18</v>
      </c>
      <c r="F550" s="37">
        <v>300</v>
      </c>
      <c r="G550" s="37" t="str">
        <f t="shared" ref="G550:H550" si="1437">G549</f>
        <v>4.1.1.00.000</v>
      </c>
      <c r="H550" s="41" t="str">
        <f t="shared" si="1437"/>
        <v>Технологическая линия №1. Объекты общезаводского хозяйства</v>
      </c>
      <c r="I550" s="37" t="str">
        <f t="shared" ref="I550:L563" si="1438">I549</f>
        <v>4.1.1.18.000</v>
      </c>
      <c r="J550" s="41" t="str">
        <f t="shared" ref="J550:J557" si="1439">J549</f>
        <v>Системная интеграция АГПЗ</v>
      </c>
      <c r="K550" s="92" t="str">
        <f>CONCATENATE($B550,".",$C550,".",$D550,".",TEXT($E550,"00"),".",$F550)</f>
        <v>4.1.1.18.300</v>
      </c>
      <c r="L550" s="93" t="s">
        <v>1330</v>
      </c>
      <c r="M550" s="94"/>
      <c r="N550" s="89"/>
      <c r="O550" s="118"/>
      <c r="P550" s="66" t="s">
        <v>19</v>
      </c>
      <c r="Q550" s="35">
        <v>0</v>
      </c>
      <c r="R550" s="54" t="s">
        <v>2781</v>
      </c>
      <c r="S550" s="219" t="s">
        <v>3858</v>
      </c>
      <c r="T550" s="41" t="str">
        <f t="shared" ref="T550:U550" si="1440">T549</f>
        <v>4.1.1.00.000</v>
      </c>
      <c r="U550" s="41" t="str">
        <f t="shared" si="1440"/>
        <v>Process Line No.1 UIO facilities</v>
      </c>
      <c r="V550" s="41" t="str">
        <f t="shared" ref="V550:W555" si="1441">V549</f>
        <v>4.1.1.18.000</v>
      </c>
      <c r="W550" s="41" t="str">
        <f t="shared" si="1441"/>
        <v>AGPP System Integration</v>
      </c>
      <c r="X550" s="129" t="str">
        <f>K550</f>
        <v>4.1.1.18.300</v>
      </c>
      <c r="Y550" s="94" t="s">
        <v>1737</v>
      </c>
      <c r="Z550" s="94"/>
      <c r="AA550" s="95"/>
      <c r="AB550" s="86"/>
      <c r="AC550" s="86"/>
      <c r="AD550" s="167" t="s">
        <v>3051</v>
      </c>
      <c r="AE550" s="167" t="s">
        <v>3051</v>
      </c>
      <c r="AF550" s="167"/>
      <c r="AG550" s="167"/>
      <c r="AH550" s="167"/>
      <c r="AI550" s="237">
        <v>572</v>
      </c>
      <c r="AJ550" s="55"/>
      <c r="AK550" s="55"/>
    </row>
    <row r="551" spans="1:37" s="67" customFormat="1" ht="15" customHeight="1" x14ac:dyDescent="0.25">
      <c r="A551" s="56" t="s">
        <v>17</v>
      </c>
      <c r="B551" s="37">
        <v>4</v>
      </c>
      <c r="C551" s="37">
        <v>1</v>
      </c>
      <c r="D551" s="37">
        <v>1</v>
      </c>
      <c r="E551" s="37">
        <v>18</v>
      </c>
      <c r="F551" s="37">
        <v>301</v>
      </c>
      <c r="G551" s="37" t="str">
        <f t="shared" ref="G551:H551" si="1442">G550</f>
        <v>4.1.1.00.000</v>
      </c>
      <c r="H551" s="41" t="str">
        <f t="shared" si="1442"/>
        <v>Технологическая линия №1. Объекты общезаводского хозяйства</v>
      </c>
      <c r="I551" s="37" t="str">
        <f t="shared" si="1438"/>
        <v>4.1.1.18.000</v>
      </c>
      <c r="J551" s="41" t="str">
        <f t="shared" si="1439"/>
        <v>Системная интеграция АГПЗ</v>
      </c>
      <c r="K551" s="39" t="str">
        <f t="shared" ref="K551:L557" si="1443">K550</f>
        <v>4.1.1.18.300</v>
      </c>
      <c r="L551" s="40" t="str">
        <f t="shared" ref="L551:L557" si="1444">L550</f>
        <v>Системная интеграция АГПЗ</v>
      </c>
      <c r="M551" s="37" t="str">
        <f t="shared" ref="M551:M563" si="1445">CONCATENATE($B551,".",$C551,".",$D551,".",TEXT($E551,"00"),".",TEXT($F551,"000"))</f>
        <v>4.1.1.18.301</v>
      </c>
      <c r="N551" s="59" t="s">
        <v>4921</v>
      </c>
      <c r="O551" s="118"/>
      <c r="P551" s="66" t="s">
        <v>19</v>
      </c>
      <c r="Q551" s="35">
        <v>2</v>
      </c>
      <c r="R551" s="54" t="s">
        <v>2781</v>
      </c>
      <c r="S551" s="42" t="s">
        <v>2115</v>
      </c>
      <c r="T551" s="41" t="str">
        <f t="shared" ref="T551:U551" si="1446">T550</f>
        <v>4.1.1.00.000</v>
      </c>
      <c r="U551" s="41" t="str">
        <f t="shared" si="1446"/>
        <v>Process Line No.1 UIO facilities</v>
      </c>
      <c r="V551" s="41" t="str">
        <f t="shared" si="1441"/>
        <v>4.1.1.18.000</v>
      </c>
      <c r="W551" s="41" t="str">
        <f t="shared" si="1441"/>
        <v>AGPP System Integration</v>
      </c>
      <c r="X551" s="40" t="str">
        <f t="shared" ref="X551:Y555" si="1447">X550</f>
        <v>4.1.1.18.300</v>
      </c>
      <c r="Y551" s="40" t="str">
        <f t="shared" si="1447"/>
        <v>AGPP System Integration</v>
      </c>
      <c r="Z551" s="240" t="str">
        <f t="shared" ref="Z551:Z557" si="1448">M551</f>
        <v>4.1.1.18.301</v>
      </c>
      <c r="AA551" s="37" t="s">
        <v>1720</v>
      </c>
      <c r="AB551" s="37"/>
      <c r="AC551" s="37" t="s">
        <v>4933</v>
      </c>
      <c r="AD551" s="115" t="s">
        <v>2836</v>
      </c>
      <c r="AE551" s="115"/>
      <c r="AF551" s="115"/>
      <c r="AG551" s="115"/>
      <c r="AH551" s="115"/>
      <c r="AI551" s="237">
        <v>573</v>
      </c>
      <c r="AJ551" s="55"/>
      <c r="AK551" s="55"/>
    </row>
    <row r="552" spans="1:37" s="67" customFormat="1" ht="15" customHeight="1" x14ac:dyDescent="0.25">
      <c r="A552" s="56" t="s">
        <v>17</v>
      </c>
      <c r="B552" s="37">
        <v>4</v>
      </c>
      <c r="C552" s="37">
        <v>1</v>
      </c>
      <c r="D552" s="37">
        <v>1</v>
      </c>
      <c r="E552" s="37">
        <v>18</v>
      </c>
      <c r="F552" s="37">
        <v>302</v>
      </c>
      <c r="G552" s="37" t="str">
        <f t="shared" ref="G552:H552" si="1449">G551</f>
        <v>4.1.1.00.000</v>
      </c>
      <c r="H552" s="41" t="str">
        <f t="shared" si="1449"/>
        <v>Технологическая линия №1. Объекты общезаводского хозяйства</v>
      </c>
      <c r="I552" s="37" t="str">
        <f t="shared" si="1438"/>
        <v>4.1.1.18.000</v>
      </c>
      <c r="J552" s="41" t="str">
        <f t="shared" si="1439"/>
        <v>Системная интеграция АГПЗ</v>
      </c>
      <c r="K552" s="39" t="str">
        <f t="shared" si="1443"/>
        <v>4.1.1.18.300</v>
      </c>
      <c r="L552" s="40" t="str">
        <f t="shared" si="1444"/>
        <v>Системная интеграция АГПЗ</v>
      </c>
      <c r="M552" s="37" t="str">
        <f t="shared" si="1445"/>
        <v>4.1.1.18.302</v>
      </c>
      <c r="N552" s="59" t="s">
        <v>4922</v>
      </c>
      <c r="O552" s="118"/>
      <c r="P552" s="66" t="s">
        <v>19</v>
      </c>
      <c r="Q552" s="35">
        <v>2</v>
      </c>
      <c r="R552" s="54" t="s">
        <v>2781</v>
      </c>
      <c r="S552" s="42" t="s">
        <v>2115</v>
      </c>
      <c r="T552" s="41" t="str">
        <f t="shared" ref="T552:U552" si="1450">T551</f>
        <v>4.1.1.00.000</v>
      </c>
      <c r="U552" s="41" t="str">
        <f t="shared" si="1450"/>
        <v>Process Line No.1 UIO facilities</v>
      </c>
      <c r="V552" s="41" t="str">
        <f t="shared" si="1441"/>
        <v>4.1.1.18.000</v>
      </c>
      <c r="W552" s="41" t="str">
        <f t="shared" si="1441"/>
        <v>AGPP System Integration</v>
      </c>
      <c r="X552" s="40" t="str">
        <f t="shared" si="1447"/>
        <v>4.1.1.18.300</v>
      </c>
      <c r="Y552" s="40" t="str">
        <f t="shared" si="1447"/>
        <v>AGPP System Integration</v>
      </c>
      <c r="Z552" s="240" t="str">
        <f t="shared" si="1448"/>
        <v>4.1.1.18.302</v>
      </c>
      <c r="AA552" s="37" t="s">
        <v>4910</v>
      </c>
      <c r="AB552" s="37"/>
      <c r="AC552" s="37" t="s">
        <v>4933</v>
      </c>
      <c r="AD552" s="115" t="s">
        <v>2836</v>
      </c>
      <c r="AE552" s="115"/>
      <c r="AF552" s="115"/>
      <c r="AG552" s="115"/>
      <c r="AH552" s="115"/>
      <c r="AI552" s="237">
        <v>574</v>
      </c>
      <c r="AJ552" s="55"/>
      <c r="AK552" s="55"/>
    </row>
    <row r="553" spans="1:37" s="67" customFormat="1" ht="15" customHeight="1" x14ac:dyDescent="0.25">
      <c r="A553" s="56" t="s">
        <v>17</v>
      </c>
      <c r="B553" s="37">
        <v>4</v>
      </c>
      <c r="C553" s="37">
        <v>1</v>
      </c>
      <c r="D553" s="37">
        <v>1</v>
      </c>
      <c r="E553" s="37">
        <v>18</v>
      </c>
      <c r="F553" s="37">
        <v>303</v>
      </c>
      <c r="G553" s="37" t="str">
        <f t="shared" ref="G553:H553" si="1451">G552</f>
        <v>4.1.1.00.000</v>
      </c>
      <c r="H553" s="41" t="str">
        <f t="shared" si="1451"/>
        <v>Технологическая линия №1. Объекты общезаводского хозяйства</v>
      </c>
      <c r="I553" s="37" t="str">
        <f t="shared" si="1438"/>
        <v>4.1.1.18.000</v>
      </c>
      <c r="J553" s="41" t="str">
        <f t="shared" si="1439"/>
        <v>Системная интеграция АГПЗ</v>
      </c>
      <c r="K553" s="39" t="str">
        <f t="shared" si="1443"/>
        <v>4.1.1.18.300</v>
      </c>
      <c r="L553" s="40" t="str">
        <f t="shared" si="1444"/>
        <v>Системная интеграция АГПЗ</v>
      </c>
      <c r="M553" s="37" t="str">
        <f t="shared" si="1445"/>
        <v>4.1.1.18.303</v>
      </c>
      <c r="N553" s="59" t="s">
        <v>4923</v>
      </c>
      <c r="O553" s="118"/>
      <c r="P553" s="66" t="s">
        <v>19</v>
      </c>
      <c r="Q553" s="35">
        <v>2</v>
      </c>
      <c r="R553" s="54" t="s">
        <v>2781</v>
      </c>
      <c r="S553" s="42" t="s">
        <v>2115</v>
      </c>
      <c r="T553" s="41" t="str">
        <f t="shared" ref="T553:U553" si="1452">T552</f>
        <v>4.1.1.00.000</v>
      </c>
      <c r="U553" s="41" t="str">
        <f t="shared" si="1452"/>
        <v>Process Line No.1 UIO facilities</v>
      </c>
      <c r="V553" s="41" t="str">
        <f t="shared" si="1441"/>
        <v>4.1.1.18.000</v>
      </c>
      <c r="W553" s="41" t="str">
        <f t="shared" si="1441"/>
        <v>AGPP System Integration</v>
      </c>
      <c r="X553" s="40" t="str">
        <f t="shared" si="1447"/>
        <v>4.1.1.18.300</v>
      </c>
      <c r="Y553" s="40" t="str">
        <f t="shared" si="1447"/>
        <v>AGPP System Integration</v>
      </c>
      <c r="Z553" s="240" t="str">
        <f t="shared" si="1448"/>
        <v>4.1.1.18.303</v>
      </c>
      <c r="AA553" s="37" t="s">
        <v>4911</v>
      </c>
      <c r="AB553" s="37"/>
      <c r="AC553" s="37" t="s">
        <v>4933</v>
      </c>
      <c r="AD553" s="115" t="s">
        <v>2836</v>
      </c>
      <c r="AE553" s="115"/>
      <c r="AF553" s="115"/>
      <c r="AG553" s="115"/>
      <c r="AH553" s="115"/>
      <c r="AI553" s="237">
        <v>575</v>
      </c>
      <c r="AJ553" s="55"/>
      <c r="AK553" s="55"/>
    </row>
    <row r="554" spans="1:37" s="67" customFormat="1" ht="15" customHeight="1" x14ac:dyDescent="0.25">
      <c r="A554" s="56" t="s">
        <v>17</v>
      </c>
      <c r="B554" s="37">
        <v>4</v>
      </c>
      <c r="C554" s="37">
        <v>1</v>
      </c>
      <c r="D554" s="37">
        <v>1</v>
      </c>
      <c r="E554" s="37">
        <v>18</v>
      </c>
      <c r="F554" s="37">
        <v>304</v>
      </c>
      <c r="G554" s="37" t="str">
        <f t="shared" ref="G554:H554" si="1453">G553</f>
        <v>4.1.1.00.000</v>
      </c>
      <c r="H554" s="41" t="str">
        <f t="shared" si="1453"/>
        <v>Технологическая линия №1. Объекты общезаводского хозяйства</v>
      </c>
      <c r="I554" s="37" t="str">
        <f t="shared" si="1438"/>
        <v>4.1.1.18.000</v>
      </c>
      <c r="J554" s="41" t="str">
        <f t="shared" si="1439"/>
        <v>Системная интеграция АГПЗ</v>
      </c>
      <c r="K554" s="39" t="str">
        <f t="shared" si="1443"/>
        <v>4.1.1.18.300</v>
      </c>
      <c r="L554" s="40" t="str">
        <f t="shared" si="1444"/>
        <v>Системная интеграция АГПЗ</v>
      </c>
      <c r="M554" s="37" t="str">
        <f t="shared" si="1445"/>
        <v>4.1.1.18.304</v>
      </c>
      <c r="N554" s="59" t="s">
        <v>4924</v>
      </c>
      <c r="O554" s="118"/>
      <c r="P554" s="66" t="s">
        <v>19</v>
      </c>
      <c r="Q554" s="35">
        <v>2</v>
      </c>
      <c r="R554" s="54" t="s">
        <v>2781</v>
      </c>
      <c r="S554" s="42" t="s">
        <v>2115</v>
      </c>
      <c r="T554" s="41" t="str">
        <f t="shared" ref="T554:U554" si="1454">T553</f>
        <v>4.1.1.00.000</v>
      </c>
      <c r="U554" s="41" t="str">
        <f t="shared" si="1454"/>
        <v>Process Line No.1 UIO facilities</v>
      </c>
      <c r="V554" s="41" t="str">
        <f t="shared" si="1441"/>
        <v>4.1.1.18.000</v>
      </c>
      <c r="W554" s="41" t="str">
        <f t="shared" si="1441"/>
        <v>AGPP System Integration</v>
      </c>
      <c r="X554" s="40" t="str">
        <f t="shared" si="1447"/>
        <v>4.1.1.18.300</v>
      </c>
      <c r="Y554" s="40" t="str">
        <f t="shared" si="1447"/>
        <v>AGPP System Integration</v>
      </c>
      <c r="Z554" s="240" t="str">
        <f t="shared" si="1448"/>
        <v>4.1.1.18.304</v>
      </c>
      <c r="AA554" s="37" t="s">
        <v>4912</v>
      </c>
      <c r="AB554" s="37"/>
      <c r="AC554" s="37" t="s">
        <v>4933</v>
      </c>
      <c r="AD554" s="115" t="s">
        <v>2836</v>
      </c>
      <c r="AE554" s="115"/>
      <c r="AF554" s="115"/>
      <c r="AG554" s="115"/>
      <c r="AH554" s="115"/>
      <c r="AI554" s="237">
        <v>576</v>
      </c>
      <c r="AJ554" s="55"/>
      <c r="AK554" s="55"/>
    </row>
    <row r="555" spans="1:37" s="67" customFormat="1" ht="15" customHeight="1" x14ac:dyDescent="0.25">
      <c r="A555" s="56" t="s">
        <v>17</v>
      </c>
      <c r="B555" s="37">
        <v>4</v>
      </c>
      <c r="C555" s="37">
        <v>1</v>
      </c>
      <c r="D555" s="37">
        <v>1</v>
      </c>
      <c r="E555" s="37">
        <v>18</v>
      </c>
      <c r="F555" s="37">
        <v>305</v>
      </c>
      <c r="G555" s="37" t="str">
        <f t="shared" ref="G555:H555" si="1455">G554</f>
        <v>4.1.1.00.000</v>
      </c>
      <c r="H555" s="41" t="str">
        <f t="shared" si="1455"/>
        <v>Технологическая линия №1. Объекты общезаводского хозяйства</v>
      </c>
      <c r="I555" s="37" t="str">
        <f t="shared" si="1438"/>
        <v>4.1.1.18.000</v>
      </c>
      <c r="J555" s="41" t="str">
        <f t="shared" si="1439"/>
        <v>Системная интеграция АГПЗ</v>
      </c>
      <c r="K555" s="39" t="str">
        <f t="shared" si="1443"/>
        <v>4.1.1.18.300</v>
      </c>
      <c r="L555" s="40" t="str">
        <f t="shared" si="1444"/>
        <v>Системная интеграция АГПЗ</v>
      </c>
      <c r="M555" s="37" t="str">
        <f t="shared" si="1445"/>
        <v>4.1.1.18.305</v>
      </c>
      <c r="N555" s="59" t="s">
        <v>4925</v>
      </c>
      <c r="O555" s="118"/>
      <c r="P555" s="66" t="s">
        <v>19</v>
      </c>
      <c r="Q555" s="35">
        <v>2</v>
      </c>
      <c r="R555" s="54" t="s">
        <v>2781</v>
      </c>
      <c r="S555" s="42" t="s">
        <v>2115</v>
      </c>
      <c r="T555" s="41" t="str">
        <f t="shared" ref="T555:U555" si="1456">T554</f>
        <v>4.1.1.00.000</v>
      </c>
      <c r="U555" s="41" t="str">
        <f t="shared" si="1456"/>
        <v>Process Line No.1 UIO facilities</v>
      </c>
      <c r="V555" s="41" t="str">
        <f t="shared" si="1441"/>
        <v>4.1.1.18.000</v>
      </c>
      <c r="W555" s="41" t="str">
        <f t="shared" si="1441"/>
        <v>AGPP System Integration</v>
      </c>
      <c r="X555" s="40" t="str">
        <f t="shared" si="1447"/>
        <v>4.1.1.18.300</v>
      </c>
      <c r="Y555" s="40" t="str">
        <f t="shared" si="1447"/>
        <v>AGPP System Integration</v>
      </c>
      <c r="Z555" s="240" t="str">
        <f t="shared" si="1448"/>
        <v>4.1.1.18.305</v>
      </c>
      <c r="AA555" s="37" t="s">
        <v>4913</v>
      </c>
      <c r="AB555" s="37"/>
      <c r="AC555" s="37" t="s">
        <v>4933</v>
      </c>
      <c r="AD555" s="115" t="s">
        <v>2836</v>
      </c>
      <c r="AE555" s="115"/>
      <c r="AF555" s="115"/>
      <c r="AG555" s="115"/>
      <c r="AH555" s="115"/>
      <c r="AI555" s="237">
        <v>577</v>
      </c>
      <c r="AJ555" s="55"/>
      <c r="AK555" s="55"/>
    </row>
    <row r="556" spans="1:37" s="67" customFormat="1" ht="15" customHeight="1" x14ac:dyDescent="0.25">
      <c r="A556" s="56" t="s">
        <v>17</v>
      </c>
      <c r="B556" s="37">
        <v>4</v>
      </c>
      <c r="C556" s="37">
        <v>1</v>
      </c>
      <c r="D556" s="37">
        <v>1</v>
      </c>
      <c r="E556" s="37">
        <v>18</v>
      </c>
      <c r="F556" s="37">
        <v>308</v>
      </c>
      <c r="G556" s="37" t="str">
        <f t="shared" ref="G556:H556" si="1457">G555</f>
        <v>4.1.1.00.000</v>
      </c>
      <c r="H556" s="41" t="str">
        <f t="shared" si="1457"/>
        <v>Технологическая линия №1. Объекты общезаводского хозяйства</v>
      </c>
      <c r="I556" s="41" t="str">
        <f t="shared" si="1438"/>
        <v>4.1.1.18.000</v>
      </c>
      <c r="J556" s="41" t="str">
        <f t="shared" si="1439"/>
        <v>Системная интеграция АГПЗ</v>
      </c>
      <c r="K556" s="41" t="str">
        <f t="shared" si="1443"/>
        <v>4.1.1.18.300</v>
      </c>
      <c r="L556" s="41" t="str">
        <f t="shared" si="1443"/>
        <v>Системная интеграция АГПЗ</v>
      </c>
      <c r="M556" s="37" t="str">
        <f t="shared" si="1445"/>
        <v>4.1.1.18.308</v>
      </c>
      <c r="N556" s="59" t="s">
        <v>4926</v>
      </c>
      <c r="O556" s="118"/>
      <c r="P556" s="66" t="s">
        <v>19</v>
      </c>
      <c r="Q556" s="35">
        <v>2</v>
      </c>
      <c r="R556" s="54" t="s">
        <v>2781</v>
      </c>
      <c r="S556" s="42" t="s">
        <v>2115</v>
      </c>
      <c r="T556" s="41" t="str">
        <f t="shared" ref="T556:Y556" si="1458">T555</f>
        <v>4.1.1.00.000</v>
      </c>
      <c r="U556" s="41" t="str">
        <f t="shared" si="1458"/>
        <v>Process Line No.1 UIO facilities</v>
      </c>
      <c r="V556" s="41" t="str">
        <f t="shared" si="1458"/>
        <v>4.1.1.18.000</v>
      </c>
      <c r="W556" s="41" t="str">
        <f t="shared" si="1458"/>
        <v>AGPP System Integration</v>
      </c>
      <c r="X556" s="41" t="str">
        <f t="shared" si="1458"/>
        <v>4.1.1.18.300</v>
      </c>
      <c r="Y556" s="41" t="str">
        <f t="shared" si="1458"/>
        <v>AGPP System Integration</v>
      </c>
      <c r="Z556" s="240" t="str">
        <f t="shared" si="1448"/>
        <v>4.1.1.18.308</v>
      </c>
      <c r="AA556" s="37" t="s">
        <v>4919</v>
      </c>
      <c r="AB556" s="37"/>
      <c r="AC556" s="37" t="s">
        <v>4933</v>
      </c>
      <c r="AD556" s="115" t="s">
        <v>2836</v>
      </c>
      <c r="AE556" s="115"/>
      <c r="AF556" s="115"/>
      <c r="AG556" s="115"/>
      <c r="AH556" s="115"/>
      <c r="AI556" s="237">
        <v>580</v>
      </c>
      <c r="AJ556" s="55"/>
      <c r="AK556" s="55"/>
    </row>
    <row r="557" spans="1:37" s="67" customFormat="1" ht="15" customHeight="1" x14ac:dyDescent="0.25">
      <c r="A557" s="56" t="s">
        <v>17</v>
      </c>
      <c r="B557" s="37">
        <v>4</v>
      </c>
      <c r="C557" s="37">
        <v>1</v>
      </c>
      <c r="D557" s="37">
        <v>1</v>
      </c>
      <c r="E557" s="37">
        <v>18</v>
      </c>
      <c r="F557" s="37">
        <v>309</v>
      </c>
      <c r="G557" s="37" t="str">
        <f t="shared" ref="G557:H557" si="1459">G556</f>
        <v>4.1.1.00.000</v>
      </c>
      <c r="H557" s="41" t="str">
        <f t="shared" si="1459"/>
        <v>Технологическая линия №1. Объекты общезаводского хозяйства</v>
      </c>
      <c r="I557" s="37" t="str">
        <f t="shared" si="1438"/>
        <v>4.1.1.18.000</v>
      </c>
      <c r="J557" s="41" t="str">
        <f t="shared" si="1439"/>
        <v>Системная интеграция АГПЗ</v>
      </c>
      <c r="K557" s="39" t="str">
        <f t="shared" si="1443"/>
        <v>4.1.1.18.300</v>
      </c>
      <c r="L557" s="40" t="str">
        <f t="shared" si="1444"/>
        <v>Системная интеграция АГПЗ</v>
      </c>
      <c r="M557" s="37" t="str">
        <f t="shared" si="1445"/>
        <v>4.1.1.18.309</v>
      </c>
      <c r="N557" s="59" t="s">
        <v>4927</v>
      </c>
      <c r="O557" s="118"/>
      <c r="P557" s="66" t="s">
        <v>19</v>
      </c>
      <c r="Q557" s="35">
        <v>2</v>
      </c>
      <c r="R557" s="54" t="s">
        <v>2781</v>
      </c>
      <c r="S557" s="42" t="s">
        <v>2115</v>
      </c>
      <c r="T557" s="41" t="str">
        <f t="shared" ref="T557:Y558" si="1460">T556</f>
        <v>4.1.1.00.000</v>
      </c>
      <c r="U557" s="41" t="str">
        <f t="shared" si="1460"/>
        <v>Process Line No.1 UIO facilities</v>
      </c>
      <c r="V557" s="41" t="str">
        <f t="shared" si="1460"/>
        <v>4.1.1.18.000</v>
      </c>
      <c r="W557" s="41" t="str">
        <f t="shared" si="1460"/>
        <v>AGPP System Integration</v>
      </c>
      <c r="X557" s="40" t="str">
        <f t="shared" si="1460"/>
        <v>4.1.1.18.300</v>
      </c>
      <c r="Y557" s="40" t="str">
        <f t="shared" si="1460"/>
        <v>AGPP System Integration</v>
      </c>
      <c r="Z557" s="240" t="str">
        <f t="shared" si="1448"/>
        <v>4.1.1.18.309</v>
      </c>
      <c r="AA557" s="37" t="s">
        <v>4914</v>
      </c>
      <c r="AB557" s="37"/>
      <c r="AC557" s="37" t="s">
        <v>4933</v>
      </c>
      <c r="AD557" s="115" t="s">
        <v>2836</v>
      </c>
      <c r="AE557" s="115"/>
      <c r="AF557" s="115"/>
      <c r="AG557" s="115"/>
      <c r="AH557" s="115"/>
      <c r="AI557" s="237">
        <v>581</v>
      </c>
      <c r="AJ557" s="55"/>
      <c r="AK557" s="55"/>
    </row>
    <row r="558" spans="1:37" s="67" customFormat="1" ht="15" customHeight="1" x14ac:dyDescent="0.25">
      <c r="A558" s="56" t="s">
        <v>17</v>
      </c>
      <c r="B558" s="37">
        <v>4</v>
      </c>
      <c r="C558" s="37">
        <v>1</v>
      </c>
      <c r="D558" s="37">
        <v>1</v>
      </c>
      <c r="E558" s="37">
        <v>18</v>
      </c>
      <c r="F558" s="37">
        <v>310</v>
      </c>
      <c r="G558" s="37" t="str">
        <f t="shared" ref="G558:H558" si="1461">G557</f>
        <v>4.1.1.00.000</v>
      </c>
      <c r="H558" s="41" t="str">
        <f t="shared" si="1461"/>
        <v>Технологическая линия №1. Объекты общезаводского хозяйства</v>
      </c>
      <c r="I558" s="37" t="str">
        <f t="shared" si="1438"/>
        <v>4.1.1.18.000</v>
      </c>
      <c r="J558" s="37" t="str">
        <f t="shared" si="1438"/>
        <v>Системная интеграция АГПЗ</v>
      </c>
      <c r="K558" s="37" t="str">
        <f t="shared" si="1438"/>
        <v>4.1.1.18.300</v>
      </c>
      <c r="L558" s="37" t="str">
        <f t="shared" si="1438"/>
        <v>Системная интеграция АГПЗ</v>
      </c>
      <c r="M558" s="37" t="str">
        <f t="shared" si="1445"/>
        <v>4.1.1.18.310</v>
      </c>
      <c r="N558" s="59" t="s">
        <v>4928</v>
      </c>
      <c r="O558" s="118"/>
      <c r="P558" s="66" t="s">
        <v>19</v>
      </c>
      <c r="Q558" s="35">
        <v>2</v>
      </c>
      <c r="R558" s="54" t="s">
        <v>2781</v>
      </c>
      <c r="S558" s="42" t="s">
        <v>2115</v>
      </c>
      <c r="T558" s="41" t="str">
        <f t="shared" si="1460"/>
        <v>4.1.1.00.000</v>
      </c>
      <c r="U558" s="41" t="str">
        <f t="shared" si="1460"/>
        <v>Process Line No.1 UIO facilities</v>
      </c>
      <c r="V558" s="41" t="str">
        <f t="shared" si="1460"/>
        <v>4.1.1.18.000</v>
      </c>
      <c r="W558" s="41" t="str">
        <f t="shared" si="1460"/>
        <v>AGPP System Integration</v>
      </c>
      <c r="X558" s="40" t="str">
        <f t="shared" si="1460"/>
        <v>4.1.1.18.300</v>
      </c>
      <c r="Y558" s="40" t="str">
        <f t="shared" si="1460"/>
        <v>AGPP System Integration</v>
      </c>
      <c r="Z558" s="240" t="str">
        <f t="shared" ref="Z558:Z562" si="1462">M558</f>
        <v>4.1.1.18.310</v>
      </c>
      <c r="AA558" s="37" t="s">
        <v>4920</v>
      </c>
      <c r="AB558" s="37"/>
      <c r="AC558" s="37" t="s">
        <v>4933</v>
      </c>
      <c r="AD558" s="115" t="s">
        <v>2836</v>
      </c>
      <c r="AE558" s="115"/>
      <c r="AF558" s="115"/>
      <c r="AG558" s="115"/>
      <c r="AH558" s="115"/>
      <c r="AI558" s="237">
        <v>582</v>
      </c>
      <c r="AJ558" s="55"/>
      <c r="AK558" s="55"/>
    </row>
    <row r="559" spans="1:37" s="67" customFormat="1" ht="15" customHeight="1" x14ac:dyDescent="0.25">
      <c r="A559" s="56" t="s">
        <v>17</v>
      </c>
      <c r="B559" s="37">
        <v>4</v>
      </c>
      <c r="C559" s="37">
        <v>1</v>
      </c>
      <c r="D559" s="37">
        <v>1</v>
      </c>
      <c r="E559" s="37">
        <v>18</v>
      </c>
      <c r="F559" s="37">
        <v>311</v>
      </c>
      <c r="G559" s="37" t="str">
        <f t="shared" ref="G559:H559" si="1463">G558</f>
        <v>4.1.1.00.000</v>
      </c>
      <c r="H559" s="41" t="str">
        <f t="shared" si="1463"/>
        <v>Технологическая линия №1. Объекты общезаводского хозяйства</v>
      </c>
      <c r="I559" s="37" t="str">
        <f t="shared" si="1438"/>
        <v>4.1.1.18.000</v>
      </c>
      <c r="J559" s="37" t="str">
        <f t="shared" si="1438"/>
        <v>Системная интеграция АГПЗ</v>
      </c>
      <c r="K559" s="37" t="str">
        <f t="shared" si="1438"/>
        <v>4.1.1.18.300</v>
      </c>
      <c r="L559" s="37" t="str">
        <f t="shared" si="1438"/>
        <v>Системная интеграция АГПЗ</v>
      </c>
      <c r="M559" s="37" t="str">
        <f t="shared" si="1445"/>
        <v>4.1.1.18.311</v>
      </c>
      <c r="N559" s="59" t="s">
        <v>4929</v>
      </c>
      <c r="O559" s="118"/>
      <c r="P559" s="66" t="s">
        <v>19</v>
      </c>
      <c r="Q559" s="35">
        <v>2</v>
      </c>
      <c r="R559" s="54" t="s">
        <v>2781</v>
      </c>
      <c r="S559" s="42" t="s">
        <v>2115</v>
      </c>
      <c r="T559" s="41" t="str">
        <f t="shared" ref="T559:Y559" si="1464">T555</f>
        <v>4.1.1.00.000</v>
      </c>
      <c r="U559" s="41" t="str">
        <f t="shared" si="1464"/>
        <v>Process Line No.1 UIO facilities</v>
      </c>
      <c r="V559" s="41" t="str">
        <f t="shared" si="1464"/>
        <v>4.1.1.18.000</v>
      </c>
      <c r="W559" s="41" t="str">
        <f t="shared" si="1464"/>
        <v>AGPP System Integration</v>
      </c>
      <c r="X559" s="40" t="str">
        <f t="shared" si="1464"/>
        <v>4.1.1.18.300</v>
      </c>
      <c r="Y559" s="40" t="str">
        <f t="shared" si="1464"/>
        <v>AGPP System Integration</v>
      </c>
      <c r="Z559" s="240" t="str">
        <f t="shared" si="1462"/>
        <v>4.1.1.18.311</v>
      </c>
      <c r="AA559" s="37" t="s">
        <v>4915</v>
      </c>
      <c r="AB559" s="37"/>
      <c r="AC559" s="37" t="s">
        <v>4933</v>
      </c>
      <c r="AD559" s="115" t="s">
        <v>2836</v>
      </c>
      <c r="AE559" s="115"/>
      <c r="AF559" s="115"/>
      <c r="AG559" s="115"/>
      <c r="AH559" s="115"/>
      <c r="AI559" s="237">
        <v>582</v>
      </c>
      <c r="AJ559" s="55"/>
      <c r="AK559" s="55"/>
    </row>
    <row r="560" spans="1:37" s="67" customFormat="1" ht="15" customHeight="1" x14ac:dyDescent="0.25">
      <c r="A560" s="56" t="s">
        <v>17</v>
      </c>
      <c r="B560" s="37">
        <v>4</v>
      </c>
      <c r="C560" s="37">
        <v>1</v>
      </c>
      <c r="D560" s="37">
        <v>1</v>
      </c>
      <c r="E560" s="37">
        <v>18</v>
      </c>
      <c r="F560" s="37">
        <v>312</v>
      </c>
      <c r="G560" s="37" t="str">
        <f t="shared" ref="G560:H560" si="1465">G559</f>
        <v>4.1.1.00.000</v>
      </c>
      <c r="H560" s="41" t="str">
        <f t="shared" si="1465"/>
        <v>Технологическая линия №1. Объекты общезаводского хозяйства</v>
      </c>
      <c r="I560" s="37" t="str">
        <f t="shared" si="1438"/>
        <v>4.1.1.18.000</v>
      </c>
      <c r="J560" s="37" t="str">
        <f t="shared" si="1438"/>
        <v>Системная интеграция АГПЗ</v>
      </c>
      <c r="K560" s="37" t="str">
        <f t="shared" si="1438"/>
        <v>4.1.1.18.300</v>
      </c>
      <c r="L560" s="37" t="str">
        <f t="shared" si="1438"/>
        <v>Системная интеграция АГПЗ</v>
      </c>
      <c r="M560" s="37" t="str">
        <f t="shared" si="1445"/>
        <v>4.1.1.18.312</v>
      </c>
      <c r="N560" s="59" t="s">
        <v>4930</v>
      </c>
      <c r="O560" s="118"/>
      <c r="P560" s="66" t="s">
        <v>19</v>
      </c>
      <c r="Q560" s="35">
        <v>2</v>
      </c>
      <c r="R560" s="54" t="s">
        <v>2781</v>
      </c>
      <c r="S560" s="42" t="s">
        <v>2115</v>
      </c>
      <c r="T560" s="41" t="str">
        <f t="shared" ref="T560:Y560" si="1466">T556</f>
        <v>4.1.1.00.000</v>
      </c>
      <c r="U560" s="41" t="str">
        <f t="shared" si="1466"/>
        <v>Process Line No.1 UIO facilities</v>
      </c>
      <c r="V560" s="41" t="str">
        <f t="shared" si="1466"/>
        <v>4.1.1.18.000</v>
      </c>
      <c r="W560" s="41" t="str">
        <f t="shared" si="1466"/>
        <v>AGPP System Integration</v>
      </c>
      <c r="X560" s="40" t="str">
        <f t="shared" si="1466"/>
        <v>4.1.1.18.300</v>
      </c>
      <c r="Y560" s="40" t="str">
        <f t="shared" si="1466"/>
        <v>AGPP System Integration</v>
      </c>
      <c r="Z560" s="240" t="str">
        <f t="shared" si="1462"/>
        <v>4.1.1.18.312</v>
      </c>
      <c r="AA560" s="37" t="s">
        <v>4916</v>
      </c>
      <c r="AB560" s="37"/>
      <c r="AC560" s="37" t="s">
        <v>4933</v>
      </c>
      <c r="AD560" s="115" t="s">
        <v>2836</v>
      </c>
      <c r="AE560" s="115"/>
      <c r="AF560" s="115"/>
      <c r="AG560" s="115"/>
      <c r="AH560" s="115"/>
      <c r="AI560" s="237">
        <v>582</v>
      </c>
      <c r="AJ560" s="55"/>
      <c r="AK560" s="55"/>
    </row>
    <row r="561" spans="1:37" s="67" customFormat="1" ht="15" customHeight="1" x14ac:dyDescent="0.25">
      <c r="A561" s="56" t="s">
        <v>17</v>
      </c>
      <c r="B561" s="37">
        <v>4</v>
      </c>
      <c r="C561" s="37">
        <v>1</v>
      </c>
      <c r="D561" s="37">
        <v>1</v>
      </c>
      <c r="E561" s="37">
        <v>18</v>
      </c>
      <c r="F561" s="37">
        <v>313</v>
      </c>
      <c r="G561" s="37" t="str">
        <f t="shared" ref="G561:H561" si="1467">G560</f>
        <v>4.1.1.00.000</v>
      </c>
      <c r="H561" s="41" t="str">
        <f t="shared" si="1467"/>
        <v>Технологическая линия №1. Объекты общезаводского хозяйства</v>
      </c>
      <c r="I561" s="37" t="str">
        <f t="shared" si="1438"/>
        <v>4.1.1.18.000</v>
      </c>
      <c r="J561" s="37" t="str">
        <f t="shared" si="1438"/>
        <v>Системная интеграция АГПЗ</v>
      </c>
      <c r="K561" s="37" t="str">
        <f t="shared" si="1438"/>
        <v>4.1.1.18.300</v>
      </c>
      <c r="L561" s="37" t="str">
        <f t="shared" si="1438"/>
        <v>Системная интеграция АГПЗ</v>
      </c>
      <c r="M561" s="37" t="str">
        <f t="shared" si="1445"/>
        <v>4.1.1.18.313</v>
      </c>
      <c r="N561" s="59" t="s">
        <v>4931</v>
      </c>
      <c r="O561" s="118"/>
      <c r="P561" s="66" t="s">
        <v>19</v>
      </c>
      <c r="Q561" s="35">
        <v>2</v>
      </c>
      <c r="R561" s="54" t="s">
        <v>2781</v>
      </c>
      <c r="S561" s="42" t="s">
        <v>2115</v>
      </c>
      <c r="T561" s="41" t="str">
        <f t="shared" ref="T561:Y561" si="1468">T557</f>
        <v>4.1.1.00.000</v>
      </c>
      <c r="U561" s="41" t="str">
        <f t="shared" si="1468"/>
        <v>Process Line No.1 UIO facilities</v>
      </c>
      <c r="V561" s="41" t="str">
        <f t="shared" si="1468"/>
        <v>4.1.1.18.000</v>
      </c>
      <c r="W561" s="41" t="str">
        <f t="shared" si="1468"/>
        <v>AGPP System Integration</v>
      </c>
      <c r="X561" s="40" t="str">
        <f t="shared" si="1468"/>
        <v>4.1.1.18.300</v>
      </c>
      <c r="Y561" s="40" t="str">
        <f t="shared" si="1468"/>
        <v>AGPP System Integration</v>
      </c>
      <c r="Z561" s="240" t="str">
        <f t="shared" si="1462"/>
        <v>4.1.1.18.313</v>
      </c>
      <c r="AA561" s="37" t="s">
        <v>4917</v>
      </c>
      <c r="AB561" s="37"/>
      <c r="AC561" s="37" t="s">
        <v>4933</v>
      </c>
      <c r="AD561" s="115" t="s">
        <v>2836</v>
      </c>
      <c r="AE561" s="115"/>
      <c r="AF561" s="115"/>
      <c r="AG561" s="115"/>
      <c r="AH561" s="115"/>
      <c r="AI561" s="237">
        <v>582</v>
      </c>
      <c r="AJ561" s="55"/>
      <c r="AK561" s="55"/>
    </row>
    <row r="562" spans="1:37" s="67" customFormat="1" ht="15" customHeight="1" x14ac:dyDescent="0.25">
      <c r="A562" s="56" t="s">
        <v>17</v>
      </c>
      <c r="B562" s="37">
        <v>4</v>
      </c>
      <c r="C562" s="37">
        <v>1</v>
      </c>
      <c r="D562" s="37">
        <v>1</v>
      </c>
      <c r="E562" s="37">
        <v>18</v>
      </c>
      <c r="F562" s="37">
        <v>314</v>
      </c>
      <c r="G562" s="37" t="str">
        <f t="shared" ref="G562:H562" si="1469">G561</f>
        <v>4.1.1.00.000</v>
      </c>
      <c r="H562" s="41" t="str">
        <f t="shared" si="1469"/>
        <v>Технологическая линия №1. Объекты общезаводского хозяйства</v>
      </c>
      <c r="I562" s="37" t="str">
        <f t="shared" si="1438"/>
        <v>4.1.1.18.000</v>
      </c>
      <c r="J562" s="37" t="str">
        <f t="shared" si="1438"/>
        <v>Системная интеграция АГПЗ</v>
      </c>
      <c r="K562" s="37" t="str">
        <f t="shared" si="1438"/>
        <v>4.1.1.18.300</v>
      </c>
      <c r="L562" s="37" t="str">
        <f t="shared" si="1438"/>
        <v>Системная интеграция АГПЗ</v>
      </c>
      <c r="M562" s="37" t="str">
        <f t="shared" si="1445"/>
        <v>4.1.1.18.314</v>
      </c>
      <c r="N562" s="59" t="s">
        <v>4932</v>
      </c>
      <c r="O562" s="118"/>
      <c r="P562" s="66" t="s">
        <v>19</v>
      </c>
      <c r="Q562" s="35">
        <v>2</v>
      </c>
      <c r="R562" s="54" t="s">
        <v>2781</v>
      </c>
      <c r="S562" s="42" t="s">
        <v>2115</v>
      </c>
      <c r="T562" s="41" t="str">
        <f t="shared" ref="T562:Y562" si="1470">T558</f>
        <v>4.1.1.00.000</v>
      </c>
      <c r="U562" s="41" t="str">
        <f t="shared" si="1470"/>
        <v>Process Line No.1 UIO facilities</v>
      </c>
      <c r="V562" s="41" t="str">
        <f t="shared" si="1470"/>
        <v>4.1.1.18.000</v>
      </c>
      <c r="W562" s="41" t="str">
        <f t="shared" si="1470"/>
        <v>AGPP System Integration</v>
      </c>
      <c r="X562" s="40" t="str">
        <f t="shared" si="1470"/>
        <v>4.1.1.18.300</v>
      </c>
      <c r="Y562" s="40" t="str">
        <f t="shared" si="1470"/>
        <v>AGPP System Integration</v>
      </c>
      <c r="Z562" s="240" t="str">
        <f t="shared" si="1462"/>
        <v>4.1.1.18.314</v>
      </c>
      <c r="AA562" s="37" t="s">
        <v>4918</v>
      </c>
      <c r="AB562" s="37"/>
      <c r="AC562" s="37" t="s">
        <v>4933</v>
      </c>
      <c r="AD562" s="115" t="s">
        <v>2836</v>
      </c>
      <c r="AE562" s="115"/>
      <c r="AF562" s="115"/>
      <c r="AG562" s="115"/>
      <c r="AH562" s="115"/>
      <c r="AI562" s="237">
        <v>582</v>
      </c>
      <c r="AJ562" s="55"/>
      <c r="AK562" s="55"/>
    </row>
    <row r="563" spans="1:37" s="174" customFormat="1" ht="15" customHeight="1" x14ac:dyDescent="0.25">
      <c r="A563" s="36" t="s">
        <v>17</v>
      </c>
      <c r="B563" s="37">
        <v>4</v>
      </c>
      <c r="C563" s="37">
        <v>1</v>
      </c>
      <c r="D563" s="37">
        <v>1</v>
      </c>
      <c r="E563" s="37">
        <v>18</v>
      </c>
      <c r="F563" s="39">
        <v>399</v>
      </c>
      <c r="G563" s="37" t="str">
        <f t="shared" ref="G563:H563" si="1471">G562</f>
        <v>4.1.1.00.000</v>
      </c>
      <c r="H563" s="41" t="str">
        <f t="shared" si="1471"/>
        <v>Технологическая линия №1. Объекты общезаводского хозяйства</v>
      </c>
      <c r="I563" s="37" t="str">
        <f t="shared" si="1438"/>
        <v>4.1.1.18.000</v>
      </c>
      <c r="J563" s="37" t="str">
        <f t="shared" si="1438"/>
        <v>Системная интеграция АГПЗ</v>
      </c>
      <c r="K563" s="37" t="str">
        <f t="shared" si="1438"/>
        <v>4.1.1.18.300</v>
      </c>
      <c r="L563" s="37" t="str">
        <f t="shared" si="1438"/>
        <v>Системная интеграция АГПЗ</v>
      </c>
      <c r="M563" s="37" t="str">
        <f t="shared" si="1445"/>
        <v>4.1.1.18.399</v>
      </c>
      <c r="N563" s="39" t="s">
        <v>3329</v>
      </c>
      <c r="O563" s="118"/>
      <c r="P563" s="66" t="s">
        <v>19</v>
      </c>
      <c r="Q563" s="35">
        <v>1</v>
      </c>
      <c r="R563" s="54" t="s">
        <v>2781</v>
      </c>
      <c r="S563" s="39" t="s">
        <v>2115</v>
      </c>
      <c r="T563" s="41" t="str">
        <f t="shared" ref="T563:Y563" si="1472">T558</f>
        <v>4.1.1.00.000</v>
      </c>
      <c r="U563" s="41" t="str">
        <f t="shared" si="1472"/>
        <v>Process Line No.1 UIO facilities</v>
      </c>
      <c r="V563" s="41" t="str">
        <f t="shared" si="1472"/>
        <v>4.1.1.18.000</v>
      </c>
      <c r="W563" s="41" t="str">
        <f t="shared" si="1472"/>
        <v>AGPP System Integration</v>
      </c>
      <c r="X563" s="40" t="str">
        <f t="shared" si="1472"/>
        <v>4.1.1.18.300</v>
      </c>
      <c r="Y563" s="40" t="str">
        <f t="shared" si="1472"/>
        <v>AGPP System Integration</v>
      </c>
      <c r="Z563" s="173" t="str">
        <f>M563</f>
        <v>4.1.1.18.399</v>
      </c>
      <c r="AA563" s="39" t="s">
        <v>3229</v>
      </c>
      <c r="AB563" s="37"/>
      <c r="AC563" s="37" t="s">
        <v>3362</v>
      </c>
      <c r="AD563" s="41" t="s">
        <v>3051</v>
      </c>
      <c r="AE563" s="41" t="s">
        <v>3051</v>
      </c>
      <c r="AF563" s="41"/>
      <c r="AG563" s="41" t="s">
        <v>3363</v>
      </c>
      <c r="AH563" s="41" t="s">
        <v>3426</v>
      </c>
      <c r="AI563" s="237">
        <v>583</v>
      </c>
      <c r="AJ563" s="55"/>
      <c r="AK563" s="55"/>
    </row>
    <row r="564" spans="1:37" s="69" customFormat="1" ht="15" customHeight="1" x14ac:dyDescent="0.25">
      <c r="A564" s="68" t="s">
        <v>17</v>
      </c>
      <c r="B564" s="37">
        <v>4</v>
      </c>
      <c r="C564" s="37">
        <v>1</v>
      </c>
      <c r="D564" s="37">
        <v>1</v>
      </c>
      <c r="E564" s="37">
        <v>19</v>
      </c>
      <c r="F564" s="37">
        <v>0</v>
      </c>
      <c r="G564" s="37" t="str">
        <f t="shared" ref="G564:H564" si="1473">G563</f>
        <v>4.1.1.00.000</v>
      </c>
      <c r="H564" s="41" t="str">
        <f t="shared" si="1473"/>
        <v>Технологическая линия №1. Объекты общезаводского хозяйства</v>
      </c>
      <c r="I564" s="82" t="str">
        <f>CONCATENATE($B564,".",$C564,".",$D564,".",TEXT($E564,"00"),".",TEXT($F564,"000"))</f>
        <v>4.1.1.19.000</v>
      </c>
      <c r="J564" s="96" t="s">
        <v>151</v>
      </c>
      <c r="K564" s="105"/>
      <c r="L564" s="106"/>
      <c r="M564" s="97"/>
      <c r="N564" s="232"/>
      <c r="O564" s="122"/>
      <c r="P564" s="66" t="s">
        <v>2730</v>
      </c>
      <c r="Q564" s="35">
        <v>0</v>
      </c>
      <c r="R564" s="66" t="s">
        <v>2730</v>
      </c>
      <c r="S564" s="217" t="s">
        <v>3857</v>
      </c>
      <c r="T564" s="160"/>
      <c r="U564" s="160"/>
      <c r="V564" s="160"/>
      <c r="W564" s="160"/>
      <c r="X564" s="161"/>
      <c r="Y564" s="161"/>
      <c r="Z564" s="133"/>
      <c r="AA564" s="134"/>
      <c r="AB564" s="139"/>
      <c r="AC564" s="139"/>
      <c r="AD564" s="115"/>
      <c r="AE564" s="115"/>
      <c r="AF564" s="115"/>
      <c r="AG564" s="115"/>
      <c r="AH564" s="115"/>
      <c r="AI564" s="237">
        <v>584</v>
      </c>
      <c r="AJ564" s="55"/>
      <c r="AK564" s="55"/>
    </row>
    <row r="565" spans="1:37" s="69" customFormat="1" ht="15" customHeight="1" x14ac:dyDescent="0.25">
      <c r="A565" s="111" t="s">
        <v>17</v>
      </c>
      <c r="B565" s="37">
        <v>4</v>
      </c>
      <c r="C565" s="37">
        <v>1</v>
      </c>
      <c r="D565" s="37">
        <v>1</v>
      </c>
      <c r="E565" s="37">
        <v>19</v>
      </c>
      <c r="F565" s="37">
        <v>100</v>
      </c>
      <c r="G565" s="37" t="str">
        <f t="shared" ref="G565:H565" si="1474">G564</f>
        <v>4.1.1.00.000</v>
      </c>
      <c r="H565" s="41" t="str">
        <f t="shared" si="1474"/>
        <v>Технологическая линия №1. Объекты общезаводского хозяйства</v>
      </c>
      <c r="I565" s="37" t="str">
        <f t="shared" ref="I565:J570" si="1475">I564</f>
        <v>4.1.1.19.000</v>
      </c>
      <c r="J565" s="41" t="str">
        <f t="shared" si="1475"/>
        <v>Контрольно-пропускные пункты</v>
      </c>
      <c r="K565" s="98" t="str">
        <f>CONCATENATE($B565,".",$C565,".",$D565,".",TEXT($E565,"00"),".",$F565)</f>
        <v>4.1.1.19.100</v>
      </c>
      <c r="L565" s="99" t="s">
        <v>151</v>
      </c>
      <c r="M565" s="100"/>
      <c r="N565" s="183"/>
      <c r="O565" s="121"/>
      <c r="P565" s="66" t="s">
        <v>2730</v>
      </c>
      <c r="Q565" s="35">
        <v>0</v>
      </c>
      <c r="R565" s="66" t="s">
        <v>2730</v>
      </c>
      <c r="S565" s="217" t="s">
        <v>3858</v>
      </c>
      <c r="T565" s="160"/>
      <c r="U565" s="160"/>
      <c r="V565" s="160"/>
      <c r="W565" s="160"/>
      <c r="X565" s="161"/>
      <c r="Y565" s="161"/>
      <c r="Z565" s="133"/>
      <c r="AA565" s="134"/>
      <c r="AB565" s="139"/>
      <c r="AC565" s="139"/>
      <c r="AD565" s="115"/>
      <c r="AE565" s="115"/>
      <c r="AF565" s="115"/>
      <c r="AG565" s="115"/>
      <c r="AH565" s="115"/>
      <c r="AI565" s="237">
        <v>585</v>
      </c>
      <c r="AJ565" s="55"/>
      <c r="AK565" s="55"/>
    </row>
    <row r="566" spans="1:37" s="69" customFormat="1" ht="15" customHeight="1" x14ac:dyDescent="0.25">
      <c r="A566" s="111">
        <v>1006</v>
      </c>
      <c r="B566" s="37">
        <v>4</v>
      </c>
      <c r="C566" s="37">
        <v>1</v>
      </c>
      <c r="D566" s="37">
        <v>1</v>
      </c>
      <c r="E566" s="37">
        <v>19</v>
      </c>
      <c r="F566" s="37">
        <v>106</v>
      </c>
      <c r="G566" s="37" t="str">
        <f t="shared" ref="G566:H566" si="1476">G565</f>
        <v>4.1.1.00.000</v>
      </c>
      <c r="H566" s="41" t="str">
        <f t="shared" si="1476"/>
        <v>Технологическая линия №1. Объекты общезаводского хозяйства</v>
      </c>
      <c r="I566" s="37" t="str">
        <f t="shared" si="1475"/>
        <v>4.1.1.19.000</v>
      </c>
      <c r="J566" s="41" t="str">
        <f t="shared" si="1475"/>
        <v>Контрольно-пропускные пункты</v>
      </c>
      <c r="K566" s="39" t="str">
        <f t="shared" ref="K566:L570" si="1477">K565</f>
        <v>4.1.1.19.100</v>
      </c>
      <c r="L566" s="40" t="str">
        <f t="shared" si="1477"/>
        <v>Контрольно-пропускные пункты</v>
      </c>
      <c r="M566" s="37" t="str">
        <f>CONCATENATE($B566,".",$C566,".",$D566,".",TEXT($E566,"00"),".",TEXT($F566,"000"))</f>
        <v>4.1.1.19.106</v>
      </c>
      <c r="N566" s="178" t="s">
        <v>152</v>
      </c>
      <c r="O566" s="121" t="s">
        <v>1267</v>
      </c>
      <c r="P566" s="66" t="s">
        <v>2730</v>
      </c>
      <c r="Q566" s="35">
        <v>0</v>
      </c>
      <c r="R566" s="66" t="s">
        <v>2730</v>
      </c>
      <c r="S566" s="43"/>
      <c r="T566" s="160"/>
      <c r="U566" s="160"/>
      <c r="V566" s="160"/>
      <c r="W566" s="160"/>
      <c r="X566" s="161"/>
      <c r="Y566" s="161"/>
      <c r="Z566" s="43"/>
      <c r="AA566" s="43"/>
      <c r="AB566" s="139"/>
      <c r="AC566" s="139"/>
      <c r="AD566" s="115"/>
      <c r="AE566" s="115"/>
      <c r="AF566" s="115"/>
      <c r="AG566" s="115"/>
      <c r="AH566" s="115"/>
      <c r="AI566" s="237">
        <v>586</v>
      </c>
      <c r="AJ566" s="55"/>
      <c r="AK566" s="55"/>
    </row>
    <row r="567" spans="1:37" s="69" customFormat="1" ht="15" customHeight="1" x14ac:dyDescent="0.25">
      <c r="A567" s="111">
        <v>1007</v>
      </c>
      <c r="B567" s="37">
        <v>4</v>
      </c>
      <c r="C567" s="37">
        <v>1</v>
      </c>
      <c r="D567" s="37">
        <v>1</v>
      </c>
      <c r="E567" s="37">
        <v>19</v>
      </c>
      <c r="F567" s="37">
        <v>107</v>
      </c>
      <c r="G567" s="37" t="str">
        <f t="shared" ref="G567:H567" si="1478">G566</f>
        <v>4.1.1.00.000</v>
      </c>
      <c r="H567" s="41" t="str">
        <f t="shared" si="1478"/>
        <v>Технологическая линия №1. Объекты общезаводского хозяйства</v>
      </c>
      <c r="I567" s="37" t="str">
        <f t="shared" si="1475"/>
        <v>4.1.1.19.000</v>
      </c>
      <c r="J567" s="41" t="str">
        <f t="shared" si="1475"/>
        <v>Контрольно-пропускные пункты</v>
      </c>
      <c r="K567" s="39" t="str">
        <f t="shared" si="1477"/>
        <v>4.1.1.19.100</v>
      </c>
      <c r="L567" s="40" t="str">
        <f t="shared" si="1477"/>
        <v>Контрольно-пропускные пункты</v>
      </c>
      <c r="M567" s="37" t="str">
        <f>CONCATENATE($B567,".",$C567,".",$D567,".",TEXT($E567,"00"),".",TEXT($F567,"000"))</f>
        <v>4.1.1.19.107</v>
      </c>
      <c r="N567" s="178" t="s">
        <v>153</v>
      </c>
      <c r="O567" s="121" t="s">
        <v>1267</v>
      </c>
      <c r="P567" s="66" t="s">
        <v>2730</v>
      </c>
      <c r="Q567" s="35">
        <v>0</v>
      </c>
      <c r="R567" s="66" t="s">
        <v>2730</v>
      </c>
      <c r="S567" s="43"/>
      <c r="T567" s="160"/>
      <c r="U567" s="160"/>
      <c r="V567" s="160"/>
      <c r="W567" s="160"/>
      <c r="X567" s="161"/>
      <c r="Y567" s="161"/>
      <c r="Z567" s="43"/>
      <c r="AA567" s="43"/>
      <c r="AB567" s="139"/>
      <c r="AC567" s="139"/>
      <c r="AD567" s="115"/>
      <c r="AE567" s="115"/>
      <c r="AF567" s="115"/>
      <c r="AG567" s="115"/>
      <c r="AH567" s="115"/>
      <c r="AI567" s="237">
        <v>587</v>
      </c>
      <c r="AJ567" s="55"/>
      <c r="AK567" s="55"/>
    </row>
    <row r="568" spans="1:37" s="69" customFormat="1" ht="15" customHeight="1" x14ac:dyDescent="0.25">
      <c r="A568" s="111">
        <v>1002</v>
      </c>
      <c r="B568" s="37">
        <v>4</v>
      </c>
      <c r="C568" s="37">
        <v>1</v>
      </c>
      <c r="D568" s="37">
        <v>1</v>
      </c>
      <c r="E568" s="37">
        <v>19</v>
      </c>
      <c r="F568" s="37">
        <v>102</v>
      </c>
      <c r="G568" s="37" t="str">
        <f t="shared" ref="G568:H568" si="1479">G567</f>
        <v>4.1.1.00.000</v>
      </c>
      <c r="H568" s="41" t="str">
        <f t="shared" si="1479"/>
        <v>Технологическая линия №1. Объекты общезаводского хозяйства</v>
      </c>
      <c r="I568" s="37" t="str">
        <f t="shared" si="1475"/>
        <v>4.1.1.19.000</v>
      </c>
      <c r="J568" s="41" t="str">
        <f t="shared" si="1475"/>
        <v>Контрольно-пропускные пункты</v>
      </c>
      <c r="K568" s="39" t="str">
        <f t="shared" si="1477"/>
        <v>4.1.1.19.100</v>
      </c>
      <c r="L568" s="40" t="str">
        <f t="shared" si="1477"/>
        <v>Контрольно-пропускные пункты</v>
      </c>
      <c r="M568" s="37" t="str">
        <f>CONCATENATE($B568,".",$C568,".",$D568,".",TEXT($E568,"00"),".",TEXT($F568,"000"))</f>
        <v>4.1.1.19.102</v>
      </c>
      <c r="N568" s="178" t="s">
        <v>154</v>
      </c>
      <c r="O568" s="121" t="s">
        <v>1267</v>
      </c>
      <c r="P568" s="66" t="s">
        <v>2730</v>
      </c>
      <c r="Q568" s="35">
        <v>0</v>
      </c>
      <c r="R568" s="66" t="s">
        <v>2730</v>
      </c>
      <c r="S568" s="43"/>
      <c r="T568" s="160"/>
      <c r="U568" s="160"/>
      <c r="V568" s="160"/>
      <c r="W568" s="160"/>
      <c r="X568" s="161"/>
      <c r="Y568" s="161"/>
      <c r="Z568" s="43"/>
      <c r="AA568" s="43"/>
      <c r="AB568" s="139"/>
      <c r="AC568" s="139"/>
      <c r="AD568" s="115"/>
      <c r="AE568" s="115"/>
      <c r="AF568" s="115"/>
      <c r="AG568" s="115"/>
      <c r="AH568" s="115"/>
      <c r="AI568" s="237">
        <v>588</v>
      </c>
      <c r="AJ568" s="55"/>
      <c r="AK568" s="55"/>
    </row>
    <row r="569" spans="1:37" s="69" customFormat="1" ht="15" customHeight="1" x14ac:dyDescent="0.25">
      <c r="A569" s="111">
        <v>1004</v>
      </c>
      <c r="B569" s="37">
        <v>4</v>
      </c>
      <c r="C569" s="37">
        <v>1</v>
      </c>
      <c r="D569" s="37">
        <v>1</v>
      </c>
      <c r="E569" s="37">
        <v>19</v>
      </c>
      <c r="F569" s="37">
        <v>104</v>
      </c>
      <c r="G569" s="37" t="str">
        <f t="shared" ref="G569:H569" si="1480">G568</f>
        <v>4.1.1.00.000</v>
      </c>
      <c r="H569" s="41" t="str">
        <f t="shared" si="1480"/>
        <v>Технологическая линия №1. Объекты общезаводского хозяйства</v>
      </c>
      <c r="I569" s="37" t="str">
        <f t="shared" si="1475"/>
        <v>4.1.1.19.000</v>
      </c>
      <c r="J569" s="41" t="str">
        <f t="shared" si="1475"/>
        <v>Контрольно-пропускные пункты</v>
      </c>
      <c r="K569" s="39" t="str">
        <f t="shared" si="1477"/>
        <v>4.1.1.19.100</v>
      </c>
      <c r="L569" s="40" t="str">
        <f t="shared" si="1477"/>
        <v>Контрольно-пропускные пункты</v>
      </c>
      <c r="M569" s="37" t="str">
        <f>CONCATENATE($B569,".",$C569,".",$D569,".",TEXT($E569,"00"),".",TEXT($F569,"000"))</f>
        <v>4.1.1.19.104</v>
      </c>
      <c r="N569" s="178" t="s">
        <v>155</v>
      </c>
      <c r="O569" s="121" t="s">
        <v>1267</v>
      </c>
      <c r="P569" s="66" t="s">
        <v>2730</v>
      </c>
      <c r="Q569" s="35">
        <v>0</v>
      </c>
      <c r="R569" s="66" t="s">
        <v>2730</v>
      </c>
      <c r="S569" s="43"/>
      <c r="T569" s="160"/>
      <c r="U569" s="160"/>
      <c r="V569" s="160"/>
      <c r="W569" s="160"/>
      <c r="X569" s="161"/>
      <c r="Y569" s="161"/>
      <c r="Z569" s="43"/>
      <c r="AA569" s="43"/>
      <c r="AB569" s="139"/>
      <c r="AC569" s="139"/>
      <c r="AD569" s="115"/>
      <c r="AE569" s="115"/>
      <c r="AF569" s="115"/>
      <c r="AG569" s="115"/>
      <c r="AH569" s="115"/>
      <c r="AI569" s="237">
        <v>589</v>
      </c>
      <c r="AJ569" s="55"/>
      <c r="AK569" s="55"/>
    </row>
    <row r="570" spans="1:37" s="69" customFormat="1" ht="15" customHeight="1" x14ac:dyDescent="0.25">
      <c r="A570" s="111">
        <v>1005</v>
      </c>
      <c r="B570" s="37">
        <v>4</v>
      </c>
      <c r="C570" s="37">
        <v>1</v>
      </c>
      <c r="D570" s="37">
        <v>1</v>
      </c>
      <c r="E570" s="37">
        <v>19</v>
      </c>
      <c r="F570" s="37">
        <v>105</v>
      </c>
      <c r="G570" s="37" t="str">
        <f t="shared" ref="G570:H570" si="1481">G569</f>
        <v>4.1.1.00.000</v>
      </c>
      <c r="H570" s="41" t="str">
        <f t="shared" si="1481"/>
        <v>Технологическая линия №1. Объекты общезаводского хозяйства</v>
      </c>
      <c r="I570" s="37" t="str">
        <f t="shared" si="1475"/>
        <v>4.1.1.19.000</v>
      </c>
      <c r="J570" s="41" t="str">
        <f t="shared" si="1475"/>
        <v>Контрольно-пропускные пункты</v>
      </c>
      <c r="K570" s="39" t="str">
        <f t="shared" si="1477"/>
        <v>4.1.1.19.100</v>
      </c>
      <c r="L570" s="40" t="str">
        <f t="shared" si="1477"/>
        <v>Контрольно-пропускные пункты</v>
      </c>
      <c r="M570" s="37" t="str">
        <f>CONCATENATE($B570,".",$C570,".",$D570,".",TEXT($E570,"00"),".",TEXT($F570,"000"))</f>
        <v>4.1.1.19.105</v>
      </c>
      <c r="N570" s="178" t="s">
        <v>156</v>
      </c>
      <c r="O570" s="121" t="s">
        <v>1267</v>
      </c>
      <c r="P570" s="66" t="s">
        <v>2730</v>
      </c>
      <c r="Q570" s="35">
        <v>0</v>
      </c>
      <c r="R570" s="66" t="s">
        <v>2730</v>
      </c>
      <c r="S570" s="43"/>
      <c r="T570" s="160"/>
      <c r="U570" s="160"/>
      <c r="V570" s="160"/>
      <c r="W570" s="160"/>
      <c r="X570" s="161"/>
      <c r="Y570" s="161"/>
      <c r="Z570" s="43"/>
      <c r="AA570" s="43"/>
      <c r="AB570" s="139"/>
      <c r="AC570" s="139"/>
      <c r="AD570" s="115"/>
      <c r="AE570" s="115"/>
      <c r="AF570" s="115"/>
      <c r="AG570" s="115"/>
      <c r="AH570" s="115"/>
      <c r="AI570" s="237">
        <v>590</v>
      </c>
      <c r="AJ570" s="55"/>
      <c r="AK570" s="55"/>
    </row>
    <row r="571" spans="1:37" s="65" customFormat="1" ht="15" customHeight="1" x14ac:dyDescent="0.25">
      <c r="A571" s="57" t="s">
        <v>17</v>
      </c>
      <c r="B571" s="37">
        <v>4</v>
      </c>
      <c r="C571" s="37">
        <v>1</v>
      </c>
      <c r="D571" s="37">
        <v>1</v>
      </c>
      <c r="E571" s="37">
        <v>20</v>
      </c>
      <c r="F571" s="37">
        <v>0</v>
      </c>
      <c r="G571" s="37" t="str">
        <f t="shared" ref="G571:H571" si="1482">G570</f>
        <v>4.1.1.00.000</v>
      </c>
      <c r="H571" s="41" t="str">
        <f t="shared" si="1482"/>
        <v>Технологическая линия №1. Объекты общезаводского хозяйства</v>
      </c>
      <c r="I571" s="82" t="str">
        <f>CONCATENATE($B571,".",$C571,".",$D571,".",TEXT($E571,"00"),".",TEXT($F571,"000"))</f>
        <v>4.1.1.20.000</v>
      </c>
      <c r="J571" s="90" t="s">
        <v>1375</v>
      </c>
      <c r="K571" s="105"/>
      <c r="L571" s="106"/>
      <c r="M571" s="91"/>
      <c r="N571" s="85"/>
      <c r="O571" s="119"/>
      <c r="P571" s="64" t="s">
        <v>19</v>
      </c>
      <c r="Q571" s="35">
        <v>0</v>
      </c>
      <c r="R571" s="54" t="s">
        <v>2781</v>
      </c>
      <c r="S571" s="216" t="s">
        <v>3857</v>
      </c>
      <c r="T571" s="41" t="str">
        <f>T558</f>
        <v>4.1.1.00.000</v>
      </c>
      <c r="U571" s="41" t="str">
        <f>U558</f>
        <v>Process Line No.1 UIO facilities</v>
      </c>
      <c r="V571" s="127" t="str">
        <f>I571</f>
        <v>4.1.1.20.000</v>
      </c>
      <c r="W571" s="90" t="s">
        <v>1738</v>
      </c>
      <c r="X571" s="106"/>
      <c r="Y571" s="106"/>
      <c r="Z571" s="91"/>
      <c r="AA571" s="132"/>
      <c r="AB571" s="82"/>
      <c r="AC571" s="82"/>
      <c r="AD571" s="166"/>
      <c r="AE571" s="166"/>
      <c r="AF571" s="166"/>
      <c r="AG571" s="166"/>
      <c r="AH571" s="166"/>
      <c r="AI571" s="237">
        <v>591</v>
      </c>
      <c r="AJ571" s="55"/>
      <c r="AK571" s="55"/>
    </row>
    <row r="572" spans="1:37" s="67" customFormat="1" ht="15" customHeight="1" x14ac:dyDescent="0.25">
      <c r="A572" s="56" t="s">
        <v>17</v>
      </c>
      <c r="B572" s="37">
        <v>4</v>
      </c>
      <c r="C572" s="37">
        <v>1</v>
      </c>
      <c r="D572" s="37">
        <v>1</v>
      </c>
      <c r="E572" s="37">
        <v>20</v>
      </c>
      <c r="F572" s="37">
        <v>100</v>
      </c>
      <c r="G572" s="37" t="str">
        <f t="shared" ref="G572:H572" si="1483">G571</f>
        <v>4.1.1.00.000</v>
      </c>
      <c r="H572" s="41" t="str">
        <f t="shared" si="1483"/>
        <v>Технологическая линия №1. Объекты общезаводского хозяйства</v>
      </c>
      <c r="I572" s="37" t="str">
        <f t="shared" ref="I572:I577" si="1484">I571</f>
        <v>4.1.1.20.000</v>
      </c>
      <c r="J572" s="41" t="str">
        <f t="shared" ref="J572:J577" si="1485">J571</f>
        <v>Административная зона. 1 пусковой комплекс</v>
      </c>
      <c r="K572" s="92" t="str">
        <f>CONCATENATE($B572,".",$C572,".",$D572,".",TEXT($E572,"00"),".",$F572)</f>
        <v>4.1.1.20.100</v>
      </c>
      <c r="L572" s="93" t="s">
        <v>1375</v>
      </c>
      <c r="M572" s="94"/>
      <c r="N572" s="89"/>
      <c r="O572" s="118"/>
      <c r="P572" s="66" t="s">
        <v>19</v>
      </c>
      <c r="Q572" s="35">
        <v>0</v>
      </c>
      <c r="R572" s="54" t="s">
        <v>2781</v>
      </c>
      <c r="S572" s="219" t="s">
        <v>3858</v>
      </c>
      <c r="T572" s="41" t="str">
        <f t="shared" ref="T572:T635" si="1486">T571</f>
        <v>4.1.1.00.000</v>
      </c>
      <c r="U572" s="41" t="str">
        <f t="shared" ref="U572:Y635" si="1487">U571</f>
        <v>Process Line No.1 UIO facilities</v>
      </c>
      <c r="V572" s="41" t="str">
        <f t="shared" ref="V572:V585" si="1488">V571</f>
        <v>4.1.1.20.000</v>
      </c>
      <c r="W572" s="41" t="str">
        <f t="shared" ref="W572:W585" si="1489">W571</f>
        <v>Administration Area. 1st Start-Up Package</v>
      </c>
      <c r="X572" s="129" t="str">
        <f>K572</f>
        <v>4.1.1.20.100</v>
      </c>
      <c r="Y572" s="94" t="s">
        <v>3521</v>
      </c>
      <c r="Z572" s="94"/>
      <c r="AA572" s="95"/>
      <c r="AB572" s="86"/>
      <c r="AC572" s="86" t="s">
        <v>3602</v>
      </c>
      <c r="AD572" s="167" t="s">
        <v>3051</v>
      </c>
      <c r="AE572" s="167" t="s">
        <v>3051</v>
      </c>
      <c r="AF572" s="167"/>
      <c r="AG572" s="167" t="s">
        <v>3467</v>
      </c>
      <c r="AH572" s="167" t="s">
        <v>3520</v>
      </c>
      <c r="AI572" s="237">
        <v>592</v>
      </c>
      <c r="AJ572" s="55"/>
      <c r="AK572" s="55"/>
    </row>
    <row r="573" spans="1:37" s="67" customFormat="1" ht="17.25" customHeight="1" x14ac:dyDescent="0.25">
      <c r="A573" s="56">
        <v>701</v>
      </c>
      <c r="B573" s="37">
        <v>4</v>
      </c>
      <c r="C573" s="37">
        <v>1</v>
      </c>
      <c r="D573" s="37">
        <v>1</v>
      </c>
      <c r="E573" s="37">
        <v>20</v>
      </c>
      <c r="F573" s="37">
        <v>101</v>
      </c>
      <c r="G573" s="37" t="str">
        <f t="shared" ref="G573:H573" si="1490">G572</f>
        <v>4.1.1.00.000</v>
      </c>
      <c r="H573" s="41" t="str">
        <f t="shared" si="1490"/>
        <v>Технологическая линия №1. Объекты общезаводского хозяйства</v>
      </c>
      <c r="I573" s="37" t="str">
        <f t="shared" si="1484"/>
        <v>4.1.1.20.000</v>
      </c>
      <c r="J573" s="41" t="str">
        <f t="shared" si="1485"/>
        <v>Административная зона. 1 пусковой комплекс</v>
      </c>
      <c r="K573" s="39" t="str">
        <f t="shared" ref="K573:L576" si="1491">K572</f>
        <v>4.1.1.20.100</v>
      </c>
      <c r="L573" s="40" t="str">
        <f t="shared" si="1491"/>
        <v>Административная зона. 1 пусковой комплекс</v>
      </c>
      <c r="M573" s="37" t="str">
        <f>CONCATENATE($B573,".",$C573,".",$D573,".",TEXT($E573,"00"),".",TEXT($F573,"000"))</f>
        <v>4.1.1.20.101</v>
      </c>
      <c r="N573" s="59" t="s">
        <v>157</v>
      </c>
      <c r="O573" s="118" t="s">
        <v>1268</v>
      </c>
      <c r="P573" s="66" t="s">
        <v>19</v>
      </c>
      <c r="Q573" s="35">
        <v>1</v>
      </c>
      <c r="R573" s="54" t="s">
        <v>2781</v>
      </c>
      <c r="S573" s="42">
        <f>A573</f>
        <v>701</v>
      </c>
      <c r="T573" s="41" t="str">
        <f t="shared" si="1486"/>
        <v>4.1.1.00.000</v>
      </c>
      <c r="U573" s="41" t="str">
        <f t="shared" si="1487"/>
        <v>Process Line No.1 UIO facilities</v>
      </c>
      <c r="V573" s="41" t="str">
        <f t="shared" si="1488"/>
        <v>4.1.1.20.000</v>
      </c>
      <c r="W573" s="41" t="str">
        <f t="shared" si="1489"/>
        <v>Administration Area. 1st Start-Up Package</v>
      </c>
      <c r="X573" s="40" t="str">
        <f t="shared" ref="X573:Y576" si="1492">X572</f>
        <v>4.1.1.20.100</v>
      </c>
      <c r="Y573" s="40" t="str">
        <f t="shared" si="1492"/>
        <v>Administration Area. 1st Start-Up Package 1</v>
      </c>
      <c r="Z573" s="42" t="str">
        <f>M573</f>
        <v>4.1.1.20.101</v>
      </c>
      <c r="AA573" s="37" t="s">
        <v>1739</v>
      </c>
      <c r="AB573" s="37" t="s">
        <v>2734</v>
      </c>
      <c r="AC573" s="37" t="s">
        <v>3068</v>
      </c>
      <c r="AD573" s="115" t="s">
        <v>2867</v>
      </c>
      <c r="AE573" s="115" t="str">
        <f>CONCATENATE(MID(AD573,3,1),"-",MID(AD573,4,2))</f>
        <v>0-71</v>
      </c>
      <c r="AF573" s="115" t="str">
        <f>VLOOKUP(AE573,'Unit Number'!B:E,2,FALSE)</f>
        <v>ADMINISTRATIVE COMPLEX MAIN LINE OF MAIN GAS PIPELINE "POWER OF SIBERIA"</v>
      </c>
      <c r="AG573" s="115" t="s">
        <v>3514</v>
      </c>
      <c r="AH573" s="115" t="s">
        <v>3517</v>
      </c>
      <c r="AI573" s="237">
        <v>593</v>
      </c>
      <c r="AJ573" s="55" t="s">
        <v>3671</v>
      </c>
      <c r="AK573" s="55"/>
    </row>
    <row r="574" spans="1:37" s="67" customFormat="1" ht="17.25" customHeight="1" x14ac:dyDescent="0.25">
      <c r="A574" s="56">
        <v>702</v>
      </c>
      <c r="B574" s="37">
        <v>4</v>
      </c>
      <c r="C574" s="37">
        <v>1</v>
      </c>
      <c r="D574" s="37">
        <v>1</v>
      </c>
      <c r="E574" s="37">
        <v>20</v>
      </c>
      <c r="F574" s="37">
        <v>102</v>
      </c>
      <c r="G574" s="37" t="str">
        <f t="shared" ref="G574:H574" si="1493">G573</f>
        <v>4.1.1.00.000</v>
      </c>
      <c r="H574" s="41" t="str">
        <f t="shared" si="1493"/>
        <v>Технологическая линия №1. Объекты общезаводского хозяйства</v>
      </c>
      <c r="I574" s="37" t="str">
        <f t="shared" si="1484"/>
        <v>4.1.1.20.000</v>
      </c>
      <c r="J574" s="41" t="str">
        <f t="shared" si="1485"/>
        <v>Административная зона. 1 пусковой комплекс</v>
      </c>
      <c r="K574" s="39" t="str">
        <f t="shared" si="1491"/>
        <v>4.1.1.20.100</v>
      </c>
      <c r="L574" s="40" t="str">
        <f t="shared" si="1491"/>
        <v>Административная зона. 1 пусковой комплекс</v>
      </c>
      <c r="M574" s="37" t="str">
        <f>CONCATENATE($B574,".",$C574,".",$D574,".",TEXT($E574,"00"),".",TEXT($F574,"000"))</f>
        <v>4.1.1.20.102</v>
      </c>
      <c r="N574" s="59" t="s">
        <v>158</v>
      </c>
      <c r="O574" s="118" t="s">
        <v>1269</v>
      </c>
      <c r="P574" s="66" t="s">
        <v>19</v>
      </c>
      <c r="Q574" s="35">
        <v>1</v>
      </c>
      <c r="R574" s="54" t="s">
        <v>2781</v>
      </c>
      <c r="S574" s="42">
        <f>A574</f>
        <v>702</v>
      </c>
      <c r="T574" s="41" t="str">
        <f t="shared" si="1486"/>
        <v>4.1.1.00.000</v>
      </c>
      <c r="U574" s="41" t="str">
        <f t="shared" si="1487"/>
        <v>Process Line No.1 UIO facilities</v>
      </c>
      <c r="V574" s="41" t="str">
        <f t="shared" si="1488"/>
        <v>4.1.1.20.000</v>
      </c>
      <c r="W574" s="41" t="str">
        <f t="shared" si="1489"/>
        <v>Administration Area. 1st Start-Up Package</v>
      </c>
      <c r="X574" s="40" t="str">
        <f t="shared" si="1492"/>
        <v>4.1.1.20.100</v>
      </c>
      <c r="Y574" s="40" t="str">
        <f t="shared" si="1492"/>
        <v>Administration Area. 1st Start-Up Package 1</v>
      </c>
      <c r="Z574" s="42" t="str">
        <f>M574</f>
        <v>4.1.1.20.102</v>
      </c>
      <c r="AA574" s="37" t="s">
        <v>1740</v>
      </c>
      <c r="AB574" s="37" t="s">
        <v>2735</v>
      </c>
      <c r="AC574" s="37" t="s">
        <v>3068</v>
      </c>
      <c r="AD574" s="115" t="s">
        <v>2867</v>
      </c>
      <c r="AE574" s="115" t="str">
        <f>CONCATENATE(MID(AD574,3,1),"-",MID(AD574,4,2))</f>
        <v>0-71</v>
      </c>
      <c r="AF574" s="115" t="str">
        <f>VLOOKUP(AE574,'Unit Number'!B:E,2,FALSE)</f>
        <v>ADMINISTRATIVE COMPLEX MAIN LINE OF MAIN GAS PIPELINE "POWER OF SIBERIA"</v>
      </c>
      <c r="AG574" s="115" t="s">
        <v>3515</v>
      </c>
      <c r="AH574" s="115" t="s">
        <v>3518</v>
      </c>
      <c r="AI574" s="237">
        <v>594</v>
      </c>
      <c r="AJ574" s="55" t="s">
        <v>3671</v>
      </c>
      <c r="AK574" s="55"/>
    </row>
    <row r="575" spans="1:37" s="67" customFormat="1" ht="17.25" customHeight="1" x14ac:dyDescent="0.25">
      <c r="A575" s="56">
        <v>728</v>
      </c>
      <c r="B575" s="37">
        <v>4</v>
      </c>
      <c r="C575" s="37">
        <v>1</v>
      </c>
      <c r="D575" s="37">
        <v>1</v>
      </c>
      <c r="E575" s="37">
        <v>20</v>
      </c>
      <c r="F575" s="37">
        <v>103</v>
      </c>
      <c r="G575" s="37" t="str">
        <f t="shared" ref="G575:H575" si="1494">G574</f>
        <v>4.1.1.00.000</v>
      </c>
      <c r="H575" s="41" t="str">
        <f t="shared" si="1494"/>
        <v>Технологическая линия №1. Объекты общезаводского хозяйства</v>
      </c>
      <c r="I575" s="37" t="str">
        <f t="shared" si="1484"/>
        <v>4.1.1.20.000</v>
      </c>
      <c r="J575" s="41" t="str">
        <f t="shared" si="1485"/>
        <v>Административная зона. 1 пусковой комплекс</v>
      </c>
      <c r="K575" s="39" t="str">
        <f t="shared" si="1491"/>
        <v>4.1.1.20.100</v>
      </c>
      <c r="L575" s="40" t="str">
        <f t="shared" si="1491"/>
        <v>Административная зона. 1 пусковой комплекс</v>
      </c>
      <c r="M575" s="37" t="str">
        <f>CONCATENATE($B575,".",$C575,".",$D575,".",TEXT($E575,"00"),".",TEXT($F575,"000"))</f>
        <v>4.1.1.20.103</v>
      </c>
      <c r="N575" s="59" t="s">
        <v>1348</v>
      </c>
      <c r="O575" s="118" t="s">
        <v>1282</v>
      </c>
      <c r="P575" s="66" t="s">
        <v>19</v>
      </c>
      <c r="Q575" s="35">
        <v>1</v>
      </c>
      <c r="R575" s="54" t="s">
        <v>2781</v>
      </c>
      <c r="S575" s="42">
        <f>A575</f>
        <v>728</v>
      </c>
      <c r="T575" s="41" t="str">
        <f t="shared" si="1486"/>
        <v>4.1.1.00.000</v>
      </c>
      <c r="U575" s="41" t="str">
        <f t="shared" si="1487"/>
        <v>Process Line No.1 UIO facilities</v>
      </c>
      <c r="V575" s="41" t="str">
        <f t="shared" si="1488"/>
        <v>4.1.1.20.000</v>
      </c>
      <c r="W575" s="41" t="str">
        <f t="shared" si="1489"/>
        <v>Administration Area. 1st Start-Up Package</v>
      </c>
      <c r="X575" s="40" t="str">
        <f t="shared" si="1492"/>
        <v>4.1.1.20.100</v>
      </c>
      <c r="Y575" s="40" t="str">
        <f t="shared" si="1492"/>
        <v>Administration Area. 1st Start-Up Package 1</v>
      </c>
      <c r="Z575" s="42" t="str">
        <f>M575</f>
        <v>4.1.1.20.103</v>
      </c>
      <c r="AA575" s="37" t="s">
        <v>1749</v>
      </c>
      <c r="AB575" s="37" t="s">
        <v>2741</v>
      </c>
      <c r="AC575" s="37" t="s">
        <v>3068</v>
      </c>
      <c r="AD575" s="115" t="s">
        <v>2867</v>
      </c>
      <c r="AE575" s="115" t="str">
        <f>CONCATENATE(MID(AD575,3,1),"-",MID(AD575,4,2))</f>
        <v>0-71</v>
      </c>
      <c r="AF575" s="115" t="str">
        <f>VLOOKUP(AE575,'Unit Number'!B:E,2,FALSE)</f>
        <v>ADMINISTRATIVE COMPLEX MAIN LINE OF MAIN GAS PIPELINE "POWER OF SIBERIA"</v>
      </c>
      <c r="AG575" s="115" t="s">
        <v>3516</v>
      </c>
      <c r="AH575" s="115" t="s">
        <v>3519</v>
      </c>
      <c r="AI575" s="237">
        <v>595</v>
      </c>
      <c r="AJ575" s="55" t="s">
        <v>3671</v>
      </c>
      <c r="AK575" s="55"/>
    </row>
    <row r="576" spans="1:37" s="174" customFormat="1" ht="15" customHeight="1" x14ac:dyDescent="0.25">
      <c r="A576" s="36" t="s">
        <v>17</v>
      </c>
      <c r="B576" s="37">
        <v>4</v>
      </c>
      <c r="C576" s="37">
        <v>1</v>
      </c>
      <c r="D576" s="37">
        <v>1</v>
      </c>
      <c r="E576" s="37">
        <v>20</v>
      </c>
      <c r="F576" s="39">
        <v>199</v>
      </c>
      <c r="G576" s="37" t="str">
        <f t="shared" ref="G576:H576" si="1495">G575</f>
        <v>4.1.1.00.000</v>
      </c>
      <c r="H576" s="41" t="str">
        <f t="shared" si="1495"/>
        <v>Технологическая линия №1. Объекты общезаводского хозяйства</v>
      </c>
      <c r="I576" s="37" t="str">
        <f t="shared" si="1484"/>
        <v>4.1.1.20.000</v>
      </c>
      <c r="J576" s="41" t="str">
        <f t="shared" si="1485"/>
        <v>Административная зона. 1 пусковой комплекс</v>
      </c>
      <c r="K576" s="39" t="str">
        <f t="shared" si="1491"/>
        <v>4.1.1.20.100</v>
      </c>
      <c r="L576" s="40" t="str">
        <f t="shared" si="1491"/>
        <v>Административная зона. 1 пусковой комплекс</v>
      </c>
      <c r="M576" s="37" t="str">
        <f>CONCATENATE($B576,".",$C576,".",$D576,".",TEXT($E576,"00"),".",TEXT($F576,"000"))</f>
        <v>4.1.1.20.199</v>
      </c>
      <c r="N576" s="39" t="s">
        <v>3330</v>
      </c>
      <c r="O576" s="118"/>
      <c r="P576" s="66" t="s">
        <v>19</v>
      </c>
      <c r="Q576" s="35">
        <v>1</v>
      </c>
      <c r="R576" s="54" t="s">
        <v>2781</v>
      </c>
      <c r="S576" s="39" t="s">
        <v>2115</v>
      </c>
      <c r="T576" s="41" t="str">
        <f t="shared" si="1486"/>
        <v>4.1.1.00.000</v>
      </c>
      <c r="U576" s="41" t="str">
        <f t="shared" si="1487"/>
        <v>Process Line No.1 UIO facilities</v>
      </c>
      <c r="V576" s="41" t="str">
        <f t="shared" si="1488"/>
        <v>4.1.1.20.000</v>
      </c>
      <c r="W576" s="41" t="str">
        <f t="shared" si="1489"/>
        <v>Administration Area. 1st Start-Up Package</v>
      </c>
      <c r="X576" s="41" t="str">
        <f t="shared" si="1492"/>
        <v>4.1.1.20.100</v>
      </c>
      <c r="Y576" s="41" t="str">
        <f t="shared" si="1492"/>
        <v>Administration Area. 1st Start-Up Package 1</v>
      </c>
      <c r="Z576" s="173" t="str">
        <f>M576</f>
        <v>4.1.1.20.199</v>
      </c>
      <c r="AA576" s="39" t="s">
        <v>3522</v>
      </c>
      <c r="AB576" s="37"/>
      <c r="AC576" s="37" t="s">
        <v>3362</v>
      </c>
      <c r="AD576" s="41" t="s">
        <v>3051</v>
      </c>
      <c r="AE576" s="41" t="s">
        <v>3051</v>
      </c>
      <c r="AF576" s="41"/>
      <c r="AG576" s="41" t="s">
        <v>3363</v>
      </c>
      <c r="AH576" s="41" t="s">
        <v>3595</v>
      </c>
      <c r="AI576" s="237">
        <v>596</v>
      </c>
      <c r="AJ576" s="55"/>
      <c r="AK576" s="55"/>
    </row>
    <row r="577" spans="1:37" s="67" customFormat="1" ht="15" customHeight="1" x14ac:dyDescent="0.25">
      <c r="A577" s="56" t="s">
        <v>17</v>
      </c>
      <c r="B577" s="37">
        <v>4</v>
      </c>
      <c r="C577" s="37">
        <v>1</v>
      </c>
      <c r="D577" s="37">
        <v>1</v>
      </c>
      <c r="E577" s="37">
        <v>20</v>
      </c>
      <c r="F577" s="37">
        <v>700</v>
      </c>
      <c r="G577" s="37" t="str">
        <f t="shared" ref="G577:H577" si="1496">G576</f>
        <v>4.1.1.00.000</v>
      </c>
      <c r="H577" s="41" t="str">
        <f t="shared" si="1496"/>
        <v>Технологическая линия №1. Объекты общезаводского хозяйства</v>
      </c>
      <c r="I577" s="37" t="str">
        <f t="shared" si="1484"/>
        <v>4.1.1.20.000</v>
      </c>
      <c r="J577" s="41" t="str">
        <f t="shared" si="1485"/>
        <v>Административная зона. 1 пусковой комплекс</v>
      </c>
      <c r="K577" s="92" t="str">
        <f>CONCATENATE($B577,".",$C577,".",$D577,".",TEXT($E577,"00"),".",$F577)</f>
        <v>4.1.1.20.700</v>
      </c>
      <c r="L577" s="93" t="s">
        <v>1375</v>
      </c>
      <c r="M577" s="94"/>
      <c r="N577" s="89"/>
      <c r="O577" s="118"/>
      <c r="P577" s="66" t="s">
        <v>19</v>
      </c>
      <c r="Q577" s="35">
        <v>0</v>
      </c>
      <c r="R577" s="54" t="s">
        <v>2781</v>
      </c>
      <c r="S577" s="219" t="s">
        <v>3858</v>
      </c>
      <c r="T577" s="41" t="str">
        <f t="shared" si="1486"/>
        <v>4.1.1.00.000</v>
      </c>
      <c r="U577" s="41" t="str">
        <f t="shared" si="1487"/>
        <v>Process Line No.1 UIO facilities</v>
      </c>
      <c r="V577" s="41" t="str">
        <f t="shared" si="1488"/>
        <v>4.1.1.20.000</v>
      </c>
      <c r="W577" s="41" t="str">
        <f t="shared" si="1489"/>
        <v>Administration Area. 1st Start-Up Package</v>
      </c>
      <c r="X577" s="129" t="str">
        <f>K577</f>
        <v>4.1.1.20.700</v>
      </c>
      <c r="Y577" s="94" t="s">
        <v>1738</v>
      </c>
      <c r="Z577" s="94"/>
      <c r="AA577" s="95"/>
      <c r="AB577" s="86"/>
      <c r="AC577" s="86"/>
      <c r="AD577" s="167" t="s">
        <v>3051</v>
      </c>
      <c r="AE577" s="167" t="s">
        <v>3051</v>
      </c>
      <c r="AF577" s="167"/>
      <c r="AG577" s="167"/>
      <c r="AH577" s="167"/>
      <c r="AI577" s="237">
        <v>597</v>
      </c>
      <c r="AJ577" s="55"/>
      <c r="AK577" s="55"/>
    </row>
    <row r="578" spans="1:37" s="67" customFormat="1" ht="17.25" customHeight="1" x14ac:dyDescent="0.25">
      <c r="A578" s="56">
        <v>703</v>
      </c>
      <c r="B578" s="37">
        <v>4</v>
      </c>
      <c r="C578" s="37">
        <v>1</v>
      </c>
      <c r="D578" s="37">
        <v>1</v>
      </c>
      <c r="E578" s="37">
        <v>20</v>
      </c>
      <c r="F578" s="37">
        <v>703</v>
      </c>
      <c r="G578" s="37" t="str">
        <f t="shared" ref="G578:H578" si="1497">G577</f>
        <v>4.1.1.00.000</v>
      </c>
      <c r="H578" s="41" t="str">
        <f t="shared" si="1497"/>
        <v>Технологическая линия №1. Объекты общезаводского хозяйства</v>
      </c>
      <c r="I578" s="41" t="str">
        <f t="shared" ref="I578:L578" si="1498">I577</f>
        <v>4.1.1.20.000</v>
      </c>
      <c r="J578" s="41" t="str">
        <f t="shared" si="1498"/>
        <v>Административная зона. 1 пусковой комплекс</v>
      </c>
      <c r="K578" s="41" t="str">
        <f t="shared" si="1498"/>
        <v>4.1.1.20.700</v>
      </c>
      <c r="L578" s="41" t="str">
        <f t="shared" si="1498"/>
        <v>Административная зона. 1 пусковой комплекс</v>
      </c>
      <c r="M578" s="37" t="str">
        <f t="shared" ref="M578:M586" si="1499">CONCATENATE($B578,".",$C578,".",$D578,".",TEXT($E578,"00"),".",TEXT($F578,"000"))</f>
        <v>4.1.1.20.703</v>
      </c>
      <c r="N578" s="59" t="s">
        <v>159</v>
      </c>
      <c r="O578" s="118" t="s">
        <v>1270</v>
      </c>
      <c r="P578" s="66" t="s">
        <v>19</v>
      </c>
      <c r="Q578" s="35">
        <v>0</v>
      </c>
      <c r="R578" s="54" t="s">
        <v>2781</v>
      </c>
      <c r="S578" s="42">
        <f t="shared" ref="S578:S585" si="1500">A578</f>
        <v>703</v>
      </c>
      <c r="T578" s="41" t="str">
        <f t="shared" si="1486"/>
        <v>4.1.1.00.000</v>
      </c>
      <c r="U578" s="41" t="str">
        <f t="shared" si="1487"/>
        <v>Process Line No.1 UIO facilities</v>
      </c>
      <c r="V578" s="41" t="str">
        <f t="shared" si="1487"/>
        <v>4.1.1.20.000</v>
      </c>
      <c r="W578" s="41" t="str">
        <f t="shared" si="1487"/>
        <v>Administration Area. 1st Start-Up Package</v>
      </c>
      <c r="X578" s="41" t="str">
        <f t="shared" si="1487"/>
        <v>4.1.1.20.700</v>
      </c>
      <c r="Y578" s="41" t="str">
        <f t="shared" si="1487"/>
        <v>Administration Area. 1st Start-Up Package</v>
      </c>
      <c r="Z578" s="42" t="str">
        <f t="shared" ref="Z578:Z586" si="1501">M578</f>
        <v>4.1.1.20.703</v>
      </c>
      <c r="AA578" s="37" t="s">
        <v>1741</v>
      </c>
      <c r="AB578" s="37" t="s">
        <v>2736</v>
      </c>
      <c r="AC578" s="37"/>
      <c r="AD578" s="115" t="s">
        <v>2838</v>
      </c>
      <c r="AE578" s="115" t="str">
        <f t="shared" ref="AE578:AE585" si="1502">CONCATENATE(MID(AD578,3,1),"-",MID(AD578,4,2))</f>
        <v>0-71</v>
      </c>
      <c r="AF578" s="115" t="str">
        <f>VLOOKUP(AE578,'Unit Number'!B:E,2,FALSE)</f>
        <v>ADMINISTRATIVE COMPLEX MAIN LINE OF MAIN GAS PIPELINE "POWER OF SIBERIA"</v>
      </c>
      <c r="AG578" s="115"/>
      <c r="AH578" s="115"/>
      <c r="AI578" s="237">
        <v>600</v>
      </c>
      <c r="AJ578" s="55"/>
      <c r="AK578" s="55"/>
    </row>
    <row r="579" spans="1:37" s="67" customFormat="1" ht="17.25" customHeight="1" x14ac:dyDescent="0.25">
      <c r="A579" s="56">
        <v>706</v>
      </c>
      <c r="B579" s="37">
        <v>4</v>
      </c>
      <c r="C579" s="37">
        <v>1</v>
      </c>
      <c r="D579" s="37">
        <v>1</v>
      </c>
      <c r="E579" s="37">
        <v>20</v>
      </c>
      <c r="F579" s="37">
        <v>706</v>
      </c>
      <c r="G579" s="37" t="str">
        <f t="shared" ref="G579:H579" si="1503">G578</f>
        <v>4.1.1.00.000</v>
      </c>
      <c r="H579" s="41" t="str">
        <f t="shared" si="1503"/>
        <v>Технологическая линия №1. Объекты общезаводского хозяйства</v>
      </c>
      <c r="I579" s="41" t="str">
        <f t="shared" ref="I579:L579" si="1504">I578</f>
        <v>4.1.1.20.000</v>
      </c>
      <c r="J579" s="41" t="str">
        <f t="shared" si="1504"/>
        <v>Административная зона. 1 пусковой комплекс</v>
      </c>
      <c r="K579" s="41" t="str">
        <f t="shared" si="1504"/>
        <v>4.1.1.20.700</v>
      </c>
      <c r="L579" s="41" t="str">
        <f t="shared" si="1504"/>
        <v>Административная зона. 1 пусковой комплекс</v>
      </c>
      <c r="M579" s="37" t="str">
        <f t="shared" si="1499"/>
        <v>4.1.1.20.706</v>
      </c>
      <c r="N579" s="59" t="s">
        <v>1514</v>
      </c>
      <c r="O579" s="118" t="s">
        <v>1278</v>
      </c>
      <c r="P579" s="66" t="s">
        <v>19</v>
      </c>
      <c r="Q579" s="35">
        <v>0</v>
      </c>
      <c r="R579" s="54" t="s">
        <v>2781</v>
      </c>
      <c r="S579" s="42">
        <f t="shared" si="1500"/>
        <v>706</v>
      </c>
      <c r="T579" s="41" t="str">
        <f t="shared" si="1486"/>
        <v>4.1.1.00.000</v>
      </c>
      <c r="U579" s="41" t="str">
        <f t="shared" si="1487"/>
        <v>Process Line No.1 UIO facilities</v>
      </c>
      <c r="V579" s="41" t="str">
        <f t="shared" si="1488"/>
        <v>4.1.1.20.000</v>
      </c>
      <c r="W579" s="41" t="str">
        <f t="shared" si="1489"/>
        <v>Administration Area. 1st Start-Up Package</v>
      </c>
      <c r="X579" s="40" t="str">
        <f t="shared" ref="X579:X585" si="1505">X578</f>
        <v>4.1.1.20.700</v>
      </c>
      <c r="Y579" s="40" t="str">
        <f t="shared" ref="Y579:Y585" si="1506">Y578</f>
        <v>Administration Area. 1st Start-Up Package</v>
      </c>
      <c r="Z579" s="42" t="str">
        <f t="shared" si="1501"/>
        <v>4.1.1.20.706</v>
      </c>
      <c r="AA579" s="37" t="s">
        <v>1742</v>
      </c>
      <c r="AB579" s="37" t="s">
        <v>2737</v>
      </c>
      <c r="AC579" s="37"/>
      <c r="AD579" s="115" t="s">
        <v>2838</v>
      </c>
      <c r="AE579" s="115" t="str">
        <f t="shared" si="1502"/>
        <v>0-71</v>
      </c>
      <c r="AF579" s="115" t="str">
        <f>VLOOKUP(AE579,'Unit Number'!B:E,2,FALSE)</f>
        <v>ADMINISTRATIVE COMPLEX MAIN LINE OF MAIN GAS PIPELINE "POWER OF SIBERIA"</v>
      </c>
      <c r="AG579" s="115"/>
      <c r="AH579" s="115"/>
      <c r="AI579" s="237">
        <v>601</v>
      </c>
      <c r="AJ579" s="55"/>
      <c r="AK579" s="55"/>
    </row>
    <row r="580" spans="1:37" s="67" customFormat="1" ht="15" customHeight="1" x14ac:dyDescent="0.25">
      <c r="A580" s="56">
        <v>709</v>
      </c>
      <c r="B580" s="37">
        <v>4</v>
      </c>
      <c r="C580" s="37">
        <v>1</v>
      </c>
      <c r="D580" s="37">
        <v>1</v>
      </c>
      <c r="E580" s="37">
        <v>20</v>
      </c>
      <c r="F580" s="37">
        <v>709</v>
      </c>
      <c r="G580" s="37" t="str">
        <f t="shared" ref="G580:H580" si="1507">G579</f>
        <v>4.1.1.00.000</v>
      </c>
      <c r="H580" s="41" t="str">
        <f t="shared" si="1507"/>
        <v>Технологическая линия №1. Объекты общезаводского хозяйства</v>
      </c>
      <c r="I580" s="41" t="str">
        <f t="shared" ref="I580:L580" si="1508">I579</f>
        <v>4.1.1.20.000</v>
      </c>
      <c r="J580" s="41" t="str">
        <f t="shared" si="1508"/>
        <v>Административная зона. 1 пусковой комплекс</v>
      </c>
      <c r="K580" s="41" t="str">
        <f t="shared" si="1508"/>
        <v>4.1.1.20.700</v>
      </c>
      <c r="L580" s="41" t="str">
        <f t="shared" si="1508"/>
        <v>Административная зона. 1 пусковой комплекс</v>
      </c>
      <c r="M580" s="37" t="str">
        <f t="shared" si="1499"/>
        <v>4.1.1.20.709</v>
      </c>
      <c r="N580" s="59" t="s">
        <v>1434</v>
      </c>
      <c r="O580" s="118" t="s">
        <v>1277</v>
      </c>
      <c r="P580" s="66" t="s">
        <v>19</v>
      </c>
      <c r="Q580" s="35">
        <v>0</v>
      </c>
      <c r="R580" s="54" t="s">
        <v>2781</v>
      </c>
      <c r="S580" s="42">
        <f t="shared" si="1500"/>
        <v>709</v>
      </c>
      <c r="T580" s="41" t="str">
        <f t="shared" si="1486"/>
        <v>4.1.1.00.000</v>
      </c>
      <c r="U580" s="41" t="str">
        <f t="shared" si="1487"/>
        <v>Process Line No.1 UIO facilities</v>
      </c>
      <c r="V580" s="41" t="str">
        <f t="shared" si="1488"/>
        <v>4.1.1.20.000</v>
      </c>
      <c r="W580" s="41" t="str">
        <f t="shared" si="1489"/>
        <v>Administration Area. 1st Start-Up Package</v>
      </c>
      <c r="X580" s="40" t="str">
        <f t="shared" si="1505"/>
        <v>4.1.1.20.700</v>
      </c>
      <c r="Y580" s="40" t="str">
        <f t="shared" si="1506"/>
        <v>Administration Area. 1st Start-Up Package</v>
      </c>
      <c r="Z580" s="42" t="str">
        <f t="shared" si="1501"/>
        <v>4.1.1.20.709</v>
      </c>
      <c r="AA580" s="37" t="s">
        <v>1743</v>
      </c>
      <c r="AB580" s="37" t="s">
        <v>1277</v>
      </c>
      <c r="AC580" s="37"/>
      <c r="AD580" s="115" t="s">
        <v>2838</v>
      </c>
      <c r="AE580" s="115" t="str">
        <f t="shared" si="1502"/>
        <v>0-71</v>
      </c>
      <c r="AF580" s="115" t="str">
        <f>VLOOKUP(AE580,'Unit Number'!B:E,2,FALSE)</f>
        <v>ADMINISTRATIVE COMPLEX MAIN LINE OF MAIN GAS PIPELINE "POWER OF SIBERIA"</v>
      </c>
      <c r="AG580" s="115"/>
      <c r="AH580" s="115"/>
      <c r="AI580" s="237">
        <v>602</v>
      </c>
      <c r="AJ580" s="55"/>
      <c r="AK580" s="55"/>
    </row>
    <row r="581" spans="1:37" s="67" customFormat="1" ht="17.25" customHeight="1" x14ac:dyDescent="0.25">
      <c r="A581" s="56">
        <v>717</v>
      </c>
      <c r="B581" s="37">
        <v>4</v>
      </c>
      <c r="C581" s="37">
        <v>1</v>
      </c>
      <c r="D581" s="37">
        <v>1</v>
      </c>
      <c r="E581" s="37">
        <v>20</v>
      </c>
      <c r="F581" s="37">
        <v>717</v>
      </c>
      <c r="G581" s="37" t="str">
        <f t="shared" ref="G581:H581" si="1509">G580</f>
        <v>4.1.1.00.000</v>
      </c>
      <c r="H581" s="41" t="str">
        <f t="shared" si="1509"/>
        <v>Технологическая линия №1. Объекты общезаводского хозяйства</v>
      </c>
      <c r="I581" s="41" t="str">
        <f t="shared" ref="I581:L581" si="1510">I580</f>
        <v>4.1.1.20.000</v>
      </c>
      <c r="J581" s="41" t="str">
        <f t="shared" si="1510"/>
        <v>Административная зона. 1 пусковой комплекс</v>
      </c>
      <c r="K581" s="41" t="str">
        <f t="shared" si="1510"/>
        <v>4.1.1.20.700</v>
      </c>
      <c r="L581" s="41" t="str">
        <f t="shared" si="1510"/>
        <v>Административная зона. 1 пусковой комплекс</v>
      </c>
      <c r="M581" s="37" t="str">
        <f t="shared" si="1499"/>
        <v>4.1.1.20.717</v>
      </c>
      <c r="N581" s="59" t="s">
        <v>160</v>
      </c>
      <c r="O581" s="118" t="s">
        <v>1279</v>
      </c>
      <c r="P581" s="66" t="s">
        <v>19</v>
      </c>
      <c r="Q581" s="35">
        <v>0</v>
      </c>
      <c r="R581" s="54" t="s">
        <v>2781</v>
      </c>
      <c r="S581" s="42">
        <f t="shared" si="1500"/>
        <v>717</v>
      </c>
      <c r="T581" s="41" t="str">
        <f t="shared" si="1486"/>
        <v>4.1.1.00.000</v>
      </c>
      <c r="U581" s="41" t="str">
        <f t="shared" si="1487"/>
        <v>Process Line No.1 UIO facilities</v>
      </c>
      <c r="V581" s="41" t="str">
        <f t="shared" si="1488"/>
        <v>4.1.1.20.000</v>
      </c>
      <c r="W581" s="41" t="str">
        <f t="shared" si="1489"/>
        <v>Administration Area. 1st Start-Up Package</v>
      </c>
      <c r="X581" s="40" t="str">
        <f t="shared" si="1505"/>
        <v>4.1.1.20.700</v>
      </c>
      <c r="Y581" s="40" t="str">
        <f t="shared" si="1506"/>
        <v>Administration Area. 1st Start-Up Package</v>
      </c>
      <c r="Z581" s="42" t="str">
        <f t="shared" si="1501"/>
        <v>4.1.1.20.717</v>
      </c>
      <c r="AA581" s="37" t="s">
        <v>1744</v>
      </c>
      <c r="AB581" s="37" t="s">
        <v>2738</v>
      </c>
      <c r="AC581" s="37"/>
      <c r="AD581" s="115" t="s">
        <v>2838</v>
      </c>
      <c r="AE581" s="115" t="str">
        <f t="shared" si="1502"/>
        <v>0-71</v>
      </c>
      <c r="AF581" s="115" t="str">
        <f>VLOOKUP(AE581,'Unit Number'!B:E,2,FALSE)</f>
        <v>ADMINISTRATIVE COMPLEX MAIN LINE OF MAIN GAS PIPELINE "POWER OF SIBERIA"</v>
      </c>
      <c r="AG581" s="115"/>
      <c r="AH581" s="115"/>
      <c r="AI581" s="237">
        <v>603</v>
      </c>
      <c r="AJ581" s="55"/>
      <c r="AK581" s="55"/>
    </row>
    <row r="582" spans="1:37" s="67" customFormat="1" ht="17.25" customHeight="1" x14ac:dyDescent="0.25">
      <c r="A582" s="56">
        <v>718</v>
      </c>
      <c r="B582" s="37">
        <v>4</v>
      </c>
      <c r="C582" s="37">
        <v>1</v>
      </c>
      <c r="D582" s="37">
        <v>1</v>
      </c>
      <c r="E582" s="37">
        <v>20</v>
      </c>
      <c r="F582" s="37">
        <v>718</v>
      </c>
      <c r="G582" s="37" t="str">
        <f t="shared" ref="G582:H582" si="1511">G581</f>
        <v>4.1.1.00.000</v>
      </c>
      <c r="H582" s="41" t="str">
        <f t="shared" si="1511"/>
        <v>Технологическая линия №1. Объекты общезаводского хозяйства</v>
      </c>
      <c r="I582" s="41" t="str">
        <f t="shared" ref="I582:L582" si="1512">I581</f>
        <v>4.1.1.20.000</v>
      </c>
      <c r="J582" s="41" t="str">
        <f t="shared" si="1512"/>
        <v>Административная зона. 1 пусковой комплекс</v>
      </c>
      <c r="K582" s="41" t="str">
        <f t="shared" si="1512"/>
        <v>4.1.1.20.700</v>
      </c>
      <c r="L582" s="41" t="str">
        <f t="shared" si="1512"/>
        <v>Административная зона. 1 пусковой комплекс</v>
      </c>
      <c r="M582" s="37" t="str">
        <f t="shared" si="1499"/>
        <v>4.1.1.20.718</v>
      </c>
      <c r="N582" s="59" t="s">
        <v>161</v>
      </c>
      <c r="O582" s="118" t="s">
        <v>1280</v>
      </c>
      <c r="P582" s="66" t="s">
        <v>19</v>
      </c>
      <c r="Q582" s="35">
        <v>0</v>
      </c>
      <c r="R582" s="54" t="s">
        <v>2781</v>
      </c>
      <c r="S582" s="42">
        <f t="shared" si="1500"/>
        <v>718</v>
      </c>
      <c r="T582" s="41" t="str">
        <f t="shared" si="1486"/>
        <v>4.1.1.00.000</v>
      </c>
      <c r="U582" s="41" t="str">
        <f t="shared" si="1487"/>
        <v>Process Line No.1 UIO facilities</v>
      </c>
      <c r="V582" s="41" t="str">
        <f t="shared" si="1488"/>
        <v>4.1.1.20.000</v>
      </c>
      <c r="W582" s="41" t="str">
        <f t="shared" si="1489"/>
        <v>Administration Area. 1st Start-Up Package</v>
      </c>
      <c r="X582" s="40" t="str">
        <f t="shared" si="1505"/>
        <v>4.1.1.20.700</v>
      </c>
      <c r="Y582" s="40" t="str">
        <f t="shared" si="1506"/>
        <v>Administration Area. 1st Start-Up Package</v>
      </c>
      <c r="Z582" s="42" t="str">
        <f t="shared" si="1501"/>
        <v>4.1.1.20.718</v>
      </c>
      <c r="AA582" s="37" t="s">
        <v>1745</v>
      </c>
      <c r="AB582" s="37" t="s">
        <v>2739</v>
      </c>
      <c r="AC582" s="37"/>
      <c r="AD582" s="115" t="s">
        <v>2838</v>
      </c>
      <c r="AE582" s="115" t="str">
        <f t="shared" si="1502"/>
        <v>0-71</v>
      </c>
      <c r="AF582" s="115" t="str">
        <f>VLOOKUP(AE582,'Unit Number'!B:E,2,FALSE)</f>
        <v>ADMINISTRATIVE COMPLEX MAIN LINE OF MAIN GAS PIPELINE "POWER OF SIBERIA"</v>
      </c>
      <c r="AG582" s="115"/>
      <c r="AH582" s="115"/>
      <c r="AI582" s="237">
        <v>604</v>
      </c>
      <c r="AJ582" s="55"/>
      <c r="AK582" s="55"/>
    </row>
    <row r="583" spans="1:37" s="67" customFormat="1" ht="17.25" customHeight="1" x14ac:dyDescent="0.25">
      <c r="A583" s="56">
        <v>722</v>
      </c>
      <c r="B583" s="37">
        <v>4</v>
      </c>
      <c r="C583" s="37">
        <v>1</v>
      </c>
      <c r="D583" s="37">
        <v>1</v>
      </c>
      <c r="E583" s="37">
        <v>20</v>
      </c>
      <c r="F583" s="37">
        <v>722</v>
      </c>
      <c r="G583" s="37" t="str">
        <f t="shared" ref="G583:H583" si="1513">G582</f>
        <v>4.1.1.00.000</v>
      </c>
      <c r="H583" s="41" t="str">
        <f t="shared" si="1513"/>
        <v>Технологическая линия №1. Объекты общезаводского хозяйства</v>
      </c>
      <c r="I583" s="41" t="str">
        <f t="shared" ref="I583:L583" si="1514">I582</f>
        <v>4.1.1.20.000</v>
      </c>
      <c r="J583" s="41" t="str">
        <f t="shared" si="1514"/>
        <v>Административная зона. 1 пусковой комплекс</v>
      </c>
      <c r="K583" s="41" t="str">
        <f t="shared" si="1514"/>
        <v>4.1.1.20.700</v>
      </c>
      <c r="L583" s="41" t="str">
        <f t="shared" si="1514"/>
        <v>Административная зона. 1 пусковой комплекс</v>
      </c>
      <c r="M583" s="37" t="str">
        <f t="shared" si="1499"/>
        <v>4.1.1.20.722</v>
      </c>
      <c r="N583" s="59" t="s">
        <v>162</v>
      </c>
      <c r="O583" s="118" t="s">
        <v>1281</v>
      </c>
      <c r="P583" s="66" t="s">
        <v>19</v>
      </c>
      <c r="Q583" s="35">
        <v>0</v>
      </c>
      <c r="R583" s="54" t="s">
        <v>2781</v>
      </c>
      <c r="S583" s="42">
        <f t="shared" si="1500"/>
        <v>722</v>
      </c>
      <c r="T583" s="41" t="str">
        <f t="shared" si="1486"/>
        <v>4.1.1.00.000</v>
      </c>
      <c r="U583" s="41" t="str">
        <f t="shared" si="1487"/>
        <v>Process Line No.1 UIO facilities</v>
      </c>
      <c r="V583" s="41" t="str">
        <f t="shared" si="1488"/>
        <v>4.1.1.20.000</v>
      </c>
      <c r="W583" s="41" t="str">
        <f t="shared" si="1489"/>
        <v>Administration Area. 1st Start-Up Package</v>
      </c>
      <c r="X583" s="40" t="str">
        <f t="shared" si="1505"/>
        <v>4.1.1.20.700</v>
      </c>
      <c r="Y583" s="40" t="str">
        <f t="shared" si="1506"/>
        <v>Administration Area. 1st Start-Up Package</v>
      </c>
      <c r="Z583" s="42" t="str">
        <f t="shared" si="1501"/>
        <v>4.1.1.20.722</v>
      </c>
      <c r="AA583" s="37" t="s">
        <v>1746</v>
      </c>
      <c r="AB583" s="37" t="s">
        <v>2740</v>
      </c>
      <c r="AC583" s="37"/>
      <c r="AD583" s="115" t="s">
        <v>2838</v>
      </c>
      <c r="AE583" s="115" t="str">
        <f t="shared" si="1502"/>
        <v>0-71</v>
      </c>
      <c r="AF583" s="115" t="str">
        <f>VLOOKUP(AE583,'Unit Number'!B:E,2,FALSE)</f>
        <v>ADMINISTRATIVE COMPLEX MAIN LINE OF MAIN GAS PIPELINE "POWER OF SIBERIA"</v>
      </c>
      <c r="AG583" s="115"/>
      <c r="AH583" s="115"/>
      <c r="AI583" s="237">
        <v>605</v>
      </c>
      <c r="AJ583" s="55"/>
      <c r="AK583" s="55"/>
    </row>
    <row r="584" spans="1:37" s="67" customFormat="1" ht="15" customHeight="1" x14ac:dyDescent="0.25">
      <c r="A584" s="56">
        <v>724</v>
      </c>
      <c r="B584" s="37">
        <v>4</v>
      </c>
      <c r="C584" s="37">
        <v>1</v>
      </c>
      <c r="D584" s="37">
        <v>1</v>
      </c>
      <c r="E584" s="37">
        <v>20</v>
      </c>
      <c r="F584" s="37">
        <v>724</v>
      </c>
      <c r="G584" s="37" t="str">
        <f t="shared" ref="G584:H584" si="1515">G583</f>
        <v>4.1.1.00.000</v>
      </c>
      <c r="H584" s="41" t="str">
        <f t="shared" si="1515"/>
        <v>Технологическая линия №1. Объекты общезаводского хозяйства</v>
      </c>
      <c r="I584" s="41" t="str">
        <f t="shared" ref="I584:L584" si="1516">I583</f>
        <v>4.1.1.20.000</v>
      </c>
      <c r="J584" s="41" t="str">
        <f t="shared" si="1516"/>
        <v>Административная зона. 1 пусковой комплекс</v>
      </c>
      <c r="K584" s="41" t="str">
        <f t="shared" si="1516"/>
        <v>4.1.1.20.700</v>
      </c>
      <c r="L584" s="41" t="str">
        <f t="shared" si="1516"/>
        <v>Административная зона. 1 пусковой комплекс</v>
      </c>
      <c r="M584" s="37" t="str">
        <f t="shared" si="1499"/>
        <v>4.1.1.20.724</v>
      </c>
      <c r="N584" s="59" t="s">
        <v>163</v>
      </c>
      <c r="O584" s="118"/>
      <c r="P584" s="66" t="s">
        <v>19</v>
      </c>
      <c r="Q584" s="35">
        <v>0</v>
      </c>
      <c r="R584" s="54" t="s">
        <v>2781</v>
      </c>
      <c r="S584" s="42">
        <f t="shared" si="1500"/>
        <v>724</v>
      </c>
      <c r="T584" s="41" t="str">
        <f t="shared" si="1486"/>
        <v>4.1.1.00.000</v>
      </c>
      <c r="U584" s="41" t="str">
        <f t="shared" si="1487"/>
        <v>Process Line No.1 UIO facilities</v>
      </c>
      <c r="V584" s="41" t="str">
        <f t="shared" si="1488"/>
        <v>4.1.1.20.000</v>
      </c>
      <c r="W584" s="41" t="str">
        <f t="shared" si="1489"/>
        <v>Administration Area. 1st Start-Up Package</v>
      </c>
      <c r="X584" s="40" t="str">
        <f t="shared" si="1505"/>
        <v>4.1.1.20.700</v>
      </c>
      <c r="Y584" s="40" t="str">
        <f t="shared" si="1506"/>
        <v>Administration Area. 1st Start-Up Package</v>
      </c>
      <c r="Z584" s="42" t="str">
        <f t="shared" si="1501"/>
        <v>4.1.1.20.724</v>
      </c>
      <c r="AA584" s="37" t="s">
        <v>1747</v>
      </c>
      <c r="AB584" s="37"/>
      <c r="AC584" s="37"/>
      <c r="AD584" s="115" t="s">
        <v>2838</v>
      </c>
      <c r="AE584" s="115" t="str">
        <f t="shared" si="1502"/>
        <v>0-71</v>
      </c>
      <c r="AF584" s="115" t="str">
        <f>VLOOKUP(AE584,'Unit Number'!B:E,2,FALSE)</f>
        <v>ADMINISTRATIVE COMPLEX MAIN LINE OF MAIN GAS PIPELINE "POWER OF SIBERIA"</v>
      </c>
      <c r="AG584" s="115"/>
      <c r="AH584" s="115"/>
      <c r="AI584" s="237">
        <v>606</v>
      </c>
      <c r="AJ584" s="55"/>
      <c r="AK584" s="55"/>
    </row>
    <row r="585" spans="1:37" s="67" customFormat="1" ht="15" customHeight="1" x14ac:dyDescent="0.25">
      <c r="A585" s="56">
        <v>725</v>
      </c>
      <c r="B585" s="37">
        <v>4</v>
      </c>
      <c r="C585" s="37">
        <v>1</v>
      </c>
      <c r="D585" s="37">
        <v>1</v>
      </c>
      <c r="E585" s="37">
        <v>20</v>
      </c>
      <c r="F585" s="37">
        <v>725</v>
      </c>
      <c r="G585" s="37" t="str">
        <f t="shared" ref="G585:H585" si="1517">G584</f>
        <v>4.1.1.00.000</v>
      </c>
      <c r="H585" s="41" t="str">
        <f t="shared" si="1517"/>
        <v>Технологическая линия №1. Объекты общезаводского хозяйства</v>
      </c>
      <c r="I585" s="41" t="str">
        <f t="shared" ref="I585:L585" si="1518">I584</f>
        <v>4.1.1.20.000</v>
      </c>
      <c r="J585" s="41" t="str">
        <f t="shared" si="1518"/>
        <v>Административная зона. 1 пусковой комплекс</v>
      </c>
      <c r="K585" s="41" t="str">
        <f t="shared" si="1518"/>
        <v>4.1.1.20.700</v>
      </c>
      <c r="L585" s="41" t="str">
        <f t="shared" si="1518"/>
        <v>Административная зона. 1 пусковой комплекс</v>
      </c>
      <c r="M585" s="37" t="str">
        <f t="shared" si="1499"/>
        <v>4.1.1.20.725</v>
      </c>
      <c r="N585" s="59" t="s">
        <v>164</v>
      </c>
      <c r="O585" s="118"/>
      <c r="P585" s="66" t="s">
        <v>19</v>
      </c>
      <c r="Q585" s="35">
        <v>0</v>
      </c>
      <c r="R585" s="54" t="s">
        <v>2781</v>
      </c>
      <c r="S585" s="42">
        <f t="shared" si="1500"/>
        <v>725</v>
      </c>
      <c r="T585" s="41" t="str">
        <f t="shared" si="1486"/>
        <v>4.1.1.00.000</v>
      </c>
      <c r="U585" s="41" t="str">
        <f t="shared" si="1487"/>
        <v>Process Line No.1 UIO facilities</v>
      </c>
      <c r="V585" s="41" t="str">
        <f t="shared" si="1488"/>
        <v>4.1.1.20.000</v>
      </c>
      <c r="W585" s="41" t="str">
        <f t="shared" si="1489"/>
        <v>Administration Area. 1st Start-Up Package</v>
      </c>
      <c r="X585" s="40" t="str">
        <f t="shared" si="1505"/>
        <v>4.1.1.20.700</v>
      </c>
      <c r="Y585" s="40" t="str">
        <f t="shared" si="1506"/>
        <v>Administration Area. 1st Start-Up Package</v>
      </c>
      <c r="Z585" s="42" t="str">
        <f t="shared" si="1501"/>
        <v>4.1.1.20.725</v>
      </c>
      <c r="AA585" s="37" t="s">
        <v>1748</v>
      </c>
      <c r="AB585" s="37"/>
      <c r="AC585" s="37"/>
      <c r="AD585" s="115" t="s">
        <v>2838</v>
      </c>
      <c r="AE585" s="115" t="str">
        <f t="shared" si="1502"/>
        <v>0-71</v>
      </c>
      <c r="AF585" s="115" t="str">
        <f>VLOOKUP(AE585,'Unit Number'!B:E,2,FALSE)</f>
        <v>ADMINISTRATIVE COMPLEX MAIN LINE OF MAIN GAS PIPELINE "POWER OF SIBERIA"</v>
      </c>
      <c r="AG585" s="115"/>
      <c r="AH585" s="115"/>
      <c r="AI585" s="237">
        <v>607</v>
      </c>
      <c r="AJ585" s="55"/>
      <c r="AK585" s="55"/>
    </row>
    <row r="586" spans="1:37" s="174" customFormat="1" ht="15" customHeight="1" x14ac:dyDescent="0.25">
      <c r="A586" s="36" t="s">
        <v>17</v>
      </c>
      <c r="B586" s="37">
        <v>4</v>
      </c>
      <c r="C586" s="37">
        <v>1</v>
      </c>
      <c r="D586" s="37">
        <v>1</v>
      </c>
      <c r="E586" s="37">
        <v>20</v>
      </c>
      <c r="F586" s="39">
        <v>799</v>
      </c>
      <c r="G586" s="37" t="str">
        <f t="shared" ref="G586:H586" si="1519">G585</f>
        <v>4.1.1.00.000</v>
      </c>
      <c r="H586" s="41" t="str">
        <f t="shared" si="1519"/>
        <v>Технологическая линия №1. Объекты общезаводского хозяйства</v>
      </c>
      <c r="I586" s="41" t="str">
        <f t="shared" ref="I586:L586" si="1520">I585</f>
        <v>4.1.1.20.000</v>
      </c>
      <c r="J586" s="41" t="str">
        <f t="shared" si="1520"/>
        <v>Административная зона. 1 пусковой комплекс</v>
      </c>
      <c r="K586" s="41" t="str">
        <f t="shared" si="1520"/>
        <v>4.1.1.20.700</v>
      </c>
      <c r="L586" s="41" t="str">
        <f t="shared" si="1520"/>
        <v>Административная зона. 1 пусковой комплекс</v>
      </c>
      <c r="M586" s="37" t="str">
        <f t="shared" si="1499"/>
        <v>4.1.1.20.799</v>
      </c>
      <c r="N586" s="39" t="s">
        <v>3330</v>
      </c>
      <c r="O586" s="118"/>
      <c r="P586" s="66" t="s">
        <v>19</v>
      </c>
      <c r="Q586" s="35">
        <v>1</v>
      </c>
      <c r="R586" s="54" t="s">
        <v>2781</v>
      </c>
      <c r="S586" s="39" t="s">
        <v>2115</v>
      </c>
      <c r="T586" s="41" t="str">
        <f t="shared" si="1486"/>
        <v>4.1.1.00.000</v>
      </c>
      <c r="U586" s="41" t="str">
        <f t="shared" si="1487"/>
        <v>Process Line No.1 UIO facilities</v>
      </c>
      <c r="V586" s="41" t="str">
        <f t="shared" si="1487"/>
        <v>4.1.1.20.000</v>
      </c>
      <c r="W586" s="41" t="str">
        <f t="shared" si="1487"/>
        <v>Administration Area. 1st Start-Up Package</v>
      </c>
      <c r="X586" s="41" t="str">
        <f t="shared" si="1487"/>
        <v>4.1.1.20.700</v>
      </c>
      <c r="Y586" s="41" t="str">
        <f t="shared" si="1487"/>
        <v>Administration Area. 1st Start-Up Package</v>
      </c>
      <c r="Z586" s="173" t="str">
        <f t="shared" si="1501"/>
        <v>4.1.1.20.799</v>
      </c>
      <c r="AA586" s="39" t="s">
        <v>3230</v>
      </c>
      <c r="AB586" s="37"/>
      <c r="AC586" s="37" t="s">
        <v>3362</v>
      </c>
      <c r="AD586" s="41" t="s">
        <v>3051</v>
      </c>
      <c r="AE586" s="41" t="s">
        <v>3051</v>
      </c>
      <c r="AF586" s="41"/>
      <c r="AG586" s="41" t="s">
        <v>3363</v>
      </c>
      <c r="AH586" s="41" t="s">
        <v>3427</v>
      </c>
      <c r="AI586" s="237">
        <v>609</v>
      </c>
      <c r="AJ586" s="55"/>
      <c r="AK586" s="55"/>
    </row>
    <row r="587" spans="1:37" s="65" customFormat="1" ht="15" customHeight="1" x14ac:dyDescent="0.25">
      <c r="A587" s="57" t="s">
        <v>17</v>
      </c>
      <c r="B587" s="37">
        <v>4</v>
      </c>
      <c r="C587" s="37">
        <v>1</v>
      </c>
      <c r="D587" s="37">
        <v>1</v>
      </c>
      <c r="E587" s="37">
        <v>21</v>
      </c>
      <c r="F587" s="37">
        <v>0</v>
      </c>
      <c r="G587" s="37" t="str">
        <f t="shared" ref="G587:H587" si="1521">G586</f>
        <v>4.1.1.00.000</v>
      </c>
      <c r="H587" s="41" t="str">
        <f t="shared" si="1521"/>
        <v>Технологическая линия №1. Объекты общезаводского хозяйства</v>
      </c>
      <c r="I587" s="82" t="str">
        <f>CONCATENATE($B587,".",$C587,".",$D587,".",TEXT($E587,"00"),".",TEXT($F587,"000"))</f>
        <v>4.1.1.21.000</v>
      </c>
      <c r="J587" s="90" t="s">
        <v>165</v>
      </c>
      <c r="K587" s="105"/>
      <c r="L587" s="106"/>
      <c r="M587" s="91"/>
      <c r="N587" s="85"/>
      <c r="O587" s="119"/>
      <c r="P587" s="64" t="s">
        <v>19</v>
      </c>
      <c r="Q587" s="35">
        <v>0</v>
      </c>
      <c r="R587" s="54" t="s">
        <v>2781</v>
      </c>
      <c r="S587" s="216" t="s">
        <v>3857</v>
      </c>
      <c r="T587" s="41" t="str">
        <f t="shared" si="1486"/>
        <v>4.1.1.00.000</v>
      </c>
      <c r="U587" s="41" t="str">
        <f t="shared" si="1487"/>
        <v>Process Line No.1 UIO facilities</v>
      </c>
      <c r="V587" s="127" t="str">
        <f>I587</f>
        <v>4.1.1.21.000</v>
      </c>
      <c r="W587" s="90" t="s">
        <v>1750</v>
      </c>
      <c r="X587" s="106"/>
      <c r="Y587" s="106"/>
      <c r="Z587" s="91"/>
      <c r="AA587" s="132"/>
      <c r="AB587" s="82"/>
      <c r="AC587" s="82"/>
      <c r="AD587" s="166"/>
      <c r="AE587" s="166"/>
      <c r="AF587" s="166"/>
      <c r="AG587" s="166"/>
      <c r="AH587" s="166"/>
      <c r="AI587" s="237">
        <v>610</v>
      </c>
      <c r="AJ587" s="55"/>
      <c r="AK587" s="55"/>
    </row>
    <row r="588" spans="1:37" s="67" customFormat="1" ht="15" customHeight="1" x14ac:dyDescent="0.25">
      <c r="A588" s="56" t="s">
        <v>17</v>
      </c>
      <c r="B588" s="37">
        <v>4</v>
      </c>
      <c r="C588" s="37">
        <v>1</v>
      </c>
      <c r="D588" s="37">
        <v>1</v>
      </c>
      <c r="E588" s="37">
        <v>21</v>
      </c>
      <c r="F588" s="37">
        <v>900</v>
      </c>
      <c r="G588" s="37" t="str">
        <f t="shared" ref="G588:H588" si="1522">G587</f>
        <v>4.1.1.00.000</v>
      </c>
      <c r="H588" s="41" t="str">
        <f t="shared" si="1522"/>
        <v>Технологическая линия №1. Объекты общезаводского хозяйства</v>
      </c>
      <c r="I588" s="37" t="str">
        <f t="shared" ref="I588" si="1523">I587</f>
        <v>4.1.1.21.000</v>
      </c>
      <c r="J588" s="41" t="str">
        <f t="shared" ref="J588" si="1524">J587</f>
        <v>Депо аварийно-спасательных формирований с инфраструктурой</v>
      </c>
      <c r="K588" s="92" t="str">
        <f>CONCATENATE($B588,".",$C588,".",$D588,".",TEXT($E588,"00"),".",$F588)</f>
        <v>4.1.1.21.900</v>
      </c>
      <c r="L588" s="93" t="s">
        <v>165</v>
      </c>
      <c r="M588" s="94"/>
      <c r="N588" s="89"/>
      <c r="O588" s="118"/>
      <c r="P588" s="66" t="s">
        <v>19</v>
      </c>
      <c r="Q588" s="35">
        <v>0</v>
      </c>
      <c r="R588" s="54" t="s">
        <v>2781</v>
      </c>
      <c r="S588" s="219" t="s">
        <v>3858</v>
      </c>
      <c r="T588" s="41" t="str">
        <f t="shared" si="1486"/>
        <v>4.1.1.00.000</v>
      </c>
      <c r="U588" s="41" t="str">
        <f t="shared" si="1487"/>
        <v>Process Line No.1 UIO facilities</v>
      </c>
      <c r="V588" s="41" t="str">
        <f t="shared" ref="V588:V591" si="1525">V587</f>
        <v>4.1.1.21.000</v>
      </c>
      <c r="W588" s="41" t="str">
        <f t="shared" ref="W588:W591" si="1526">W587</f>
        <v>Emergency Rescue Service Station with Infrastructure</v>
      </c>
      <c r="X588" s="129" t="str">
        <f>K588</f>
        <v>4.1.1.21.900</v>
      </c>
      <c r="Y588" s="94" t="s">
        <v>1750</v>
      </c>
      <c r="Z588" s="94"/>
      <c r="AA588" s="95"/>
      <c r="AB588" s="86"/>
      <c r="AC588" s="86"/>
      <c r="AD588" s="167" t="s">
        <v>3051</v>
      </c>
      <c r="AE588" s="167" t="s">
        <v>3051</v>
      </c>
      <c r="AF588" s="167"/>
      <c r="AG588" s="167"/>
      <c r="AH588" s="167"/>
      <c r="AI588" s="237">
        <v>611</v>
      </c>
      <c r="AJ588" s="55"/>
      <c r="AK588" s="55"/>
    </row>
    <row r="589" spans="1:37" s="67" customFormat="1" ht="15" customHeight="1" x14ac:dyDescent="0.25">
      <c r="A589" s="56">
        <v>976</v>
      </c>
      <c r="B589" s="37">
        <v>4</v>
      </c>
      <c r="C589" s="37">
        <v>1</v>
      </c>
      <c r="D589" s="37">
        <v>1</v>
      </c>
      <c r="E589" s="37">
        <v>21</v>
      </c>
      <c r="F589" s="37">
        <v>976</v>
      </c>
      <c r="G589" s="37" t="str">
        <f t="shared" ref="G589:H589" si="1527">G588</f>
        <v>4.1.1.00.000</v>
      </c>
      <c r="H589" s="41" t="str">
        <f t="shared" si="1527"/>
        <v>Технологическая линия №1. Объекты общезаводского хозяйства</v>
      </c>
      <c r="I589" s="41" t="str">
        <f t="shared" ref="I589:L589" si="1528">I588</f>
        <v>4.1.1.21.000</v>
      </c>
      <c r="J589" s="41" t="str">
        <f t="shared" si="1528"/>
        <v>Депо аварийно-спасательных формирований с инфраструктурой</v>
      </c>
      <c r="K589" s="41" t="str">
        <f t="shared" si="1528"/>
        <v>4.1.1.21.900</v>
      </c>
      <c r="L589" s="41" t="str">
        <f t="shared" si="1528"/>
        <v>Депо аварийно-спасательных формирований с инфраструктурой</v>
      </c>
      <c r="M589" s="37" t="str">
        <f t="shared" ref="M589:M592" si="1529">CONCATENATE($B589,".",$C589,".",$D589,".",TEXT($E589,"00"),".",TEXT($F589,"000"))</f>
        <v>4.1.1.21.976</v>
      </c>
      <c r="N589" s="59" t="s">
        <v>1515</v>
      </c>
      <c r="O589" s="118"/>
      <c r="P589" s="66" t="s">
        <v>19</v>
      </c>
      <c r="Q589" s="35">
        <v>2</v>
      </c>
      <c r="R589" s="54" t="s">
        <v>2781</v>
      </c>
      <c r="S589" s="209">
        <f t="shared" ref="S589:S591" si="1530">A589</f>
        <v>976</v>
      </c>
      <c r="T589" s="41" t="str">
        <f t="shared" si="1486"/>
        <v>4.1.1.00.000</v>
      </c>
      <c r="U589" s="41" t="str">
        <f t="shared" si="1487"/>
        <v>Process Line No.1 UIO facilities</v>
      </c>
      <c r="V589" s="41" t="str">
        <f t="shared" si="1487"/>
        <v>4.1.1.21.000</v>
      </c>
      <c r="W589" s="41" t="str">
        <f t="shared" si="1487"/>
        <v>Emergency Rescue Service Station with Infrastructure</v>
      </c>
      <c r="X589" s="41" t="str">
        <f t="shared" si="1487"/>
        <v>4.1.1.21.900</v>
      </c>
      <c r="Y589" s="41" t="str">
        <f t="shared" si="1487"/>
        <v>Emergency Rescue Service Station with Infrastructure</v>
      </c>
      <c r="Z589" s="209" t="str">
        <f t="shared" ref="Z589:Z592" si="1531">M589</f>
        <v>4.1.1.21.976</v>
      </c>
      <c r="AA589" s="37" t="s">
        <v>2123</v>
      </c>
      <c r="AB589" s="123"/>
      <c r="AC589" s="37" t="s">
        <v>3801</v>
      </c>
      <c r="AD589" s="115" t="s">
        <v>3813</v>
      </c>
      <c r="AE589" s="115" t="str">
        <f>CONCATENATE(MID(AD589,3,1),"-",MID(AD589,4,2))</f>
        <v>0-71</v>
      </c>
      <c r="AF589" s="115" t="str">
        <f>VLOOKUP(AE589,'Unit Number'!B:E,2,FALSE)</f>
        <v>ADMINISTRATIVE COMPLEX MAIN LINE OF MAIN GAS PIPELINE "POWER OF SIBERIA"</v>
      </c>
      <c r="AG589" s="115"/>
      <c r="AH589" s="115"/>
      <c r="AI589" s="237">
        <v>617</v>
      </c>
      <c r="AJ589" s="55" t="s">
        <v>3671</v>
      </c>
      <c r="AK589" s="55"/>
    </row>
    <row r="590" spans="1:37" s="67" customFormat="1" ht="15" customHeight="1" x14ac:dyDescent="0.25">
      <c r="A590" s="56">
        <v>977</v>
      </c>
      <c r="B590" s="37">
        <v>4</v>
      </c>
      <c r="C590" s="37">
        <v>1</v>
      </c>
      <c r="D590" s="37">
        <v>1</v>
      </c>
      <c r="E590" s="37">
        <v>21</v>
      </c>
      <c r="F590" s="37">
        <v>977</v>
      </c>
      <c r="G590" s="37" t="str">
        <f t="shared" ref="G590:H590" si="1532">G589</f>
        <v>4.1.1.00.000</v>
      </c>
      <c r="H590" s="41" t="str">
        <f t="shared" si="1532"/>
        <v>Технологическая линия №1. Объекты общезаводского хозяйства</v>
      </c>
      <c r="I590" s="41" t="str">
        <f t="shared" ref="I590:L590" si="1533">I589</f>
        <v>4.1.1.21.000</v>
      </c>
      <c r="J590" s="41" t="str">
        <f t="shared" si="1533"/>
        <v>Депо аварийно-спасательных формирований с инфраструктурой</v>
      </c>
      <c r="K590" s="41" t="str">
        <f t="shared" si="1533"/>
        <v>4.1.1.21.900</v>
      </c>
      <c r="L590" s="41" t="str">
        <f t="shared" si="1533"/>
        <v>Депо аварийно-спасательных формирований с инфраструктурой</v>
      </c>
      <c r="M590" s="37" t="str">
        <f t="shared" si="1529"/>
        <v>4.1.1.21.977</v>
      </c>
      <c r="N590" s="59" t="s">
        <v>166</v>
      </c>
      <c r="O590" s="118"/>
      <c r="P590" s="66" t="s">
        <v>19</v>
      </c>
      <c r="Q590" s="35">
        <v>0</v>
      </c>
      <c r="R590" s="54" t="s">
        <v>2781</v>
      </c>
      <c r="S590" s="42">
        <f t="shared" si="1530"/>
        <v>977</v>
      </c>
      <c r="T590" s="41" t="str">
        <f t="shared" si="1486"/>
        <v>4.1.1.00.000</v>
      </c>
      <c r="U590" s="41" t="str">
        <f t="shared" si="1487"/>
        <v>Process Line No.1 UIO facilities</v>
      </c>
      <c r="V590" s="41" t="str">
        <f t="shared" si="1525"/>
        <v>4.1.1.21.000</v>
      </c>
      <c r="W590" s="41" t="str">
        <f t="shared" si="1526"/>
        <v>Emergency Rescue Service Station with Infrastructure</v>
      </c>
      <c r="X590" s="40" t="str">
        <f t="shared" ref="X590:X591" si="1534">X589</f>
        <v>4.1.1.21.900</v>
      </c>
      <c r="Y590" s="40" t="str">
        <f t="shared" ref="Y590:Y591" si="1535">Y589</f>
        <v>Emergency Rescue Service Station with Infrastructure</v>
      </c>
      <c r="Z590" s="42" t="str">
        <f t="shared" si="1531"/>
        <v>4.1.1.21.977</v>
      </c>
      <c r="AA590" s="37" t="s">
        <v>1756</v>
      </c>
      <c r="AB590" s="37"/>
      <c r="AC590" s="37"/>
      <c r="AD590" s="115" t="s">
        <v>2869</v>
      </c>
      <c r="AE590" s="115" t="str">
        <f>CONCATENATE(MID(AD590,3,1),"-",MID(AD590,4,2))</f>
        <v>0-56</v>
      </c>
      <c r="AF590" s="115" t="str">
        <f>VLOOKUP(AE590,'Unit Number'!B:E,2,FALSE)</f>
        <v>EMERGENCY RESCUE SERVICE STATION WITH INFRASTRUCTURE</v>
      </c>
      <c r="AG590" s="115"/>
      <c r="AH590" s="115"/>
      <c r="AI590" s="237">
        <v>618</v>
      </c>
      <c r="AJ590" s="55"/>
      <c r="AK590" s="55"/>
    </row>
    <row r="591" spans="1:37" s="67" customFormat="1" ht="15" customHeight="1" x14ac:dyDescent="0.25">
      <c r="A591" s="56">
        <v>978</v>
      </c>
      <c r="B591" s="37">
        <v>4</v>
      </c>
      <c r="C591" s="37">
        <v>1</v>
      </c>
      <c r="D591" s="37">
        <v>1</v>
      </c>
      <c r="E591" s="37">
        <v>21</v>
      </c>
      <c r="F591" s="37">
        <v>978</v>
      </c>
      <c r="G591" s="37" t="str">
        <f t="shared" ref="G591:H591" si="1536">G590</f>
        <v>4.1.1.00.000</v>
      </c>
      <c r="H591" s="41" t="str">
        <f t="shared" si="1536"/>
        <v>Технологическая линия №1. Объекты общезаводского хозяйства</v>
      </c>
      <c r="I591" s="41" t="str">
        <f t="shared" ref="I591:L591" si="1537">I590</f>
        <v>4.1.1.21.000</v>
      </c>
      <c r="J591" s="41" t="str">
        <f t="shared" si="1537"/>
        <v>Депо аварийно-спасательных формирований с инфраструктурой</v>
      </c>
      <c r="K591" s="41" t="str">
        <f t="shared" si="1537"/>
        <v>4.1.1.21.900</v>
      </c>
      <c r="L591" s="41" t="str">
        <f t="shared" si="1537"/>
        <v>Депо аварийно-спасательных формирований с инфраструктурой</v>
      </c>
      <c r="M591" s="37" t="str">
        <f t="shared" si="1529"/>
        <v>4.1.1.21.978</v>
      </c>
      <c r="N591" s="59" t="s">
        <v>1516</v>
      </c>
      <c r="O591" s="118"/>
      <c r="P591" s="66" t="s">
        <v>19</v>
      </c>
      <c r="Q591" s="35">
        <v>0</v>
      </c>
      <c r="R591" s="54" t="s">
        <v>2781</v>
      </c>
      <c r="S591" s="42">
        <f t="shared" si="1530"/>
        <v>978</v>
      </c>
      <c r="T591" s="41" t="str">
        <f t="shared" si="1486"/>
        <v>4.1.1.00.000</v>
      </c>
      <c r="U591" s="41" t="str">
        <f t="shared" si="1487"/>
        <v>Process Line No.1 UIO facilities</v>
      </c>
      <c r="V591" s="41" t="str">
        <f t="shared" si="1525"/>
        <v>4.1.1.21.000</v>
      </c>
      <c r="W591" s="41" t="str">
        <f t="shared" si="1526"/>
        <v>Emergency Rescue Service Station with Infrastructure</v>
      </c>
      <c r="X591" s="40" t="str">
        <f t="shared" si="1534"/>
        <v>4.1.1.21.900</v>
      </c>
      <c r="Y591" s="40" t="str">
        <f t="shared" si="1535"/>
        <v>Emergency Rescue Service Station with Infrastructure</v>
      </c>
      <c r="Z591" s="42" t="str">
        <f t="shared" si="1531"/>
        <v>4.1.1.21.978</v>
      </c>
      <c r="AA591" s="37" t="s">
        <v>2124</v>
      </c>
      <c r="AB591" s="37"/>
      <c r="AC591" s="37"/>
      <c r="AD591" s="115" t="s">
        <v>2869</v>
      </c>
      <c r="AE591" s="115" t="str">
        <f>CONCATENATE(MID(AD591,3,1),"-",MID(AD591,4,2))</f>
        <v>0-56</v>
      </c>
      <c r="AF591" s="115" t="str">
        <f>VLOOKUP(AE591,'Unit Number'!B:E,2,FALSE)</f>
        <v>EMERGENCY RESCUE SERVICE STATION WITH INFRASTRUCTURE</v>
      </c>
      <c r="AG591" s="115"/>
      <c r="AH591" s="115"/>
      <c r="AI591" s="237">
        <v>619</v>
      </c>
      <c r="AJ591" s="55"/>
      <c r="AK591" s="55"/>
    </row>
    <row r="592" spans="1:37" s="174" customFormat="1" ht="15" customHeight="1" x14ac:dyDescent="0.25">
      <c r="A592" s="36" t="s">
        <v>17</v>
      </c>
      <c r="B592" s="37">
        <v>4</v>
      </c>
      <c r="C592" s="37">
        <v>1</v>
      </c>
      <c r="D592" s="37">
        <v>1</v>
      </c>
      <c r="E592" s="37">
        <v>21</v>
      </c>
      <c r="F592" s="39">
        <v>999</v>
      </c>
      <c r="G592" s="37" t="str">
        <f t="shared" ref="G592:H592" si="1538">G591</f>
        <v>4.1.1.00.000</v>
      </c>
      <c r="H592" s="41" t="str">
        <f t="shared" si="1538"/>
        <v>Технологическая линия №1. Объекты общезаводского хозяйства</v>
      </c>
      <c r="I592" s="41" t="str">
        <f t="shared" ref="I592:L592" si="1539">I591</f>
        <v>4.1.1.21.000</v>
      </c>
      <c r="J592" s="41" t="str">
        <f t="shared" si="1539"/>
        <v>Депо аварийно-спасательных формирований с инфраструктурой</v>
      </c>
      <c r="K592" s="41" t="str">
        <f t="shared" si="1539"/>
        <v>4.1.1.21.900</v>
      </c>
      <c r="L592" s="41" t="str">
        <f t="shared" si="1539"/>
        <v>Депо аварийно-спасательных формирований с инфраструктурой</v>
      </c>
      <c r="M592" s="37" t="str">
        <f t="shared" si="1529"/>
        <v>4.1.1.21.999</v>
      </c>
      <c r="N592" s="39" t="s">
        <v>3331</v>
      </c>
      <c r="O592" s="118"/>
      <c r="P592" s="66" t="s">
        <v>19</v>
      </c>
      <c r="Q592" s="35">
        <v>1</v>
      </c>
      <c r="R592" s="54" t="s">
        <v>2781</v>
      </c>
      <c r="S592" s="39" t="s">
        <v>2115</v>
      </c>
      <c r="T592" s="41" t="str">
        <f t="shared" si="1486"/>
        <v>4.1.1.00.000</v>
      </c>
      <c r="U592" s="41" t="str">
        <f t="shared" si="1487"/>
        <v>Process Line No.1 UIO facilities</v>
      </c>
      <c r="V592" s="41" t="str">
        <f t="shared" si="1487"/>
        <v>4.1.1.21.000</v>
      </c>
      <c r="W592" s="41" t="str">
        <f t="shared" si="1487"/>
        <v>Emergency Rescue Service Station with Infrastructure</v>
      </c>
      <c r="X592" s="41" t="str">
        <f t="shared" si="1487"/>
        <v>4.1.1.21.900</v>
      </c>
      <c r="Y592" s="41" t="str">
        <f t="shared" si="1487"/>
        <v>Emergency Rescue Service Station with Infrastructure</v>
      </c>
      <c r="Z592" s="173" t="str">
        <f t="shared" si="1531"/>
        <v>4.1.1.21.999</v>
      </c>
      <c r="AA592" s="39" t="s">
        <v>3231</v>
      </c>
      <c r="AB592" s="37"/>
      <c r="AC592" s="37" t="s">
        <v>3362</v>
      </c>
      <c r="AD592" s="41" t="s">
        <v>3051</v>
      </c>
      <c r="AE592" s="41" t="s">
        <v>3051</v>
      </c>
      <c r="AF592" s="41"/>
      <c r="AG592" s="41" t="s">
        <v>3363</v>
      </c>
      <c r="AH592" s="41" t="s">
        <v>3428</v>
      </c>
      <c r="AI592" s="237">
        <v>621</v>
      </c>
      <c r="AJ592" s="55"/>
      <c r="AK592" s="55"/>
    </row>
    <row r="593" spans="1:37" s="67" customFormat="1" ht="15" customHeight="1" x14ac:dyDescent="0.25">
      <c r="A593" s="56" t="s">
        <v>17</v>
      </c>
      <c r="B593" s="37">
        <v>4</v>
      </c>
      <c r="C593" s="37">
        <v>1</v>
      </c>
      <c r="D593" s="37">
        <v>1</v>
      </c>
      <c r="E593" s="37">
        <v>21</v>
      </c>
      <c r="F593" s="37">
        <v>100</v>
      </c>
      <c r="G593" s="37" t="str">
        <f t="shared" ref="G593:H593" si="1540">G592</f>
        <v>4.1.1.00.000</v>
      </c>
      <c r="H593" s="41" t="str">
        <f t="shared" si="1540"/>
        <v>Технологическая линия №1. Объекты общезаводского хозяйства</v>
      </c>
      <c r="I593" s="41" t="str">
        <f t="shared" ref="I593:J593" si="1541">I592</f>
        <v>4.1.1.21.000</v>
      </c>
      <c r="J593" s="41" t="str">
        <f t="shared" si="1541"/>
        <v>Депо аварийно-спасательных формирований с инфраструктурой</v>
      </c>
      <c r="K593" s="92" t="str">
        <f>CONCATENATE($B593,".",$C593,".",$D593,".",TEXT($E593,"00"),".",$F593)</f>
        <v>4.1.1.21.100</v>
      </c>
      <c r="L593" s="93" t="s">
        <v>167</v>
      </c>
      <c r="M593" s="94"/>
      <c r="N593" s="89"/>
      <c r="O593" s="118"/>
      <c r="P593" s="66" t="s">
        <v>19</v>
      </c>
      <c r="Q593" s="35">
        <v>1</v>
      </c>
      <c r="R593" s="54" t="s">
        <v>2781</v>
      </c>
      <c r="S593" s="219" t="s">
        <v>3858</v>
      </c>
      <c r="T593" s="41" t="str">
        <f t="shared" si="1486"/>
        <v>4.1.1.00.000</v>
      </c>
      <c r="U593" s="41" t="str">
        <f t="shared" si="1487"/>
        <v>Process Line No.1 UIO facilities</v>
      </c>
      <c r="V593" s="41" t="str">
        <f t="shared" si="1487"/>
        <v>4.1.1.21.000</v>
      </c>
      <c r="W593" s="41" t="str">
        <f t="shared" si="1487"/>
        <v>Emergency Rescue Service Station with Infrastructure</v>
      </c>
      <c r="X593" s="129" t="str">
        <f>K593</f>
        <v>4.1.1.21.100</v>
      </c>
      <c r="Y593" s="94" t="s">
        <v>1751</v>
      </c>
      <c r="Z593" s="94"/>
      <c r="AA593" s="95"/>
      <c r="AB593" s="86"/>
      <c r="AC593" s="86" t="s">
        <v>3602</v>
      </c>
      <c r="AD593" s="167" t="s">
        <v>3051</v>
      </c>
      <c r="AE593" s="167" t="s">
        <v>3051</v>
      </c>
      <c r="AF593" s="167"/>
      <c r="AG593" s="167" t="s">
        <v>3467</v>
      </c>
      <c r="AH593" s="167" t="s">
        <v>3111</v>
      </c>
      <c r="AI593" s="237">
        <v>622</v>
      </c>
      <c r="AJ593" s="55"/>
      <c r="AK593" s="55"/>
    </row>
    <row r="594" spans="1:37" s="67" customFormat="1" ht="17.25" customHeight="1" x14ac:dyDescent="0.25">
      <c r="A594" s="56">
        <v>971</v>
      </c>
      <c r="B594" s="37">
        <v>4</v>
      </c>
      <c r="C594" s="37">
        <v>1</v>
      </c>
      <c r="D594" s="37">
        <v>1</v>
      </c>
      <c r="E594" s="37">
        <v>21</v>
      </c>
      <c r="F594" s="37">
        <v>101</v>
      </c>
      <c r="G594" s="37" t="str">
        <f t="shared" ref="G594:H594" si="1542">G593</f>
        <v>4.1.1.00.000</v>
      </c>
      <c r="H594" s="41" t="str">
        <f t="shared" si="1542"/>
        <v>Технологическая линия №1. Объекты общезаводского хозяйства</v>
      </c>
      <c r="I594" s="41" t="str">
        <f t="shared" ref="I594:J594" si="1543">I593</f>
        <v>4.1.1.21.000</v>
      </c>
      <c r="J594" s="41" t="str">
        <f t="shared" si="1543"/>
        <v>Депо аварийно-спасательных формирований с инфраструктурой</v>
      </c>
      <c r="K594" s="39" t="str">
        <f t="shared" ref="K594:L595" si="1544">K593</f>
        <v>4.1.1.21.100</v>
      </c>
      <c r="L594" s="40" t="str">
        <f t="shared" si="1544"/>
        <v>Спортзал с теплодымокамерой</v>
      </c>
      <c r="M594" s="37" t="str">
        <f t="shared" ref="M594:M600" si="1545">CONCATENATE($B594,".",$C594,".",$D594,".",TEXT($E594,"00"),".",TEXT($F594,"000"))</f>
        <v>4.1.1.21.101</v>
      </c>
      <c r="N594" s="59" t="s">
        <v>167</v>
      </c>
      <c r="O594" s="118" t="s">
        <v>1308</v>
      </c>
      <c r="P594" s="66" t="s">
        <v>19</v>
      </c>
      <c r="Q594" s="35">
        <v>1</v>
      </c>
      <c r="R594" s="54" t="s">
        <v>2781</v>
      </c>
      <c r="S594" s="42">
        <f t="shared" ref="S594:S599" si="1546">A594</f>
        <v>971</v>
      </c>
      <c r="T594" s="41" t="str">
        <f t="shared" si="1486"/>
        <v>4.1.1.00.000</v>
      </c>
      <c r="U594" s="41" t="str">
        <f t="shared" si="1487"/>
        <v>Process Line No.1 UIO facilities</v>
      </c>
      <c r="V594" s="41" t="str">
        <f t="shared" ref="V594:Y595" si="1547">V593</f>
        <v>4.1.1.21.000</v>
      </c>
      <c r="W594" s="41" t="str">
        <f t="shared" si="1547"/>
        <v>Emergency Rescue Service Station with Infrastructure</v>
      </c>
      <c r="X594" s="40" t="str">
        <f t="shared" si="1547"/>
        <v>4.1.1.21.100</v>
      </c>
      <c r="Y594" s="40" t="str">
        <f t="shared" si="1547"/>
        <v>Gym with Smoke and Heat Simulation Training Facility</v>
      </c>
      <c r="Z594" s="42" t="str">
        <f t="shared" ref="Z594:Z600" si="1548">M594</f>
        <v>4.1.1.21.101</v>
      </c>
      <c r="AA594" s="37" t="s">
        <v>1751</v>
      </c>
      <c r="AB594" s="37" t="s">
        <v>2742</v>
      </c>
      <c r="AC594" s="37" t="s">
        <v>3068</v>
      </c>
      <c r="AD594" s="115" t="s">
        <v>2868</v>
      </c>
      <c r="AE594" s="115" t="str">
        <f t="shared" ref="AE594:AE599" si="1549">CONCATENATE(MID(AD594,3,1),"-",MID(AD594,4,2))</f>
        <v>0-71</v>
      </c>
      <c r="AF594" s="115" t="str">
        <f>VLOOKUP(AE594,'Unit Number'!B:E,2,FALSE)</f>
        <v>ADMINISTRATIVE COMPLEX MAIN LINE OF MAIN GAS PIPELINE "POWER OF SIBERIA"</v>
      </c>
      <c r="AG594" s="115" t="s">
        <v>3101</v>
      </c>
      <c r="AH594" s="115" t="s">
        <v>3106</v>
      </c>
      <c r="AI594" s="237">
        <v>623</v>
      </c>
      <c r="AJ594" s="55" t="s">
        <v>3671</v>
      </c>
      <c r="AK594" s="55"/>
    </row>
    <row r="595" spans="1:37" s="67" customFormat="1" ht="15" customHeight="1" x14ac:dyDescent="0.25">
      <c r="A595" s="56" t="s">
        <v>3484</v>
      </c>
      <c r="B595" s="37">
        <v>4</v>
      </c>
      <c r="C595" s="37">
        <v>1</v>
      </c>
      <c r="D595" s="37">
        <v>1</v>
      </c>
      <c r="E595" s="37">
        <v>21</v>
      </c>
      <c r="F595" s="37">
        <v>151</v>
      </c>
      <c r="G595" s="37" t="str">
        <f t="shared" ref="G595:H595" si="1550">G594</f>
        <v>4.1.1.00.000</v>
      </c>
      <c r="H595" s="41" t="str">
        <f t="shared" si="1550"/>
        <v>Технологическая линия №1. Объекты общезаводского хозяйства</v>
      </c>
      <c r="I595" s="41" t="str">
        <f t="shared" ref="I595:J595" si="1551">I594</f>
        <v>4.1.1.21.000</v>
      </c>
      <c r="J595" s="41" t="str">
        <f t="shared" si="1551"/>
        <v>Депо аварийно-спасательных формирований с инфраструктурой</v>
      </c>
      <c r="K595" s="39" t="str">
        <f t="shared" si="1544"/>
        <v>4.1.1.21.100</v>
      </c>
      <c r="L595" s="40" t="str">
        <f t="shared" si="1544"/>
        <v>Спортзал с теплодымокамерой</v>
      </c>
      <c r="M595" s="37" t="str">
        <f t="shared" si="1545"/>
        <v>4.1.1.21.151</v>
      </c>
      <c r="N595" s="59" t="s">
        <v>3668</v>
      </c>
      <c r="O595" s="118"/>
      <c r="P595" s="66" t="s">
        <v>19</v>
      </c>
      <c r="Q595" s="35">
        <v>1</v>
      </c>
      <c r="R595" s="54" t="s">
        <v>3467</v>
      </c>
      <c r="S595" s="42" t="str">
        <f t="shared" si="1546"/>
        <v>971a</v>
      </c>
      <c r="T595" s="41" t="str">
        <f t="shared" si="1486"/>
        <v>4.1.1.00.000</v>
      </c>
      <c r="U595" s="41" t="str">
        <f t="shared" si="1487"/>
        <v>Process Line No.1 UIO facilities</v>
      </c>
      <c r="V595" s="41" t="str">
        <f t="shared" si="1547"/>
        <v>4.1.1.21.000</v>
      </c>
      <c r="W595" s="41" t="str">
        <f t="shared" si="1547"/>
        <v>Emergency Rescue Service Station with Infrastructure</v>
      </c>
      <c r="X595" s="40" t="str">
        <f t="shared" si="1547"/>
        <v>4.1.1.21.100</v>
      </c>
      <c r="Y595" s="40" t="str">
        <f t="shared" si="1547"/>
        <v>Gym with Smoke and Heat Simulation Training Facility</v>
      </c>
      <c r="Z595" s="42" t="str">
        <f t="shared" si="1548"/>
        <v>4.1.1.21.151</v>
      </c>
      <c r="AA595" s="37" t="s">
        <v>3485</v>
      </c>
      <c r="AB595" s="37"/>
      <c r="AC595" s="37" t="s">
        <v>3476</v>
      </c>
      <c r="AD595" s="115" t="s">
        <v>2868</v>
      </c>
      <c r="AE595" s="115" t="str">
        <f t="shared" si="1549"/>
        <v>0-71</v>
      </c>
      <c r="AF595" s="115" t="str">
        <f>VLOOKUP(AE595,'Unit Number'!B:E,2,FALSE)</f>
        <v>ADMINISTRATIVE COMPLEX MAIN LINE OF MAIN GAS PIPELINE "POWER OF SIBERIA"</v>
      </c>
      <c r="AG595" s="115" t="s">
        <v>3604</v>
      </c>
      <c r="AH595" s="115" t="s">
        <v>3603</v>
      </c>
      <c r="AI595" s="237">
        <v>624</v>
      </c>
      <c r="AJ595" s="55"/>
      <c r="AK595" s="55"/>
    </row>
    <row r="596" spans="1:37" s="67" customFormat="1" ht="15" customHeight="1" x14ac:dyDescent="0.25">
      <c r="A596" s="56">
        <v>972</v>
      </c>
      <c r="B596" s="37">
        <v>4</v>
      </c>
      <c r="C596" s="37">
        <v>1</v>
      </c>
      <c r="D596" s="37">
        <v>1</v>
      </c>
      <c r="E596" s="37">
        <v>21</v>
      </c>
      <c r="F596" s="37">
        <v>102</v>
      </c>
      <c r="G596" s="37" t="str">
        <f t="shared" ref="G596:H596" si="1552">G595</f>
        <v>4.1.1.00.000</v>
      </c>
      <c r="H596" s="41" t="str">
        <f t="shared" si="1552"/>
        <v>Технологическая линия №1. Объекты общезаводского хозяйства</v>
      </c>
      <c r="I596" s="41" t="str">
        <f t="shared" ref="I596:J596" si="1553">I595</f>
        <v>4.1.1.21.000</v>
      </c>
      <c r="J596" s="41" t="str">
        <f t="shared" si="1553"/>
        <v>Депо аварийно-спасательных формирований с инфраструктурой</v>
      </c>
      <c r="K596" s="39" t="str">
        <f t="shared" ref="K596:L596" si="1554">K594</f>
        <v>4.1.1.21.100</v>
      </c>
      <c r="L596" s="40" t="str">
        <f t="shared" si="1554"/>
        <v>Спортзал с теплодымокамерой</v>
      </c>
      <c r="M596" s="37" t="str">
        <f t="shared" si="1545"/>
        <v>4.1.1.21.102</v>
      </c>
      <c r="N596" s="59" t="s">
        <v>168</v>
      </c>
      <c r="O596" s="118"/>
      <c r="P596" s="66" t="s">
        <v>19</v>
      </c>
      <c r="Q596" s="35">
        <v>1</v>
      </c>
      <c r="R596" s="54" t="s">
        <v>2781</v>
      </c>
      <c r="S596" s="42">
        <f t="shared" si="1546"/>
        <v>972</v>
      </c>
      <c r="T596" s="41" t="str">
        <f t="shared" si="1486"/>
        <v>4.1.1.00.000</v>
      </c>
      <c r="U596" s="41" t="str">
        <f t="shared" si="1487"/>
        <v>Process Line No.1 UIO facilities</v>
      </c>
      <c r="V596" s="41" t="str">
        <f t="shared" ref="V596:Y596" si="1555">V594</f>
        <v>4.1.1.21.000</v>
      </c>
      <c r="W596" s="41" t="str">
        <f t="shared" si="1555"/>
        <v>Emergency Rescue Service Station with Infrastructure</v>
      </c>
      <c r="X596" s="40" t="str">
        <f t="shared" si="1555"/>
        <v>4.1.1.21.100</v>
      </c>
      <c r="Y596" s="40" t="str">
        <f t="shared" si="1555"/>
        <v>Gym with Smoke and Heat Simulation Training Facility</v>
      </c>
      <c r="Z596" s="42" t="str">
        <f t="shared" si="1548"/>
        <v>4.1.1.21.102</v>
      </c>
      <c r="AA596" s="37" t="s">
        <v>1752</v>
      </c>
      <c r="AB596" s="37"/>
      <c r="AC596" s="37" t="s">
        <v>3068</v>
      </c>
      <c r="AD596" s="115" t="s">
        <v>2868</v>
      </c>
      <c r="AE596" s="115" t="str">
        <f t="shared" si="1549"/>
        <v>0-71</v>
      </c>
      <c r="AF596" s="115" t="str">
        <f>VLOOKUP(AE596,'Unit Number'!B:E,2,FALSE)</f>
        <v>ADMINISTRATIVE COMPLEX MAIN LINE OF MAIN GAS PIPELINE "POWER OF SIBERIA"</v>
      </c>
      <c r="AG596" s="115" t="s">
        <v>3102</v>
      </c>
      <c r="AH596" s="115" t="s">
        <v>3107</v>
      </c>
      <c r="AI596" s="237">
        <v>625</v>
      </c>
      <c r="AJ596" s="55" t="s">
        <v>3671</v>
      </c>
      <c r="AK596" s="55"/>
    </row>
    <row r="597" spans="1:37" s="67" customFormat="1" ht="15" customHeight="1" x14ac:dyDescent="0.25">
      <c r="A597" s="56">
        <v>973</v>
      </c>
      <c r="B597" s="37">
        <v>4</v>
      </c>
      <c r="C597" s="37">
        <v>1</v>
      </c>
      <c r="D597" s="37">
        <v>1</v>
      </c>
      <c r="E597" s="37">
        <v>21</v>
      </c>
      <c r="F597" s="37">
        <v>103</v>
      </c>
      <c r="G597" s="37" t="str">
        <f t="shared" ref="G597:H597" si="1556">G596</f>
        <v>4.1.1.00.000</v>
      </c>
      <c r="H597" s="41" t="str">
        <f t="shared" si="1556"/>
        <v>Технологическая линия №1. Объекты общезаводского хозяйства</v>
      </c>
      <c r="I597" s="41" t="str">
        <f t="shared" ref="I597:J597" si="1557">I596</f>
        <v>4.1.1.21.000</v>
      </c>
      <c r="J597" s="41" t="str">
        <f t="shared" si="1557"/>
        <v>Депо аварийно-спасательных формирований с инфраструктурой</v>
      </c>
      <c r="K597" s="39" t="str">
        <f t="shared" ref="K597:L600" si="1558">K596</f>
        <v>4.1.1.21.100</v>
      </c>
      <c r="L597" s="40" t="str">
        <f t="shared" si="1558"/>
        <v>Спортзал с теплодымокамерой</v>
      </c>
      <c r="M597" s="37" t="str">
        <f t="shared" si="1545"/>
        <v>4.1.1.21.103</v>
      </c>
      <c r="N597" s="59" t="s">
        <v>169</v>
      </c>
      <c r="O597" s="118"/>
      <c r="P597" s="66" t="s">
        <v>19</v>
      </c>
      <c r="Q597" s="35">
        <v>1</v>
      </c>
      <c r="R597" s="54" t="s">
        <v>2781</v>
      </c>
      <c r="S597" s="42">
        <f t="shared" si="1546"/>
        <v>973</v>
      </c>
      <c r="T597" s="41" t="str">
        <f t="shared" si="1486"/>
        <v>4.1.1.00.000</v>
      </c>
      <c r="U597" s="41" t="str">
        <f t="shared" si="1487"/>
        <v>Process Line No.1 UIO facilities</v>
      </c>
      <c r="V597" s="41" t="str">
        <f t="shared" ref="V597:Y600" si="1559">V596</f>
        <v>4.1.1.21.000</v>
      </c>
      <c r="W597" s="41" t="str">
        <f t="shared" si="1559"/>
        <v>Emergency Rescue Service Station with Infrastructure</v>
      </c>
      <c r="X597" s="40" t="str">
        <f t="shared" si="1559"/>
        <v>4.1.1.21.100</v>
      </c>
      <c r="Y597" s="40" t="str">
        <f t="shared" si="1559"/>
        <v>Gym with Smoke and Heat Simulation Training Facility</v>
      </c>
      <c r="Z597" s="42" t="str">
        <f t="shared" si="1548"/>
        <v>4.1.1.21.103</v>
      </c>
      <c r="AA597" s="37" t="s">
        <v>1753</v>
      </c>
      <c r="AB597" s="37"/>
      <c r="AC597" s="37" t="s">
        <v>3068</v>
      </c>
      <c r="AD597" s="115" t="s">
        <v>2868</v>
      </c>
      <c r="AE597" s="115" t="str">
        <f t="shared" si="1549"/>
        <v>0-71</v>
      </c>
      <c r="AF597" s="115" t="str">
        <f>VLOOKUP(AE597,'Unit Number'!B:E,2,FALSE)</f>
        <v>ADMINISTRATIVE COMPLEX MAIN LINE OF MAIN GAS PIPELINE "POWER OF SIBERIA"</v>
      </c>
      <c r="AG597" s="115" t="s">
        <v>3103</v>
      </c>
      <c r="AH597" s="115" t="s">
        <v>3108</v>
      </c>
      <c r="AI597" s="237">
        <v>626</v>
      </c>
      <c r="AJ597" s="55" t="s">
        <v>3671</v>
      </c>
      <c r="AK597" s="55"/>
    </row>
    <row r="598" spans="1:37" s="67" customFormat="1" ht="15" customHeight="1" x14ac:dyDescent="0.25">
      <c r="A598" s="56">
        <v>974</v>
      </c>
      <c r="B598" s="37">
        <v>4</v>
      </c>
      <c r="C598" s="37">
        <v>1</v>
      </c>
      <c r="D598" s="37">
        <v>1</v>
      </c>
      <c r="E598" s="37">
        <v>21</v>
      </c>
      <c r="F598" s="37">
        <v>104</v>
      </c>
      <c r="G598" s="37" t="str">
        <f t="shared" ref="G598:H598" si="1560">G597</f>
        <v>4.1.1.00.000</v>
      </c>
      <c r="H598" s="41" t="str">
        <f t="shared" si="1560"/>
        <v>Технологическая линия №1. Объекты общезаводского хозяйства</v>
      </c>
      <c r="I598" s="41" t="str">
        <f t="shared" ref="I598:J598" si="1561">I597</f>
        <v>4.1.1.21.000</v>
      </c>
      <c r="J598" s="41" t="str">
        <f t="shared" si="1561"/>
        <v>Депо аварийно-спасательных формирований с инфраструктурой</v>
      </c>
      <c r="K598" s="39" t="str">
        <f t="shared" si="1558"/>
        <v>4.1.1.21.100</v>
      </c>
      <c r="L598" s="40" t="str">
        <f t="shared" si="1558"/>
        <v>Спортзал с теплодымокамерой</v>
      </c>
      <c r="M598" s="37" t="str">
        <f t="shared" si="1545"/>
        <v>4.1.1.21.104</v>
      </c>
      <c r="N598" s="59" t="s">
        <v>170</v>
      </c>
      <c r="O598" s="118"/>
      <c r="P598" s="66" t="s">
        <v>19</v>
      </c>
      <c r="Q598" s="35">
        <v>1</v>
      </c>
      <c r="R598" s="54" t="s">
        <v>2781</v>
      </c>
      <c r="S598" s="42">
        <f t="shared" si="1546"/>
        <v>974</v>
      </c>
      <c r="T598" s="41" t="str">
        <f t="shared" si="1486"/>
        <v>4.1.1.00.000</v>
      </c>
      <c r="U598" s="41" t="str">
        <f t="shared" si="1487"/>
        <v>Process Line No.1 UIO facilities</v>
      </c>
      <c r="V598" s="41" t="str">
        <f t="shared" si="1559"/>
        <v>4.1.1.21.000</v>
      </c>
      <c r="W598" s="41" t="str">
        <f t="shared" si="1559"/>
        <v>Emergency Rescue Service Station with Infrastructure</v>
      </c>
      <c r="X598" s="40" t="str">
        <f t="shared" si="1559"/>
        <v>4.1.1.21.100</v>
      </c>
      <c r="Y598" s="40" t="str">
        <f t="shared" si="1559"/>
        <v>Gym with Smoke and Heat Simulation Training Facility</v>
      </c>
      <c r="Z598" s="42" t="str">
        <f t="shared" si="1548"/>
        <v>4.1.1.21.104</v>
      </c>
      <c r="AA598" s="37" t="s">
        <v>1754</v>
      </c>
      <c r="AB598" s="37"/>
      <c r="AC598" s="37" t="s">
        <v>3068</v>
      </c>
      <c r="AD598" s="115" t="s">
        <v>2868</v>
      </c>
      <c r="AE598" s="115" t="str">
        <f t="shared" si="1549"/>
        <v>0-71</v>
      </c>
      <c r="AF598" s="115" t="str">
        <f>VLOOKUP(AE598,'Unit Number'!B:E,2,FALSE)</f>
        <v>ADMINISTRATIVE COMPLEX MAIN LINE OF MAIN GAS PIPELINE "POWER OF SIBERIA"</v>
      </c>
      <c r="AG598" s="115" t="s">
        <v>3104</v>
      </c>
      <c r="AH598" s="115" t="s">
        <v>3109</v>
      </c>
      <c r="AI598" s="237">
        <v>627</v>
      </c>
      <c r="AJ598" s="55" t="s">
        <v>3671</v>
      </c>
      <c r="AK598" s="55"/>
    </row>
    <row r="599" spans="1:37" s="67" customFormat="1" ht="15" customHeight="1" x14ac:dyDescent="0.25">
      <c r="A599" s="56">
        <v>975</v>
      </c>
      <c r="B599" s="37">
        <v>4</v>
      </c>
      <c r="C599" s="37">
        <v>1</v>
      </c>
      <c r="D599" s="37">
        <v>1</v>
      </c>
      <c r="E599" s="37">
        <v>21</v>
      </c>
      <c r="F599" s="37">
        <v>105</v>
      </c>
      <c r="G599" s="37" t="str">
        <f t="shared" ref="G599:H599" si="1562">G598</f>
        <v>4.1.1.00.000</v>
      </c>
      <c r="H599" s="41" t="str">
        <f t="shared" si="1562"/>
        <v>Технологическая линия №1. Объекты общезаводского хозяйства</v>
      </c>
      <c r="I599" s="41" t="str">
        <f t="shared" ref="I599:J599" si="1563">I598</f>
        <v>4.1.1.21.000</v>
      </c>
      <c r="J599" s="41" t="str">
        <f t="shared" si="1563"/>
        <v>Депо аварийно-спасательных формирований с инфраструктурой</v>
      </c>
      <c r="K599" s="39" t="str">
        <f t="shared" si="1558"/>
        <v>4.1.1.21.100</v>
      </c>
      <c r="L599" s="40" t="str">
        <f t="shared" si="1558"/>
        <v>Спортзал с теплодымокамерой</v>
      </c>
      <c r="M599" s="37" t="str">
        <f t="shared" si="1545"/>
        <v>4.1.1.21.105</v>
      </c>
      <c r="N599" s="59" t="s">
        <v>171</v>
      </c>
      <c r="O599" s="118"/>
      <c r="P599" s="66" t="s">
        <v>19</v>
      </c>
      <c r="Q599" s="35">
        <v>1</v>
      </c>
      <c r="R599" s="54" t="s">
        <v>2781</v>
      </c>
      <c r="S599" s="42">
        <f t="shared" si="1546"/>
        <v>975</v>
      </c>
      <c r="T599" s="41" t="str">
        <f t="shared" si="1486"/>
        <v>4.1.1.00.000</v>
      </c>
      <c r="U599" s="41" t="str">
        <f t="shared" si="1487"/>
        <v>Process Line No.1 UIO facilities</v>
      </c>
      <c r="V599" s="41" t="str">
        <f t="shared" si="1559"/>
        <v>4.1.1.21.000</v>
      </c>
      <c r="W599" s="41" t="str">
        <f t="shared" si="1559"/>
        <v>Emergency Rescue Service Station with Infrastructure</v>
      </c>
      <c r="X599" s="40" t="str">
        <f t="shared" si="1559"/>
        <v>4.1.1.21.100</v>
      </c>
      <c r="Y599" s="40" t="str">
        <f t="shared" si="1559"/>
        <v>Gym with Smoke and Heat Simulation Training Facility</v>
      </c>
      <c r="Z599" s="42" t="str">
        <f t="shared" si="1548"/>
        <v>4.1.1.21.105</v>
      </c>
      <c r="AA599" s="37" t="s">
        <v>1755</v>
      </c>
      <c r="AB599" s="37"/>
      <c r="AC599" s="37" t="s">
        <v>3068</v>
      </c>
      <c r="AD599" s="115" t="s">
        <v>2868</v>
      </c>
      <c r="AE599" s="115" t="str">
        <f t="shared" si="1549"/>
        <v>0-71</v>
      </c>
      <c r="AF599" s="115" t="str">
        <f>VLOOKUP(AE599,'Unit Number'!B:E,2,FALSE)</f>
        <v>ADMINISTRATIVE COMPLEX MAIN LINE OF MAIN GAS PIPELINE "POWER OF SIBERIA"</v>
      </c>
      <c r="AG599" s="115" t="s">
        <v>3105</v>
      </c>
      <c r="AH599" s="115" t="s">
        <v>3110</v>
      </c>
      <c r="AI599" s="237">
        <v>628</v>
      </c>
      <c r="AJ599" s="55" t="s">
        <v>3671</v>
      </c>
      <c r="AK599" s="55"/>
    </row>
    <row r="600" spans="1:37" s="174" customFormat="1" ht="15" customHeight="1" x14ac:dyDescent="0.25">
      <c r="A600" s="36" t="s">
        <v>17</v>
      </c>
      <c r="B600" s="37">
        <v>4</v>
      </c>
      <c r="C600" s="37">
        <v>1</v>
      </c>
      <c r="D600" s="37">
        <v>1</v>
      </c>
      <c r="E600" s="37">
        <v>21</v>
      </c>
      <c r="F600" s="39">
        <v>199</v>
      </c>
      <c r="G600" s="37" t="str">
        <f t="shared" ref="G600:H600" si="1564">G599</f>
        <v>4.1.1.00.000</v>
      </c>
      <c r="H600" s="41" t="str">
        <f t="shared" si="1564"/>
        <v>Технологическая линия №1. Объекты общезаводского хозяйства</v>
      </c>
      <c r="I600" s="41" t="str">
        <f t="shared" ref="I600:J600" si="1565">I599</f>
        <v>4.1.1.21.000</v>
      </c>
      <c r="J600" s="41" t="str">
        <f t="shared" si="1565"/>
        <v>Депо аварийно-спасательных формирований с инфраструктурой</v>
      </c>
      <c r="K600" s="37" t="str">
        <f t="shared" si="1558"/>
        <v>4.1.1.21.100</v>
      </c>
      <c r="L600" s="37" t="str">
        <f t="shared" si="1558"/>
        <v>Спортзал с теплодымокамерой</v>
      </c>
      <c r="M600" s="37" t="str">
        <f t="shared" si="1545"/>
        <v>4.1.1.21.199</v>
      </c>
      <c r="N600" s="39" t="s">
        <v>3332</v>
      </c>
      <c r="O600" s="118"/>
      <c r="P600" s="66" t="s">
        <v>19</v>
      </c>
      <c r="Q600" s="35">
        <v>1</v>
      </c>
      <c r="R600" s="54" t="s">
        <v>2781</v>
      </c>
      <c r="S600" s="39" t="s">
        <v>2115</v>
      </c>
      <c r="T600" s="41" t="str">
        <f t="shared" si="1486"/>
        <v>4.1.1.00.000</v>
      </c>
      <c r="U600" s="41" t="str">
        <f t="shared" si="1487"/>
        <v>Process Line No.1 UIO facilities</v>
      </c>
      <c r="V600" s="41" t="str">
        <f t="shared" si="1559"/>
        <v>4.1.1.21.000</v>
      </c>
      <c r="W600" s="41" t="str">
        <f t="shared" si="1559"/>
        <v>Emergency Rescue Service Station with Infrastructure</v>
      </c>
      <c r="X600" s="40" t="str">
        <f t="shared" si="1559"/>
        <v>4.1.1.21.100</v>
      </c>
      <c r="Y600" s="40" t="str">
        <f t="shared" si="1559"/>
        <v>Gym with Smoke and Heat Simulation Training Facility</v>
      </c>
      <c r="Z600" s="173" t="str">
        <f t="shared" si="1548"/>
        <v>4.1.1.21.199</v>
      </c>
      <c r="AA600" s="39" t="s">
        <v>3232</v>
      </c>
      <c r="AB600" s="37"/>
      <c r="AC600" s="37" t="s">
        <v>3362</v>
      </c>
      <c r="AD600" s="41" t="s">
        <v>3051</v>
      </c>
      <c r="AE600" s="41" t="s">
        <v>3051</v>
      </c>
      <c r="AF600" s="41"/>
      <c r="AG600" s="41" t="s">
        <v>3363</v>
      </c>
      <c r="AH600" s="41" t="s">
        <v>3429</v>
      </c>
      <c r="AI600" s="237">
        <v>629</v>
      </c>
      <c r="AJ600" s="55"/>
      <c r="AK600" s="55"/>
    </row>
    <row r="601" spans="1:37" s="65" customFormat="1" ht="15" customHeight="1" x14ac:dyDescent="0.25">
      <c r="A601" s="57" t="s">
        <v>17</v>
      </c>
      <c r="B601" s="37">
        <v>4</v>
      </c>
      <c r="C601" s="37">
        <v>1</v>
      </c>
      <c r="D601" s="37">
        <v>1</v>
      </c>
      <c r="E601" s="37">
        <v>22</v>
      </c>
      <c r="F601" s="37">
        <v>0</v>
      </c>
      <c r="G601" s="37" t="str">
        <f t="shared" ref="G601:H601" si="1566">G600</f>
        <v>4.1.1.00.000</v>
      </c>
      <c r="H601" s="41" t="str">
        <f t="shared" si="1566"/>
        <v>Технологическая линия №1. Объекты общезаводского хозяйства</v>
      </c>
      <c r="I601" s="82" t="str">
        <f>CONCATENATE($B601,".",$C601,".",$D601,".",TEXT($E601,"00"),".",TEXT($F601,"000"))</f>
        <v>4.1.1.22.000</v>
      </c>
      <c r="J601" s="90" t="s">
        <v>172</v>
      </c>
      <c r="K601" s="105"/>
      <c r="L601" s="106"/>
      <c r="M601" s="91"/>
      <c r="N601" s="85"/>
      <c r="O601" s="119"/>
      <c r="P601" s="64" t="s">
        <v>19</v>
      </c>
      <c r="Q601" s="35">
        <v>0</v>
      </c>
      <c r="R601" s="54" t="s">
        <v>2781</v>
      </c>
      <c r="S601" s="216" t="s">
        <v>3857</v>
      </c>
      <c r="T601" s="41" t="str">
        <f t="shared" si="1486"/>
        <v>4.1.1.00.000</v>
      </c>
      <c r="U601" s="41" t="str">
        <f t="shared" si="1487"/>
        <v>Process Line No.1 UIO facilities</v>
      </c>
      <c r="V601" s="127" t="str">
        <f>I601</f>
        <v>4.1.1.22.000</v>
      </c>
      <c r="W601" s="90" t="s">
        <v>1744</v>
      </c>
      <c r="X601" s="106"/>
      <c r="Y601" s="106"/>
      <c r="Z601" s="91"/>
      <c r="AA601" s="132"/>
      <c r="AB601" s="82"/>
      <c r="AC601" s="82"/>
      <c r="AD601" s="166"/>
      <c r="AE601" s="166"/>
      <c r="AF601" s="166"/>
      <c r="AG601" s="166"/>
      <c r="AH601" s="166"/>
      <c r="AI601" s="237">
        <v>630</v>
      </c>
      <c r="AJ601" s="55"/>
      <c r="AK601" s="55"/>
    </row>
    <row r="602" spans="1:37" s="67" customFormat="1" ht="15" customHeight="1" x14ac:dyDescent="0.25">
      <c r="A602" s="56" t="s">
        <v>17</v>
      </c>
      <c r="B602" s="37">
        <v>4</v>
      </c>
      <c r="C602" s="37">
        <v>1</v>
      </c>
      <c r="D602" s="37">
        <v>1</v>
      </c>
      <c r="E602" s="37">
        <v>22</v>
      </c>
      <c r="F602" s="37">
        <v>100</v>
      </c>
      <c r="G602" s="37" t="str">
        <f t="shared" ref="G602:H602" si="1567">G601</f>
        <v>4.1.1.00.000</v>
      </c>
      <c r="H602" s="41" t="str">
        <f t="shared" si="1567"/>
        <v>Технологическая линия №1. Объекты общезаводского хозяйства</v>
      </c>
      <c r="I602" s="37" t="str">
        <f t="shared" ref="I602:J604" si="1568">I601</f>
        <v>4.1.1.22.000</v>
      </c>
      <c r="J602" s="41" t="str">
        <f t="shared" si="1568"/>
        <v>Лабораторный комплекс</v>
      </c>
      <c r="K602" s="92" t="str">
        <f>CONCATENATE($B602,".",$C602,".",$D602,".",TEXT($E602,"00"),".",$F602)</f>
        <v>4.1.1.22.100</v>
      </c>
      <c r="L602" s="93" t="s">
        <v>175</v>
      </c>
      <c r="M602" s="94"/>
      <c r="N602" s="89"/>
      <c r="O602" s="118"/>
      <c r="P602" s="66" t="s">
        <v>19</v>
      </c>
      <c r="Q602" s="35">
        <v>1</v>
      </c>
      <c r="R602" s="54" t="s">
        <v>2781</v>
      </c>
      <c r="S602" s="219" t="s">
        <v>3858</v>
      </c>
      <c r="T602" s="41" t="str">
        <f t="shared" si="1486"/>
        <v>4.1.1.00.000</v>
      </c>
      <c r="U602" s="41" t="str">
        <f t="shared" si="1487"/>
        <v>Process Line No.1 UIO facilities</v>
      </c>
      <c r="V602" s="41" t="str">
        <f t="shared" ref="V602:W604" si="1569">V601</f>
        <v>4.1.1.22.000</v>
      </c>
      <c r="W602" s="41" t="str">
        <f t="shared" si="1569"/>
        <v>Laboratory Building</v>
      </c>
      <c r="X602" s="129" t="str">
        <f>K602</f>
        <v>4.1.1.22.100</v>
      </c>
      <c r="Y602" s="94" t="s">
        <v>1760</v>
      </c>
      <c r="Z602" s="94"/>
      <c r="AA602" s="95"/>
      <c r="AB602" s="86"/>
      <c r="AC602" s="86" t="s">
        <v>3602</v>
      </c>
      <c r="AD602" s="167" t="s">
        <v>3051</v>
      </c>
      <c r="AE602" s="167" t="s">
        <v>3051</v>
      </c>
      <c r="AF602" s="167"/>
      <c r="AG602" s="167" t="s">
        <v>3467</v>
      </c>
      <c r="AH602" s="167" t="s">
        <v>3527</v>
      </c>
      <c r="AI602" s="237">
        <v>631</v>
      </c>
      <c r="AJ602" s="55"/>
      <c r="AK602" s="55"/>
    </row>
    <row r="603" spans="1:37" s="67" customFormat="1" ht="17.25" customHeight="1" x14ac:dyDescent="0.25">
      <c r="A603" s="56">
        <v>945</v>
      </c>
      <c r="B603" s="37">
        <v>4</v>
      </c>
      <c r="C603" s="37">
        <v>1</v>
      </c>
      <c r="D603" s="37">
        <v>1</v>
      </c>
      <c r="E603" s="37">
        <v>22</v>
      </c>
      <c r="F603" s="37">
        <v>101</v>
      </c>
      <c r="G603" s="37" t="str">
        <f t="shared" ref="G603:H603" si="1570">G602</f>
        <v>4.1.1.00.000</v>
      </c>
      <c r="H603" s="41" t="str">
        <f t="shared" si="1570"/>
        <v>Технологическая линия №1. Объекты общезаводского хозяйства</v>
      </c>
      <c r="I603" s="37" t="str">
        <f t="shared" si="1568"/>
        <v>4.1.1.22.000</v>
      </c>
      <c r="J603" s="41" t="str">
        <f t="shared" si="1568"/>
        <v>Лабораторный комплекс</v>
      </c>
      <c r="K603" s="39" t="str">
        <f>K602</f>
        <v>4.1.1.22.100</v>
      </c>
      <c r="L603" s="40" t="str">
        <f>L602</f>
        <v>Здание служебно-эксплуатационного блока служб энергоснабжения</v>
      </c>
      <c r="M603" s="37" t="str">
        <f>CONCATENATE($B603,".",$C603,".",$D603,".",TEXT($E603,"00"),".",TEXT($F603,"000"))</f>
        <v>4.1.1.22.101</v>
      </c>
      <c r="N603" s="59" t="s">
        <v>175</v>
      </c>
      <c r="O603" s="118" t="s">
        <v>1285</v>
      </c>
      <c r="P603" s="66" t="s">
        <v>19</v>
      </c>
      <c r="Q603" s="35">
        <v>1</v>
      </c>
      <c r="R603" s="54" t="s">
        <v>2781</v>
      </c>
      <c r="S603" s="42">
        <f>A603</f>
        <v>945</v>
      </c>
      <c r="T603" s="41" t="str">
        <f t="shared" si="1486"/>
        <v>4.1.1.00.000</v>
      </c>
      <c r="U603" s="41" t="str">
        <f t="shared" si="1487"/>
        <v>Process Line No.1 UIO facilities</v>
      </c>
      <c r="V603" s="41" t="str">
        <f t="shared" si="1569"/>
        <v>4.1.1.22.000</v>
      </c>
      <c r="W603" s="41" t="str">
        <f t="shared" si="1569"/>
        <v>Laboratory Building</v>
      </c>
      <c r="X603" s="40" t="str">
        <f>X602</f>
        <v>4.1.1.22.100</v>
      </c>
      <c r="Y603" s="40" t="str">
        <f>Y602</f>
        <v>Service / Operation Building of Power Supply Services</v>
      </c>
      <c r="Z603" s="42" t="str">
        <f>M603</f>
        <v>4.1.1.22.101</v>
      </c>
      <c r="AA603" s="37" t="s">
        <v>1760</v>
      </c>
      <c r="AB603" s="37" t="s">
        <v>2745</v>
      </c>
      <c r="AC603" s="37" t="s">
        <v>3068</v>
      </c>
      <c r="AD603" s="115" t="s">
        <v>2870</v>
      </c>
      <c r="AE603" s="115" t="str">
        <f>CONCATENATE(MID(AD603,3,1),"-",MID(AD603,4,2))</f>
        <v>0-77</v>
      </c>
      <c r="AF603" s="115" t="str">
        <f>VLOOKUP(AE603,'Unit Number'!B:E,2,FALSE)</f>
        <v>LABORATORY BUILDING (PHASE 4)</v>
      </c>
      <c r="AG603" s="115" t="s">
        <v>3524</v>
      </c>
      <c r="AH603" s="115" t="s">
        <v>3523</v>
      </c>
      <c r="AI603" s="237">
        <v>632</v>
      </c>
      <c r="AJ603" s="55" t="s">
        <v>3671</v>
      </c>
      <c r="AK603" s="55"/>
    </row>
    <row r="604" spans="1:37" s="174" customFormat="1" ht="30" customHeight="1" x14ac:dyDescent="0.25">
      <c r="A604" s="36" t="s">
        <v>17</v>
      </c>
      <c r="B604" s="37">
        <v>4</v>
      </c>
      <c r="C604" s="37">
        <v>1</v>
      </c>
      <c r="D604" s="37">
        <v>1</v>
      </c>
      <c r="E604" s="37">
        <v>22</v>
      </c>
      <c r="F604" s="39">
        <v>199</v>
      </c>
      <c r="G604" s="37" t="str">
        <f t="shared" ref="G604:H604" si="1571">G603</f>
        <v>4.1.1.00.000</v>
      </c>
      <c r="H604" s="41" t="str">
        <f t="shared" si="1571"/>
        <v>Технологическая линия №1. Объекты общезаводского хозяйства</v>
      </c>
      <c r="I604" s="37" t="str">
        <f t="shared" si="1568"/>
        <v>4.1.1.22.000</v>
      </c>
      <c r="J604" s="41" t="str">
        <f t="shared" si="1568"/>
        <v>Лабораторный комплекс</v>
      </c>
      <c r="K604" s="39" t="str">
        <f>K603</f>
        <v>4.1.1.22.100</v>
      </c>
      <c r="L604" s="40" t="str">
        <f>L603</f>
        <v>Здание служебно-эксплуатационного блока служб энергоснабжения</v>
      </c>
      <c r="M604" s="37" t="str">
        <f>CONCATENATE($B604,".",$C604,".",$D604,".",TEXT($E604,"00"),".",TEXT($F604,"000"))</f>
        <v>4.1.1.22.199</v>
      </c>
      <c r="N604" s="39" t="s">
        <v>3526</v>
      </c>
      <c r="O604" s="118"/>
      <c r="P604" s="66" t="s">
        <v>19</v>
      </c>
      <c r="Q604" s="35">
        <v>1</v>
      </c>
      <c r="R604" s="54" t="s">
        <v>2781</v>
      </c>
      <c r="S604" s="39" t="s">
        <v>2115</v>
      </c>
      <c r="T604" s="41" t="str">
        <f t="shared" si="1486"/>
        <v>4.1.1.00.000</v>
      </c>
      <c r="U604" s="41" t="str">
        <f t="shared" si="1487"/>
        <v>Process Line No.1 UIO facilities</v>
      </c>
      <c r="V604" s="41" t="str">
        <f t="shared" si="1569"/>
        <v>4.1.1.22.000</v>
      </c>
      <c r="W604" s="41" t="str">
        <f t="shared" si="1569"/>
        <v>Laboratory Building</v>
      </c>
      <c r="X604" s="40" t="str">
        <f>X603</f>
        <v>4.1.1.22.100</v>
      </c>
      <c r="Y604" s="40" t="str">
        <f>Y603</f>
        <v>Service / Operation Building of Power Supply Services</v>
      </c>
      <c r="Z604" s="173" t="str">
        <f>M604</f>
        <v>4.1.1.22.199</v>
      </c>
      <c r="AA604" s="39" t="s">
        <v>3525</v>
      </c>
      <c r="AB604" s="37"/>
      <c r="AC604" s="37" t="s">
        <v>3362</v>
      </c>
      <c r="AD604" s="41" t="s">
        <v>3051</v>
      </c>
      <c r="AE604" s="41" t="s">
        <v>3051</v>
      </c>
      <c r="AF604" s="41"/>
      <c r="AG604" s="41" t="s">
        <v>3363</v>
      </c>
      <c r="AH604" s="41" t="s">
        <v>3594</v>
      </c>
      <c r="AI604" s="237">
        <v>633</v>
      </c>
      <c r="AJ604" s="55"/>
      <c r="AK604" s="55"/>
    </row>
    <row r="605" spans="1:37" s="67" customFormat="1" ht="15" customHeight="1" x14ac:dyDescent="0.25">
      <c r="A605" s="56" t="s">
        <v>17</v>
      </c>
      <c r="B605" s="37">
        <v>4</v>
      </c>
      <c r="C605" s="37">
        <v>1</v>
      </c>
      <c r="D605" s="37">
        <v>1</v>
      </c>
      <c r="E605" s="37">
        <v>22</v>
      </c>
      <c r="F605" s="37">
        <v>900</v>
      </c>
      <c r="G605" s="37" t="str">
        <f t="shared" ref="G605:H605" si="1572">G604</f>
        <v>4.1.1.00.000</v>
      </c>
      <c r="H605" s="41" t="str">
        <f t="shared" si="1572"/>
        <v>Технологическая линия №1. Объекты общезаводского хозяйства</v>
      </c>
      <c r="I605" s="37" t="str">
        <f>I601</f>
        <v>4.1.1.22.000</v>
      </c>
      <c r="J605" s="41" t="str">
        <f>J601</f>
        <v>Лабораторный комплекс</v>
      </c>
      <c r="K605" s="92" t="str">
        <f>CONCATENATE($B605,".",$C605,".",$D605,".",TEXT($E605,"00"),".",$F605)</f>
        <v>4.1.1.22.900</v>
      </c>
      <c r="L605" s="93" t="s">
        <v>172</v>
      </c>
      <c r="M605" s="94"/>
      <c r="N605" s="89"/>
      <c r="O605" s="118"/>
      <c r="P605" s="66" t="s">
        <v>19</v>
      </c>
      <c r="Q605" s="35">
        <v>0</v>
      </c>
      <c r="R605" s="54" t="s">
        <v>2781</v>
      </c>
      <c r="S605" s="219" t="s">
        <v>3858</v>
      </c>
      <c r="T605" s="41" t="str">
        <f t="shared" si="1486"/>
        <v>4.1.1.00.000</v>
      </c>
      <c r="U605" s="41" t="str">
        <f t="shared" si="1487"/>
        <v>Process Line No.1 UIO facilities</v>
      </c>
      <c r="V605" s="41" t="str">
        <f>V601</f>
        <v>4.1.1.22.000</v>
      </c>
      <c r="W605" s="41" t="str">
        <f>W601</f>
        <v>Laboratory Building</v>
      </c>
      <c r="X605" s="129" t="str">
        <f>K605</f>
        <v>4.1.1.22.900</v>
      </c>
      <c r="Y605" s="94" t="s">
        <v>1744</v>
      </c>
      <c r="Z605" s="94"/>
      <c r="AA605" s="95"/>
      <c r="AB605" s="86"/>
      <c r="AC605" s="86"/>
      <c r="AD605" s="167" t="s">
        <v>3051</v>
      </c>
      <c r="AE605" s="167" t="s">
        <v>3051</v>
      </c>
      <c r="AF605" s="167"/>
      <c r="AG605" s="167"/>
      <c r="AH605" s="167"/>
      <c r="AI605" s="237">
        <v>634</v>
      </c>
      <c r="AJ605" s="55"/>
      <c r="AK605" s="55"/>
    </row>
    <row r="606" spans="1:37" s="67" customFormat="1" ht="17.25" customHeight="1" x14ac:dyDescent="0.25">
      <c r="A606" s="56">
        <v>940</v>
      </c>
      <c r="B606" s="37">
        <v>4</v>
      </c>
      <c r="C606" s="37">
        <v>1</v>
      </c>
      <c r="D606" s="37">
        <v>1</v>
      </c>
      <c r="E606" s="37">
        <v>22</v>
      </c>
      <c r="F606" s="37">
        <v>940</v>
      </c>
      <c r="G606" s="37" t="str">
        <f t="shared" ref="G606:H606" si="1573">G605</f>
        <v>4.1.1.00.000</v>
      </c>
      <c r="H606" s="41" t="str">
        <f t="shared" si="1573"/>
        <v>Технологическая линия №1. Объекты общезаводского хозяйства</v>
      </c>
      <c r="I606" s="37" t="str">
        <f t="shared" ref="I606:L607" si="1574">I605</f>
        <v>4.1.1.22.000</v>
      </c>
      <c r="J606" s="41" t="str">
        <f t="shared" si="1574"/>
        <v>Лабораторный комплекс</v>
      </c>
      <c r="K606" s="39" t="str">
        <f t="shared" si="1574"/>
        <v>4.1.1.22.900</v>
      </c>
      <c r="L606" s="40" t="str">
        <f t="shared" si="1574"/>
        <v>Лабораторный комплекс</v>
      </c>
      <c r="M606" s="37" t="str">
        <f t="shared" ref="M606:M610" si="1575">CONCATENATE($B606,".",$C606,".",$D606,".",TEXT($E606,"00"),".",TEXT($F606,"000"))</f>
        <v>4.1.1.22.940</v>
      </c>
      <c r="N606" s="59" t="s">
        <v>173</v>
      </c>
      <c r="O606" s="118" t="s">
        <v>1283</v>
      </c>
      <c r="P606" s="66" t="s">
        <v>19</v>
      </c>
      <c r="Q606" s="35">
        <v>0</v>
      </c>
      <c r="R606" s="54" t="s">
        <v>2781</v>
      </c>
      <c r="S606" s="42">
        <f>A606</f>
        <v>940</v>
      </c>
      <c r="T606" s="41" t="str">
        <f t="shared" si="1486"/>
        <v>4.1.1.00.000</v>
      </c>
      <c r="U606" s="41" t="str">
        <f t="shared" si="1487"/>
        <v>Process Line No.1 UIO facilities</v>
      </c>
      <c r="V606" s="41" t="str">
        <f t="shared" ref="V606:Y610" si="1576">V605</f>
        <v>4.1.1.22.000</v>
      </c>
      <c r="W606" s="41" t="str">
        <f t="shared" si="1576"/>
        <v>Laboratory Building</v>
      </c>
      <c r="X606" s="40" t="str">
        <f t="shared" si="1576"/>
        <v>4.1.1.22.900</v>
      </c>
      <c r="Y606" s="40" t="str">
        <f t="shared" si="1576"/>
        <v>Laboratory Building</v>
      </c>
      <c r="Z606" s="42" t="str">
        <f t="shared" ref="Z606:Z610" si="1577">M606</f>
        <v>4.1.1.22.940</v>
      </c>
      <c r="AA606" s="37" t="s">
        <v>1758</v>
      </c>
      <c r="AB606" s="37" t="s">
        <v>2743</v>
      </c>
      <c r="AC606" s="37"/>
      <c r="AD606" s="115" t="s">
        <v>2848</v>
      </c>
      <c r="AE606" s="115" t="str">
        <f>CONCATENATE(MID(AD606,3,1),"-",MID(AD606,4,2))</f>
        <v>0-77</v>
      </c>
      <c r="AF606" s="115" t="str">
        <f>VLOOKUP(AE606,'Unit Number'!B:E,2,FALSE)</f>
        <v>LABORATORY BUILDING (PHASE 4)</v>
      </c>
      <c r="AG606" s="115"/>
      <c r="AH606" s="115"/>
      <c r="AI606" s="237">
        <v>635</v>
      </c>
      <c r="AJ606" s="55"/>
      <c r="AK606" s="55"/>
    </row>
    <row r="607" spans="1:37" s="67" customFormat="1" ht="17.25" customHeight="1" x14ac:dyDescent="0.25">
      <c r="A607" s="56">
        <v>941</v>
      </c>
      <c r="B607" s="37">
        <v>4</v>
      </c>
      <c r="C607" s="37">
        <v>1</v>
      </c>
      <c r="D607" s="37">
        <v>1</v>
      </c>
      <c r="E607" s="37">
        <v>22</v>
      </c>
      <c r="F607" s="37">
        <v>941</v>
      </c>
      <c r="G607" s="37" t="str">
        <f t="shared" ref="G607:H607" si="1578">G606</f>
        <v>4.1.1.00.000</v>
      </c>
      <c r="H607" s="41" t="str">
        <f t="shared" si="1578"/>
        <v>Технологическая линия №1. Объекты общезаводского хозяйства</v>
      </c>
      <c r="I607" s="37" t="str">
        <f t="shared" si="1574"/>
        <v>4.1.1.22.000</v>
      </c>
      <c r="J607" s="41" t="str">
        <f t="shared" si="1574"/>
        <v>Лабораторный комплекс</v>
      </c>
      <c r="K607" s="39" t="str">
        <f t="shared" si="1574"/>
        <v>4.1.1.22.900</v>
      </c>
      <c r="L607" s="40" t="str">
        <f t="shared" si="1574"/>
        <v>Лабораторный комплекс</v>
      </c>
      <c r="M607" s="37" t="str">
        <f t="shared" si="1575"/>
        <v>4.1.1.22.941</v>
      </c>
      <c r="N607" s="59" t="s">
        <v>174</v>
      </c>
      <c r="O607" s="118" t="s">
        <v>1284</v>
      </c>
      <c r="P607" s="66" t="s">
        <v>19</v>
      </c>
      <c r="Q607" s="35">
        <v>0</v>
      </c>
      <c r="R607" s="54" t="s">
        <v>2781</v>
      </c>
      <c r="S607" s="42">
        <f>A607</f>
        <v>941</v>
      </c>
      <c r="T607" s="41" t="str">
        <f t="shared" si="1486"/>
        <v>4.1.1.00.000</v>
      </c>
      <c r="U607" s="41" t="str">
        <f t="shared" si="1487"/>
        <v>Process Line No.1 UIO facilities</v>
      </c>
      <c r="V607" s="41" t="str">
        <f t="shared" si="1576"/>
        <v>4.1.1.22.000</v>
      </c>
      <c r="W607" s="41" t="str">
        <f t="shared" si="1576"/>
        <v>Laboratory Building</v>
      </c>
      <c r="X607" s="40" t="str">
        <f t="shared" si="1576"/>
        <v>4.1.1.22.900</v>
      </c>
      <c r="Y607" s="40" t="str">
        <f t="shared" si="1576"/>
        <v>Laboratory Building</v>
      </c>
      <c r="Z607" s="42" t="str">
        <f t="shared" si="1577"/>
        <v>4.1.1.22.941</v>
      </c>
      <c r="AA607" s="37" t="s">
        <v>1759</v>
      </c>
      <c r="AB607" s="37" t="s">
        <v>2744</v>
      </c>
      <c r="AC607" s="37"/>
      <c r="AD607" s="115" t="s">
        <v>2848</v>
      </c>
      <c r="AE607" s="115" t="str">
        <f>CONCATENATE(MID(AD607,3,1),"-",MID(AD607,4,2))</f>
        <v>0-77</v>
      </c>
      <c r="AF607" s="115" t="str">
        <f>VLOOKUP(AE607,'Unit Number'!B:E,2,FALSE)</f>
        <v>LABORATORY BUILDING (PHASE 4)</v>
      </c>
      <c r="AG607" s="115"/>
      <c r="AH607" s="115"/>
      <c r="AI607" s="237">
        <v>636</v>
      </c>
      <c r="AJ607" s="55"/>
      <c r="AK607" s="55"/>
    </row>
    <row r="608" spans="1:37" s="67" customFormat="1" ht="17.25" customHeight="1" x14ac:dyDescent="0.25">
      <c r="A608" s="56">
        <v>383</v>
      </c>
      <c r="B608" s="37">
        <v>4</v>
      </c>
      <c r="C608" s="37">
        <v>1</v>
      </c>
      <c r="D608" s="37">
        <v>1</v>
      </c>
      <c r="E608" s="37">
        <v>22</v>
      </c>
      <c r="F608" s="37">
        <v>383</v>
      </c>
      <c r="G608" s="37" t="str">
        <f t="shared" ref="G608:H608" si="1579">G607</f>
        <v>4.1.1.00.000</v>
      </c>
      <c r="H608" s="41" t="str">
        <f t="shared" si="1579"/>
        <v>Технологическая линия №1. Объекты общезаводского хозяйства</v>
      </c>
      <c r="I608" s="41" t="str">
        <f t="shared" ref="I608:L608" si="1580">I607</f>
        <v>4.1.1.22.000</v>
      </c>
      <c r="J608" s="41" t="str">
        <f t="shared" si="1580"/>
        <v>Лабораторный комплекс</v>
      </c>
      <c r="K608" s="41" t="str">
        <f t="shared" si="1580"/>
        <v>4.1.1.22.900</v>
      </c>
      <c r="L608" s="41" t="str">
        <f t="shared" si="1580"/>
        <v>Лабораторный комплекс</v>
      </c>
      <c r="M608" s="37" t="str">
        <f t="shared" si="1575"/>
        <v>4.1.1.22.383</v>
      </c>
      <c r="N608" s="59" t="s">
        <v>176</v>
      </c>
      <c r="O608" s="118" t="s">
        <v>1306</v>
      </c>
      <c r="P608" s="66" t="s">
        <v>19</v>
      </c>
      <c r="Q608" s="35">
        <v>0</v>
      </c>
      <c r="R608" s="54" t="s">
        <v>2781</v>
      </c>
      <c r="S608" s="42">
        <f>A608</f>
        <v>383</v>
      </c>
      <c r="T608" s="41" t="str">
        <f t="shared" si="1486"/>
        <v>4.1.1.00.000</v>
      </c>
      <c r="U608" s="41" t="str">
        <f t="shared" si="1487"/>
        <v>Process Line No.1 UIO facilities</v>
      </c>
      <c r="V608" s="41" t="str">
        <f t="shared" si="1487"/>
        <v>4.1.1.22.000</v>
      </c>
      <c r="W608" s="41" t="str">
        <f t="shared" si="1487"/>
        <v>Laboratory Building</v>
      </c>
      <c r="X608" s="41" t="str">
        <f t="shared" si="1487"/>
        <v>4.1.1.22.900</v>
      </c>
      <c r="Y608" s="41" t="str">
        <f t="shared" si="1487"/>
        <v>Laboratory Building</v>
      </c>
      <c r="Z608" s="42" t="str">
        <f t="shared" si="1577"/>
        <v>4.1.1.22.383</v>
      </c>
      <c r="AA608" s="37" t="s">
        <v>1761</v>
      </c>
      <c r="AB608" s="37" t="s">
        <v>2746</v>
      </c>
      <c r="AC608" s="37"/>
      <c r="AD608" s="115" t="s">
        <v>2848</v>
      </c>
      <c r="AE608" s="115" t="str">
        <f>CONCATENATE(MID(AD608,3,1),"-",MID(AD608,4,2))</f>
        <v>0-77</v>
      </c>
      <c r="AF608" s="115" t="str">
        <f>VLOOKUP(AE608,'Unit Number'!B:E,2,FALSE)</f>
        <v>LABORATORY BUILDING (PHASE 4)</v>
      </c>
      <c r="AG608" s="115"/>
      <c r="AH608" s="115"/>
      <c r="AI608" s="237">
        <v>638</v>
      </c>
      <c r="AJ608" s="55"/>
      <c r="AK608" s="55"/>
    </row>
    <row r="609" spans="1:37" s="67" customFormat="1" ht="17.25" customHeight="1" x14ac:dyDescent="0.25">
      <c r="A609" s="56">
        <v>384</v>
      </c>
      <c r="B609" s="37">
        <v>4</v>
      </c>
      <c r="C609" s="37">
        <v>1</v>
      </c>
      <c r="D609" s="37">
        <v>1</v>
      </c>
      <c r="E609" s="37">
        <v>22</v>
      </c>
      <c r="F609" s="37">
        <v>384</v>
      </c>
      <c r="G609" s="37" t="str">
        <f t="shared" ref="G609:H609" si="1581">G608</f>
        <v>4.1.1.00.000</v>
      </c>
      <c r="H609" s="41" t="str">
        <f t="shared" si="1581"/>
        <v>Технологическая линия №1. Объекты общезаводского хозяйства</v>
      </c>
      <c r="I609" s="41" t="str">
        <f t="shared" ref="I609:L609" si="1582">I608</f>
        <v>4.1.1.22.000</v>
      </c>
      <c r="J609" s="41" t="str">
        <f t="shared" si="1582"/>
        <v>Лабораторный комплекс</v>
      </c>
      <c r="K609" s="41" t="str">
        <f t="shared" si="1582"/>
        <v>4.1.1.22.900</v>
      </c>
      <c r="L609" s="41" t="str">
        <f t="shared" si="1582"/>
        <v>Лабораторный комплекс</v>
      </c>
      <c r="M609" s="37" t="str">
        <f t="shared" si="1575"/>
        <v>4.1.1.22.384</v>
      </c>
      <c r="N609" s="59" t="s">
        <v>177</v>
      </c>
      <c r="O609" s="118" t="s">
        <v>1307</v>
      </c>
      <c r="P609" s="66" t="s">
        <v>19</v>
      </c>
      <c r="Q609" s="35">
        <v>0</v>
      </c>
      <c r="R609" s="54" t="s">
        <v>2781</v>
      </c>
      <c r="S609" s="42">
        <f>A609</f>
        <v>384</v>
      </c>
      <c r="T609" s="41" t="str">
        <f t="shared" si="1486"/>
        <v>4.1.1.00.000</v>
      </c>
      <c r="U609" s="41" t="str">
        <f t="shared" si="1487"/>
        <v>Process Line No.1 UIO facilities</v>
      </c>
      <c r="V609" s="41" t="str">
        <f t="shared" si="1576"/>
        <v>4.1.1.22.000</v>
      </c>
      <c r="W609" s="41" t="str">
        <f t="shared" si="1576"/>
        <v>Laboratory Building</v>
      </c>
      <c r="X609" s="40" t="str">
        <f t="shared" si="1576"/>
        <v>4.1.1.22.900</v>
      </c>
      <c r="Y609" s="40" t="str">
        <f t="shared" si="1576"/>
        <v>Laboratory Building</v>
      </c>
      <c r="Z609" s="42" t="str">
        <f t="shared" si="1577"/>
        <v>4.1.1.22.384</v>
      </c>
      <c r="AA609" s="37" t="s">
        <v>1762</v>
      </c>
      <c r="AB609" s="37" t="s">
        <v>2747</v>
      </c>
      <c r="AC609" s="37"/>
      <c r="AD609" s="115" t="s">
        <v>2848</v>
      </c>
      <c r="AE609" s="115" t="str">
        <f>CONCATENATE(MID(AD609,3,1),"-",MID(AD609,4,2))</f>
        <v>0-77</v>
      </c>
      <c r="AF609" s="115" t="str">
        <f>VLOOKUP(AE609,'Unit Number'!B:E,2,FALSE)</f>
        <v>LABORATORY BUILDING (PHASE 4)</v>
      </c>
      <c r="AG609" s="115"/>
      <c r="AH609" s="115"/>
      <c r="AI609" s="237">
        <v>639</v>
      </c>
      <c r="AJ609" s="55"/>
      <c r="AK609" s="55"/>
    </row>
    <row r="610" spans="1:37" s="174" customFormat="1" ht="15" customHeight="1" x14ac:dyDescent="0.25">
      <c r="A610" s="36" t="s">
        <v>17</v>
      </c>
      <c r="B610" s="37">
        <v>4</v>
      </c>
      <c r="C610" s="37">
        <v>1</v>
      </c>
      <c r="D610" s="37">
        <v>1</v>
      </c>
      <c r="E610" s="37">
        <v>22</v>
      </c>
      <c r="F610" s="39">
        <v>999</v>
      </c>
      <c r="G610" s="37" t="str">
        <f t="shared" ref="G610:H610" si="1583">G609</f>
        <v>4.1.1.00.000</v>
      </c>
      <c r="H610" s="41" t="str">
        <f t="shared" si="1583"/>
        <v>Технологическая линия №1. Объекты общезаводского хозяйства</v>
      </c>
      <c r="I610" s="41" t="str">
        <f t="shared" ref="I610:L610" si="1584">I609</f>
        <v>4.1.1.22.000</v>
      </c>
      <c r="J610" s="41" t="str">
        <f t="shared" si="1584"/>
        <v>Лабораторный комплекс</v>
      </c>
      <c r="K610" s="41" t="str">
        <f t="shared" si="1584"/>
        <v>4.1.1.22.900</v>
      </c>
      <c r="L610" s="41" t="str">
        <f t="shared" si="1584"/>
        <v>Лабораторный комплекс</v>
      </c>
      <c r="M610" s="37" t="str">
        <f t="shared" si="1575"/>
        <v>4.1.1.22.999</v>
      </c>
      <c r="N610" s="39" t="s">
        <v>3333</v>
      </c>
      <c r="O610" s="118"/>
      <c r="P610" s="66" t="s">
        <v>19</v>
      </c>
      <c r="Q610" s="35">
        <v>1</v>
      </c>
      <c r="R610" s="54" t="s">
        <v>2781</v>
      </c>
      <c r="S610" s="39" t="s">
        <v>2115</v>
      </c>
      <c r="T610" s="41" t="str">
        <f t="shared" si="1486"/>
        <v>4.1.1.00.000</v>
      </c>
      <c r="U610" s="41" t="str">
        <f t="shared" si="1487"/>
        <v>Process Line No.1 UIO facilities</v>
      </c>
      <c r="V610" s="41" t="str">
        <f t="shared" si="1576"/>
        <v>4.1.1.22.000</v>
      </c>
      <c r="W610" s="41" t="str">
        <f t="shared" si="1576"/>
        <v>Laboratory Building</v>
      </c>
      <c r="X610" s="40" t="str">
        <f t="shared" si="1576"/>
        <v>4.1.1.22.900</v>
      </c>
      <c r="Y610" s="40" t="str">
        <f t="shared" si="1576"/>
        <v>Laboratory Building</v>
      </c>
      <c r="Z610" s="173" t="str">
        <f t="shared" si="1577"/>
        <v>4.1.1.22.999</v>
      </c>
      <c r="AA610" s="39" t="s">
        <v>3233</v>
      </c>
      <c r="AB610" s="37"/>
      <c r="AC610" s="37" t="s">
        <v>3362</v>
      </c>
      <c r="AD610" s="41" t="s">
        <v>3051</v>
      </c>
      <c r="AE610" s="41" t="s">
        <v>3051</v>
      </c>
      <c r="AF610" s="41"/>
      <c r="AG610" s="41" t="s">
        <v>3363</v>
      </c>
      <c r="AH610" s="41" t="s">
        <v>3430</v>
      </c>
      <c r="AI610" s="237">
        <v>640</v>
      </c>
      <c r="AJ610" s="55"/>
      <c r="AK610" s="55"/>
    </row>
    <row r="611" spans="1:37" s="65" customFormat="1" ht="15" customHeight="1" x14ac:dyDescent="0.25">
      <c r="A611" s="57" t="s">
        <v>17</v>
      </c>
      <c r="B611" s="37">
        <v>4</v>
      </c>
      <c r="C611" s="37">
        <v>1</v>
      </c>
      <c r="D611" s="37">
        <v>1</v>
      </c>
      <c r="E611" s="37">
        <v>23</v>
      </c>
      <c r="F611" s="37">
        <v>0</v>
      </c>
      <c r="G611" s="37" t="str">
        <f t="shared" ref="G611:H611" si="1585">G610</f>
        <v>4.1.1.00.000</v>
      </c>
      <c r="H611" s="41" t="str">
        <f t="shared" si="1585"/>
        <v>Технологическая линия №1. Объекты общезаводского хозяйства</v>
      </c>
      <c r="I611" s="82" t="str">
        <f>CONCATENATE($B611,".",$C611,".",$D611,".",TEXT($E611,"00"),".",TEXT($F611,"000"))</f>
        <v>4.1.1.23.000</v>
      </c>
      <c r="J611" s="90" t="s">
        <v>1334</v>
      </c>
      <c r="K611" s="105"/>
      <c r="L611" s="106"/>
      <c r="M611" s="91"/>
      <c r="N611" s="85"/>
      <c r="O611" s="119"/>
      <c r="P611" s="64" t="s">
        <v>19</v>
      </c>
      <c r="Q611" s="35">
        <v>0</v>
      </c>
      <c r="R611" s="54" t="s">
        <v>2781</v>
      </c>
      <c r="S611" s="216" t="s">
        <v>3857</v>
      </c>
      <c r="T611" s="41" t="str">
        <f t="shared" si="1486"/>
        <v>4.1.1.00.000</v>
      </c>
      <c r="U611" s="41" t="str">
        <f t="shared" si="1487"/>
        <v>Process Line No.1 UIO facilities</v>
      </c>
      <c r="V611" s="127" t="str">
        <f>I611</f>
        <v>4.1.1.23.000</v>
      </c>
      <c r="W611" s="90" t="s">
        <v>1763</v>
      </c>
      <c r="X611" s="106"/>
      <c r="Y611" s="106"/>
      <c r="Z611" s="91"/>
      <c r="AA611" s="132"/>
      <c r="AB611" s="82"/>
      <c r="AC611" s="82"/>
      <c r="AD611" s="166"/>
      <c r="AE611" s="166"/>
      <c r="AF611" s="166"/>
      <c r="AG611" s="166"/>
      <c r="AH611" s="166"/>
      <c r="AI611" s="237">
        <v>641</v>
      </c>
      <c r="AJ611" s="55"/>
      <c r="AK611" s="55"/>
    </row>
    <row r="612" spans="1:37" s="67" customFormat="1" ht="15" customHeight="1" x14ac:dyDescent="0.25">
      <c r="A612" s="56" t="s">
        <v>17</v>
      </c>
      <c r="B612" s="37">
        <v>4</v>
      </c>
      <c r="C612" s="37">
        <v>1</v>
      </c>
      <c r="D612" s="37">
        <v>1</v>
      </c>
      <c r="E612" s="37">
        <v>23</v>
      </c>
      <c r="F612" s="37">
        <v>100</v>
      </c>
      <c r="G612" s="37" t="str">
        <f t="shared" ref="G612:H612" si="1586">G611</f>
        <v>4.1.1.00.000</v>
      </c>
      <c r="H612" s="41" t="str">
        <f t="shared" si="1586"/>
        <v>Технологическая линия №1. Объекты общезаводского хозяйства</v>
      </c>
      <c r="I612" s="37" t="str">
        <f t="shared" ref="I612:J616" si="1587">I611</f>
        <v>4.1.1.23.000</v>
      </c>
      <c r="J612" s="41" t="str">
        <f t="shared" si="1587"/>
        <v>Водоснабжение технологических процессов</v>
      </c>
      <c r="K612" s="92" t="str">
        <f>CONCATENATE($B612,".",$C612,".",$D612,".",TEXT($E612,"00"),".",$F612)</f>
        <v>4.1.1.23.100</v>
      </c>
      <c r="L612" s="93" t="s">
        <v>1334</v>
      </c>
      <c r="M612" s="94"/>
      <c r="N612" s="89"/>
      <c r="O612" s="118"/>
      <c r="P612" s="66" t="s">
        <v>19</v>
      </c>
      <c r="Q612" s="35">
        <v>0</v>
      </c>
      <c r="R612" s="54" t="s">
        <v>2781</v>
      </c>
      <c r="S612" s="219" t="s">
        <v>3858</v>
      </c>
      <c r="T612" s="41" t="str">
        <f t="shared" si="1486"/>
        <v>4.1.1.00.000</v>
      </c>
      <c r="U612" s="41" t="str">
        <f t="shared" si="1487"/>
        <v>Process Line No.1 UIO facilities</v>
      </c>
      <c r="V612" s="41" t="str">
        <f t="shared" ref="V612:W616" si="1588">V611</f>
        <v>4.1.1.23.000</v>
      </c>
      <c r="W612" s="41" t="str">
        <f t="shared" si="1588"/>
        <v>Process Water Supply</v>
      </c>
      <c r="X612" s="129" t="str">
        <f>K612</f>
        <v>4.1.1.23.100</v>
      </c>
      <c r="Y612" s="94" t="s">
        <v>1763</v>
      </c>
      <c r="Z612" s="94"/>
      <c r="AA612" s="95"/>
      <c r="AB612" s="86"/>
      <c r="AC612" s="86"/>
      <c r="AD612" s="167" t="s">
        <v>3051</v>
      </c>
      <c r="AE612" s="167" t="s">
        <v>3051</v>
      </c>
      <c r="AF612" s="167"/>
      <c r="AG612" s="167"/>
      <c r="AH612" s="167"/>
      <c r="AI612" s="237">
        <v>642</v>
      </c>
      <c r="AJ612" s="55"/>
      <c r="AK612" s="55"/>
    </row>
    <row r="613" spans="1:37" s="67" customFormat="1" ht="15" customHeight="1" x14ac:dyDescent="0.25">
      <c r="A613" s="56">
        <v>150</v>
      </c>
      <c r="B613" s="37">
        <v>4</v>
      </c>
      <c r="C613" s="37">
        <v>1</v>
      </c>
      <c r="D613" s="37">
        <v>1</v>
      </c>
      <c r="E613" s="37">
        <v>23</v>
      </c>
      <c r="F613" s="37">
        <v>150</v>
      </c>
      <c r="G613" s="37" t="str">
        <f t="shared" ref="G613:H613" si="1589">G612</f>
        <v>4.1.1.00.000</v>
      </c>
      <c r="H613" s="41" t="str">
        <f t="shared" si="1589"/>
        <v>Технологическая линия №1. Объекты общезаводского хозяйства</v>
      </c>
      <c r="I613" s="37" t="str">
        <f t="shared" si="1587"/>
        <v>4.1.1.23.000</v>
      </c>
      <c r="J613" s="41" t="str">
        <f t="shared" si="1587"/>
        <v>Водоснабжение технологических процессов</v>
      </c>
      <c r="K613" s="39" t="str">
        <f t="shared" ref="K613:L616" si="1590">K612</f>
        <v>4.1.1.23.100</v>
      </c>
      <c r="L613" s="40" t="str">
        <f t="shared" si="1590"/>
        <v>Водоснабжение технологических процессов</v>
      </c>
      <c r="M613" s="37" t="str">
        <f t="shared" ref="M613:M617" si="1591">CONCATENATE($B613,".",$C613,".",$D613,".",TEXT($E613,"00"),".",TEXT($F613,"000"))</f>
        <v>4.1.1.23.150</v>
      </c>
      <c r="N613" s="59" t="s">
        <v>178</v>
      </c>
      <c r="O613" s="118" t="s">
        <v>1298</v>
      </c>
      <c r="P613" s="66" t="s">
        <v>19</v>
      </c>
      <c r="Q613" s="35">
        <v>0</v>
      </c>
      <c r="R613" s="54" t="s">
        <v>2781</v>
      </c>
      <c r="S613" s="42">
        <f>A613</f>
        <v>150</v>
      </c>
      <c r="T613" s="41" t="str">
        <f t="shared" si="1486"/>
        <v>4.1.1.00.000</v>
      </c>
      <c r="U613" s="41" t="str">
        <f t="shared" si="1487"/>
        <v>Process Line No.1 UIO facilities</v>
      </c>
      <c r="V613" s="41" t="str">
        <f t="shared" si="1588"/>
        <v>4.1.1.23.000</v>
      </c>
      <c r="W613" s="41" t="str">
        <f t="shared" si="1588"/>
        <v>Process Water Supply</v>
      </c>
      <c r="X613" s="40" t="str">
        <f t="shared" ref="X613:Y616" si="1592">X612</f>
        <v>4.1.1.23.100</v>
      </c>
      <c r="Y613" s="40" t="str">
        <f t="shared" si="1592"/>
        <v>Process Water Supply</v>
      </c>
      <c r="Z613" s="42" t="str">
        <f t="shared" ref="Z613:Z617" si="1593">M613</f>
        <v>4.1.1.23.150</v>
      </c>
      <c r="AA613" s="37" t="s">
        <v>1764</v>
      </c>
      <c r="AB613" s="37" t="s">
        <v>1765</v>
      </c>
      <c r="AC613" s="37"/>
      <c r="AD613" s="115" t="s">
        <v>2871</v>
      </c>
      <c r="AE613" s="115" t="str">
        <f>CONCATENATE(MID(AD613,3,1),"-",MID(AD613,4,2))</f>
        <v>0-19</v>
      </c>
      <c r="AF613" s="115" t="str">
        <f>VLOOKUP(AE613,'Unit Number'!B:E,2,FALSE)</f>
        <v>COOLING WATER PRODUCTION</v>
      </c>
      <c r="AG613" s="115"/>
      <c r="AH613" s="115"/>
      <c r="AI613" s="237">
        <v>643</v>
      </c>
      <c r="AJ613" s="55"/>
      <c r="AK613" s="55"/>
    </row>
    <row r="614" spans="1:37" s="67" customFormat="1" ht="15" customHeight="1" x14ac:dyDescent="0.25">
      <c r="A614" s="56" t="s">
        <v>179</v>
      </c>
      <c r="B614" s="37">
        <v>4</v>
      </c>
      <c r="C614" s="37">
        <v>1</v>
      </c>
      <c r="D614" s="37">
        <v>1</v>
      </c>
      <c r="E614" s="37">
        <v>23</v>
      </c>
      <c r="F614" s="37">
        <v>152</v>
      </c>
      <c r="G614" s="37" t="str">
        <f t="shared" ref="G614:H614" si="1594">G613</f>
        <v>4.1.1.00.000</v>
      </c>
      <c r="H614" s="41" t="str">
        <f t="shared" si="1594"/>
        <v>Технологическая линия №1. Объекты общезаводского хозяйства</v>
      </c>
      <c r="I614" s="37" t="str">
        <f t="shared" si="1587"/>
        <v>4.1.1.23.000</v>
      </c>
      <c r="J614" s="41" t="str">
        <f t="shared" si="1587"/>
        <v>Водоснабжение технологических процессов</v>
      </c>
      <c r="K614" s="39" t="str">
        <f t="shared" si="1590"/>
        <v>4.1.1.23.100</v>
      </c>
      <c r="L614" s="40" t="str">
        <f t="shared" si="1590"/>
        <v>Водоснабжение технологических процессов</v>
      </c>
      <c r="M614" s="37" t="str">
        <f t="shared" si="1591"/>
        <v>4.1.1.23.152</v>
      </c>
      <c r="N614" s="59" t="s">
        <v>180</v>
      </c>
      <c r="O614" s="118"/>
      <c r="P614" s="66" t="s">
        <v>19</v>
      </c>
      <c r="Q614" s="35">
        <v>0</v>
      </c>
      <c r="R614" s="54" t="s">
        <v>2781</v>
      </c>
      <c r="S614" s="42" t="str">
        <f>A614</f>
        <v>150а</v>
      </c>
      <c r="T614" s="41" t="str">
        <f t="shared" si="1486"/>
        <v>4.1.1.00.000</v>
      </c>
      <c r="U614" s="41" t="str">
        <f t="shared" si="1487"/>
        <v>Process Line No.1 UIO facilities</v>
      </c>
      <c r="V614" s="41" t="str">
        <f t="shared" si="1588"/>
        <v>4.1.1.23.000</v>
      </c>
      <c r="W614" s="41" t="str">
        <f t="shared" si="1588"/>
        <v>Process Water Supply</v>
      </c>
      <c r="X614" s="40" t="str">
        <f t="shared" si="1592"/>
        <v>4.1.1.23.100</v>
      </c>
      <c r="Y614" s="40" t="str">
        <f t="shared" si="1592"/>
        <v>Process Water Supply</v>
      </c>
      <c r="Z614" s="42" t="str">
        <f t="shared" si="1593"/>
        <v>4.1.1.23.152</v>
      </c>
      <c r="AA614" s="37" t="s">
        <v>1766</v>
      </c>
      <c r="AB614" s="37"/>
      <c r="AC614" s="37"/>
      <c r="AD614" s="115" t="s">
        <v>2871</v>
      </c>
      <c r="AE614" s="115" t="str">
        <f>CONCATENATE(MID(AD614,3,1),"-",MID(AD614,4,2))</f>
        <v>0-19</v>
      </c>
      <c r="AF614" s="115" t="str">
        <f>VLOOKUP(AE614,'Unit Number'!B:E,2,FALSE)</f>
        <v>COOLING WATER PRODUCTION</v>
      </c>
      <c r="AG614" s="115"/>
      <c r="AH614" s="115"/>
      <c r="AI614" s="237">
        <v>644</v>
      </c>
      <c r="AJ614" s="55"/>
      <c r="AK614" s="55"/>
    </row>
    <row r="615" spans="1:37" s="67" customFormat="1" ht="15" customHeight="1" x14ac:dyDescent="0.25">
      <c r="A615" s="56" t="s">
        <v>181</v>
      </c>
      <c r="B615" s="37">
        <v>4</v>
      </c>
      <c r="C615" s="37">
        <v>1</v>
      </c>
      <c r="D615" s="37">
        <v>1</v>
      </c>
      <c r="E615" s="37">
        <v>23</v>
      </c>
      <c r="F615" s="37">
        <v>153</v>
      </c>
      <c r="G615" s="37" t="str">
        <f t="shared" ref="G615:H615" si="1595">G614</f>
        <v>4.1.1.00.000</v>
      </c>
      <c r="H615" s="41" t="str">
        <f t="shared" si="1595"/>
        <v>Технологическая линия №1. Объекты общезаводского хозяйства</v>
      </c>
      <c r="I615" s="37" t="str">
        <f t="shared" si="1587"/>
        <v>4.1.1.23.000</v>
      </c>
      <c r="J615" s="41" t="str">
        <f t="shared" si="1587"/>
        <v>Водоснабжение технологических процессов</v>
      </c>
      <c r="K615" s="39" t="str">
        <f t="shared" si="1590"/>
        <v>4.1.1.23.100</v>
      </c>
      <c r="L615" s="40" t="str">
        <f t="shared" si="1590"/>
        <v>Водоснабжение технологических процессов</v>
      </c>
      <c r="M615" s="37" t="str">
        <f t="shared" si="1591"/>
        <v>4.1.1.23.153</v>
      </c>
      <c r="N615" s="59" t="s">
        <v>180</v>
      </c>
      <c r="O615" s="118"/>
      <c r="P615" s="66" t="s">
        <v>19</v>
      </c>
      <c r="Q615" s="35">
        <v>0</v>
      </c>
      <c r="R615" s="54" t="s">
        <v>2781</v>
      </c>
      <c r="S615" s="42" t="str">
        <f>A615</f>
        <v>150б</v>
      </c>
      <c r="T615" s="41" t="str">
        <f t="shared" si="1486"/>
        <v>4.1.1.00.000</v>
      </c>
      <c r="U615" s="41" t="str">
        <f t="shared" si="1487"/>
        <v>Process Line No.1 UIO facilities</v>
      </c>
      <c r="V615" s="41" t="str">
        <f t="shared" si="1588"/>
        <v>4.1.1.23.000</v>
      </c>
      <c r="W615" s="41" t="str">
        <f t="shared" si="1588"/>
        <v>Process Water Supply</v>
      </c>
      <c r="X615" s="40" t="str">
        <f t="shared" si="1592"/>
        <v>4.1.1.23.100</v>
      </c>
      <c r="Y615" s="40" t="str">
        <f t="shared" si="1592"/>
        <v>Process Water Supply</v>
      </c>
      <c r="Z615" s="42" t="str">
        <f t="shared" si="1593"/>
        <v>4.1.1.23.153</v>
      </c>
      <c r="AA615" s="37" t="s">
        <v>1766</v>
      </c>
      <c r="AB615" s="37"/>
      <c r="AC615" s="37"/>
      <c r="AD615" s="115" t="s">
        <v>2871</v>
      </c>
      <c r="AE615" s="115" t="str">
        <f>CONCATENATE(MID(AD615,3,1),"-",MID(AD615,4,2))</f>
        <v>0-19</v>
      </c>
      <c r="AF615" s="115" t="str">
        <f>VLOOKUP(AE615,'Unit Number'!B:E,2,FALSE)</f>
        <v>COOLING WATER PRODUCTION</v>
      </c>
      <c r="AG615" s="115"/>
      <c r="AH615" s="115"/>
      <c r="AI615" s="237">
        <v>645</v>
      </c>
      <c r="AJ615" s="55"/>
      <c r="AK615" s="55"/>
    </row>
    <row r="616" spans="1:37" s="67" customFormat="1" ht="15" customHeight="1" x14ac:dyDescent="0.25">
      <c r="A616" s="56">
        <v>151</v>
      </c>
      <c r="B616" s="37">
        <v>4</v>
      </c>
      <c r="C616" s="37">
        <v>1</v>
      </c>
      <c r="D616" s="37">
        <v>1</v>
      </c>
      <c r="E616" s="37">
        <v>23</v>
      </c>
      <c r="F616" s="37">
        <v>151</v>
      </c>
      <c r="G616" s="37" t="str">
        <f t="shared" ref="G616:H616" si="1596">G615</f>
        <v>4.1.1.00.000</v>
      </c>
      <c r="H616" s="41" t="str">
        <f t="shared" si="1596"/>
        <v>Технологическая линия №1. Объекты общезаводского хозяйства</v>
      </c>
      <c r="I616" s="37" t="str">
        <f t="shared" si="1587"/>
        <v>4.1.1.23.000</v>
      </c>
      <c r="J616" s="41" t="str">
        <f t="shared" si="1587"/>
        <v>Водоснабжение технологических процессов</v>
      </c>
      <c r="K616" s="39" t="str">
        <f t="shared" si="1590"/>
        <v>4.1.1.23.100</v>
      </c>
      <c r="L616" s="40" t="str">
        <f t="shared" si="1590"/>
        <v>Водоснабжение технологических процессов</v>
      </c>
      <c r="M616" s="37" t="str">
        <f t="shared" si="1591"/>
        <v>4.1.1.23.151</v>
      </c>
      <c r="N616" s="59" t="s">
        <v>182</v>
      </c>
      <c r="O616" s="118" t="s">
        <v>1286</v>
      </c>
      <c r="P616" s="66" t="s">
        <v>19</v>
      </c>
      <c r="Q616" s="35">
        <v>0</v>
      </c>
      <c r="R616" s="54" t="s">
        <v>2781</v>
      </c>
      <c r="S616" s="42">
        <f>A616</f>
        <v>151</v>
      </c>
      <c r="T616" s="41" t="str">
        <f t="shared" si="1486"/>
        <v>4.1.1.00.000</v>
      </c>
      <c r="U616" s="41" t="str">
        <f t="shared" si="1487"/>
        <v>Process Line No.1 UIO facilities</v>
      </c>
      <c r="V616" s="41" t="str">
        <f t="shared" si="1588"/>
        <v>4.1.1.23.000</v>
      </c>
      <c r="W616" s="41" t="str">
        <f t="shared" si="1588"/>
        <v>Process Water Supply</v>
      </c>
      <c r="X616" s="40" t="str">
        <f t="shared" si="1592"/>
        <v>4.1.1.23.100</v>
      </c>
      <c r="Y616" s="40" t="str">
        <f t="shared" si="1592"/>
        <v>Process Water Supply</v>
      </c>
      <c r="Z616" s="42" t="str">
        <f t="shared" si="1593"/>
        <v>4.1.1.23.151</v>
      </c>
      <c r="AA616" s="37" t="s">
        <v>1767</v>
      </c>
      <c r="AB616" s="37" t="s">
        <v>1768</v>
      </c>
      <c r="AC616" s="37"/>
      <c r="AD616" s="115" t="s">
        <v>2871</v>
      </c>
      <c r="AE616" s="115" t="str">
        <f>CONCATENATE(MID(AD616,3,1),"-",MID(AD616,4,2))</f>
        <v>0-19</v>
      </c>
      <c r="AF616" s="115" t="str">
        <f>VLOOKUP(AE616,'Unit Number'!B:E,2,FALSE)</f>
        <v>COOLING WATER PRODUCTION</v>
      </c>
      <c r="AG616" s="115"/>
      <c r="AH616" s="115"/>
      <c r="AI616" s="237">
        <v>646</v>
      </c>
      <c r="AJ616" s="55"/>
      <c r="AK616" s="55"/>
    </row>
    <row r="617" spans="1:37" s="174" customFormat="1" ht="15" customHeight="1" x14ac:dyDescent="0.25">
      <c r="A617" s="36" t="s">
        <v>17</v>
      </c>
      <c r="B617" s="37">
        <v>4</v>
      </c>
      <c r="C617" s="37">
        <v>1</v>
      </c>
      <c r="D617" s="37">
        <v>1</v>
      </c>
      <c r="E617" s="37">
        <v>23</v>
      </c>
      <c r="F617" s="39">
        <v>199</v>
      </c>
      <c r="G617" s="37" t="str">
        <f t="shared" ref="G617:H617" si="1597">G616</f>
        <v>4.1.1.00.000</v>
      </c>
      <c r="H617" s="41" t="str">
        <f t="shared" si="1597"/>
        <v>Технологическая линия №1. Объекты общезаводского хозяйства</v>
      </c>
      <c r="I617" s="41" t="str">
        <f t="shared" ref="I617:L617" si="1598">I616</f>
        <v>4.1.1.23.000</v>
      </c>
      <c r="J617" s="41" t="str">
        <f t="shared" si="1598"/>
        <v>Водоснабжение технологических процессов</v>
      </c>
      <c r="K617" s="41" t="str">
        <f t="shared" si="1598"/>
        <v>4.1.1.23.100</v>
      </c>
      <c r="L617" s="41" t="str">
        <f t="shared" si="1598"/>
        <v>Водоснабжение технологических процессов</v>
      </c>
      <c r="M617" s="37" t="str">
        <f t="shared" si="1591"/>
        <v>4.1.1.23.199</v>
      </c>
      <c r="N617" s="39" t="s">
        <v>3334</v>
      </c>
      <c r="O617" s="118"/>
      <c r="P617" s="66" t="s">
        <v>19</v>
      </c>
      <c r="Q617" s="35">
        <v>1</v>
      </c>
      <c r="R617" s="54" t="s">
        <v>2781</v>
      </c>
      <c r="S617" s="39" t="s">
        <v>2115</v>
      </c>
      <c r="T617" s="41" t="str">
        <f t="shared" si="1486"/>
        <v>4.1.1.00.000</v>
      </c>
      <c r="U617" s="41" t="str">
        <f t="shared" si="1487"/>
        <v>Process Line No.1 UIO facilities</v>
      </c>
      <c r="V617" s="41" t="str">
        <f t="shared" si="1487"/>
        <v>4.1.1.23.000</v>
      </c>
      <c r="W617" s="41" t="str">
        <f t="shared" si="1487"/>
        <v>Process Water Supply</v>
      </c>
      <c r="X617" s="41" t="str">
        <f t="shared" si="1487"/>
        <v>4.1.1.23.100</v>
      </c>
      <c r="Y617" s="41" t="str">
        <f t="shared" si="1487"/>
        <v>Process Water Supply</v>
      </c>
      <c r="Z617" s="173" t="str">
        <f t="shared" si="1593"/>
        <v>4.1.1.23.199</v>
      </c>
      <c r="AA617" s="39" t="s">
        <v>3234</v>
      </c>
      <c r="AB617" s="37"/>
      <c r="AC617" s="37" t="s">
        <v>3362</v>
      </c>
      <c r="AD617" s="41" t="s">
        <v>3051</v>
      </c>
      <c r="AE617" s="41" t="s">
        <v>3051</v>
      </c>
      <c r="AF617" s="41"/>
      <c r="AG617" s="41" t="s">
        <v>3363</v>
      </c>
      <c r="AH617" s="41" t="s">
        <v>3431</v>
      </c>
      <c r="AI617" s="237">
        <v>648</v>
      </c>
      <c r="AJ617" s="55"/>
      <c r="AK617" s="55"/>
    </row>
    <row r="618" spans="1:37" s="65" customFormat="1" ht="15" customHeight="1" x14ac:dyDescent="0.25">
      <c r="A618" s="57" t="s">
        <v>17</v>
      </c>
      <c r="B618" s="37">
        <v>4</v>
      </c>
      <c r="C618" s="37">
        <v>1</v>
      </c>
      <c r="D618" s="37">
        <v>1</v>
      </c>
      <c r="E618" s="37">
        <v>24</v>
      </c>
      <c r="F618" s="37">
        <v>0</v>
      </c>
      <c r="G618" s="37" t="str">
        <f t="shared" ref="G618:H618" si="1599">G617</f>
        <v>4.1.1.00.000</v>
      </c>
      <c r="H618" s="41" t="str">
        <f t="shared" si="1599"/>
        <v>Технологическая линия №1. Объекты общезаводского хозяйства</v>
      </c>
      <c r="I618" s="82" t="str">
        <f>CONCATENATE($B618,".",$C618,".",$D618,".",TEXT($E618,"00"),".",TEXT($F618,"000"))</f>
        <v>4.1.1.24.000</v>
      </c>
      <c r="J618" s="90" t="s">
        <v>184</v>
      </c>
      <c r="K618" s="105"/>
      <c r="L618" s="106"/>
      <c r="M618" s="91"/>
      <c r="N618" s="85"/>
      <c r="O618" s="119"/>
      <c r="P618" s="64" t="s">
        <v>19</v>
      </c>
      <c r="Q618" s="35">
        <v>0</v>
      </c>
      <c r="R618" s="54" t="s">
        <v>2781</v>
      </c>
      <c r="S618" s="216" t="s">
        <v>3857</v>
      </c>
      <c r="T618" s="41" t="str">
        <f t="shared" si="1486"/>
        <v>4.1.1.00.000</v>
      </c>
      <c r="U618" s="41" t="str">
        <f t="shared" si="1487"/>
        <v>Process Line No.1 UIO facilities</v>
      </c>
      <c r="V618" s="127" t="str">
        <f>I618</f>
        <v>4.1.1.24.000</v>
      </c>
      <c r="W618" s="90" t="s">
        <v>1770</v>
      </c>
      <c r="X618" s="106"/>
      <c r="Y618" s="106"/>
      <c r="Z618" s="91"/>
      <c r="AA618" s="132"/>
      <c r="AB618" s="82"/>
      <c r="AC618" s="82"/>
      <c r="AD618" s="166"/>
      <c r="AE618" s="166"/>
      <c r="AF618" s="166"/>
      <c r="AG618" s="166"/>
      <c r="AH618" s="166"/>
      <c r="AI618" s="237">
        <v>649</v>
      </c>
      <c r="AJ618" s="55"/>
      <c r="AK618" s="55"/>
    </row>
    <row r="619" spans="1:37" s="67" customFormat="1" ht="15" customHeight="1" x14ac:dyDescent="0.25">
      <c r="A619" s="56" t="s">
        <v>17</v>
      </c>
      <c r="B619" s="37">
        <v>4</v>
      </c>
      <c r="C619" s="37">
        <v>1</v>
      </c>
      <c r="D619" s="37">
        <v>1</v>
      </c>
      <c r="E619" s="37">
        <v>24</v>
      </c>
      <c r="F619" s="37">
        <v>200</v>
      </c>
      <c r="G619" s="37" t="str">
        <f t="shared" ref="G619:H619" si="1600">G618</f>
        <v>4.1.1.00.000</v>
      </c>
      <c r="H619" s="41" t="str">
        <f t="shared" si="1600"/>
        <v>Технологическая линия №1. Объекты общезаводского хозяйства</v>
      </c>
      <c r="I619" s="37" t="str">
        <f t="shared" ref="I619:I634" si="1601">I618</f>
        <v>4.1.1.24.000</v>
      </c>
      <c r="J619" s="41" t="str">
        <f t="shared" ref="J619:J634" si="1602">J618</f>
        <v xml:space="preserve">Факельное хозяйство </v>
      </c>
      <c r="K619" s="92" t="str">
        <f>CONCATENATE($B619,".",$C619,".",$D619,".",TEXT($E619,"00"),".",$F619)</f>
        <v>4.1.1.24.200</v>
      </c>
      <c r="L619" s="93" t="s">
        <v>1333</v>
      </c>
      <c r="M619" s="94"/>
      <c r="N619" s="89"/>
      <c r="O619" s="118"/>
      <c r="P619" s="66" t="s">
        <v>19</v>
      </c>
      <c r="Q619" s="35">
        <v>0</v>
      </c>
      <c r="R619" s="54" t="s">
        <v>2781</v>
      </c>
      <c r="S619" s="219" t="s">
        <v>3858</v>
      </c>
      <c r="T619" s="41" t="str">
        <f t="shared" si="1486"/>
        <v>4.1.1.00.000</v>
      </c>
      <c r="U619" s="41" t="str">
        <f t="shared" si="1487"/>
        <v>Process Line No.1 UIO facilities</v>
      </c>
      <c r="V619" s="41" t="str">
        <f t="shared" ref="V619:V634" si="1603">V618</f>
        <v>4.1.1.24.000</v>
      </c>
      <c r="W619" s="41" t="str">
        <f t="shared" ref="W619:W634" si="1604">W618</f>
        <v xml:space="preserve">Flare System </v>
      </c>
      <c r="X619" s="129" t="str">
        <f>K619</f>
        <v>4.1.1.24.200</v>
      </c>
      <c r="Y619" s="94" t="s">
        <v>1771</v>
      </c>
      <c r="Z619" s="94"/>
      <c r="AA619" s="95"/>
      <c r="AB619" s="86"/>
      <c r="AC619" s="86"/>
      <c r="AD619" s="167" t="s">
        <v>3051</v>
      </c>
      <c r="AE619" s="167" t="s">
        <v>3051</v>
      </c>
      <c r="AF619" s="167"/>
      <c r="AG619" s="167"/>
      <c r="AH619" s="167"/>
      <c r="AI619" s="237">
        <v>650</v>
      </c>
      <c r="AJ619" s="55"/>
      <c r="AK619" s="55"/>
    </row>
    <row r="620" spans="1:37" s="67" customFormat="1" ht="15" customHeight="1" x14ac:dyDescent="0.25">
      <c r="A620" s="56">
        <v>291</v>
      </c>
      <c r="B620" s="37">
        <v>4</v>
      </c>
      <c r="C620" s="37">
        <v>1</v>
      </c>
      <c r="D620" s="37">
        <v>1</v>
      </c>
      <c r="E620" s="37">
        <v>24</v>
      </c>
      <c r="F620" s="37">
        <v>291</v>
      </c>
      <c r="G620" s="37" t="str">
        <f t="shared" ref="G620:H620" si="1605">G619</f>
        <v>4.1.1.00.000</v>
      </c>
      <c r="H620" s="41" t="str">
        <f t="shared" si="1605"/>
        <v>Технологическая линия №1. Объекты общезаводского хозяйства</v>
      </c>
      <c r="I620" s="37" t="str">
        <f t="shared" si="1601"/>
        <v>4.1.1.24.000</v>
      </c>
      <c r="J620" s="41" t="str">
        <f t="shared" si="1602"/>
        <v xml:space="preserve">Факельное хозяйство </v>
      </c>
      <c r="K620" s="39" t="str">
        <f t="shared" ref="K620:K634" si="1606">K619</f>
        <v>4.1.1.24.200</v>
      </c>
      <c r="L620" s="40" t="str">
        <f t="shared" ref="L620:L634" si="1607">L619</f>
        <v>Факельное хозяйство</v>
      </c>
      <c r="M620" s="37" t="str">
        <f t="shared" ref="M620:M634" si="1608">CONCATENATE($B620,".",$C620,".",$D620,".",TEXT($E620,"00"),".",TEXT($F620,"000"))</f>
        <v>4.1.1.24.291</v>
      </c>
      <c r="N620" s="59" t="s">
        <v>1409</v>
      </c>
      <c r="O620" s="118" t="s">
        <v>1289</v>
      </c>
      <c r="P620" s="66" t="s">
        <v>19</v>
      </c>
      <c r="Q620" s="35">
        <v>0</v>
      </c>
      <c r="R620" s="54" t="s">
        <v>2781</v>
      </c>
      <c r="S620" s="42">
        <f t="shared" ref="S620:S633" si="1609">A620</f>
        <v>291</v>
      </c>
      <c r="T620" s="41" t="str">
        <f t="shared" si="1486"/>
        <v>4.1.1.00.000</v>
      </c>
      <c r="U620" s="41" t="str">
        <f t="shared" si="1487"/>
        <v>Process Line No.1 UIO facilities</v>
      </c>
      <c r="V620" s="41" t="str">
        <f t="shared" si="1603"/>
        <v>4.1.1.24.000</v>
      </c>
      <c r="W620" s="41" t="str">
        <f t="shared" si="1604"/>
        <v xml:space="preserve">Flare System </v>
      </c>
      <c r="X620" s="40" t="str">
        <f t="shared" ref="X620:X634" si="1610">X619</f>
        <v>4.1.1.24.200</v>
      </c>
      <c r="Y620" s="40" t="str">
        <f t="shared" ref="Y620:Y634" si="1611">Y619</f>
        <v>Flare System</v>
      </c>
      <c r="Z620" s="42" t="str">
        <f t="shared" ref="Z620:Z634" si="1612">M620</f>
        <v>4.1.1.24.291</v>
      </c>
      <c r="AA620" s="37" t="s">
        <v>1772</v>
      </c>
      <c r="AB620" s="37" t="s">
        <v>1773</v>
      </c>
      <c r="AC620" s="37"/>
      <c r="AD620" s="115" t="s">
        <v>2872</v>
      </c>
      <c r="AE620" s="115" t="str">
        <f t="shared" ref="AE620:AE633" si="1613">CONCATENATE(MID(AD620,3,1),"-",MID(AD620,4,2))</f>
        <v>0-21</v>
      </c>
      <c r="AF620" s="115" t="str">
        <f>VLOOKUP(AE620,'Unit Number'!B:E,2,FALSE)</f>
        <v>FLARE UNIT</v>
      </c>
      <c r="AG620" s="115"/>
      <c r="AH620" s="115"/>
      <c r="AI620" s="237">
        <v>651</v>
      </c>
      <c r="AJ620" s="55"/>
      <c r="AK620" s="55"/>
    </row>
    <row r="621" spans="1:37" s="67" customFormat="1" ht="15" customHeight="1" x14ac:dyDescent="0.25">
      <c r="A621" s="56">
        <v>292</v>
      </c>
      <c r="B621" s="37">
        <v>4</v>
      </c>
      <c r="C621" s="37">
        <v>1</v>
      </c>
      <c r="D621" s="37">
        <v>1</v>
      </c>
      <c r="E621" s="37">
        <v>24</v>
      </c>
      <c r="F621" s="37">
        <v>292</v>
      </c>
      <c r="G621" s="37" t="str">
        <f t="shared" ref="G621:H621" si="1614">G620</f>
        <v>4.1.1.00.000</v>
      </c>
      <c r="H621" s="41" t="str">
        <f t="shared" si="1614"/>
        <v>Технологическая линия №1. Объекты общезаводского хозяйства</v>
      </c>
      <c r="I621" s="37" t="str">
        <f t="shared" si="1601"/>
        <v>4.1.1.24.000</v>
      </c>
      <c r="J621" s="41" t="str">
        <f t="shared" si="1602"/>
        <v xml:space="preserve">Факельное хозяйство </v>
      </c>
      <c r="K621" s="39" t="str">
        <f t="shared" si="1606"/>
        <v>4.1.1.24.200</v>
      </c>
      <c r="L621" s="40" t="str">
        <f t="shared" si="1607"/>
        <v>Факельное хозяйство</v>
      </c>
      <c r="M621" s="37" t="str">
        <f t="shared" si="1608"/>
        <v>4.1.1.24.292</v>
      </c>
      <c r="N621" s="59" t="s">
        <v>1408</v>
      </c>
      <c r="O621" s="118" t="s">
        <v>1290</v>
      </c>
      <c r="P621" s="66" t="s">
        <v>19</v>
      </c>
      <c r="Q621" s="35">
        <v>0</v>
      </c>
      <c r="R621" s="54" t="s">
        <v>2781</v>
      </c>
      <c r="S621" s="42">
        <f t="shared" si="1609"/>
        <v>292</v>
      </c>
      <c r="T621" s="41" t="str">
        <f t="shared" si="1486"/>
        <v>4.1.1.00.000</v>
      </c>
      <c r="U621" s="41" t="str">
        <f t="shared" si="1487"/>
        <v>Process Line No.1 UIO facilities</v>
      </c>
      <c r="V621" s="41" t="str">
        <f t="shared" si="1603"/>
        <v>4.1.1.24.000</v>
      </c>
      <c r="W621" s="41" t="str">
        <f t="shared" si="1604"/>
        <v xml:space="preserve">Flare System </v>
      </c>
      <c r="X621" s="40" t="str">
        <f t="shared" si="1610"/>
        <v>4.1.1.24.200</v>
      </c>
      <c r="Y621" s="40" t="str">
        <f t="shared" si="1611"/>
        <v>Flare System</v>
      </c>
      <c r="Z621" s="42" t="str">
        <f t="shared" si="1612"/>
        <v>4.1.1.24.292</v>
      </c>
      <c r="AA621" s="37" t="s">
        <v>1774</v>
      </c>
      <c r="AB621" s="37" t="s">
        <v>1775</v>
      </c>
      <c r="AC621" s="37"/>
      <c r="AD621" s="115" t="s">
        <v>2872</v>
      </c>
      <c r="AE621" s="115" t="str">
        <f t="shared" si="1613"/>
        <v>0-21</v>
      </c>
      <c r="AF621" s="115" t="str">
        <f>VLOOKUP(AE621,'Unit Number'!B:E,2,FALSE)</f>
        <v>FLARE UNIT</v>
      </c>
      <c r="AG621" s="115"/>
      <c r="AH621" s="115"/>
      <c r="AI621" s="237">
        <v>652</v>
      </c>
      <c r="AJ621" s="55"/>
      <c r="AK621" s="55"/>
    </row>
    <row r="622" spans="1:37" s="67" customFormat="1" ht="15" customHeight="1" x14ac:dyDescent="0.25">
      <c r="A622" s="56">
        <v>293</v>
      </c>
      <c r="B622" s="37">
        <v>4</v>
      </c>
      <c r="C622" s="37">
        <v>1</v>
      </c>
      <c r="D622" s="37">
        <v>1</v>
      </c>
      <c r="E622" s="37">
        <v>24</v>
      </c>
      <c r="F622" s="37">
        <v>293</v>
      </c>
      <c r="G622" s="37" t="str">
        <f t="shared" ref="G622:H622" si="1615">G621</f>
        <v>4.1.1.00.000</v>
      </c>
      <c r="H622" s="41" t="str">
        <f t="shared" si="1615"/>
        <v>Технологическая линия №1. Объекты общезаводского хозяйства</v>
      </c>
      <c r="I622" s="37" t="str">
        <f t="shared" si="1601"/>
        <v>4.1.1.24.000</v>
      </c>
      <c r="J622" s="41" t="str">
        <f t="shared" si="1602"/>
        <v xml:space="preserve">Факельное хозяйство </v>
      </c>
      <c r="K622" s="39" t="str">
        <f t="shared" si="1606"/>
        <v>4.1.1.24.200</v>
      </c>
      <c r="L622" s="40" t="str">
        <f t="shared" si="1607"/>
        <v>Факельное хозяйство</v>
      </c>
      <c r="M622" s="37" t="str">
        <f t="shared" si="1608"/>
        <v>4.1.1.24.293</v>
      </c>
      <c r="N622" s="59" t="s">
        <v>1421</v>
      </c>
      <c r="O622" s="118"/>
      <c r="P622" s="66" t="s">
        <v>19</v>
      </c>
      <c r="Q622" s="35">
        <v>0</v>
      </c>
      <c r="R622" s="54" t="s">
        <v>2781</v>
      </c>
      <c r="S622" s="42">
        <f t="shared" si="1609"/>
        <v>293</v>
      </c>
      <c r="T622" s="41" t="str">
        <f t="shared" si="1486"/>
        <v>4.1.1.00.000</v>
      </c>
      <c r="U622" s="41" t="str">
        <f t="shared" si="1487"/>
        <v>Process Line No.1 UIO facilities</v>
      </c>
      <c r="V622" s="41" t="str">
        <f t="shared" si="1603"/>
        <v>4.1.1.24.000</v>
      </c>
      <c r="W622" s="41" t="str">
        <f t="shared" si="1604"/>
        <v xml:space="preserve">Flare System </v>
      </c>
      <c r="X622" s="40" t="str">
        <f t="shared" si="1610"/>
        <v>4.1.1.24.200</v>
      </c>
      <c r="Y622" s="40" t="str">
        <f t="shared" si="1611"/>
        <v>Flare System</v>
      </c>
      <c r="Z622" s="42" t="str">
        <f t="shared" si="1612"/>
        <v>4.1.1.24.293</v>
      </c>
      <c r="AA622" s="37" t="s">
        <v>1776</v>
      </c>
      <c r="AB622" s="37"/>
      <c r="AC622" s="37"/>
      <c r="AD622" s="115" t="s">
        <v>2872</v>
      </c>
      <c r="AE622" s="115" t="str">
        <f t="shared" si="1613"/>
        <v>0-21</v>
      </c>
      <c r="AF622" s="115" t="str">
        <f>VLOOKUP(AE622,'Unit Number'!B:E,2,FALSE)</f>
        <v>FLARE UNIT</v>
      </c>
      <c r="AG622" s="115"/>
      <c r="AH622" s="115"/>
      <c r="AI622" s="237">
        <v>653</v>
      </c>
      <c r="AJ622" s="55"/>
      <c r="AK622" s="55"/>
    </row>
    <row r="623" spans="1:37" s="67" customFormat="1" ht="17.25" customHeight="1" x14ac:dyDescent="0.25">
      <c r="A623" s="56">
        <v>294</v>
      </c>
      <c r="B623" s="37">
        <v>4</v>
      </c>
      <c r="C623" s="37">
        <v>1</v>
      </c>
      <c r="D623" s="37">
        <v>1</v>
      </c>
      <c r="E623" s="37">
        <v>24</v>
      </c>
      <c r="F623" s="37">
        <v>294</v>
      </c>
      <c r="G623" s="37" t="str">
        <f t="shared" ref="G623:H623" si="1616">G622</f>
        <v>4.1.1.00.000</v>
      </c>
      <c r="H623" s="41" t="str">
        <f t="shared" si="1616"/>
        <v>Технологическая линия №1. Объекты общезаводского хозяйства</v>
      </c>
      <c r="I623" s="37" t="str">
        <f t="shared" si="1601"/>
        <v>4.1.1.24.000</v>
      </c>
      <c r="J623" s="41" t="str">
        <f t="shared" si="1602"/>
        <v xml:space="preserve">Факельное хозяйство </v>
      </c>
      <c r="K623" s="39" t="str">
        <f t="shared" si="1606"/>
        <v>4.1.1.24.200</v>
      </c>
      <c r="L623" s="40" t="str">
        <f t="shared" si="1607"/>
        <v>Факельное хозяйство</v>
      </c>
      <c r="M623" s="37" t="str">
        <f t="shared" si="1608"/>
        <v>4.1.1.24.294</v>
      </c>
      <c r="N623" s="59" t="s">
        <v>1411</v>
      </c>
      <c r="O623" s="118" t="s">
        <v>1413</v>
      </c>
      <c r="P623" s="66" t="s">
        <v>19</v>
      </c>
      <c r="Q623" s="35">
        <v>0</v>
      </c>
      <c r="R623" s="54" t="s">
        <v>2781</v>
      </c>
      <c r="S623" s="42">
        <f t="shared" si="1609"/>
        <v>294</v>
      </c>
      <c r="T623" s="41" t="str">
        <f t="shared" si="1486"/>
        <v>4.1.1.00.000</v>
      </c>
      <c r="U623" s="41" t="str">
        <f t="shared" si="1487"/>
        <v>Process Line No.1 UIO facilities</v>
      </c>
      <c r="V623" s="41" t="str">
        <f t="shared" si="1603"/>
        <v>4.1.1.24.000</v>
      </c>
      <c r="W623" s="41" t="str">
        <f t="shared" si="1604"/>
        <v xml:space="preserve">Flare System </v>
      </c>
      <c r="X623" s="40" t="str">
        <f t="shared" si="1610"/>
        <v>4.1.1.24.200</v>
      </c>
      <c r="Y623" s="40" t="str">
        <f t="shared" si="1611"/>
        <v>Flare System</v>
      </c>
      <c r="Z623" s="42" t="str">
        <f t="shared" si="1612"/>
        <v>4.1.1.24.294</v>
      </c>
      <c r="AA623" s="37" t="s">
        <v>1777</v>
      </c>
      <c r="AB623" s="37" t="s">
        <v>2748</v>
      </c>
      <c r="AC623" s="37"/>
      <c r="AD623" s="115" t="s">
        <v>2872</v>
      </c>
      <c r="AE623" s="115" t="str">
        <f t="shared" si="1613"/>
        <v>0-21</v>
      </c>
      <c r="AF623" s="115" t="str">
        <f>VLOOKUP(AE623,'Unit Number'!B:E,2,FALSE)</f>
        <v>FLARE UNIT</v>
      </c>
      <c r="AG623" s="115"/>
      <c r="AH623" s="115"/>
      <c r="AI623" s="237">
        <v>654</v>
      </c>
      <c r="AJ623" s="55"/>
      <c r="AK623" s="55"/>
    </row>
    <row r="624" spans="1:37" s="67" customFormat="1" ht="17.25" customHeight="1" x14ac:dyDescent="0.25">
      <c r="A624" s="56">
        <v>294</v>
      </c>
      <c r="B624" s="37">
        <v>4</v>
      </c>
      <c r="C624" s="37">
        <v>1</v>
      </c>
      <c r="D624" s="37">
        <v>1</v>
      </c>
      <c r="E624" s="37">
        <v>24</v>
      </c>
      <c r="F624" s="37">
        <v>304</v>
      </c>
      <c r="G624" s="37" t="str">
        <f t="shared" ref="G624:H624" si="1617">G623</f>
        <v>4.1.1.00.000</v>
      </c>
      <c r="H624" s="41" t="str">
        <f t="shared" si="1617"/>
        <v>Технологическая линия №1. Объекты общезаводского хозяйства</v>
      </c>
      <c r="I624" s="37" t="str">
        <f t="shared" si="1601"/>
        <v>4.1.1.24.000</v>
      </c>
      <c r="J624" s="41" t="str">
        <f t="shared" si="1602"/>
        <v xml:space="preserve">Факельное хозяйство </v>
      </c>
      <c r="K624" s="39" t="str">
        <f t="shared" si="1606"/>
        <v>4.1.1.24.200</v>
      </c>
      <c r="L624" s="40" t="str">
        <f t="shared" si="1607"/>
        <v>Факельное хозяйство</v>
      </c>
      <c r="M624" s="37" t="str">
        <f t="shared" si="1608"/>
        <v>4.1.1.24.304</v>
      </c>
      <c r="N624" s="59" t="s">
        <v>1412</v>
      </c>
      <c r="O624" s="118" t="s">
        <v>1413</v>
      </c>
      <c r="P624" s="66" t="s">
        <v>19</v>
      </c>
      <c r="Q624" s="35">
        <v>0</v>
      </c>
      <c r="R624" s="54" t="s">
        <v>2781</v>
      </c>
      <c r="S624" s="42">
        <f t="shared" si="1609"/>
        <v>294</v>
      </c>
      <c r="T624" s="41" t="str">
        <f t="shared" si="1486"/>
        <v>4.1.1.00.000</v>
      </c>
      <c r="U624" s="41" t="str">
        <f t="shared" si="1487"/>
        <v>Process Line No.1 UIO facilities</v>
      </c>
      <c r="V624" s="41" t="str">
        <f t="shared" si="1603"/>
        <v>4.1.1.24.000</v>
      </c>
      <c r="W624" s="41" t="str">
        <f t="shared" si="1604"/>
        <v xml:space="preserve">Flare System </v>
      </c>
      <c r="X624" s="40" t="str">
        <f t="shared" si="1610"/>
        <v>4.1.1.24.200</v>
      </c>
      <c r="Y624" s="40" t="str">
        <f t="shared" si="1611"/>
        <v>Flare System</v>
      </c>
      <c r="Z624" s="42" t="str">
        <f t="shared" si="1612"/>
        <v>4.1.1.24.304</v>
      </c>
      <c r="AA624" s="37" t="s">
        <v>1778</v>
      </c>
      <c r="AB624" s="37" t="s">
        <v>2748</v>
      </c>
      <c r="AC624" s="37"/>
      <c r="AD624" s="115" t="s">
        <v>2872</v>
      </c>
      <c r="AE624" s="115" t="str">
        <f t="shared" si="1613"/>
        <v>0-21</v>
      </c>
      <c r="AF624" s="115" t="str">
        <f>VLOOKUP(AE624,'Unit Number'!B:E,2,FALSE)</f>
        <v>FLARE UNIT</v>
      </c>
      <c r="AG624" s="115"/>
      <c r="AH624" s="115"/>
      <c r="AI624" s="237">
        <v>655</v>
      </c>
      <c r="AJ624" s="55"/>
      <c r="AK624" s="55"/>
    </row>
    <row r="625" spans="1:37" s="67" customFormat="1" ht="15" customHeight="1" x14ac:dyDescent="0.25">
      <c r="A625" s="56">
        <v>295</v>
      </c>
      <c r="B625" s="37">
        <v>4</v>
      </c>
      <c r="C625" s="37">
        <v>1</v>
      </c>
      <c r="D625" s="37">
        <v>1</v>
      </c>
      <c r="E625" s="37">
        <v>24</v>
      </c>
      <c r="F625" s="37">
        <v>295</v>
      </c>
      <c r="G625" s="37" t="str">
        <f t="shared" ref="G625:H625" si="1618">G624</f>
        <v>4.1.1.00.000</v>
      </c>
      <c r="H625" s="41" t="str">
        <f t="shared" si="1618"/>
        <v>Технологическая линия №1. Объекты общезаводского хозяйства</v>
      </c>
      <c r="I625" s="37" t="str">
        <f t="shared" si="1601"/>
        <v>4.1.1.24.000</v>
      </c>
      <c r="J625" s="41" t="str">
        <f t="shared" si="1602"/>
        <v xml:space="preserve">Факельное хозяйство </v>
      </c>
      <c r="K625" s="39" t="str">
        <f t="shared" si="1606"/>
        <v>4.1.1.24.200</v>
      </c>
      <c r="L625" s="40" t="str">
        <f t="shared" si="1607"/>
        <v>Факельное хозяйство</v>
      </c>
      <c r="M625" s="37" t="str">
        <f t="shared" si="1608"/>
        <v>4.1.1.24.295</v>
      </c>
      <c r="N625" s="59" t="s">
        <v>185</v>
      </c>
      <c r="O625" s="118"/>
      <c r="P625" s="66" t="s">
        <v>19</v>
      </c>
      <c r="Q625" s="35">
        <v>0</v>
      </c>
      <c r="R625" s="54" t="s">
        <v>2781</v>
      </c>
      <c r="S625" s="42">
        <f t="shared" si="1609"/>
        <v>295</v>
      </c>
      <c r="T625" s="41" t="str">
        <f t="shared" si="1486"/>
        <v>4.1.1.00.000</v>
      </c>
      <c r="U625" s="41" t="str">
        <f t="shared" si="1487"/>
        <v>Process Line No.1 UIO facilities</v>
      </c>
      <c r="V625" s="41" t="str">
        <f t="shared" si="1603"/>
        <v>4.1.1.24.000</v>
      </c>
      <c r="W625" s="41" t="str">
        <f t="shared" si="1604"/>
        <v xml:space="preserve">Flare System </v>
      </c>
      <c r="X625" s="40" t="str">
        <f t="shared" si="1610"/>
        <v>4.1.1.24.200</v>
      </c>
      <c r="Y625" s="40" t="str">
        <f t="shared" si="1611"/>
        <v>Flare System</v>
      </c>
      <c r="Z625" s="42" t="str">
        <f t="shared" si="1612"/>
        <v>4.1.1.24.295</v>
      </c>
      <c r="AA625" s="37" t="s">
        <v>1779</v>
      </c>
      <c r="AB625" s="37"/>
      <c r="AC625" s="37"/>
      <c r="AD625" s="115" t="s">
        <v>2872</v>
      </c>
      <c r="AE625" s="115" t="str">
        <f t="shared" si="1613"/>
        <v>0-21</v>
      </c>
      <c r="AF625" s="115" t="str">
        <f>VLOOKUP(AE625,'Unit Number'!B:E,2,FALSE)</f>
        <v>FLARE UNIT</v>
      </c>
      <c r="AG625" s="115"/>
      <c r="AH625" s="115"/>
      <c r="AI625" s="237">
        <v>656</v>
      </c>
      <c r="AJ625" s="55"/>
      <c r="AK625" s="55"/>
    </row>
    <row r="626" spans="1:37" s="67" customFormat="1" ht="15" customHeight="1" x14ac:dyDescent="0.25">
      <c r="A626" s="56">
        <v>296</v>
      </c>
      <c r="B626" s="37">
        <v>4</v>
      </c>
      <c r="C626" s="37">
        <v>1</v>
      </c>
      <c r="D626" s="37">
        <v>1</v>
      </c>
      <c r="E626" s="37">
        <v>24</v>
      </c>
      <c r="F626" s="37">
        <v>296</v>
      </c>
      <c r="G626" s="37" t="str">
        <f t="shared" ref="G626:H626" si="1619">G625</f>
        <v>4.1.1.00.000</v>
      </c>
      <c r="H626" s="41" t="str">
        <f t="shared" si="1619"/>
        <v>Технологическая линия №1. Объекты общезаводского хозяйства</v>
      </c>
      <c r="I626" s="37" t="str">
        <f t="shared" si="1601"/>
        <v>4.1.1.24.000</v>
      </c>
      <c r="J626" s="41" t="str">
        <f t="shared" si="1602"/>
        <v xml:space="preserve">Факельное хозяйство </v>
      </c>
      <c r="K626" s="39" t="str">
        <f t="shared" si="1606"/>
        <v>4.1.1.24.200</v>
      </c>
      <c r="L626" s="40" t="str">
        <f t="shared" si="1607"/>
        <v>Факельное хозяйство</v>
      </c>
      <c r="M626" s="37" t="str">
        <f t="shared" si="1608"/>
        <v>4.1.1.24.296</v>
      </c>
      <c r="N626" s="59" t="s">
        <v>186</v>
      </c>
      <c r="O626" s="118"/>
      <c r="P626" s="66" t="s">
        <v>19</v>
      </c>
      <c r="Q626" s="35">
        <v>0</v>
      </c>
      <c r="R626" s="54" t="s">
        <v>2781</v>
      </c>
      <c r="S626" s="42">
        <f t="shared" si="1609"/>
        <v>296</v>
      </c>
      <c r="T626" s="41" t="str">
        <f t="shared" si="1486"/>
        <v>4.1.1.00.000</v>
      </c>
      <c r="U626" s="41" t="str">
        <f t="shared" si="1487"/>
        <v>Process Line No.1 UIO facilities</v>
      </c>
      <c r="V626" s="41" t="str">
        <f t="shared" si="1603"/>
        <v>4.1.1.24.000</v>
      </c>
      <c r="W626" s="41" t="str">
        <f t="shared" si="1604"/>
        <v xml:space="preserve">Flare System </v>
      </c>
      <c r="X626" s="40" t="str">
        <f t="shared" si="1610"/>
        <v>4.1.1.24.200</v>
      </c>
      <c r="Y626" s="40" t="str">
        <f t="shared" si="1611"/>
        <v>Flare System</v>
      </c>
      <c r="Z626" s="42" t="str">
        <f t="shared" si="1612"/>
        <v>4.1.1.24.296</v>
      </c>
      <c r="AA626" s="37" t="s">
        <v>1780</v>
      </c>
      <c r="AB626" s="37"/>
      <c r="AC626" s="37"/>
      <c r="AD626" s="115" t="s">
        <v>2872</v>
      </c>
      <c r="AE626" s="115" t="str">
        <f t="shared" si="1613"/>
        <v>0-21</v>
      </c>
      <c r="AF626" s="115" t="str">
        <f>VLOOKUP(AE626,'Unit Number'!B:E,2,FALSE)</f>
        <v>FLARE UNIT</v>
      </c>
      <c r="AG626" s="115"/>
      <c r="AH626" s="115"/>
      <c r="AI626" s="237">
        <v>657</v>
      </c>
      <c r="AJ626" s="55"/>
      <c r="AK626" s="55"/>
    </row>
    <row r="627" spans="1:37" s="67" customFormat="1" ht="15" customHeight="1" x14ac:dyDescent="0.25">
      <c r="A627" s="56">
        <v>297</v>
      </c>
      <c r="B627" s="37">
        <v>4</v>
      </c>
      <c r="C627" s="37">
        <v>1</v>
      </c>
      <c r="D627" s="37">
        <v>1</v>
      </c>
      <c r="E627" s="37">
        <v>24</v>
      </c>
      <c r="F627" s="37">
        <v>297</v>
      </c>
      <c r="G627" s="37" t="str">
        <f t="shared" ref="G627:H627" si="1620">G626</f>
        <v>4.1.1.00.000</v>
      </c>
      <c r="H627" s="41" t="str">
        <f t="shared" si="1620"/>
        <v>Технологическая линия №1. Объекты общезаводского хозяйства</v>
      </c>
      <c r="I627" s="37" t="str">
        <f t="shared" si="1601"/>
        <v>4.1.1.24.000</v>
      </c>
      <c r="J627" s="41" t="str">
        <f t="shared" si="1602"/>
        <v xml:space="preserve">Факельное хозяйство </v>
      </c>
      <c r="K627" s="39" t="str">
        <f t="shared" si="1606"/>
        <v>4.1.1.24.200</v>
      </c>
      <c r="L627" s="40" t="str">
        <f t="shared" si="1607"/>
        <v>Факельное хозяйство</v>
      </c>
      <c r="M627" s="37" t="str">
        <f t="shared" si="1608"/>
        <v>4.1.1.24.297</v>
      </c>
      <c r="N627" s="59" t="s">
        <v>187</v>
      </c>
      <c r="O627" s="118"/>
      <c r="P627" s="66" t="s">
        <v>19</v>
      </c>
      <c r="Q627" s="35">
        <v>0</v>
      </c>
      <c r="R627" s="54" t="s">
        <v>2781</v>
      </c>
      <c r="S627" s="42">
        <f t="shared" si="1609"/>
        <v>297</v>
      </c>
      <c r="T627" s="41" t="str">
        <f t="shared" si="1486"/>
        <v>4.1.1.00.000</v>
      </c>
      <c r="U627" s="41" t="str">
        <f t="shared" si="1487"/>
        <v>Process Line No.1 UIO facilities</v>
      </c>
      <c r="V627" s="41" t="str">
        <f t="shared" si="1603"/>
        <v>4.1.1.24.000</v>
      </c>
      <c r="W627" s="41" t="str">
        <f t="shared" si="1604"/>
        <v xml:space="preserve">Flare System </v>
      </c>
      <c r="X627" s="40" t="str">
        <f t="shared" si="1610"/>
        <v>4.1.1.24.200</v>
      </c>
      <c r="Y627" s="40" t="str">
        <f t="shared" si="1611"/>
        <v>Flare System</v>
      </c>
      <c r="Z627" s="42" t="str">
        <f t="shared" si="1612"/>
        <v>4.1.1.24.297</v>
      </c>
      <c r="AA627" s="37" t="s">
        <v>1781</v>
      </c>
      <c r="AB627" s="37"/>
      <c r="AC627" s="37"/>
      <c r="AD627" s="115" t="s">
        <v>2872</v>
      </c>
      <c r="AE627" s="115" t="str">
        <f t="shared" si="1613"/>
        <v>0-21</v>
      </c>
      <c r="AF627" s="115" t="str">
        <f>VLOOKUP(AE627,'Unit Number'!B:E,2,FALSE)</f>
        <v>FLARE UNIT</v>
      </c>
      <c r="AG627" s="115"/>
      <c r="AH627" s="115"/>
      <c r="AI627" s="237">
        <v>658</v>
      </c>
      <c r="AJ627" s="55"/>
      <c r="AK627" s="55"/>
    </row>
    <row r="628" spans="1:37" s="67" customFormat="1" ht="15" customHeight="1" x14ac:dyDescent="0.25">
      <c r="A628" s="56" t="s">
        <v>188</v>
      </c>
      <c r="B628" s="37">
        <v>4</v>
      </c>
      <c r="C628" s="37">
        <v>1</v>
      </c>
      <c r="D628" s="37">
        <v>1</v>
      </c>
      <c r="E628" s="37">
        <v>24</v>
      </c>
      <c r="F628" s="37">
        <v>298</v>
      </c>
      <c r="G628" s="37" t="str">
        <f t="shared" ref="G628:H628" si="1621">G627</f>
        <v>4.1.1.00.000</v>
      </c>
      <c r="H628" s="41" t="str">
        <f t="shared" si="1621"/>
        <v>Технологическая линия №1. Объекты общезаводского хозяйства</v>
      </c>
      <c r="I628" s="37" t="str">
        <f t="shared" si="1601"/>
        <v>4.1.1.24.000</v>
      </c>
      <c r="J628" s="41" t="str">
        <f t="shared" si="1602"/>
        <v xml:space="preserve">Факельное хозяйство </v>
      </c>
      <c r="K628" s="39" t="str">
        <f t="shared" si="1606"/>
        <v>4.1.1.24.200</v>
      </c>
      <c r="L628" s="40" t="str">
        <f t="shared" si="1607"/>
        <v>Факельное хозяйство</v>
      </c>
      <c r="M628" s="37" t="str">
        <f t="shared" si="1608"/>
        <v>4.1.1.24.298</v>
      </c>
      <c r="N628" s="59" t="s">
        <v>189</v>
      </c>
      <c r="O628" s="118"/>
      <c r="P628" s="66" t="s">
        <v>19</v>
      </c>
      <c r="Q628" s="35">
        <v>0</v>
      </c>
      <c r="R628" s="54" t="s">
        <v>2781</v>
      </c>
      <c r="S628" s="42" t="str">
        <f t="shared" si="1609"/>
        <v>298а</v>
      </c>
      <c r="T628" s="41" t="str">
        <f t="shared" si="1486"/>
        <v>4.1.1.00.000</v>
      </c>
      <c r="U628" s="41" t="str">
        <f t="shared" si="1487"/>
        <v>Process Line No.1 UIO facilities</v>
      </c>
      <c r="V628" s="41" t="str">
        <f t="shared" si="1603"/>
        <v>4.1.1.24.000</v>
      </c>
      <c r="W628" s="41" t="str">
        <f t="shared" si="1604"/>
        <v xml:space="preserve">Flare System </v>
      </c>
      <c r="X628" s="40" t="str">
        <f t="shared" si="1610"/>
        <v>4.1.1.24.200</v>
      </c>
      <c r="Y628" s="40" t="str">
        <f t="shared" si="1611"/>
        <v>Flare System</v>
      </c>
      <c r="Z628" s="42" t="str">
        <f t="shared" si="1612"/>
        <v>4.1.1.24.298</v>
      </c>
      <c r="AA628" s="37" t="s">
        <v>1673</v>
      </c>
      <c r="AB628" s="37"/>
      <c r="AC628" s="37"/>
      <c r="AD628" s="115" t="s">
        <v>2872</v>
      </c>
      <c r="AE628" s="115" t="str">
        <f t="shared" si="1613"/>
        <v>0-21</v>
      </c>
      <c r="AF628" s="115" t="str">
        <f>VLOOKUP(AE628,'Unit Number'!B:E,2,FALSE)</f>
        <v>FLARE UNIT</v>
      </c>
      <c r="AG628" s="115"/>
      <c r="AH628" s="115"/>
      <c r="AI628" s="237">
        <v>659</v>
      </c>
      <c r="AJ628" s="55"/>
      <c r="AK628" s="55"/>
    </row>
    <row r="629" spans="1:37" s="67" customFormat="1" ht="15" customHeight="1" x14ac:dyDescent="0.25">
      <c r="A629" s="56" t="s">
        <v>190</v>
      </c>
      <c r="B629" s="37">
        <v>4</v>
      </c>
      <c r="C629" s="37">
        <v>1</v>
      </c>
      <c r="D629" s="37">
        <v>1</v>
      </c>
      <c r="E629" s="37">
        <v>24</v>
      </c>
      <c r="F629" s="37">
        <v>201</v>
      </c>
      <c r="G629" s="37" t="str">
        <f t="shared" ref="G629:H629" si="1622">G628</f>
        <v>4.1.1.00.000</v>
      </c>
      <c r="H629" s="41" t="str">
        <f t="shared" si="1622"/>
        <v>Технологическая линия №1. Объекты общезаводского хозяйства</v>
      </c>
      <c r="I629" s="37" t="str">
        <f t="shared" si="1601"/>
        <v>4.1.1.24.000</v>
      </c>
      <c r="J629" s="41" t="str">
        <f t="shared" si="1602"/>
        <v xml:space="preserve">Факельное хозяйство </v>
      </c>
      <c r="K629" s="39" t="str">
        <f t="shared" si="1606"/>
        <v>4.1.1.24.200</v>
      </c>
      <c r="L629" s="40" t="str">
        <f t="shared" si="1607"/>
        <v>Факельное хозяйство</v>
      </c>
      <c r="M629" s="37" t="str">
        <f t="shared" si="1608"/>
        <v>4.1.1.24.201</v>
      </c>
      <c r="N629" s="59" t="s">
        <v>83</v>
      </c>
      <c r="O629" s="118"/>
      <c r="P629" s="66" t="s">
        <v>19</v>
      </c>
      <c r="Q629" s="35">
        <v>0</v>
      </c>
      <c r="R629" s="54" t="s">
        <v>2781</v>
      </c>
      <c r="S629" s="42" t="str">
        <f t="shared" si="1609"/>
        <v>298б</v>
      </c>
      <c r="T629" s="41" t="str">
        <f t="shared" si="1486"/>
        <v>4.1.1.00.000</v>
      </c>
      <c r="U629" s="41" t="str">
        <f t="shared" si="1487"/>
        <v>Process Line No.1 UIO facilities</v>
      </c>
      <c r="V629" s="41" t="str">
        <f t="shared" si="1603"/>
        <v>4.1.1.24.000</v>
      </c>
      <c r="W629" s="41" t="str">
        <f t="shared" si="1604"/>
        <v xml:space="preserve">Flare System </v>
      </c>
      <c r="X629" s="40" t="str">
        <f t="shared" si="1610"/>
        <v>4.1.1.24.200</v>
      </c>
      <c r="Y629" s="40" t="str">
        <f t="shared" si="1611"/>
        <v>Flare System</v>
      </c>
      <c r="Z629" s="42" t="str">
        <f t="shared" si="1612"/>
        <v>4.1.1.24.201</v>
      </c>
      <c r="AA629" s="37" t="s">
        <v>1674</v>
      </c>
      <c r="AB629" s="37"/>
      <c r="AC629" s="37" t="s">
        <v>3634</v>
      </c>
      <c r="AD629" s="115" t="s">
        <v>2872</v>
      </c>
      <c r="AE629" s="115" t="str">
        <f t="shared" si="1613"/>
        <v>0-21</v>
      </c>
      <c r="AF629" s="115" t="str">
        <f>VLOOKUP(AE629,'Unit Number'!B:E,2,FALSE)</f>
        <v>FLARE UNIT</v>
      </c>
      <c r="AG629" s="115" t="s">
        <v>3432</v>
      </c>
      <c r="AH629" s="115" t="s">
        <v>3639</v>
      </c>
      <c r="AI629" s="237">
        <v>660</v>
      </c>
      <c r="AJ629" s="55" t="s">
        <v>3672</v>
      </c>
      <c r="AK629" s="55"/>
    </row>
    <row r="630" spans="1:37" s="67" customFormat="1" ht="15" customHeight="1" x14ac:dyDescent="0.25">
      <c r="A630" s="56" t="s">
        <v>191</v>
      </c>
      <c r="B630" s="37">
        <v>4</v>
      </c>
      <c r="C630" s="37">
        <v>1</v>
      </c>
      <c r="D630" s="37">
        <v>1</v>
      </c>
      <c r="E630" s="37">
        <v>24</v>
      </c>
      <c r="F630" s="37">
        <v>300</v>
      </c>
      <c r="G630" s="37" t="str">
        <f t="shared" ref="G630:H630" si="1623">G629</f>
        <v>4.1.1.00.000</v>
      </c>
      <c r="H630" s="41" t="str">
        <f t="shared" si="1623"/>
        <v>Технологическая линия №1. Объекты общезаводского хозяйства</v>
      </c>
      <c r="I630" s="37" t="str">
        <f t="shared" si="1601"/>
        <v>4.1.1.24.000</v>
      </c>
      <c r="J630" s="41" t="str">
        <f t="shared" si="1602"/>
        <v xml:space="preserve">Факельное хозяйство </v>
      </c>
      <c r="K630" s="39" t="str">
        <f t="shared" si="1606"/>
        <v>4.1.1.24.200</v>
      </c>
      <c r="L630" s="40" t="str">
        <f t="shared" si="1607"/>
        <v>Факельное хозяйство</v>
      </c>
      <c r="M630" s="37" t="str">
        <f t="shared" si="1608"/>
        <v>4.1.1.24.300</v>
      </c>
      <c r="N630" s="59" t="s">
        <v>85</v>
      </c>
      <c r="O630" s="118"/>
      <c r="P630" s="66" t="s">
        <v>19</v>
      </c>
      <c r="Q630" s="35">
        <v>0</v>
      </c>
      <c r="R630" s="54" t="s">
        <v>2781</v>
      </c>
      <c r="S630" s="42" t="str">
        <f t="shared" si="1609"/>
        <v>298в</v>
      </c>
      <c r="T630" s="41" t="str">
        <f t="shared" si="1486"/>
        <v>4.1.1.00.000</v>
      </c>
      <c r="U630" s="41" t="str">
        <f t="shared" si="1487"/>
        <v>Process Line No.1 UIO facilities</v>
      </c>
      <c r="V630" s="41" t="str">
        <f t="shared" si="1603"/>
        <v>4.1.1.24.000</v>
      </c>
      <c r="W630" s="41" t="str">
        <f t="shared" si="1604"/>
        <v xml:space="preserve">Flare System </v>
      </c>
      <c r="X630" s="40" t="str">
        <f t="shared" si="1610"/>
        <v>4.1.1.24.200</v>
      </c>
      <c r="Y630" s="40" t="str">
        <f t="shared" si="1611"/>
        <v>Flare System</v>
      </c>
      <c r="Z630" s="42" t="str">
        <f t="shared" si="1612"/>
        <v>4.1.1.24.300</v>
      </c>
      <c r="AA630" s="37" t="s">
        <v>1675</v>
      </c>
      <c r="AB630" s="37"/>
      <c r="AC630" s="37"/>
      <c r="AD630" s="115" t="s">
        <v>2872</v>
      </c>
      <c r="AE630" s="115" t="str">
        <f t="shared" si="1613"/>
        <v>0-21</v>
      </c>
      <c r="AF630" s="115" t="str">
        <f>VLOOKUP(AE630,'Unit Number'!B:E,2,FALSE)</f>
        <v>FLARE UNIT</v>
      </c>
      <c r="AG630" s="115"/>
      <c r="AH630" s="115"/>
      <c r="AI630" s="237">
        <v>661</v>
      </c>
      <c r="AJ630" s="55"/>
      <c r="AK630" s="55"/>
    </row>
    <row r="631" spans="1:37" s="67" customFormat="1" ht="15" customHeight="1" x14ac:dyDescent="0.25">
      <c r="A631" s="56" t="s">
        <v>192</v>
      </c>
      <c r="B631" s="37">
        <v>4</v>
      </c>
      <c r="C631" s="37">
        <v>1</v>
      </c>
      <c r="D631" s="37">
        <v>1</v>
      </c>
      <c r="E631" s="37">
        <v>24</v>
      </c>
      <c r="F631" s="37">
        <v>301</v>
      </c>
      <c r="G631" s="37" t="str">
        <f t="shared" ref="G631:H631" si="1624">G630</f>
        <v>4.1.1.00.000</v>
      </c>
      <c r="H631" s="41" t="str">
        <f t="shared" si="1624"/>
        <v>Технологическая линия №1. Объекты общезаводского хозяйства</v>
      </c>
      <c r="I631" s="37" t="str">
        <f t="shared" si="1601"/>
        <v>4.1.1.24.000</v>
      </c>
      <c r="J631" s="41" t="str">
        <f t="shared" si="1602"/>
        <v xml:space="preserve">Факельное хозяйство </v>
      </c>
      <c r="K631" s="39" t="str">
        <f t="shared" si="1606"/>
        <v>4.1.1.24.200</v>
      </c>
      <c r="L631" s="40" t="str">
        <f t="shared" si="1607"/>
        <v>Факельное хозяйство</v>
      </c>
      <c r="M631" s="37" t="str">
        <f t="shared" si="1608"/>
        <v>4.1.1.24.301</v>
      </c>
      <c r="N631" s="59" t="s">
        <v>193</v>
      </c>
      <c r="O631" s="118"/>
      <c r="P631" s="66" t="s">
        <v>19</v>
      </c>
      <c r="Q631" s="35">
        <v>0</v>
      </c>
      <c r="R631" s="54" t="s">
        <v>2781</v>
      </c>
      <c r="S631" s="42" t="str">
        <f t="shared" si="1609"/>
        <v>299а</v>
      </c>
      <c r="T631" s="41" t="str">
        <f t="shared" si="1486"/>
        <v>4.1.1.00.000</v>
      </c>
      <c r="U631" s="41" t="str">
        <f t="shared" si="1487"/>
        <v>Process Line No.1 UIO facilities</v>
      </c>
      <c r="V631" s="41" t="str">
        <f t="shared" si="1603"/>
        <v>4.1.1.24.000</v>
      </c>
      <c r="W631" s="41" t="str">
        <f t="shared" si="1604"/>
        <v xml:space="preserve">Flare System </v>
      </c>
      <c r="X631" s="40" t="str">
        <f t="shared" si="1610"/>
        <v>4.1.1.24.200</v>
      </c>
      <c r="Y631" s="40" t="str">
        <f t="shared" si="1611"/>
        <v>Flare System</v>
      </c>
      <c r="Z631" s="42" t="str">
        <f t="shared" si="1612"/>
        <v>4.1.1.24.301</v>
      </c>
      <c r="AA631" s="37" t="s">
        <v>1782</v>
      </c>
      <c r="AB631" s="37"/>
      <c r="AC631" s="37"/>
      <c r="AD631" s="115" t="s">
        <v>2872</v>
      </c>
      <c r="AE631" s="115" t="str">
        <f t="shared" si="1613"/>
        <v>0-21</v>
      </c>
      <c r="AF631" s="115" t="str">
        <f>VLOOKUP(AE631,'Unit Number'!B:E,2,FALSE)</f>
        <v>FLARE UNIT</v>
      </c>
      <c r="AG631" s="115"/>
      <c r="AH631" s="115"/>
      <c r="AI631" s="237">
        <v>662</v>
      </c>
      <c r="AJ631" s="55"/>
      <c r="AK631" s="55"/>
    </row>
    <row r="632" spans="1:37" s="67" customFormat="1" ht="15" customHeight="1" x14ac:dyDescent="0.25">
      <c r="A632" s="56" t="s">
        <v>194</v>
      </c>
      <c r="B632" s="37">
        <v>4</v>
      </c>
      <c r="C632" s="37">
        <v>1</v>
      </c>
      <c r="D632" s="37">
        <v>1</v>
      </c>
      <c r="E632" s="37">
        <v>24</v>
      </c>
      <c r="F632" s="37">
        <v>302</v>
      </c>
      <c r="G632" s="37" t="str">
        <f t="shared" ref="G632:H632" si="1625">G631</f>
        <v>4.1.1.00.000</v>
      </c>
      <c r="H632" s="41" t="str">
        <f t="shared" si="1625"/>
        <v>Технологическая линия №1. Объекты общезаводского хозяйства</v>
      </c>
      <c r="I632" s="37" t="str">
        <f t="shared" si="1601"/>
        <v>4.1.1.24.000</v>
      </c>
      <c r="J632" s="41" t="str">
        <f t="shared" si="1602"/>
        <v xml:space="preserve">Факельное хозяйство </v>
      </c>
      <c r="K632" s="39" t="str">
        <f t="shared" si="1606"/>
        <v>4.1.1.24.200</v>
      </c>
      <c r="L632" s="40" t="str">
        <f t="shared" si="1607"/>
        <v>Факельное хозяйство</v>
      </c>
      <c r="M632" s="37" t="str">
        <f t="shared" si="1608"/>
        <v>4.1.1.24.302</v>
      </c>
      <c r="N632" s="59" t="s">
        <v>195</v>
      </c>
      <c r="O632" s="118"/>
      <c r="P632" s="66" t="s">
        <v>19</v>
      </c>
      <c r="Q632" s="35">
        <v>0</v>
      </c>
      <c r="R632" s="54" t="s">
        <v>2781</v>
      </c>
      <c r="S632" s="42" t="str">
        <f t="shared" si="1609"/>
        <v>299б</v>
      </c>
      <c r="T632" s="41" t="str">
        <f t="shared" si="1486"/>
        <v>4.1.1.00.000</v>
      </c>
      <c r="U632" s="41" t="str">
        <f t="shared" si="1487"/>
        <v>Process Line No.1 UIO facilities</v>
      </c>
      <c r="V632" s="41" t="str">
        <f t="shared" si="1603"/>
        <v>4.1.1.24.000</v>
      </c>
      <c r="W632" s="41" t="str">
        <f t="shared" si="1604"/>
        <v xml:space="preserve">Flare System </v>
      </c>
      <c r="X632" s="40" t="str">
        <f t="shared" si="1610"/>
        <v>4.1.1.24.200</v>
      </c>
      <c r="Y632" s="40" t="str">
        <f t="shared" si="1611"/>
        <v>Flare System</v>
      </c>
      <c r="Z632" s="42" t="str">
        <f t="shared" si="1612"/>
        <v>4.1.1.24.302</v>
      </c>
      <c r="AA632" s="37" t="s">
        <v>1783</v>
      </c>
      <c r="AB632" s="37"/>
      <c r="AC632" s="37"/>
      <c r="AD632" s="115" t="s">
        <v>2872</v>
      </c>
      <c r="AE632" s="115" t="str">
        <f t="shared" si="1613"/>
        <v>0-21</v>
      </c>
      <c r="AF632" s="115" t="str">
        <f>VLOOKUP(AE632,'Unit Number'!B:E,2,FALSE)</f>
        <v>FLARE UNIT</v>
      </c>
      <c r="AG632" s="115"/>
      <c r="AH632" s="115"/>
      <c r="AI632" s="237">
        <v>663</v>
      </c>
      <c r="AJ632" s="55"/>
      <c r="AK632" s="55"/>
    </row>
    <row r="633" spans="1:37" s="67" customFormat="1" ht="15" customHeight="1" x14ac:dyDescent="0.25">
      <c r="A633" s="56" t="s">
        <v>196</v>
      </c>
      <c r="B633" s="37">
        <v>4</v>
      </c>
      <c r="C633" s="37">
        <v>1</v>
      </c>
      <c r="D633" s="37">
        <v>1</v>
      </c>
      <c r="E633" s="37">
        <v>24</v>
      </c>
      <c r="F633" s="37">
        <v>303</v>
      </c>
      <c r="G633" s="37" t="str">
        <f t="shared" ref="G633:H633" si="1626">G632</f>
        <v>4.1.1.00.000</v>
      </c>
      <c r="H633" s="41" t="str">
        <f t="shared" si="1626"/>
        <v>Технологическая линия №1. Объекты общезаводского хозяйства</v>
      </c>
      <c r="I633" s="37" t="str">
        <f t="shared" si="1601"/>
        <v>4.1.1.24.000</v>
      </c>
      <c r="J633" s="41" t="str">
        <f t="shared" si="1602"/>
        <v xml:space="preserve">Факельное хозяйство </v>
      </c>
      <c r="K633" s="39" t="str">
        <f t="shared" si="1606"/>
        <v>4.1.1.24.200</v>
      </c>
      <c r="L633" s="40" t="str">
        <f t="shared" si="1607"/>
        <v>Факельное хозяйство</v>
      </c>
      <c r="M633" s="37" t="str">
        <f t="shared" si="1608"/>
        <v>4.1.1.24.303</v>
      </c>
      <c r="N633" s="59" t="s">
        <v>197</v>
      </c>
      <c r="O633" s="118"/>
      <c r="P633" s="66" t="s">
        <v>19</v>
      </c>
      <c r="Q633" s="35">
        <v>0</v>
      </c>
      <c r="R633" s="54" t="s">
        <v>2781</v>
      </c>
      <c r="S633" s="42" t="str">
        <f t="shared" si="1609"/>
        <v>299в</v>
      </c>
      <c r="T633" s="41" t="str">
        <f t="shared" si="1486"/>
        <v>4.1.1.00.000</v>
      </c>
      <c r="U633" s="41" t="str">
        <f t="shared" si="1487"/>
        <v>Process Line No.1 UIO facilities</v>
      </c>
      <c r="V633" s="41" t="str">
        <f t="shared" si="1603"/>
        <v>4.1.1.24.000</v>
      </c>
      <c r="W633" s="41" t="str">
        <f t="shared" si="1604"/>
        <v xml:space="preserve">Flare System </v>
      </c>
      <c r="X633" s="40" t="str">
        <f t="shared" si="1610"/>
        <v>4.1.1.24.200</v>
      </c>
      <c r="Y633" s="40" t="str">
        <f t="shared" si="1611"/>
        <v>Flare System</v>
      </c>
      <c r="Z633" s="42" t="str">
        <f t="shared" si="1612"/>
        <v>4.1.1.24.303</v>
      </c>
      <c r="AA633" s="37" t="s">
        <v>1784</v>
      </c>
      <c r="AB633" s="37"/>
      <c r="AC633" s="37"/>
      <c r="AD633" s="115" t="s">
        <v>2872</v>
      </c>
      <c r="AE633" s="115" t="str">
        <f t="shared" si="1613"/>
        <v>0-21</v>
      </c>
      <c r="AF633" s="115" t="str">
        <f>VLOOKUP(AE633,'Unit Number'!B:E,2,FALSE)</f>
        <v>FLARE UNIT</v>
      </c>
      <c r="AG633" s="115"/>
      <c r="AH633" s="115"/>
      <c r="AI633" s="237">
        <v>664</v>
      </c>
      <c r="AJ633" s="55"/>
      <c r="AK633" s="55"/>
    </row>
    <row r="634" spans="1:37" s="174" customFormat="1" ht="15" customHeight="1" x14ac:dyDescent="0.25">
      <c r="A634" s="36" t="s">
        <v>17</v>
      </c>
      <c r="B634" s="37">
        <v>4</v>
      </c>
      <c r="C634" s="37">
        <v>1</v>
      </c>
      <c r="D634" s="37">
        <v>1</v>
      </c>
      <c r="E634" s="37">
        <v>24</v>
      </c>
      <c r="F634" s="39">
        <v>299</v>
      </c>
      <c r="G634" s="37" t="str">
        <f t="shared" ref="G634:H634" si="1627">G633</f>
        <v>4.1.1.00.000</v>
      </c>
      <c r="H634" s="41" t="str">
        <f t="shared" si="1627"/>
        <v>Технологическая линия №1. Объекты общезаводского хозяйства</v>
      </c>
      <c r="I634" s="37" t="str">
        <f t="shared" si="1601"/>
        <v>4.1.1.24.000</v>
      </c>
      <c r="J634" s="41" t="str">
        <f t="shared" si="1602"/>
        <v xml:space="preserve">Факельное хозяйство </v>
      </c>
      <c r="K634" s="39" t="str">
        <f t="shared" si="1606"/>
        <v>4.1.1.24.200</v>
      </c>
      <c r="L634" s="40" t="str">
        <f t="shared" si="1607"/>
        <v>Факельное хозяйство</v>
      </c>
      <c r="M634" s="37" t="str">
        <f t="shared" si="1608"/>
        <v>4.1.1.24.299</v>
      </c>
      <c r="N634" s="39" t="s">
        <v>3335</v>
      </c>
      <c r="O634" s="118"/>
      <c r="P634" s="66" t="s">
        <v>19</v>
      </c>
      <c r="Q634" s="35">
        <v>1</v>
      </c>
      <c r="R634" s="54" t="s">
        <v>2781</v>
      </c>
      <c r="S634" s="39" t="s">
        <v>2115</v>
      </c>
      <c r="T634" s="41" t="str">
        <f t="shared" si="1486"/>
        <v>4.1.1.00.000</v>
      </c>
      <c r="U634" s="41" t="str">
        <f t="shared" si="1487"/>
        <v>Process Line No.1 UIO facilities</v>
      </c>
      <c r="V634" s="41" t="str">
        <f t="shared" si="1603"/>
        <v>4.1.1.24.000</v>
      </c>
      <c r="W634" s="41" t="str">
        <f t="shared" si="1604"/>
        <v xml:space="preserve">Flare System </v>
      </c>
      <c r="X634" s="40" t="str">
        <f t="shared" si="1610"/>
        <v>4.1.1.24.200</v>
      </c>
      <c r="Y634" s="40" t="str">
        <f t="shared" si="1611"/>
        <v>Flare System</v>
      </c>
      <c r="Z634" s="173" t="str">
        <f t="shared" si="1612"/>
        <v>4.1.1.24.299</v>
      </c>
      <c r="AA634" s="39" t="s">
        <v>3235</v>
      </c>
      <c r="AB634" s="37"/>
      <c r="AC634" s="37" t="s">
        <v>3362</v>
      </c>
      <c r="AD634" s="41" t="s">
        <v>3051</v>
      </c>
      <c r="AE634" s="41" t="s">
        <v>3051</v>
      </c>
      <c r="AF634" s="41"/>
      <c r="AG634" s="41" t="s">
        <v>3363</v>
      </c>
      <c r="AH634" s="41" t="s">
        <v>3432</v>
      </c>
      <c r="AI634" s="237">
        <v>665</v>
      </c>
      <c r="AJ634" s="55"/>
      <c r="AK634" s="55"/>
    </row>
    <row r="635" spans="1:37" s="65" customFormat="1" ht="15" customHeight="1" x14ac:dyDescent="0.25">
      <c r="A635" s="57" t="s">
        <v>17</v>
      </c>
      <c r="B635" s="37">
        <v>4</v>
      </c>
      <c r="C635" s="37">
        <v>1</v>
      </c>
      <c r="D635" s="37">
        <v>1</v>
      </c>
      <c r="E635" s="37">
        <v>25</v>
      </c>
      <c r="F635" s="37">
        <v>0</v>
      </c>
      <c r="G635" s="37" t="str">
        <f t="shared" ref="G635:H635" si="1628">G634</f>
        <v>4.1.1.00.000</v>
      </c>
      <c r="H635" s="41" t="str">
        <f t="shared" si="1628"/>
        <v>Технологическая линия №1. Объекты общезаводского хозяйства</v>
      </c>
      <c r="I635" s="82" t="str">
        <f>CONCATENATE($B635,".",$C635,".",$D635,".",TEXT($E635,"00"),".",TEXT($F635,"000"))</f>
        <v>4.1.1.25.000</v>
      </c>
      <c r="J635" s="90" t="s">
        <v>1428</v>
      </c>
      <c r="K635" s="105"/>
      <c r="L635" s="106"/>
      <c r="M635" s="91"/>
      <c r="N635" s="85"/>
      <c r="O635" s="119"/>
      <c r="P635" s="64" t="s">
        <v>19</v>
      </c>
      <c r="Q635" s="35">
        <v>0</v>
      </c>
      <c r="R635" s="54" t="s">
        <v>2781</v>
      </c>
      <c r="S635" s="216" t="s">
        <v>3857</v>
      </c>
      <c r="T635" s="41" t="str">
        <f t="shared" si="1486"/>
        <v>4.1.1.00.000</v>
      </c>
      <c r="U635" s="41" t="str">
        <f t="shared" si="1487"/>
        <v>Process Line No.1 UIO facilities</v>
      </c>
      <c r="V635" s="127" t="str">
        <f>I635</f>
        <v>4.1.1.25.000</v>
      </c>
      <c r="W635" s="90" t="s">
        <v>1820</v>
      </c>
      <c r="X635" s="106"/>
      <c r="Y635" s="106"/>
      <c r="Z635" s="91"/>
      <c r="AA635" s="132"/>
      <c r="AB635" s="82"/>
      <c r="AC635" s="82"/>
      <c r="AD635" s="166"/>
      <c r="AE635" s="166"/>
      <c r="AF635" s="166"/>
      <c r="AG635" s="166"/>
      <c r="AH635" s="166"/>
      <c r="AI635" s="237">
        <v>666</v>
      </c>
      <c r="AJ635" s="55"/>
      <c r="AK635" s="55"/>
    </row>
    <row r="636" spans="1:37" s="67" customFormat="1" ht="15" customHeight="1" x14ac:dyDescent="0.25">
      <c r="A636" s="56" t="s">
        <v>17</v>
      </c>
      <c r="B636" s="37">
        <v>4</v>
      </c>
      <c r="C636" s="37">
        <v>1</v>
      </c>
      <c r="D636" s="37">
        <v>1</v>
      </c>
      <c r="E636" s="37">
        <v>25</v>
      </c>
      <c r="F636" s="37">
        <v>100</v>
      </c>
      <c r="G636" s="37" t="str">
        <f t="shared" ref="G636:H636" si="1629">G635</f>
        <v>4.1.1.00.000</v>
      </c>
      <c r="H636" s="41" t="str">
        <f t="shared" si="1629"/>
        <v>Технологическая линия №1. Объекты общезаводского хозяйства</v>
      </c>
      <c r="I636" s="37" t="str">
        <f t="shared" ref="I636:J639" si="1630">I635</f>
        <v>4.1.1.25.000</v>
      </c>
      <c r="J636" s="41" t="str">
        <f t="shared" si="1630"/>
        <v>Подводящие газопроводы и узел подключения АГПЗ к основной нитке МГ "Сила Сибири"</v>
      </c>
      <c r="K636" s="92" t="str">
        <f>CONCATENATE($B636,".",$C636,".",$D636,".",TEXT($E636,"00"),".",$F636)</f>
        <v>4.1.1.25.100</v>
      </c>
      <c r="L636" s="93" t="s">
        <v>333</v>
      </c>
      <c r="M636" s="94"/>
      <c r="N636" s="89"/>
      <c r="O636" s="118"/>
      <c r="P636" s="66" t="s">
        <v>19</v>
      </c>
      <c r="Q636" s="35">
        <v>0</v>
      </c>
      <c r="R636" s="54" t="s">
        <v>2781</v>
      </c>
      <c r="S636" s="219" t="s">
        <v>3858</v>
      </c>
      <c r="T636" s="41" t="str">
        <f t="shared" ref="T636:U651" si="1631">T635</f>
        <v>4.1.1.00.000</v>
      </c>
      <c r="U636" s="41" t="str">
        <f t="shared" si="1631"/>
        <v>Process Line No.1 UIO facilities</v>
      </c>
      <c r="V636" s="41" t="str">
        <f t="shared" ref="V636:W639" si="1632">V635</f>
        <v>4.1.1.25.000</v>
      </c>
      <c r="W636" s="41" t="str">
        <f t="shared" si="1632"/>
        <v>Supply Pipelines and AGPP Junction Points to the Main Train of Gas Trunk Line “Power of Siberia”</v>
      </c>
      <c r="X636" s="129" t="str">
        <f>K636</f>
        <v>4.1.1.25.100</v>
      </c>
      <c r="Y636" s="94" t="s">
        <v>1821</v>
      </c>
      <c r="Z636" s="94"/>
      <c r="AA636" s="95"/>
      <c r="AB636" s="86"/>
      <c r="AC636" s="86"/>
      <c r="AD636" s="167" t="s">
        <v>3051</v>
      </c>
      <c r="AE636" s="167" t="s">
        <v>3051</v>
      </c>
      <c r="AF636" s="167"/>
      <c r="AG636" s="167"/>
      <c r="AH636" s="167"/>
      <c r="AI636" s="237">
        <v>667</v>
      </c>
      <c r="AJ636" s="55"/>
      <c r="AK636" s="55"/>
    </row>
    <row r="637" spans="1:37" s="67" customFormat="1" ht="30" customHeight="1" x14ac:dyDescent="0.25">
      <c r="A637" s="56" t="s">
        <v>17</v>
      </c>
      <c r="B637" s="37">
        <v>4</v>
      </c>
      <c r="C637" s="37">
        <v>1</v>
      </c>
      <c r="D637" s="37">
        <v>1</v>
      </c>
      <c r="E637" s="37">
        <v>25</v>
      </c>
      <c r="F637" s="37">
        <v>101</v>
      </c>
      <c r="G637" s="37" t="str">
        <f t="shared" ref="G637:H637" si="1633">G636</f>
        <v>4.1.1.00.000</v>
      </c>
      <c r="H637" s="41" t="str">
        <f t="shared" si="1633"/>
        <v>Технологическая линия №1. Объекты общезаводского хозяйства</v>
      </c>
      <c r="I637" s="37" t="str">
        <f t="shared" si="1630"/>
        <v>4.1.1.25.000</v>
      </c>
      <c r="J637" s="41" t="str">
        <f t="shared" si="1630"/>
        <v>Подводящие газопроводы и узел подключения АГПЗ к основной нитке МГ "Сила Сибири"</v>
      </c>
      <c r="K637" s="39" t="str">
        <f t="shared" ref="K637:L639" si="1634">K636</f>
        <v>4.1.1.25.100</v>
      </c>
      <c r="L637" s="40" t="str">
        <f t="shared" si="1634"/>
        <v>Сырьевой газ</v>
      </c>
      <c r="M637" s="37" t="str">
        <f>CONCATENATE($B637,".",$C637,".",$D637,".",TEXT($E637,"00"),".",TEXT($F637,"000"))</f>
        <v>4.1.1.25.101</v>
      </c>
      <c r="N637" s="59" t="s">
        <v>334</v>
      </c>
      <c r="O637" s="118" t="s">
        <v>1316</v>
      </c>
      <c r="P637" s="66" t="s">
        <v>19</v>
      </c>
      <c r="Q637" s="35">
        <v>0</v>
      </c>
      <c r="R637" s="54" t="s">
        <v>2781</v>
      </c>
      <c r="S637" s="42" t="s">
        <v>2115</v>
      </c>
      <c r="T637" s="41" t="str">
        <f t="shared" si="1631"/>
        <v>4.1.1.00.000</v>
      </c>
      <c r="U637" s="41" t="str">
        <f t="shared" si="1631"/>
        <v>Process Line No.1 UIO facilities</v>
      </c>
      <c r="V637" s="41" t="str">
        <f t="shared" si="1632"/>
        <v>4.1.1.25.000</v>
      </c>
      <c r="W637" s="41" t="str">
        <f t="shared" si="1632"/>
        <v>Supply Pipelines and AGPP Junction Points to the Main Train of Gas Trunk Line “Power of Siberia”</v>
      </c>
      <c r="X637" s="40" t="str">
        <f t="shared" ref="X637:Y639" si="1635">X636</f>
        <v>4.1.1.25.100</v>
      </c>
      <c r="Y637" s="40" t="str">
        <f t="shared" si="1635"/>
        <v>Feed Gas</v>
      </c>
      <c r="Z637" s="42" t="str">
        <f>M637</f>
        <v>4.1.1.25.101</v>
      </c>
      <c r="AA637" s="37" t="s">
        <v>1822</v>
      </c>
      <c r="AB637" s="37" t="s">
        <v>1823</v>
      </c>
      <c r="AC637" s="37"/>
      <c r="AD637" s="115" t="s">
        <v>3044</v>
      </c>
      <c r="AE637" s="115" t="str">
        <f>CONCATENATE(MID(AD637,3,1),"-",MID(AD637,4,2))</f>
        <v>9-95</v>
      </c>
      <c r="AF637" s="115" t="str">
        <f>VLOOKUP(AE637,'Unit Number'!B:E,2,FALSE)</f>
        <v xml:space="preserve"> TRAIN OF  MAIN GAS PIPELINE ``POWER OF SIBERIA"SUPPLY GAS PIPELINES AND AGPP CONNECTION UNIT TO MAIN</v>
      </c>
      <c r="AG637" s="115"/>
      <c r="AH637" s="115"/>
      <c r="AI637" s="237">
        <v>668</v>
      </c>
      <c r="AJ637" s="55"/>
      <c r="AK637" s="55"/>
    </row>
    <row r="638" spans="1:37" s="67" customFormat="1" ht="15" customHeight="1" x14ac:dyDescent="0.25">
      <c r="A638" s="56" t="s">
        <v>17</v>
      </c>
      <c r="B638" s="37">
        <v>4</v>
      </c>
      <c r="C638" s="37">
        <v>1</v>
      </c>
      <c r="D638" s="37">
        <v>1</v>
      </c>
      <c r="E638" s="37">
        <v>25</v>
      </c>
      <c r="F638" s="37">
        <v>102</v>
      </c>
      <c r="G638" s="37" t="str">
        <f t="shared" ref="G638:H638" si="1636">G637</f>
        <v>4.1.1.00.000</v>
      </c>
      <c r="H638" s="41" t="str">
        <f t="shared" si="1636"/>
        <v>Технологическая линия №1. Объекты общезаводского хозяйства</v>
      </c>
      <c r="I638" s="37" t="str">
        <f t="shared" si="1630"/>
        <v>4.1.1.25.000</v>
      </c>
      <c r="J638" s="41" t="str">
        <f t="shared" si="1630"/>
        <v>Подводящие газопроводы и узел подключения АГПЗ к основной нитке МГ "Сила Сибири"</v>
      </c>
      <c r="K638" s="39" t="str">
        <f t="shared" si="1634"/>
        <v>4.1.1.25.100</v>
      </c>
      <c r="L638" s="40" t="str">
        <f t="shared" si="1634"/>
        <v>Сырьевой газ</v>
      </c>
      <c r="M638" s="37" t="str">
        <f>CONCATENATE($B638,".",$C638,".",$D638,".",TEXT($E638,"00"),".",TEXT($F638,"000"))</f>
        <v>4.1.1.25.102</v>
      </c>
      <c r="N638" s="59" t="s">
        <v>335</v>
      </c>
      <c r="O638" s="118"/>
      <c r="P638" s="66" t="s">
        <v>19</v>
      </c>
      <c r="Q638" s="35">
        <v>0</v>
      </c>
      <c r="R638" s="54" t="s">
        <v>2781</v>
      </c>
      <c r="S638" s="42" t="s">
        <v>2115</v>
      </c>
      <c r="T638" s="41" t="str">
        <f t="shared" si="1631"/>
        <v>4.1.1.00.000</v>
      </c>
      <c r="U638" s="41" t="str">
        <f t="shared" si="1631"/>
        <v>Process Line No.1 UIO facilities</v>
      </c>
      <c r="V638" s="41" t="str">
        <f t="shared" si="1632"/>
        <v>4.1.1.25.000</v>
      </c>
      <c r="W638" s="41" t="str">
        <f t="shared" si="1632"/>
        <v>Supply Pipelines and AGPP Junction Points to the Main Train of Gas Trunk Line “Power of Siberia”</v>
      </c>
      <c r="X638" s="40" t="str">
        <f t="shared" si="1635"/>
        <v>4.1.1.25.100</v>
      </c>
      <c r="Y638" s="40" t="str">
        <f t="shared" si="1635"/>
        <v>Feed Gas</v>
      </c>
      <c r="Z638" s="42" t="str">
        <f>M638</f>
        <v>4.1.1.25.102</v>
      </c>
      <c r="AA638" s="37" t="s">
        <v>1824</v>
      </c>
      <c r="AB638" s="37"/>
      <c r="AC638" s="37"/>
      <c r="AD638" s="115" t="s">
        <v>3044</v>
      </c>
      <c r="AE638" s="115" t="str">
        <f>CONCATENATE(MID(AD638,3,1),"-",MID(AD638,4,2))</f>
        <v>9-95</v>
      </c>
      <c r="AF638" s="115" t="str">
        <f>VLOOKUP(AE638,'Unit Number'!B:E,2,FALSE)</f>
        <v xml:space="preserve"> TRAIN OF  MAIN GAS PIPELINE ``POWER OF SIBERIA"SUPPLY GAS PIPELINES AND AGPP CONNECTION UNIT TO MAIN</v>
      </c>
      <c r="AG638" s="115"/>
      <c r="AH638" s="115"/>
      <c r="AI638" s="237">
        <v>669</v>
      </c>
      <c r="AJ638" s="55"/>
      <c r="AK638" s="55"/>
    </row>
    <row r="639" spans="1:37" s="174" customFormat="1" ht="15" customHeight="1" x14ac:dyDescent="0.25">
      <c r="A639" s="36" t="s">
        <v>17</v>
      </c>
      <c r="B639" s="37">
        <v>4</v>
      </c>
      <c r="C639" s="37">
        <v>1</v>
      </c>
      <c r="D639" s="37">
        <v>1</v>
      </c>
      <c r="E639" s="37">
        <v>25</v>
      </c>
      <c r="F639" s="39">
        <v>199</v>
      </c>
      <c r="G639" s="37" t="str">
        <f t="shared" ref="G639:H639" si="1637">G638</f>
        <v>4.1.1.00.000</v>
      </c>
      <c r="H639" s="41" t="str">
        <f t="shared" si="1637"/>
        <v>Технологическая линия №1. Объекты общезаводского хозяйства</v>
      </c>
      <c r="I639" s="37" t="str">
        <f t="shared" si="1630"/>
        <v>4.1.1.25.000</v>
      </c>
      <c r="J639" s="41" t="str">
        <f t="shared" si="1630"/>
        <v>Подводящие газопроводы и узел подключения АГПЗ к основной нитке МГ "Сила Сибири"</v>
      </c>
      <c r="K639" s="39" t="str">
        <f t="shared" si="1634"/>
        <v>4.1.1.25.100</v>
      </c>
      <c r="L639" s="40" t="str">
        <f t="shared" si="1634"/>
        <v>Сырьевой газ</v>
      </c>
      <c r="M639" s="37" t="str">
        <f>CONCATENATE($B639,".",$C639,".",$D639,".",TEXT($E639,"00"),".",TEXT($F639,"000"))</f>
        <v>4.1.1.25.199</v>
      </c>
      <c r="N639" s="39" t="s">
        <v>3336</v>
      </c>
      <c r="O639" s="118"/>
      <c r="P639" s="66" t="s">
        <v>19</v>
      </c>
      <c r="Q639" s="35">
        <v>1</v>
      </c>
      <c r="R639" s="54" t="s">
        <v>2781</v>
      </c>
      <c r="S639" s="39" t="s">
        <v>2115</v>
      </c>
      <c r="T639" s="41" t="str">
        <f t="shared" si="1631"/>
        <v>4.1.1.00.000</v>
      </c>
      <c r="U639" s="41" t="str">
        <f t="shared" si="1631"/>
        <v>Process Line No.1 UIO facilities</v>
      </c>
      <c r="V639" s="41" t="str">
        <f t="shared" si="1632"/>
        <v>4.1.1.25.000</v>
      </c>
      <c r="W639" s="41" t="str">
        <f t="shared" si="1632"/>
        <v>Supply Pipelines and AGPP Junction Points to the Main Train of Gas Trunk Line “Power of Siberia”</v>
      </c>
      <c r="X639" s="40" t="str">
        <f t="shared" si="1635"/>
        <v>4.1.1.25.100</v>
      </c>
      <c r="Y639" s="40" t="str">
        <f t="shared" si="1635"/>
        <v>Feed Gas</v>
      </c>
      <c r="Z639" s="173" t="str">
        <f>M639</f>
        <v>4.1.1.25.199</v>
      </c>
      <c r="AA639" s="39" t="s">
        <v>3236</v>
      </c>
      <c r="AB639" s="37"/>
      <c r="AC639" s="37" t="s">
        <v>3362</v>
      </c>
      <c r="AD639" s="41" t="s">
        <v>3051</v>
      </c>
      <c r="AE639" s="41" t="s">
        <v>3051</v>
      </c>
      <c r="AF639" s="41"/>
      <c r="AG639" s="41" t="s">
        <v>3363</v>
      </c>
      <c r="AH639" s="41" t="s">
        <v>3433</v>
      </c>
      <c r="AI639" s="237">
        <v>670</v>
      </c>
      <c r="AJ639" s="55"/>
      <c r="AK639" s="55"/>
    </row>
    <row r="640" spans="1:37" s="67" customFormat="1" ht="15" customHeight="1" x14ac:dyDescent="0.25">
      <c r="A640" s="56" t="s">
        <v>17</v>
      </c>
      <c r="B640" s="37">
        <v>4</v>
      </c>
      <c r="C640" s="37">
        <v>1</v>
      </c>
      <c r="D640" s="37">
        <v>1</v>
      </c>
      <c r="E640" s="37">
        <v>25</v>
      </c>
      <c r="F640" s="37">
        <v>200</v>
      </c>
      <c r="G640" s="37" t="str">
        <f t="shared" ref="G640:H640" si="1638">G639</f>
        <v>4.1.1.00.000</v>
      </c>
      <c r="H640" s="41" t="str">
        <f t="shared" si="1638"/>
        <v>Технологическая линия №1. Объекты общезаводского хозяйства</v>
      </c>
      <c r="I640" s="37" t="str">
        <f>I638</f>
        <v>4.1.1.25.000</v>
      </c>
      <c r="J640" s="41" t="str">
        <f>J638</f>
        <v>Подводящие газопроводы и узел подключения АГПЗ к основной нитке МГ "Сила Сибири"</v>
      </c>
      <c r="K640" s="92" t="str">
        <f>CONCATENATE($B640,".",$C640,".",$D640,".",TEXT($E640,"00"),".",$F640)</f>
        <v>4.1.1.25.200</v>
      </c>
      <c r="L640" s="93" t="s">
        <v>336</v>
      </c>
      <c r="M640" s="94"/>
      <c r="N640" s="89"/>
      <c r="O640" s="118"/>
      <c r="P640" s="66" t="s">
        <v>19</v>
      </c>
      <c r="Q640" s="35">
        <v>0</v>
      </c>
      <c r="R640" s="54" t="s">
        <v>2781</v>
      </c>
      <c r="S640" s="219" t="s">
        <v>3858</v>
      </c>
      <c r="T640" s="41" t="str">
        <f t="shared" si="1631"/>
        <v>4.1.1.00.000</v>
      </c>
      <c r="U640" s="41" t="str">
        <f t="shared" si="1631"/>
        <v>Process Line No.1 UIO facilities</v>
      </c>
      <c r="V640" s="41" t="str">
        <f>V638</f>
        <v>4.1.1.25.000</v>
      </c>
      <c r="W640" s="41" t="str">
        <f>W638</f>
        <v>Supply Pipelines and AGPP Junction Points to the Main Train of Gas Trunk Line “Power of Siberia”</v>
      </c>
      <c r="X640" s="129" t="str">
        <f>K640</f>
        <v>4.1.1.25.200</v>
      </c>
      <c r="Y640" s="94" t="s">
        <v>1825</v>
      </c>
      <c r="Z640" s="94"/>
      <c r="AA640" s="95"/>
      <c r="AB640" s="86"/>
      <c r="AC640" s="86"/>
      <c r="AD640" s="167" t="s">
        <v>3051</v>
      </c>
      <c r="AE640" s="167" t="s">
        <v>3051</v>
      </c>
      <c r="AF640" s="167"/>
      <c r="AG640" s="167"/>
      <c r="AH640" s="167"/>
      <c r="AI640" s="237">
        <v>671</v>
      </c>
      <c r="AJ640" s="55"/>
      <c r="AK640" s="55"/>
    </row>
    <row r="641" spans="1:37" s="67" customFormat="1" ht="30" customHeight="1" x14ac:dyDescent="0.25">
      <c r="A641" s="56" t="s">
        <v>17</v>
      </c>
      <c r="B641" s="37">
        <v>4</v>
      </c>
      <c r="C641" s="37">
        <v>1</v>
      </c>
      <c r="D641" s="37">
        <v>1</v>
      </c>
      <c r="E641" s="37">
        <v>25</v>
      </c>
      <c r="F641" s="37">
        <v>201</v>
      </c>
      <c r="G641" s="37" t="str">
        <f t="shared" ref="G641:H641" si="1639">G640</f>
        <v>4.1.1.00.000</v>
      </c>
      <c r="H641" s="41" t="str">
        <f t="shared" si="1639"/>
        <v>Технологическая линия №1. Объекты общезаводского хозяйства</v>
      </c>
      <c r="I641" s="37" t="str">
        <f t="shared" ref="I641:L643" si="1640">I640</f>
        <v>4.1.1.25.000</v>
      </c>
      <c r="J641" s="41" t="str">
        <f t="shared" si="1640"/>
        <v>Подводящие газопроводы и узел подключения АГПЗ к основной нитке МГ "Сила Сибири"</v>
      </c>
      <c r="K641" s="39" t="str">
        <f t="shared" si="1640"/>
        <v>4.1.1.25.200</v>
      </c>
      <c r="L641" s="40" t="str">
        <f t="shared" si="1640"/>
        <v>Товарный газ</v>
      </c>
      <c r="M641" s="37" t="str">
        <f>CONCATENATE($B641,".",$C641,".",$D641,".",TEXT($E641,"00"),".",TEXT($F641,"000"))</f>
        <v>4.1.1.25.201</v>
      </c>
      <c r="N641" s="59" t="s">
        <v>337</v>
      </c>
      <c r="O641" s="118" t="s">
        <v>1316</v>
      </c>
      <c r="P641" s="66" t="s">
        <v>19</v>
      </c>
      <c r="Q641" s="35">
        <v>0</v>
      </c>
      <c r="R641" s="54" t="s">
        <v>2781</v>
      </c>
      <c r="S641" s="42" t="s">
        <v>2115</v>
      </c>
      <c r="T641" s="41" t="str">
        <f t="shared" si="1631"/>
        <v>4.1.1.00.000</v>
      </c>
      <c r="U641" s="41" t="str">
        <f t="shared" si="1631"/>
        <v>Process Line No.1 UIO facilities</v>
      </c>
      <c r="V641" s="41" t="str">
        <f t="shared" ref="V641:Y643" si="1641">V640</f>
        <v>4.1.1.25.000</v>
      </c>
      <c r="W641" s="41" t="str">
        <f t="shared" si="1641"/>
        <v>Supply Pipelines and AGPP Junction Points to the Main Train of Gas Trunk Line “Power of Siberia”</v>
      </c>
      <c r="X641" s="40" t="str">
        <f t="shared" si="1641"/>
        <v>4.1.1.25.200</v>
      </c>
      <c r="Y641" s="40" t="str">
        <f t="shared" si="1641"/>
        <v>Sales Gas</v>
      </c>
      <c r="Z641" s="42" t="str">
        <f>M641</f>
        <v>4.1.1.25.201</v>
      </c>
      <c r="AA641" s="37" t="s">
        <v>1826</v>
      </c>
      <c r="AB641" s="37" t="s">
        <v>1823</v>
      </c>
      <c r="AC641" s="37"/>
      <c r="AD641" s="115" t="s">
        <v>3044</v>
      </c>
      <c r="AE641" s="115" t="str">
        <f>CONCATENATE(MID(AD641,3,1),"-",MID(AD641,4,2))</f>
        <v>9-95</v>
      </c>
      <c r="AF641" s="115" t="str">
        <f>VLOOKUP(AE641,'Unit Number'!B:E,2,FALSE)</f>
        <v xml:space="preserve"> TRAIN OF  MAIN GAS PIPELINE ``POWER OF SIBERIA"SUPPLY GAS PIPELINES AND AGPP CONNECTION UNIT TO MAIN</v>
      </c>
      <c r="AG641" s="115"/>
      <c r="AH641" s="115"/>
      <c r="AI641" s="237">
        <v>672</v>
      </c>
      <c r="AJ641" s="55"/>
      <c r="AK641" s="55"/>
    </row>
    <row r="642" spans="1:37" s="67" customFormat="1" ht="15" customHeight="1" x14ac:dyDescent="0.25">
      <c r="A642" s="56" t="s">
        <v>17</v>
      </c>
      <c r="B642" s="37">
        <v>4</v>
      </c>
      <c r="C642" s="37">
        <v>1</v>
      </c>
      <c r="D642" s="37">
        <v>1</v>
      </c>
      <c r="E642" s="37">
        <v>25</v>
      </c>
      <c r="F642" s="37">
        <v>202</v>
      </c>
      <c r="G642" s="37" t="str">
        <f t="shared" ref="G642:H642" si="1642">G641</f>
        <v>4.1.1.00.000</v>
      </c>
      <c r="H642" s="41" t="str">
        <f t="shared" si="1642"/>
        <v>Технологическая линия №1. Объекты общезаводского хозяйства</v>
      </c>
      <c r="I642" s="37" t="str">
        <f t="shared" si="1640"/>
        <v>4.1.1.25.000</v>
      </c>
      <c r="J642" s="41" t="str">
        <f t="shared" si="1640"/>
        <v>Подводящие газопроводы и узел подключения АГПЗ к основной нитке МГ "Сила Сибири"</v>
      </c>
      <c r="K642" s="39" t="str">
        <f t="shared" si="1640"/>
        <v>4.1.1.25.200</v>
      </c>
      <c r="L642" s="40" t="str">
        <f t="shared" si="1640"/>
        <v>Товарный газ</v>
      </c>
      <c r="M642" s="37" t="str">
        <f>CONCATENATE($B642,".",$C642,".",$D642,".",TEXT($E642,"00"),".",TEXT($F642,"000"))</f>
        <v>4.1.1.25.202</v>
      </c>
      <c r="N642" s="59" t="s">
        <v>338</v>
      </c>
      <c r="O642" s="118"/>
      <c r="P642" s="66" t="s">
        <v>19</v>
      </c>
      <c r="Q642" s="35">
        <v>0</v>
      </c>
      <c r="R642" s="54" t="s">
        <v>2781</v>
      </c>
      <c r="S642" s="42" t="s">
        <v>2115</v>
      </c>
      <c r="T642" s="41" t="str">
        <f t="shared" si="1631"/>
        <v>4.1.1.00.000</v>
      </c>
      <c r="U642" s="41" t="str">
        <f t="shared" si="1631"/>
        <v>Process Line No.1 UIO facilities</v>
      </c>
      <c r="V642" s="41" t="str">
        <f t="shared" si="1641"/>
        <v>4.1.1.25.000</v>
      </c>
      <c r="W642" s="41" t="str">
        <f t="shared" si="1641"/>
        <v>Supply Pipelines and AGPP Junction Points to the Main Train of Gas Trunk Line “Power of Siberia”</v>
      </c>
      <c r="X642" s="40" t="str">
        <f t="shared" si="1641"/>
        <v>4.1.1.25.200</v>
      </c>
      <c r="Y642" s="40" t="str">
        <f t="shared" si="1641"/>
        <v>Sales Gas</v>
      </c>
      <c r="Z642" s="42" t="str">
        <f>M642</f>
        <v>4.1.1.25.202</v>
      </c>
      <c r="AA642" s="37" t="s">
        <v>1827</v>
      </c>
      <c r="AB642" s="37"/>
      <c r="AC642" s="37"/>
      <c r="AD642" s="115" t="s">
        <v>3044</v>
      </c>
      <c r="AE642" s="115" t="str">
        <f>CONCATENATE(MID(AD642,3,1),"-",MID(AD642,4,2))</f>
        <v>9-95</v>
      </c>
      <c r="AF642" s="115" t="str">
        <f>VLOOKUP(AE642,'Unit Number'!B:E,2,FALSE)</f>
        <v xml:space="preserve"> TRAIN OF  MAIN GAS PIPELINE ``POWER OF SIBERIA"SUPPLY GAS PIPELINES AND AGPP CONNECTION UNIT TO MAIN</v>
      </c>
      <c r="AG642" s="115"/>
      <c r="AH642" s="115"/>
      <c r="AI642" s="237">
        <v>673</v>
      </c>
      <c r="AJ642" s="55"/>
      <c r="AK642" s="55"/>
    </row>
    <row r="643" spans="1:37" s="174" customFormat="1" ht="15" customHeight="1" x14ac:dyDescent="0.25">
      <c r="A643" s="36" t="s">
        <v>17</v>
      </c>
      <c r="B643" s="37">
        <v>4</v>
      </c>
      <c r="C643" s="37">
        <v>1</v>
      </c>
      <c r="D643" s="37">
        <v>1</v>
      </c>
      <c r="E643" s="37">
        <v>25</v>
      </c>
      <c r="F643" s="39">
        <v>299</v>
      </c>
      <c r="G643" s="37" t="str">
        <f t="shared" ref="G643:H643" si="1643">G642</f>
        <v>4.1.1.00.000</v>
      </c>
      <c r="H643" s="41" t="str">
        <f t="shared" si="1643"/>
        <v>Технологическая линия №1. Объекты общезаводского хозяйства</v>
      </c>
      <c r="I643" s="37" t="str">
        <f t="shared" si="1640"/>
        <v>4.1.1.25.000</v>
      </c>
      <c r="J643" s="41" t="str">
        <f t="shared" si="1640"/>
        <v>Подводящие газопроводы и узел подключения АГПЗ к основной нитке МГ "Сила Сибири"</v>
      </c>
      <c r="K643" s="39" t="str">
        <f t="shared" si="1640"/>
        <v>4.1.1.25.200</v>
      </c>
      <c r="L643" s="40" t="str">
        <f t="shared" si="1640"/>
        <v>Товарный газ</v>
      </c>
      <c r="M643" s="37" t="str">
        <f>CONCATENATE($B643,".",$C643,".",$D643,".",TEXT($E643,"00"),".",TEXT($F643,"000"))</f>
        <v>4.1.1.25.299</v>
      </c>
      <c r="N643" s="39" t="s">
        <v>3337</v>
      </c>
      <c r="O643" s="118"/>
      <c r="P643" s="66" t="s">
        <v>19</v>
      </c>
      <c r="Q643" s="35">
        <v>1</v>
      </c>
      <c r="R643" s="54" t="s">
        <v>2781</v>
      </c>
      <c r="S643" s="39" t="s">
        <v>2115</v>
      </c>
      <c r="T643" s="41" t="str">
        <f t="shared" si="1631"/>
        <v>4.1.1.00.000</v>
      </c>
      <c r="U643" s="41" t="str">
        <f t="shared" si="1631"/>
        <v>Process Line No.1 UIO facilities</v>
      </c>
      <c r="V643" s="41" t="str">
        <f t="shared" si="1641"/>
        <v>4.1.1.25.000</v>
      </c>
      <c r="W643" s="41" t="str">
        <f t="shared" si="1641"/>
        <v>Supply Pipelines and AGPP Junction Points to the Main Train of Gas Trunk Line “Power of Siberia”</v>
      </c>
      <c r="X643" s="40" t="str">
        <f t="shared" si="1641"/>
        <v>4.1.1.25.200</v>
      </c>
      <c r="Y643" s="40" t="str">
        <f t="shared" si="1641"/>
        <v>Sales Gas</v>
      </c>
      <c r="Z643" s="173" t="str">
        <f>M643</f>
        <v>4.1.1.25.299</v>
      </c>
      <c r="AA643" s="39" t="s">
        <v>3237</v>
      </c>
      <c r="AB643" s="37"/>
      <c r="AC643" s="37" t="s">
        <v>3362</v>
      </c>
      <c r="AD643" s="41" t="s">
        <v>3051</v>
      </c>
      <c r="AE643" s="41" t="s">
        <v>3051</v>
      </c>
      <c r="AF643" s="41"/>
      <c r="AG643" s="41" t="s">
        <v>3363</v>
      </c>
      <c r="AH643" s="41" t="s">
        <v>3434</v>
      </c>
      <c r="AI643" s="237">
        <v>674</v>
      </c>
      <c r="AJ643" s="55"/>
      <c r="AK643" s="55"/>
    </row>
    <row r="644" spans="1:37" s="65" customFormat="1" ht="15" customHeight="1" x14ac:dyDescent="0.25">
      <c r="A644" s="57" t="s">
        <v>17</v>
      </c>
      <c r="B644" s="37">
        <v>4</v>
      </c>
      <c r="C644" s="37">
        <v>1</v>
      </c>
      <c r="D644" s="37">
        <v>1</v>
      </c>
      <c r="E644" s="37">
        <v>26</v>
      </c>
      <c r="F644" s="37">
        <v>0</v>
      </c>
      <c r="G644" s="37" t="str">
        <f t="shared" ref="G644:H644" si="1644">G643</f>
        <v>4.1.1.00.000</v>
      </c>
      <c r="H644" s="41" t="str">
        <f t="shared" si="1644"/>
        <v>Технологическая линия №1. Объекты общезаводского хозяйства</v>
      </c>
      <c r="I644" s="82" t="str">
        <f>CONCATENATE($B644,".",$C644,".",$D644,".",TEXT($E644,"00"),".",TEXT($F644,"000"))</f>
        <v>4.1.1.26.000</v>
      </c>
      <c r="J644" s="90" t="s">
        <v>1521</v>
      </c>
      <c r="K644" s="105"/>
      <c r="L644" s="106"/>
      <c r="M644" s="91"/>
      <c r="N644" s="85"/>
      <c r="O644" s="119"/>
      <c r="P644" s="64" t="s">
        <v>19</v>
      </c>
      <c r="Q644" s="35">
        <v>0</v>
      </c>
      <c r="R644" s="54" t="s">
        <v>2781</v>
      </c>
      <c r="S644" s="216" t="s">
        <v>3857</v>
      </c>
      <c r="T644" s="41" t="str">
        <f t="shared" si="1631"/>
        <v>4.1.1.00.000</v>
      </c>
      <c r="U644" s="41" t="str">
        <f t="shared" si="1631"/>
        <v>Process Line No.1 UIO facilities</v>
      </c>
      <c r="V644" s="127" t="str">
        <f>I644</f>
        <v>4.1.1.26.000</v>
      </c>
      <c r="W644" s="90" t="s">
        <v>1828</v>
      </c>
      <c r="X644" s="106"/>
      <c r="Y644" s="106"/>
      <c r="Z644" s="91"/>
      <c r="AA644" s="132"/>
      <c r="AB644" s="82"/>
      <c r="AC644" s="82"/>
      <c r="AD644" s="166"/>
      <c r="AE644" s="166"/>
      <c r="AF644" s="166"/>
      <c r="AG644" s="166"/>
      <c r="AH644" s="166"/>
      <c r="AI644" s="237">
        <v>675</v>
      </c>
      <c r="AJ644" s="55"/>
      <c r="AK644" s="55"/>
    </row>
    <row r="645" spans="1:37" s="67" customFormat="1" ht="15" customHeight="1" x14ac:dyDescent="0.25">
      <c r="A645" s="56" t="s">
        <v>17</v>
      </c>
      <c r="B645" s="37">
        <v>4</v>
      </c>
      <c r="C645" s="37">
        <v>1</v>
      </c>
      <c r="D645" s="37">
        <v>1</v>
      </c>
      <c r="E645" s="37">
        <v>26</v>
      </c>
      <c r="F645" s="37">
        <v>100</v>
      </c>
      <c r="G645" s="37" t="str">
        <f t="shared" ref="G645:H645" si="1645">G644</f>
        <v>4.1.1.00.000</v>
      </c>
      <c r="H645" s="41" t="str">
        <f t="shared" si="1645"/>
        <v>Технологическая линия №1. Объекты общезаводского хозяйства</v>
      </c>
      <c r="I645" s="37" t="str">
        <f t="shared" ref="I645:J651" si="1646">I644</f>
        <v>4.1.1.26.000</v>
      </c>
      <c r="J645" s="41" t="str">
        <f t="shared" si="1646"/>
        <v>Коммерческие узлы учета сырьевого и товарного газа на основной нитке МГ "Сила Сибири"</v>
      </c>
      <c r="K645" s="92" t="str">
        <f>CONCATENATE($B645,".",$C645,".",$D645,".",TEXT($E645,"00"),".",$F645)</f>
        <v>4.1.1.26.100</v>
      </c>
      <c r="L645" s="93" t="s">
        <v>1521</v>
      </c>
      <c r="M645" s="94"/>
      <c r="N645" s="89"/>
      <c r="O645" s="118"/>
      <c r="P645" s="66" t="s">
        <v>19</v>
      </c>
      <c r="Q645" s="35">
        <v>0</v>
      </c>
      <c r="R645" s="54" t="s">
        <v>2781</v>
      </c>
      <c r="S645" s="219" t="s">
        <v>3858</v>
      </c>
      <c r="T645" s="41" t="str">
        <f t="shared" si="1631"/>
        <v>4.1.1.00.000</v>
      </c>
      <c r="U645" s="41" t="str">
        <f t="shared" si="1631"/>
        <v>Process Line No.1 UIO facilities</v>
      </c>
      <c r="V645" s="41" t="str">
        <f t="shared" ref="V645:W651" si="1647">V644</f>
        <v>4.1.1.26.000</v>
      </c>
      <c r="W645" s="41" t="str">
        <f t="shared" si="1647"/>
        <v>Feed and Sales Gas Metering Units on the Main Train of Gas Trunk Line “Power of Siberia”</v>
      </c>
      <c r="X645" s="129" t="str">
        <f>K645</f>
        <v>4.1.1.26.100</v>
      </c>
      <c r="Y645" s="94" t="s">
        <v>1828</v>
      </c>
      <c r="Z645" s="94"/>
      <c r="AA645" s="95"/>
      <c r="AB645" s="86"/>
      <c r="AC645" s="86"/>
      <c r="AD645" s="167" t="s">
        <v>3051</v>
      </c>
      <c r="AE645" s="167" t="s">
        <v>3051</v>
      </c>
      <c r="AF645" s="167"/>
      <c r="AG645" s="167"/>
      <c r="AH645" s="167"/>
      <c r="AI645" s="237">
        <v>676</v>
      </c>
      <c r="AJ645" s="55"/>
      <c r="AK645" s="55"/>
    </row>
    <row r="646" spans="1:37" s="67" customFormat="1" ht="15" customHeight="1" x14ac:dyDescent="0.25">
      <c r="A646" s="56" t="s">
        <v>339</v>
      </c>
      <c r="B646" s="37">
        <v>4</v>
      </c>
      <c r="C646" s="37">
        <v>1</v>
      </c>
      <c r="D646" s="37">
        <v>1</v>
      </c>
      <c r="E646" s="37">
        <v>26</v>
      </c>
      <c r="F646" s="37">
        <v>190</v>
      </c>
      <c r="G646" s="37" t="str">
        <f t="shared" ref="G646:H646" si="1648">G645</f>
        <v>4.1.1.00.000</v>
      </c>
      <c r="H646" s="41" t="str">
        <f t="shared" si="1648"/>
        <v>Технологическая линия №1. Объекты общезаводского хозяйства</v>
      </c>
      <c r="I646" s="37" t="str">
        <f t="shared" si="1646"/>
        <v>4.1.1.26.000</v>
      </c>
      <c r="J646" s="41" t="str">
        <f t="shared" si="1646"/>
        <v>Коммерческие узлы учета сырьевого и товарного газа на основной нитке МГ "Сила Сибири"</v>
      </c>
      <c r="K646" s="39" t="str">
        <f t="shared" ref="K646:L651" si="1649">K645</f>
        <v>4.1.1.26.100</v>
      </c>
      <c r="L646" s="40" t="str">
        <f t="shared" si="1649"/>
        <v>Коммерческие узлы учета сырьевого и товарного газа на основной нитке МГ "Сила Сибири"</v>
      </c>
      <c r="M646" s="37" t="str">
        <f t="shared" ref="M646:M651" si="1650">CONCATENATE($B646,".",$C646,".",$D646,".",TEXT($E646,"00"),".",TEXT($F646,"000"))</f>
        <v>4.1.1.26.190</v>
      </c>
      <c r="N646" s="59" t="s">
        <v>340</v>
      </c>
      <c r="O646" s="118" t="s">
        <v>1317</v>
      </c>
      <c r="P646" s="66" t="s">
        <v>19</v>
      </c>
      <c r="Q646" s="35">
        <v>0</v>
      </c>
      <c r="R646" s="54" t="s">
        <v>2781</v>
      </c>
      <c r="S646" s="42" t="str">
        <f>A646</f>
        <v>1-190</v>
      </c>
      <c r="T646" s="41" t="str">
        <f t="shared" si="1631"/>
        <v>4.1.1.00.000</v>
      </c>
      <c r="U646" s="41" t="str">
        <f t="shared" si="1631"/>
        <v>Process Line No.1 UIO facilities</v>
      </c>
      <c r="V646" s="41" t="str">
        <f t="shared" si="1647"/>
        <v>4.1.1.26.000</v>
      </c>
      <c r="W646" s="41" t="str">
        <f t="shared" si="1647"/>
        <v>Feed and Sales Gas Metering Units on the Main Train of Gas Trunk Line “Power of Siberia”</v>
      </c>
      <c r="X646" s="40" t="str">
        <f t="shared" ref="X646:Y651" si="1651">X645</f>
        <v>4.1.1.26.100</v>
      </c>
      <c r="Y646" s="40" t="str">
        <f t="shared" si="1651"/>
        <v>Feed and Sales Gas Metering Units on the Main Train of Gas Trunk Line “Power of Siberia”</v>
      </c>
      <c r="Z646" s="42" t="str">
        <f t="shared" ref="Z646:Z651" si="1652">M646</f>
        <v>4.1.1.26.190</v>
      </c>
      <c r="AA646" s="37" t="s">
        <v>1829</v>
      </c>
      <c r="AB646" s="37" t="s">
        <v>1830</v>
      </c>
      <c r="AC646" s="37"/>
      <c r="AD646" s="115" t="s">
        <v>2863</v>
      </c>
      <c r="AE646" s="115" t="str">
        <f>CONCATENATE(MID(AD646,3,1),"-",MID(AD646,4,2))</f>
        <v>0-02</v>
      </c>
      <c r="AF646" s="115" t="str">
        <f>VLOOKUP(AE646,'Unit Number'!B:E,2,FALSE)</f>
        <v>COMMERCIAL FEED AND SALES GAS METERING UNITS ON THE MAIN LINE OF MAIN GAS PIPELINE "POWER OF SIBERIA"</v>
      </c>
      <c r="AG646" s="115"/>
      <c r="AH646" s="115"/>
      <c r="AI646" s="237">
        <v>677</v>
      </c>
      <c r="AJ646" s="55"/>
      <c r="AK646" s="55"/>
    </row>
    <row r="647" spans="1:37" s="67" customFormat="1" ht="17.25" customHeight="1" x14ac:dyDescent="0.25">
      <c r="A647" s="56" t="s">
        <v>341</v>
      </c>
      <c r="B647" s="37">
        <v>4</v>
      </c>
      <c r="C647" s="37">
        <v>1</v>
      </c>
      <c r="D647" s="37">
        <v>1</v>
      </c>
      <c r="E647" s="37">
        <v>26</v>
      </c>
      <c r="F647" s="37">
        <v>191</v>
      </c>
      <c r="G647" s="37" t="str">
        <f t="shared" ref="G647:H647" si="1653">G646</f>
        <v>4.1.1.00.000</v>
      </c>
      <c r="H647" s="41" t="str">
        <f t="shared" si="1653"/>
        <v>Технологическая линия №1. Объекты общезаводского хозяйства</v>
      </c>
      <c r="I647" s="37" t="str">
        <f t="shared" si="1646"/>
        <v>4.1.1.26.000</v>
      </c>
      <c r="J647" s="41" t="str">
        <f t="shared" si="1646"/>
        <v>Коммерческие узлы учета сырьевого и товарного газа на основной нитке МГ "Сила Сибири"</v>
      </c>
      <c r="K647" s="39" t="str">
        <f t="shared" si="1649"/>
        <v>4.1.1.26.100</v>
      </c>
      <c r="L647" s="40" t="str">
        <f t="shared" si="1649"/>
        <v>Коммерческие узлы учета сырьевого и товарного газа на основной нитке МГ "Сила Сибири"</v>
      </c>
      <c r="M647" s="37" t="str">
        <f t="shared" si="1650"/>
        <v>4.1.1.26.191</v>
      </c>
      <c r="N647" s="59" t="s">
        <v>221</v>
      </c>
      <c r="O647" s="118"/>
      <c r="P647" s="66" t="s">
        <v>19</v>
      </c>
      <c r="Q647" s="35">
        <v>0</v>
      </c>
      <c r="R647" s="54" t="s">
        <v>2781</v>
      </c>
      <c r="S647" s="42" t="str">
        <f>A647</f>
        <v>1-191</v>
      </c>
      <c r="T647" s="41" t="str">
        <f t="shared" si="1631"/>
        <v>4.1.1.00.000</v>
      </c>
      <c r="U647" s="41" t="str">
        <f t="shared" si="1631"/>
        <v>Process Line No.1 UIO facilities</v>
      </c>
      <c r="V647" s="41" t="str">
        <f t="shared" si="1647"/>
        <v>4.1.1.26.000</v>
      </c>
      <c r="W647" s="41" t="str">
        <f t="shared" si="1647"/>
        <v>Feed and Sales Gas Metering Units on the Main Train of Gas Trunk Line “Power of Siberia”</v>
      </c>
      <c r="X647" s="40" t="str">
        <f t="shared" si="1651"/>
        <v>4.1.1.26.100</v>
      </c>
      <c r="Y647" s="40" t="str">
        <f t="shared" si="1651"/>
        <v>Feed and Sales Gas Metering Units on the Main Train of Gas Trunk Line “Power of Siberia”</v>
      </c>
      <c r="Z647" s="42" t="str">
        <f t="shared" si="1652"/>
        <v>4.1.1.26.191</v>
      </c>
      <c r="AA647" s="37" t="s">
        <v>2749</v>
      </c>
      <c r="AB647" s="37"/>
      <c r="AC647" s="37"/>
      <c r="AD647" s="115" t="s">
        <v>2863</v>
      </c>
      <c r="AE647" s="115" t="str">
        <f>CONCATENATE(MID(AD647,3,1),"-",MID(AD647,4,2))</f>
        <v>0-02</v>
      </c>
      <c r="AF647" s="115" t="str">
        <f>VLOOKUP(AE647,'Unit Number'!B:E,2,FALSE)</f>
        <v>COMMERCIAL FEED AND SALES GAS METERING UNITS ON THE MAIN LINE OF MAIN GAS PIPELINE "POWER OF SIBERIA"</v>
      </c>
      <c r="AG647" s="115"/>
      <c r="AH647" s="115"/>
      <c r="AI647" s="237">
        <v>678</v>
      </c>
      <c r="AJ647" s="55"/>
      <c r="AK647" s="55"/>
    </row>
    <row r="648" spans="1:37" s="67" customFormat="1" ht="15" customHeight="1" x14ac:dyDescent="0.25">
      <c r="A648" s="56" t="s">
        <v>342</v>
      </c>
      <c r="B648" s="37">
        <v>4</v>
      </c>
      <c r="C648" s="37">
        <v>1</v>
      </c>
      <c r="D648" s="37">
        <v>1</v>
      </c>
      <c r="E648" s="37">
        <v>26</v>
      </c>
      <c r="F648" s="37">
        <v>192</v>
      </c>
      <c r="G648" s="37" t="str">
        <f t="shared" ref="G648:H648" si="1654">G647</f>
        <v>4.1.1.00.000</v>
      </c>
      <c r="H648" s="41" t="str">
        <f t="shared" si="1654"/>
        <v>Технологическая линия №1. Объекты общезаводского хозяйства</v>
      </c>
      <c r="I648" s="37" t="str">
        <f t="shared" si="1646"/>
        <v>4.1.1.26.000</v>
      </c>
      <c r="J648" s="41" t="str">
        <f t="shared" si="1646"/>
        <v>Коммерческие узлы учета сырьевого и товарного газа на основной нитке МГ "Сила Сибири"</v>
      </c>
      <c r="K648" s="39" t="str">
        <f t="shared" si="1649"/>
        <v>4.1.1.26.100</v>
      </c>
      <c r="L648" s="40" t="str">
        <f t="shared" si="1649"/>
        <v>Коммерческие узлы учета сырьевого и товарного газа на основной нитке МГ "Сила Сибири"</v>
      </c>
      <c r="M648" s="37" t="str">
        <f t="shared" si="1650"/>
        <v>4.1.1.26.192</v>
      </c>
      <c r="N648" s="59" t="s">
        <v>343</v>
      </c>
      <c r="O648" s="118" t="s">
        <v>1317</v>
      </c>
      <c r="P648" s="66" t="s">
        <v>19</v>
      </c>
      <c r="Q648" s="35">
        <v>0</v>
      </c>
      <c r="R648" s="54" t="s">
        <v>2781</v>
      </c>
      <c r="S648" s="42" t="str">
        <f>A648</f>
        <v>1-192</v>
      </c>
      <c r="T648" s="41" t="str">
        <f t="shared" si="1631"/>
        <v>4.1.1.00.000</v>
      </c>
      <c r="U648" s="41" t="str">
        <f t="shared" si="1631"/>
        <v>Process Line No.1 UIO facilities</v>
      </c>
      <c r="V648" s="41" t="str">
        <f t="shared" si="1647"/>
        <v>4.1.1.26.000</v>
      </c>
      <c r="W648" s="41" t="str">
        <f t="shared" si="1647"/>
        <v>Feed and Sales Gas Metering Units on the Main Train of Gas Trunk Line “Power of Siberia”</v>
      </c>
      <c r="X648" s="40" t="str">
        <f t="shared" si="1651"/>
        <v>4.1.1.26.100</v>
      </c>
      <c r="Y648" s="40" t="str">
        <f t="shared" si="1651"/>
        <v>Feed and Sales Gas Metering Units on the Main Train of Gas Trunk Line “Power of Siberia”</v>
      </c>
      <c r="Z648" s="42" t="str">
        <f t="shared" si="1652"/>
        <v>4.1.1.26.192</v>
      </c>
      <c r="AA648" s="37" t="s">
        <v>1831</v>
      </c>
      <c r="AB648" s="37" t="s">
        <v>1830</v>
      </c>
      <c r="AC648" s="37"/>
      <c r="AD648" s="115" t="s">
        <v>2863</v>
      </c>
      <c r="AE648" s="115" t="str">
        <f>CONCATENATE(MID(AD648,3,1),"-",MID(AD648,4,2))</f>
        <v>0-02</v>
      </c>
      <c r="AF648" s="115" t="str">
        <f>VLOOKUP(AE648,'Unit Number'!B:E,2,FALSE)</f>
        <v>COMMERCIAL FEED AND SALES GAS METERING UNITS ON THE MAIN LINE OF MAIN GAS PIPELINE "POWER OF SIBERIA"</v>
      </c>
      <c r="AG648" s="115"/>
      <c r="AH648" s="115"/>
      <c r="AI648" s="237">
        <v>679</v>
      </c>
      <c r="AJ648" s="55"/>
      <c r="AK648" s="55"/>
    </row>
    <row r="649" spans="1:37" s="67" customFormat="1" ht="17.25" customHeight="1" x14ac:dyDescent="0.25">
      <c r="A649" s="56">
        <v>196</v>
      </c>
      <c r="B649" s="37">
        <v>4</v>
      </c>
      <c r="C649" s="37">
        <v>1</v>
      </c>
      <c r="D649" s="37">
        <v>1</v>
      </c>
      <c r="E649" s="37">
        <v>26</v>
      </c>
      <c r="F649" s="37">
        <v>101</v>
      </c>
      <c r="G649" s="37" t="str">
        <f t="shared" ref="G649:H649" si="1655">G648</f>
        <v>4.1.1.00.000</v>
      </c>
      <c r="H649" s="41" t="str">
        <f t="shared" si="1655"/>
        <v>Технологическая линия №1. Объекты общезаводского хозяйства</v>
      </c>
      <c r="I649" s="37" t="str">
        <f t="shared" si="1646"/>
        <v>4.1.1.26.000</v>
      </c>
      <c r="J649" s="41" t="str">
        <f t="shared" si="1646"/>
        <v>Коммерческие узлы учета сырьевого и товарного газа на основной нитке МГ "Сила Сибири"</v>
      </c>
      <c r="K649" s="39" t="str">
        <f t="shared" si="1649"/>
        <v>4.1.1.26.100</v>
      </c>
      <c r="L649" s="40" t="str">
        <f t="shared" si="1649"/>
        <v>Коммерческие узлы учета сырьевого и товарного газа на основной нитке МГ "Сила Сибири"</v>
      </c>
      <c r="M649" s="37" t="str">
        <f t="shared" si="1650"/>
        <v>4.1.1.26.101</v>
      </c>
      <c r="N649" s="59" t="s">
        <v>82</v>
      </c>
      <c r="O649" s="118" t="s">
        <v>1266</v>
      </c>
      <c r="P649" s="66" t="s">
        <v>19</v>
      </c>
      <c r="Q649" s="35">
        <v>1</v>
      </c>
      <c r="R649" s="54" t="s">
        <v>2781</v>
      </c>
      <c r="S649" s="42">
        <f>A649</f>
        <v>196</v>
      </c>
      <c r="T649" s="41" t="str">
        <f t="shared" si="1631"/>
        <v>4.1.1.00.000</v>
      </c>
      <c r="U649" s="41" t="str">
        <f t="shared" si="1631"/>
        <v>Process Line No.1 UIO facilities</v>
      </c>
      <c r="V649" s="41" t="str">
        <f t="shared" si="1647"/>
        <v>4.1.1.26.000</v>
      </c>
      <c r="W649" s="41" t="str">
        <f t="shared" si="1647"/>
        <v>Feed and Sales Gas Metering Units on the Main Train of Gas Trunk Line “Power of Siberia”</v>
      </c>
      <c r="X649" s="40" t="str">
        <f t="shared" si="1651"/>
        <v>4.1.1.26.100</v>
      </c>
      <c r="Y649" s="40" t="str">
        <f t="shared" si="1651"/>
        <v>Feed and Sales Gas Metering Units on the Main Train of Gas Trunk Line “Power of Siberia”</v>
      </c>
      <c r="Z649" s="42" t="str">
        <f t="shared" si="1652"/>
        <v>4.1.1.26.101</v>
      </c>
      <c r="AA649" s="37" t="s">
        <v>1671</v>
      </c>
      <c r="AB649" s="37" t="s">
        <v>2733</v>
      </c>
      <c r="AC649" s="37" t="s">
        <v>3062</v>
      </c>
      <c r="AD649" s="115" t="s">
        <v>2863</v>
      </c>
      <c r="AE649" s="115" t="str">
        <f>CONCATENATE(MID(AD649,3,1),"-",MID(AD649,4,2))</f>
        <v>0-02</v>
      </c>
      <c r="AF649" s="115" t="str">
        <f>VLOOKUP(AE649,'Unit Number'!B:E,2,FALSE)</f>
        <v>COMMERCIAL FEED AND SALES GAS METERING UNITS ON THE MAIN LINE OF MAIN GAS PIPELINE "POWER OF SIBERIA"</v>
      </c>
      <c r="AG649" s="115" t="s">
        <v>3097</v>
      </c>
      <c r="AH649" s="115" t="s">
        <v>3095</v>
      </c>
      <c r="AI649" s="237">
        <v>680</v>
      </c>
      <c r="AJ649" s="55" t="s">
        <v>3671</v>
      </c>
      <c r="AK649" s="55"/>
    </row>
    <row r="650" spans="1:37" s="67" customFormat="1" ht="15" customHeight="1" x14ac:dyDescent="0.25">
      <c r="A650" s="56">
        <v>197</v>
      </c>
      <c r="B650" s="37">
        <v>4</v>
      </c>
      <c r="C650" s="37">
        <v>1</v>
      </c>
      <c r="D650" s="37">
        <v>1</v>
      </c>
      <c r="E650" s="37">
        <v>26</v>
      </c>
      <c r="F650" s="37">
        <v>102</v>
      </c>
      <c r="G650" s="37" t="str">
        <f t="shared" ref="G650:H650" si="1656">G649</f>
        <v>4.1.1.00.000</v>
      </c>
      <c r="H650" s="41" t="str">
        <f t="shared" si="1656"/>
        <v>Технологическая линия №1. Объекты общезаводского хозяйства</v>
      </c>
      <c r="I650" s="37" t="str">
        <f t="shared" si="1646"/>
        <v>4.1.1.26.000</v>
      </c>
      <c r="J650" s="41" t="str">
        <f t="shared" si="1646"/>
        <v>Коммерческие узлы учета сырьевого и товарного газа на основной нитке МГ "Сила Сибири"</v>
      </c>
      <c r="K650" s="39" t="str">
        <f t="shared" si="1649"/>
        <v>4.1.1.26.100</v>
      </c>
      <c r="L650" s="40" t="str">
        <f t="shared" si="1649"/>
        <v>Коммерческие узлы учета сырьевого и товарного газа на основной нитке МГ "Сила Сибири"</v>
      </c>
      <c r="M650" s="37" t="str">
        <f t="shared" si="1650"/>
        <v>4.1.1.26.102</v>
      </c>
      <c r="N650" s="59" t="s">
        <v>70</v>
      </c>
      <c r="O650" s="118"/>
      <c r="P650" s="66" t="s">
        <v>19</v>
      </c>
      <c r="Q650" s="35">
        <v>1</v>
      </c>
      <c r="R650" s="54" t="s">
        <v>2781</v>
      </c>
      <c r="S650" s="42">
        <f>A650</f>
        <v>197</v>
      </c>
      <c r="T650" s="41" t="str">
        <f t="shared" si="1631"/>
        <v>4.1.1.00.000</v>
      </c>
      <c r="U650" s="41" t="str">
        <f t="shared" si="1631"/>
        <v>Process Line No.1 UIO facilities</v>
      </c>
      <c r="V650" s="41" t="str">
        <f t="shared" si="1647"/>
        <v>4.1.1.26.000</v>
      </c>
      <c r="W650" s="41" t="str">
        <f t="shared" si="1647"/>
        <v>Feed and Sales Gas Metering Units on the Main Train of Gas Trunk Line “Power of Siberia”</v>
      </c>
      <c r="X650" s="40" t="str">
        <f t="shared" si="1651"/>
        <v>4.1.1.26.100</v>
      </c>
      <c r="Y650" s="40" t="str">
        <f t="shared" si="1651"/>
        <v>Feed and Sales Gas Metering Units on the Main Train of Gas Trunk Line “Power of Siberia”</v>
      </c>
      <c r="Z650" s="42" t="str">
        <f t="shared" si="1652"/>
        <v>4.1.1.26.102</v>
      </c>
      <c r="AA650" s="37" t="s">
        <v>1655</v>
      </c>
      <c r="AB650" s="37"/>
      <c r="AC650" s="37" t="s">
        <v>3062</v>
      </c>
      <c r="AD650" s="115" t="s">
        <v>2863</v>
      </c>
      <c r="AE650" s="115" t="str">
        <f>CONCATENATE(MID(AD650,3,1),"-",MID(AD650,4,2))</f>
        <v>0-02</v>
      </c>
      <c r="AF650" s="115" t="str">
        <f>VLOOKUP(AE650,'Unit Number'!B:E,2,FALSE)</f>
        <v>COMMERCIAL FEED AND SALES GAS METERING UNITS ON THE MAIN LINE OF MAIN GAS PIPELINE "POWER OF SIBERIA"</v>
      </c>
      <c r="AG650" s="115" t="s">
        <v>3115</v>
      </c>
      <c r="AH650" s="115" t="s">
        <v>3114</v>
      </c>
      <c r="AI650" s="237">
        <v>681</v>
      </c>
      <c r="AJ650" s="55" t="s">
        <v>3671</v>
      </c>
      <c r="AK650" s="55"/>
    </row>
    <row r="651" spans="1:37" s="174" customFormat="1" ht="30" customHeight="1" x14ac:dyDescent="0.25">
      <c r="A651" s="36" t="s">
        <v>17</v>
      </c>
      <c r="B651" s="37">
        <v>4</v>
      </c>
      <c r="C651" s="37">
        <v>1</v>
      </c>
      <c r="D651" s="37">
        <v>1</v>
      </c>
      <c r="E651" s="37">
        <v>26</v>
      </c>
      <c r="F651" s="39">
        <v>199</v>
      </c>
      <c r="G651" s="37" t="str">
        <f t="shared" ref="G651:H651" si="1657">G650</f>
        <v>4.1.1.00.000</v>
      </c>
      <c r="H651" s="41" t="str">
        <f t="shared" si="1657"/>
        <v>Технологическая линия №1. Объекты общезаводского хозяйства</v>
      </c>
      <c r="I651" s="37" t="str">
        <f t="shared" si="1646"/>
        <v>4.1.1.26.000</v>
      </c>
      <c r="J651" s="41" t="str">
        <f t="shared" si="1646"/>
        <v>Коммерческие узлы учета сырьевого и товарного газа на основной нитке МГ "Сила Сибири"</v>
      </c>
      <c r="K651" s="39" t="str">
        <f t="shared" si="1649"/>
        <v>4.1.1.26.100</v>
      </c>
      <c r="L651" s="40" t="str">
        <f t="shared" si="1649"/>
        <v>Коммерческие узлы учета сырьевого и товарного газа на основной нитке МГ "Сила Сибири"</v>
      </c>
      <c r="M651" s="37" t="str">
        <f t="shared" si="1650"/>
        <v>4.1.1.26.199</v>
      </c>
      <c r="N651" s="39" t="s">
        <v>3338</v>
      </c>
      <c r="O651" s="118"/>
      <c r="P651" s="66" t="s">
        <v>19</v>
      </c>
      <c r="Q651" s="35">
        <v>1</v>
      </c>
      <c r="R651" s="54" t="s">
        <v>2781</v>
      </c>
      <c r="S651" s="39" t="s">
        <v>2115</v>
      </c>
      <c r="T651" s="41" t="str">
        <f t="shared" si="1631"/>
        <v>4.1.1.00.000</v>
      </c>
      <c r="U651" s="41" t="str">
        <f t="shared" si="1631"/>
        <v>Process Line No.1 UIO facilities</v>
      </c>
      <c r="V651" s="41" t="str">
        <f t="shared" si="1647"/>
        <v>4.1.1.26.000</v>
      </c>
      <c r="W651" s="41" t="str">
        <f t="shared" si="1647"/>
        <v>Feed and Sales Gas Metering Units on the Main Train of Gas Trunk Line “Power of Siberia”</v>
      </c>
      <c r="X651" s="40" t="str">
        <f t="shared" si="1651"/>
        <v>4.1.1.26.100</v>
      </c>
      <c r="Y651" s="40" t="str">
        <f t="shared" si="1651"/>
        <v>Feed and Sales Gas Metering Units on the Main Train of Gas Trunk Line “Power of Siberia”</v>
      </c>
      <c r="Z651" s="173" t="str">
        <f t="shared" si="1652"/>
        <v>4.1.1.26.199</v>
      </c>
      <c r="AA651" s="39" t="s">
        <v>3238</v>
      </c>
      <c r="AB651" s="37"/>
      <c r="AC651" s="37" t="s">
        <v>3362</v>
      </c>
      <c r="AD651" s="41" t="s">
        <v>3051</v>
      </c>
      <c r="AE651" s="41" t="s">
        <v>3051</v>
      </c>
      <c r="AF651" s="41"/>
      <c r="AG651" s="41" t="s">
        <v>3363</v>
      </c>
      <c r="AH651" s="41" t="s">
        <v>3435</v>
      </c>
      <c r="AI651" s="237">
        <v>682</v>
      </c>
      <c r="AJ651" s="55"/>
      <c r="AK651" s="55"/>
    </row>
    <row r="652" spans="1:37" s="67" customFormat="1" ht="15" customHeight="1" x14ac:dyDescent="0.25">
      <c r="A652" s="56" t="s">
        <v>17</v>
      </c>
      <c r="B652" s="37">
        <v>4</v>
      </c>
      <c r="C652" s="37">
        <v>1</v>
      </c>
      <c r="D652" s="37">
        <v>1</v>
      </c>
      <c r="E652" s="37">
        <v>26</v>
      </c>
      <c r="F652" s="37">
        <v>200</v>
      </c>
      <c r="G652" s="37" t="str">
        <f t="shared" ref="G652:H652" si="1658">G651</f>
        <v>4.1.1.00.000</v>
      </c>
      <c r="H652" s="41" t="str">
        <f t="shared" si="1658"/>
        <v>Технологическая линия №1. Объекты общезаводского хозяйства</v>
      </c>
      <c r="I652" s="37" t="str">
        <f>I648</f>
        <v>4.1.1.26.000</v>
      </c>
      <c r="J652" s="41" t="str">
        <f>J648</f>
        <v>Коммерческие узлы учета сырьевого и товарного газа на основной нитке МГ "Сила Сибири"</v>
      </c>
      <c r="K652" s="92" t="str">
        <f>CONCATENATE($B652,".",$C652,".",$D652,".",TEXT($E652,"00"),".",$F652)</f>
        <v>4.1.1.26.200</v>
      </c>
      <c r="L652" s="93" t="s">
        <v>1522</v>
      </c>
      <c r="M652" s="94"/>
      <c r="N652" s="89"/>
      <c r="O652" s="118"/>
      <c r="P652" s="66" t="s">
        <v>19</v>
      </c>
      <c r="Q652" s="35">
        <v>0</v>
      </c>
      <c r="R652" s="54" t="s">
        <v>2781</v>
      </c>
      <c r="S652" s="219" t="s">
        <v>3858</v>
      </c>
      <c r="T652" s="41" t="str">
        <f t="shared" ref="T652:Y667" si="1659">T651</f>
        <v>4.1.1.00.000</v>
      </c>
      <c r="U652" s="41" t="str">
        <f t="shared" si="1659"/>
        <v>Process Line No.1 UIO facilities</v>
      </c>
      <c r="V652" s="41" t="str">
        <f>V648</f>
        <v>4.1.1.26.000</v>
      </c>
      <c r="W652" s="41" t="str">
        <f>W648</f>
        <v>Feed and Sales Gas Metering Units on the Main Train of Gas Trunk Line “Power of Siberia”</v>
      </c>
      <c r="X652" s="129" t="str">
        <f>K652</f>
        <v>4.1.1.26.200</v>
      </c>
      <c r="Y652" s="94" t="s">
        <v>1832</v>
      </c>
      <c r="Z652" s="94"/>
      <c r="AA652" s="95"/>
      <c r="AB652" s="86"/>
      <c r="AC652" s="86"/>
      <c r="AD652" s="167" t="s">
        <v>3051</v>
      </c>
      <c r="AE652" s="167" t="s">
        <v>3051</v>
      </c>
      <c r="AF652" s="167"/>
      <c r="AG652" s="167"/>
      <c r="AH652" s="167"/>
      <c r="AI652" s="237">
        <v>683</v>
      </c>
      <c r="AJ652" s="55"/>
      <c r="AK652" s="55"/>
    </row>
    <row r="653" spans="1:37" s="67" customFormat="1" ht="15" customHeight="1" x14ac:dyDescent="0.25">
      <c r="A653" s="56">
        <v>194</v>
      </c>
      <c r="B653" s="37">
        <v>4</v>
      </c>
      <c r="C653" s="37">
        <v>1</v>
      </c>
      <c r="D653" s="37">
        <v>1</v>
      </c>
      <c r="E653" s="37">
        <v>26</v>
      </c>
      <c r="F653" s="37">
        <v>194</v>
      </c>
      <c r="G653" s="37" t="str">
        <f t="shared" ref="G653:H653" si="1660">G652</f>
        <v>4.1.1.00.000</v>
      </c>
      <c r="H653" s="41" t="str">
        <f t="shared" si="1660"/>
        <v>Технологическая линия №1. Объекты общезаводского хозяйства</v>
      </c>
      <c r="I653" s="37" t="str">
        <f t="shared" ref="I653:L654" si="1661">I652</f>
        <v>4.1.1.26.000</v>
      </c>
      <c r="J653" s="41" t="str">
        <f t="shared" si="1661"/>
        <v>Коммерческие узлы учета сырьевого и товарного газа на основной нитке МГ "Сила Сибири"</v>
      </c>
      <c r="K653" s="39" t="str">
        <f t="shared" si="1661"/>
        <v>4.1.1.26.200</v>
      </c>
      <c r="L653" s="40" t="str">
        <f t="shared" si="1661"/>
        <v>Электроснабжение площадки коммерческих узлов учета товарного и сырьевого газа</v>
      </c>
      <c r="M653" s="37" t="str">
        <f>CONCATENATE($B653,".",$C653,".",$D653,".",TEXT($E653,"00"),".",TEXT($F653,"000"))</f>
        <v>4.1.1.26.194</v>
      </c>
      <c r="N653" s="59" t="s">
        <v>1548</v>
      </c>
      <c r="O653" s="118" t="s">
        <v>1293</v>
      </c>
      <c r="P653" s="66" t="s">
        <v>19</v>
      </c>
      <c r="Q653" s="35">
        <v>0</v>
      </c>
      <c r="R653" s="54" t="s">
        <v>2781</v>
      </c>
      <c r="S653" s="42">
        <f>A653</f>
        <v>194</v>
      </c>
      <c r="T653" s="41" t="str">
        <f t="shared" si="1659"/>
        <v>4.1.1.00.000</v>
      </c>
      <c r="U653" s="41" t="str">
        <f t="shared" si="1659"/>
        <v>Process Line No.1 UIO facilities</v>
      </c>
      <c r="V653" s="41" t="str">
        <f t="shared" ref="V653:Y654" si="1662">V652</f>
        <v>4.1.1.26.000</v>
      </c>
      <c r="W653" s="41" t="str">
        <f t="shared" si="1662"/>
        <v>Feed and Sales Gas Metering Units on the Main Train of Gas Trunk Line “Power of Siberia”</v>
      </c>
      <c r="X653" s="40" t="str">
        <f t="shared" si="1662"/>
        <v>4.1.1.26.200</v>
      </c>
      <c r="Y653" s="40" t="str">
        <f t="shared" si="1662"/>
        <v>Electrical Power Supply of Feed and Sales Gas Custody Metering Units Area</v>
      </c>
      <c r="Z653" s="42" t="str">
        <f>M653</f>
        <v>4.1.1.26.194</v>
      </c>
      <c r="AA653" s="37" t="s">
        <v>2818</v>
      </c>
      <c r="AB653" s="37" t="s">
        <v>1293</v>
      </c>
      <c r="AC653" s="37"/>
      <c r="AD653" s="115" t="s">
        <v>2864</v>
      </c>
      <c r="AE653" s="115" t="str">
        <f>CONCATENATE(MID(AD653,3,1),"-",MID(AD653,4,2))</f>
        <v>0-03</v>
      </c>
      <c r="AF653" s="115" t="str">
        <f>VLOOKUP(AE653,'Unit Number'!B:E,2,FALSE)</f>
        <v>COMMERCIAL FEED AND SALES GAS METERING UNITS ON THE LOOPING OF MAIN GAS PIPELINE "POWER OF SIBERIA"</v>
      </c>
      <c r="AG653" s="115"/>
      <c r="AH653" s="115"/>
      <c r="AI653" s="237">
        <v>684</v>
      </c>
      <c r="AJ653" s="55"/>
      <c r="AK653" s="55"/>
    </row>
    <row r="654" spans="1:37" s="67" customFormat="1" ht="15" customHeight="1" x14ac:dyDescent="0.25">
      <c r="A654" s="56" t="s">
        <v>94</v>
      </c>
      <c r="B654" s="37">
        <v>4</v>
      </c>
      <c r="C654" s="37">
        <v>1</v>
      </c>
      <c r="D654" s="37">
        <v>1</v>
      </c>
      <c r="E654" s="37">
        <v>26</v>
      </c>
      <c r="F654" s="37">
        <v>201</v>
      </c>
      <c r="G654" s="37" t="str">
        <f t="shared" ref="G654:H654" si="1663">G653</f>
        <v>4.1.1.00.000</v>
      </c>
      <c r="H654" s="41" t="str">
        <f t="shared" si="1663"/>
        <v>Технологическая линия №1. Объекты общезаводского хозяйства</v>
      </c>
      <c r="I654" s="37" t="str">
        <f t="shared" si="1661"/>
        <v>4.1.1.26.000</v>
      </c>
      <c r="J654" s="41" t="str">
        <f t="shared" si="1661"/>
        <v>Коммерческие узлы учета сырьевого и товарного газа на основной нитке МГ "Сила Сибири"</v>
      </c>
      <c r="K654" s="39" t="str">
        <f t="shared" si="1661"/>
        <v>4.1.1.26.200</v>
      </c>
      <c r="L654" s="40" t="str">
        <f t="shared" si="1661"/>
        <v>Электроснабжение площадки коммерческих узлов учета товарного и сырьевого газа</v>
      </c>
      <c r="M654" s="37" t="str">
        <f>CONCATENATE($B654,".",$C654,".",$D654,".",TEXT($E654,"00"),".",TEXT($F654,"000"))</f>
        <v>4.1.1.26.201</v>
      </c>
      <c r="N654" s="59" t="s">
        <v>95</v>
      </c>
      <c r="O654" s="118"/>
      <c r="P654" s="66" t="s">
        <v>19</v>
      </c>
      <c r="Q654" s="35">
        <v>1</v>
      </c>
      <c r="R654" s="54" t="s">
        <v>2781</v>
      </c>
      <c r="S654" s="42" t="str">
        <f>A654</f>
        <v>195ж</v>
      </c>
      <c r="T654" s="41" t="str">
        <f t="shared" si="1659"/>
        <v>4.1.1.00.000</v>
      </c>
      <c r="U654" s="41" t="str">
        <f t="shared" si="1659"/>
        <v>Process Line No.1 UIO facilities</v>
      </c>
      <c r="V654" s="41" t="str">
        <f t="shared" si="1662"/>
        <v>4.1.1.26.000</v>
      </c>
      <c r="W654" s="41" t="str">
        <f t="shared" si="1662"/>
        <v>Feed and Sales Gas Metering Units on the Main Train of Gas Trunk Line “Power of Siberia”</v>
      </c>
      <c r="X654" s="40" t="str">
        <f t="shared" si="1662"/>
        <v>4.1.1.26.200</v>
      </c>
      <c r="Y654" s="40" t="str">
        <f t="shared" si="1662"/>
        <v>Electrical Power Supply of Feed and Sales Gas Custody Metering Units Area</v>
      </c>
      <c r="Z654" s="42" t="str">
        <f>M654</f>
        <v>4.1.1.26.201</v>
      </c>
      <c r="AA654" s="37" t="s">
        <v>1680</v>
      </c>
      <c r="AB654" s="37"/>
      <c r="AC654" s="37" t="s">
        <v>3062</v>
      </c>
      <c r="AD654" s="115" t="s">
        <v>2864</v>
      </c>
      <c r="AE654" s="115" t="str">
        <f>CONCATENATE(MID(AD654,3,1),"-",MID(AD654,4,2))</f>
        <v>0-03</v>
      </c>
      <c r="AF654" s="115" t="str">
        <f>VLOOKUP(AE654,'Unit Number'!B:E,2,FALSE)</f>
        <v>COMMERCIAL FEED AND SALES GAS METERING UNITS ON THE LOOPING OF MAIN GAS PIPELINE "POWER OF SIBERIA"</v>
      </c>
      <c r="AG654" s="115" t="s">
        <v>3582</v>
      </c>
      <c r="AH654" s="115" t="s">
        <v>3583</v>
      </c>
      <c r="AI654" s="237">
        <v>685</v>
      </c>
      <c r="AJ654" s="55" t="s">
        <v>3672</v>
      </c>
      <c r="AK654" s="55"/>
    </row>
    <row r="655" spans="1:37" s="174" customFormat="1" ht="30" customHeight="1" x14ac:dyDescent="0.25">
      <c r="A655" s="36" t="s">
        <v>17</v>
      </c>
      <c r="B655" s="37">
        <v>4</v>
      </c>
      <c r="C655" s="37">
        <v>1</v>
      </c>
      <c r="D655" s="37">
        <v>1</v>
      </c>
      <c r="E655" s="37">
        <v>26</v>
      </c>
      <c r="F655" s="39">
        <v>299</v>
      </c>
      <c r="G655" s="37" t="str">
        <f t="shared" ref="G655:H655" si="1664">G654</f>
        <v>4.1.1.00.000</v>
      </c>
      <c r="H655" s="41" t="str">
        <f t="shared" si="1664"/>
        <v>Технологическая линия №1. Объекты общезаводского хозяйства</v>
      </c>
      <c r="I655" s="41" t="str">
        <f t="shared" ref="I655:L655" si="1665">I654</f>
        <v>4.1.1.26.000</v>
      </c>
      <c r="J655" s="41" t="str">
        <f t="shared" si="1665"/>
        <v>Коммерческие узлы учета сырьевого и товарного газа на основной нитке МГ "Сила Сибири"</v>
      </c>
      <c r="K655" s="41" t="str">
        <f t="shared" si="1665"/>
        <v>4.1.1.26.200</v>
      </c>
      <c r="L655" s="41" t="str">
        <f t="shared" si="1665"/>
        <v>Электроснабжение площадки коммерческих узлов учета товарного и сырьевого газа</v>
      </c>
      <c r="M655" s="37" t="str">
        <f>CONCATENATE($B655,".",$C655,".",$D655,".",TEXT($E655,"00"),".",TEXT($F655,"000"))</f>
        <v>4.1.1.26.299</v>
      </c>
      <c r="N655" s="39" t="s">
        <v>3339</v>
      </c>
      <c r="O655" s="118"/>
      <c r="P655" s="66" t="s">
        <v>19</v>
      </c>
      <c r="Q655" s="35">
        <v>1</v>
      </c>
      <c r="R655" s="54" t="s">
        <v>2781</v>
      </c>
      <c r="S655" s="39" t="s">
        <v>2115</v>
      </c>
      <c r="T655" s="41" t="str">
        <f t="shared" si="1659"/>
        <v>4.1.1.00.000</v>
      </c>
      <c r="U655" s="41" t="str">
        <f t="shared" si="1659"/>
        <v>Process Line No.1 UIO facilities</v>
      </c>
      <c r="V655" s="41" t="str">
        <f t="shared" si="1659"/>
        <v>4.1.1.26.000</v>
      </c>
      <c r="W655" s="41" t="str">
        <f t="shared" si="1659"/>
        <v>Feed and Sales Gas Metering Units on the Main Train of Gas Trunk Line “Power of Siberia”</v>
      </c>
      <c r="X655" s="41" t="str">
        <f t="shared" si="1659"/>
        <v>4.1.1.26.200</v>
      </c>
      <c r="Y655" s="41" t="str">
        <f t="shared" si="1659"/>
        <v>Electrical Power Supply of Feed and Sales Gas Custody Metering Units Area</v>
      </c>
      <c r="Z655" s="173" t="str">
        <f>M655</f>
        <v>4.1.1.26.299</v>
      </c>
      <c r="AA655" s="39" t="s">
        <v>3239</v>
      </c>
      <c r="AB655" s="37"/>
      <c r="AC655" s="37" t="s">
        <v>3362</v>
      </c>
      <c r="AD655" s="41" t="s">
        <v>3051</v>
      </c>
      <c r="AE655" s="41" t="s">
        <v>3051</v>
      </c>
      <c r="AF655" s="41"/>
      <c r="AG655" s="41" t="s">
        <v>3363</v>
      </c>
      <c r="AH655" s="41" t="s">
        <v>3463</v>
      </c>
      <c r="AI655" s="237">
        <v>687</v>
      </c>
      <c r="AJ655" s="55"/>
      <c r="AK655" s="55"/>
    </row>
    <row r="656" spans="1:37" s="65" customFormat="1" ht="15" customHeight="1" x14ac:dyDescent="0.25">
      <c r="A656" s="57" t="s">
        <v>17</v>
      </c>
      <c r="B656" s="37">
        <v>4</v>
      </c>
      <c r="C656" s="37">
        <v>1</v>
      </c>
      <c r="D656" s="37">
        <v>1</v>
      </c>
      <c r="E656" s="37">
        <v>27</v>
      </c>
      <c r="F656" s="37">
        <v>0</v>
      </c>
      <c r="G656" s="37" t="str">
        <f t="shared" ref="G656:H656" si="1666">G655</f>
        <v>4.1.1.00.000</v>
      </c>
      <c r="H656" s="41" t="str">
        <f t="shared" si="1666"/>
        <v>Технологическая линия №1. Объекты общезаводского хозяйства</v>
      </c>
      <c r="I656" s="82" t="str">
        <f>CONCATENATE($B656,".",$C656,".",$D656,".",TEXT($E656,"00"),".",TEXT($F656,"000"))</f>
        <v>4.1.1.27.000</v>
      </c>
      <c r="J656" s="90" t="s">
        <v>1549</v>
      </c>
      <c r="K656" s="105"/>
      <c r="L656" s="106"/>
      <c r="M656" s="91"/>
      <c r="N656" s="85"/>
      <c r="O656" s="119"/>
      <c r="P656" s="64" t="s">
        <v>19</v>
      </c>
      <c r="Q656" s="35">
        <v>0</v>
      </c>
      <c r="R656" s="54" t="s">
        <v>2781</v>
      </c>
      <c r="S656" s="216" t="s">
        <v>3857</v>
      </c>
      <c r="T656" s="41" t="str">
        <f t="shared" si="1659"/>
        <v>4.1.1.00.000</v>
      </c>
      <c r="U656" s="41" t="str">
        <f t="shared" si="1659"/>
        <v>Process Line No.1 UIO facilities</v>
      </c>
      <c r="V656" s="127" t="str">
        <f>I656</f>
        <v>4.1.1.27.000</v>
      </c>
      <c r="W656" s="90" t="s">
        <v>2125</v>
      </c>
      <c r="X656" s="106"/>
      <c r="Y656" s="106"/>
      <c r="Z656" s="91"/>
      <c r="AA656" s="132"/>
      <c r="AB656" s="116"/>
      <c r="AC656" s="116"/>
      <c r="AD656" s="166"/>
      <c r="AE656" s="166"/>
      <c r="AF656" s="166"/>
      <c r="AG656" s="166"/>
      <c r="AH656" s="166"/>
      <c r="AI656" s="237">
        <v>688</v>
      </c>
      <c r="AJ656" s="55"/>
      <c r="AK656" s="55"/>
    </row>
    <row r="657" spans="1:37" s="67" customFormat="1" ht="15" customHeight="1" x14ac:dyDescent="0.25">
      <c r="A657" s="56" t="s">
        <v>17</v>
      </c>
      <c r="B657" s="37">
        <v>4</v>
      </c>
      <c r="C657" s="37">
        <v>1</v>
      </c>
      <c r="D657" s="37">
        <v>1</v>
      </c>
      <c r="E657" s="37">
        <v>27</v>
      </c>
      <c r="F657" s="37">
        <v>300</v>
      </c>
      <c r="G657" s="37" t="str">
        <f t="shared" ref="G657:H657" si="1667">G656</f>
        <v>4.1.1.00.000</v>
      </c>
      <c r="H657" s="41" t="str">
        <f t="shared" si="1667"/>
        <v>Технологическая линия №1. Объекты общезаводского хозяйства</v>
      </c>
      <c r="I657" s="37" t="str">
        <f t="shared" ref="I657:J660" si="1668">I656</f>
        <v>4.1.1.27.000</v>
      </c>
      <c r="J657" s="41" t="str">
        <f t="shared" si="1668"/>
        <v>Система связи узла подключения АГПЗ к основной нитке МГ "Сила Сибири"</v>
      </c>
      <c r="K657" s="92" t="str">
        <f>CONCATENATE($B657,".",$C657,".",$D657,".",TEXT($E657,"00"),".",$F657)</f>
        <v>4.1.1.27.300</v>
      </c>
      <c r="L657" s="93" t="s">
        <v>1549</v>
      </c>
      <c r="M657" s="94"/>
      <c r="N657" s="89"/>
      <c r="O657" s="118"/>
      <c r="P657" s="66" t="s">
        <v>19</v>
      </c>
      <c r="Q657" s="35">
        <v>0</v>
      </c>
      <c r="R657" s="54" t="s">
        <v>2781</v>
      </c>
      <c r="S657" s="219" t="s">
        <v>3858</v>
      </c>
      <c r="T657" s="41" t="str">
        <f t="shared" si="1659"/>
        <v>4.1.1.00.000</v>
      </c>
      <c r="U657" s="41" t="str">
        <f t="shared" si="1659"/>
        <v>Process Line No.1 UIO facilities</v>
      </c>
      <c r="V657" s="41" t="str">
        <f t="shared" ref="V657:W660" si="1669">V656</f>
        <v>4.1.1.27.000</v>
      </c>
      <c r="W657" s="41" t="str">
        <f t="shared" si="1669"/>
        <v>Communication System of AGPP Junction Point to the Main Train of Gas Trunk Line “Power of Siberia”</v>
      </c>
      <c r="X657" s="129" t="str">
        <f>K657</f>
        <v>4.1.1.27.300</v>
      </c>
      <c r="Y657" s="94" t="s">
        <v>2819</v>
      </c>
      <c r="Z657" s="94"/>
      <c r="AA657" s="95"/>
      <c r="AB657" s="86"/>
      <c r="AC657" s="86"/>
      <c r="AD657" s="167" t="s">
        <v>3051</v>
      </c>
      <c r="AE657" s="167" t="s">
        <v>3051</v>
      </c>
      <c r="AF657" s="167"/>
      <c r="AG657" s="167"/>
      <c r="AH657" s="167"/>
      <c r="AI657" s="237">
        <v>689</v>
      </c>
      <c r="AJ657" s="55"/>
      <c r="AK657" s="55"/>
    </row>
    <row r="658" spans="1:37" s="67" customFormat="1" ht="15" customHeight="1" x14ac:dyDescent="0.25">
      <c r="A658" s="56" t="s">
        <v>17</v>
      </c>
      <c r="B658" s="37">
        <v>4</v>
      </c>
      <c r="C658" s="37">
        <v>1</v>
      </c>
      <c r="D658" s="37">
        <v>1</v>
      </c>
      <c r="E658" s="37">
        <v>27</v>
      </c>
      <c r="F658" s="37">
        <v>301</v>
      </c>
      <c r="G658" s="37" t="str">
        <f t="shared" ref="G658:H658" si="1670">G657</f>
        <v>4.1.1.00.000</v>
      </c>
      <c r="H658" s="41" t="str">
        <f t="shared" si="1670"/>
        <v>Технологическая линия №1. Объекты общезаводского хозяйства</v>
      </c>
      <c r="I658" s="37" t="str">
        <f t="shared" si="1668"/>
        <v>4.1.1.27.000</v>
      </c>
      <c r="J658" s="41" t="str">
        <f t="shared" si="1668"/>
        <v>Система связи узла подключения АГПЗ к основной нитке МГ "Сила Сибири"</v>
      </c>
      <c r="K658" s="39" t="str">
        <f t="shared" ref="K658:L660" si="1671">K657</f>
        <v>4.1.1.27.300</v>
      </c>
      <c r="L658" s="40" t="str">
        <f t="shared" si="1671"/>
        <v>Система связи узла подключения АГПЗ к основной нитке МГ "Сила Сибири"</v>
      </c>
      <c r="M658" s="37" t="str">
        <f>CONCATENATE($B658,".",$C658,".",$D658,".",TEXT($E658,"00"),".",TEXT($F658,"000"))</f>
        <v>4.1.1.27.301</v>
      </c>
      <c r="N658" s="59" t="s">
        <v>1377</v>
      </c>
      <c r="O658" s="118"/>
      <c r="P658" s="66" t="s">
        <v>19</v>
      </c>
      <c r="Q658" s="35">
        <v>0</v>
      </c>
      <c r="R658" s="54" t="s">
        <v>2781</v>
      </c>
      <c r="S658" s="42" t="s">
        <v>2115</v>
      </c>
      <c r="T658" s="41" t="str">
        <f t="shared" si="1659"/>
        <v>4.1.1.00.000</v>
      </c>
      <c r="U658" s="41" t="str">
        <f t="shared" si="1659"/>
        <v>Process Line No.1 UIO facilities</v>
      </c>
      <c r="V658" s="41" t="str">
        <f t="shared" si="1669"/>
        <v>4.1.1.27.000</v>
      </c>
      <c r="W658" s="41" t="str">
        <f t="shared" si="1669"/>
        <v>Communication System of AGPP Junction Point to the Main Train of Gas Trunk Line “Power of Siberia”</v>
      </c>
      <c r="X658" s="40" t="str">
        <f t="shared" ref="X658:Y660" si="1672">X657</f>
        <v>4.1.1.27.300</v>
      </c>
      <c r="Y658" s="40" t="str">
        <f t="shared" si="1672"/>
        <v>Communication System of AGPP Junction Point the Main Train of Gas Trunk Line “Power of Siberia”</v>
      </c>
      <c r="Z658" s="42" t="str">
        <f>M658</f>
        <v>4.1.1.27.301</v>
      </c>
      <c r="AA658" s="37" t="s">
        <v>1833</v>
      </c>
      <c r="AB658" s="37"/>
      <c r="AC658" s="37"/>
      <c r="AD658" s="115" t="s">
        <v>3044</v>
      </c>
      <c r="AE658" s="115" t="str">
        <f>CONCATENATE(MID(AD658,3,1),"-",MID(AD658,4,2))</f>
        <v>9-95</v>
      </c>
      <c r="AF658" s="115" t="str">
        <f>VLOOKUP(AE658,'Unit Number'!B:E,2,FALSE)</f>
        <v xml:space="preserve"> TRAIN OF  MAIN GAS PIPELINE ``POWER OF SIBERIA"SUPPLY GAS PIPELINES AND AGPP CONNECTION UNIT TO MAIN</v>
      </c>
      <c r="AG658" s="115"/>
      <c r="AH658" s="115"/>
      <c r="AI658" s="237">
        <v>690</v>
      </c>
      <c r="AJ658" s="55"/>
      <c r="AK658" s="55"/>
    </row>
    <row r="659" spans="1:37" s="67" customFormat="1" ht="15" customHeight="1" x14ac:dyDescent="0.25">
      <c r="A659" s="56" t="s">
        <v>17</v>
      </c>
      <c r="B659" s="37">
        <v>4</v>
      </c>
      <c r="C659" s="37">
        <v>1</v>
      </c>
      <c r="D659" s="37">
        <v>1</v>
      </c>
      <c r="E659" s="37">
        <v>27</v>
      </c>
      <c r="F659" s="37">
        <v>302</v>
      </c>
      <c r="G659" s="37" t="str">
        <f t="shared" ref="G659:H659" si="1673">G658</f>
        <v>4.1.1.00.000</v>
      </c>
      <c r="H659" s="41" t="str">
        <f t="shared" si="1673"/>
        <v>Технологическая линия №1. Объекты общезаводского хозяйства</v>
      </c>
      <c r="I659" s="37" t="str">
        <f t="shared" si="1668"/>
        <v>4.1.1.27.000</v>
      </c>
      <c r="J659" s="41" t="str">
        <f t="shared" si="1668"/>
        <v>Система связи узла подключения АГПЗ к основной нитке МГ "Сила Сибири"</v>
      </c>
      <c r="K659" s="39" t="str">
        <f t="shared" si="1671"/>
        <v>4.1.1.27.300</v>
      </c>
      <c r="L659" s="40" t="str">
        <f t="shared" si="1671"/>
        <v>Система связи узла подключения АГПЗ к основной нитке МГ "Сила Сибири"</v>
      </c>
      <c r="M659" s="37" t="str">
        <f>CONCATENATE($B659,".",$C659,".",$D659,".",TEXT($E659,"00"),".",TEXT($F659,"000"))</f>
        <v>4.1.1.27.302</v>
      </c>
      <c r="N659" s="59" t="s">
        <v>1529</v>
      </c>
      <c r="O659" s="118"/>
      <c r="P659" s="66" t="s">
        <v>19</v>
      </c>
      <c r="Q659" s="35">
        <v>0</v>
      </c>
      <c r="R659" s="54" t="s">
        <v>2781</v>
      </c>
      <c r="S659" s="42" t="s">
        <v>2115</v>
      </c>
      <c r="T659" s="41" t="str">
        <f t="shared" si="1659"/>
        <v>4.1.1.00.000</v>
      </c>
      <c r="U659" s="41" t="str">
        <f t="shared" si="1659"/>
        <v>Process Line No.1 UIO facilities</v>
      </c>
      <c r="V659" s="41" t="str">
        <f t="shared" si="1669"/>
        <v>4.1.1.27.000</v>
      </c>
      <c r="W659" s="41" t="str">
        <f t="shared" si="1669"/>
        <v>Communication System of AGPP Junction Point to the Main Train of Gas Trunk Line “Power of Siberia”</v>
      </c>
      <c r="X659" s="40" t="str">
        <f t="shared" si="1672"/>
        <v>4.1.1.27.300</v>
      </c>
      <c r="Y659" s="40" t="str">
        <f t="shared" si="1672"/>
        <v>Communication System of AGPP Junction Point the Main Train of Gas Trunk Line “Power of Siberia”</v>
      </c>
      <c r="Z659" s="42" t="str">
        <f>M659</f>
        <v>4.1.1.27.302</v>
      </c>
      <c r="AA659" s="37" t="s">
        <v>1834</v>
      </c>
      <c r="AB659" s="37"/>
      <c r="AC659" s="37"/>
      <c r="AD659" s="115" t="s">
        <v>3044</v>
      </c>
      <c r="AE659" s="115" t="str">
        <f>CONCATENATE(MID(AD659,3,1),"-",MID(AD659,4,2))</f>
        <v>9-95</v>
      </c>
      <c r="AF659" s="115" t="str">
        <f>VLOOKUP(AE659,'Unit Number'!B:E,2,FALSE)</f>
        <v xml:space="preserve"> TRAIN OF  MAIN GAS PIPELINE ``POWER OF SIBERIA"SUPPLY GAS PIPELINES AND AGPP CONNECTION UNIT TO MAIN</v>
      </c>
      <c r="AG659" s="115"/>
      <c r="AH659" s="115"/>
      <c r="AI659" s="237">
        <v>691</v>
      </c>
      <c r="AJ659" s="55"/>
      <c r="AK659" s="55"/>
    </row>
    <row r="660" spans="1:37" s="174" customFormat="1" ht="30" customHeight="1" x14ac:dyDescent="0.25">
      <c r="A660" s="36" t="s">
        <v>17</v>
      </c>
      <c r="B660" s="37">
        <v>4</v>
      </c>
      <c r="C660" s="37">
        <v>1</v>
      </c>
      <c r="D660" s="37">
        <v>1</v>
      </c>
      <c r="E660" s="37">
        <v>27</v>
      </c>
      <c r="F660" s="39">
        <v>399</v>
      </c>
      <c r="G660" s="37" t="str">
        <f t="shared" ref="G660:H660" si="1674">G659</f>
        <v>4.1.1.00.000</v>
      </c>
      <c r="H660" s="41" t="str">
        <f t="shared" si="1674"/>
        <v>Технологическая линия №1. Объекты общезаводского хозяйства</v>
      </c>
      <c r="I660" s="37" t="str">
        <f t="shared" si="1668"/>
        <v>4.1.1.27.000</v>
      </c>
      <c r="J660" s="41" t="str">
        <f t="shared" si="1668"/>
        <v>Система связи узла подключения АГПЗ к основной нитке МГ "Сила Сибири"</v>
      </c>
      <c r="K660" s="39" t="str">
        <f t="shared" si="1671"/>
        <v>4.1.1.27.300</v>
      </c>
      <c r="L660" s="40" t="str">
        <f t="shared" si="1671"/>
        <v>Система связи узла подключения АГПЗ к основной нитке МГ "Сила Сибири"</v>
      </c>
      <c r="M660" s="37" t="str">
        <f>CONCATENATE($B660,".",$C660,".",$D660,".",TEXT($E660,"00"),".",TEXT($F660,"000"))</f>
        <v>4.1.1.27.399</v>
      </c>
      <c r="N660" s="39" t="s">
        <v>3340</v>
      </c>
      <c r="O660" s="118"/>
      <c r="P660" s="66" t="s">
        <v>19</v>
      </c>
      <c r="Q660" s="35">
        <v>1</v>
      </c>
      <c r="R660" s="54" t="s">
        <v>2781</v>
      </c>
      <c r="S660" s="39" t="s">
        <v>2115</v>
      </c>
      <c r="T660" s="41" t="str">
        <f t="shared" si="1659"/>
        <v>4.1.1.00.000</v>
      </c>
      <c r="U660" s="41" t="str">
        <f t="shared" si="1659"/>
        <v>Process Line No.1 UIO facilities</v>
      </c>
      <c r="V660" s="41" t="str">
        <f t="shared" si="1669"/>
        <v>4.1.1.27.000</v>
      </c>
      <c r="W660" s="41" t="str">
        <f t="shared" si="1669"/>
        <v>Communication System of AGPP Junction Point to the Main Train of Gas Trunk Line “Power of Siberia”</v>
      </c>
      <c r="X660" s="40" t="str">
        <f t="shared" si="1672"/>
        <v>4.1.1.27.300</v>
      </c>
      <c r="Y660" s="40" t="str">
        <f t="shared" si="1672"/>
        <v>Communication System of AGPP Junction Point the Main Train of Gas Trunk Line “Power of Siberia”</v>
      </c>
      <c r="Z660" s="173" t="str">
        <f>M660</f>
        <v>4.1.1.27.399</v>
      </c>
      <c r="AA660" s="39" t="s">
        <v>3240</v>
      </c>
      <c r="AB660" s="37"/>
      <c r="AC660" s="37" t="s">
        <v>3362</v>
      </c>
      <c r="AD660" s="41" t="s">
        <v>3051</v>
      </c>
      <c r="AE660" s="41" t="s">
        <v>3051</v>
      </c>
      <c r="AF660" s="41"/>
      <c r="AG660" s="41" t="s">
        <v>3363</v>
      </c>
      <c r="AH660" s="41" t="s">
        <v>3436</v>
      </c>
      <c r="AI660" s="237">
        <v>692</v>
      </c>
      <c r="AJ660" s="55"/>
      <c r="AK660" s="55"/>
    </row>
    <row r="661" spans="1:37" s="65" customFormat="1" ht="15" customHeight="1" x14ac:dyDescent="0.25">
      <c r="A661" s="57" t="s">
        <v>17</v>
      </c>
      <c r="B661" s="37">
        <v>4</v>
      </c>
      <c r="C661" s="37">
        <v>1</v>
      </c>
      <c r="D661" s="37">
        <v>1</v>
      </c>
      <c r="E661" s="37">
        <v>28</v>
      </c>
      <c r="F661" s="37">
        <v>0</v>
      </c>
      <c r="G661" s="37" t="str">
        <f t="shared" ref="G661:H661" si="1675">G660</f>
        <v>4.1.1.00.000</v>
      </c>
      <c r="H661" s="41" t="str">
        <f t="shared" si="1675"/>
        <v>Технологическая линия №1. Объекты общезаводского хозяйства</v>
      </c>
      <c r="I661" s="82" t="str">
        <f>CONCATENATE($B661,".",$C661,".",$D661,".",TEXT($E661,"00"),".",TEXT($F661,"000"))</f>
        <v>4.1.1.28.000</v>
      </c>
      <c r="J661" s="90" t="s">
        <v>1561</v>
      </c>
      <c r="K661" s="105"/>
      <c r="L661" s="106"/>
      <c r="M661" s="91"/>
      <c r="N661" s="85"/>
      <c r="O661" s="119"/>
      <c r="P661" s="64" t="s">
        <v>19</v>
      </c>
      <c r="Q661" s="35">
        <v>0</v>
      </c>
      <c r="R661" s="54" t="s">
        <v>2781</v>
      </c>
      <c r="S661" s="216" t="s">
        <v>3857</v>
      </c>
      <c r="T661" s="41" t="str">
        <f t="shared" si="1659"/>
        <v>4.1.1.00.000</v>
      </c>
      <c r="U661" s="41" t="str">
        <f t="shared" si="1659"/>
        <v>Process Line No.1 UIO facilities</v>
      </c>
      <c r="V661" s="127" t="str">
        <f>I661</f>
        <v>4.1.1.28.000</v>
      </c>
      <c r="W661" s="90" t="s">
        <v>2126</v>
      </c>
      <c r="X661" s="106"/>
      <c r="Y661" s="106"/>
      <c r="Z661" s="91"/>
      <c r="AA661" s="132"/>
      <c r="AB661" s="82"/>
      <c r="AC661" s="82"/>
      <c r="AD661" s="166"/>
      <c r="AE661" s="166"/>
      <c r="AF661" s="166"/>
      <c r="AG661" s="166"/>
      <c r="AH661" s="166"/>
      <c r="AI661" s="237">
        <v>693</v>
      </c>
      <c r="AJ661" s="55"/>
      <c r="AK661" s="55"/>
    </row>
    <row r="662" spans="1:37" s="67" customFormat="1" ht="15" customHeight="1" x14ac:dyDescent="0.25">
      <c r="A662" s="56" t="s">
        <v>17</v>
      </c>
      <c r="B662" s="37">
        <v>4</v>
      </c>
      <c r="C662" s="37">
        <v>1</v>
      </c>
      <c r="D662" s="37">
        <v>1</v>
      </c>
      <c r="E662" s="37">
        <v>28</v>
      </c>
      <c r="F662" s="37">
        <v>200</v>
      </c>
      <c r="G662" s="37" t="str">
        <f t="shared" ref="G662:H662" si="1676">G661</f>
        <v>4.1.1.00.000</v>
      </c>
      <c r="H662" s="41" t="str">
        <f t="shared" si="1676"/>
        <v>Технологическая линия №1. Объекты общезаводского хозяйства</v>
      </c>
      <c r="I662" s="37" t="str">
        <f t="shared" ref="I662" si="1677">I661</f>
        <v>4.1.1.28.000</v>
      </c>
      <c r="J662" s="41" t="str">
        <f t="shared" ref="J662" si="1678">J661</f>
        <v>Товарно-сырьевая база</v>
      </c>
      <c r="K662" s="92" t="str">
        <f>CONCATENATE($B662,".",$C662,".",$D662,".",TEXT($E662,"00"),".",$F662)</f>
        <v>4.1.1.28.200</v>
      </c>
      <c r="L662" s="93" t="s">
        <v>344</v>
      </c>
      <c r="M662" s="94"/>
      <c r="N662" s="89"/>
      <c r="O662" s="118"/>
      <c r="P662" s="66" t="s">
        <v>19</v>
      </c>
      <c r="Q662" s="35">
        <v>0</v>
      </c>
      <c r="R662" s="54" t="s">
        <v>2781</v>
      </c>
      <c r="S662" s="219" t="s">
        <v>3858</v>
      </c>
      <c r="T662" s="41" t="str">
        <f t="shared" si="1659"/>
        <v>4.1.1.00.000</v>
      </c>
      <c r="U662" s="41" t="str">
        <f t="shared" si="1659"/>
        <v>Process Line No.1 UIO facilities</v>
      </c>
      <c r="V662" s="41" t="str">
        <f t="shared" ref="V662" si="1679">V661</f>
        <v>4.1.1.28.000</v>
      </c>
      <c r="W662" s="41" t="str">
        <f t="shared" ref="W662" si="1680">W661</f>
        <v xml:space="preserve">Tank Farm </v>
      </c>
      <c r="X662" s="129" t="str">
        <f>K662</f>
        <v>4.1.1.28.200</v>
      </c>
      <c r="Y662" s="94" t="s">
        <v>1835</v>
      </c>
      <c r="Z662" s="94"/>
      <c r="AA662" s="95"/>
      <c r="AB662" s="86"/>
      <c r="AC662" s="86"/>
      <c r="AD662" s="167" t="s">
        <v>3051</v>
      </c>
      <c r="AE662" s="167" t="s">
        <v>3051</v>
      </c>
      <c r="AF662" s="167"/>
      <c r="AG662" s="167"/>
      <c r="AH662" s="167"/>
      <c r="AI662" s="237">
        <v>694</v>
      </c>
      <c r="AJ662" s="55"/>
      <c r="AK662" s="55"/>
    </row>
    <row r="663" spans="1:37" s="67" customFormat="1" ht="15" customHeight="1" x14ac:dyDescent="0.25">
      <c r="A663" s="56" t="s">
        <v>361</v>
      </c>
      <c r="B663" s="37">
        <v>4</v>
      </c>
      <c r="C663" s="37">
        <v>1</v>
      </c>
      <c r="D663" s="37">
        <v>1</v>
      </c>
      <c r="E663" s="37">
        <v>28</v>
      </c>
      <c r="F663" s="37">
        <v>401</v>
      </c>
      <c r="G663" s="37" t="str">
        <f t="shared" ref="G663:H663" si="1681">G662</f>
        <v>4.1.1.00.000</v>
      </c>
      <c r="H663" s="41" t="str">
        <f t="shared" si="1681"/>
        <v>Технологическая линия №1. Объекты общезаводского хозяйства</v>
      </c>
      <c r="I663" s="41" t="str">
        <f t="shared" ref="I663:L663" si="1682">I662</f>
        <v>4.1.1.28.000</v>
      </c>
      <c r="J663" s="41" t="str">
        <f t="shared" si="1682"/>
        <v>Товарно-сырьевая база</v>
      </c>
      <c r="K663" s="41" t="str">
        <f t="shared" si="1682"/>
        <v>4.1.1.28.200</v>
      </c>
      <c r="L663" s="41" t="str">
        <f t="shared" si="1682"/>
        <v>Эстакада и общие сооружения ТСБ</v>
      </c>
      <c r="M663" s="37" t="str">
        <f t="shared" ref="M663:M677" si="1683">CONCATENATE($B663,".",$C663,".",$D663,".",TEXT($E663,"00"),".",TEXT($F663,"000"))</f>
        <v>4.1.1.28.401</v>
      </c>
      <c r="N663" s="59" t="s">
        <v>362</v>
      </c>
      <c r="O663" s="118"/>
      <c r="P663" s="66" t="s">
        <v>19</v>
      </c>
      <c r="Q663" s="35">
        <v>0</v>
      </c>
      <c r="R663" s="54" t="s">
        <v>2781</v>
      </c>
      <c r="S663" s="42" t="str">
        <f t="shared" ref="S663" si="1684">A663</f>
        <v>303/1</v>
      </c>
      <c r="T663" s="41" t="str">
        <f t="shared" si="1659"/>
        <v>4.1.1.00.000</v>
      </c>
      <c r="U663" s="41" t="str">
        <f t="shared" si="1659"/>
        <v>Process Line No.1 UIO facilities</v>
      </c>
      <c r="V663" s="41" t="str">
        <f t="shared" ref="V663:Y663" si="1685">V662</f>
        <v>4.1.1.28.000</v>
      </c>
      <c r="W663" s="41" t="str">
        <f t="shared" si="1685"/>
        <v xml:space="preserve">Tank Farm </v>
      </c>
      <c r="X663" s="41" t="str">
        <f t="shared" si="1685"/>
        <v>4.1.1.28.200</v>
      </c>
      <c r="Y663" s="41" t="str">
        <f t="shared" si="1685"/>
        <v>Tank Farm Pipe Racks and General Facilities</v>
      </c>
      <c r="Z663" s="42" t="str">
        <f t="shared" ref="Z663:Z689" si="1686">M663</f>
        <v>4.1.1.28.401</v>
      </c>
      <c r="AA663" s="37" t="s">
        <v>1855</v>
      </c>
      <c r="AB663" s="37"/>
      <c r="AC663" s="37"/>
      <c r="AD663" s="115" t="s">
        <v>2876</v>
      </c>
      <c r="AE663" s="115" t="str">
        <f t="shared" ref="AE663:AE684" si="1687">CONCATENATE(MID(AD663,3,1),"-",MID(AD663,4,2))</f>
        <v>0-34</v>
      </c>
      <c r="AF663" s="115" t="str">
        <f>VLOOKUP(AE663,'Unit Number'!B:E,2,FALSE)</f>
        <v>TANK FARM PIPERACK AND COMMON FACILITIES</v>
      </c>
      <c r="AG663" s="115"/>
      <c r="AH663" s="115"/>
      <c r="AI663" s="237">
        <v>712</v>
      </c>
      <c r="AJ663" s="55"/>
      <c r="AK663" s="55"/>
    </row>
    <row r="664" spans="1:37" s="67" customFormat="1" ht="15" customHeight="1" x14ac:dyDescent="0.25">
      <c r="A664" s="56" t="s">
        <v>17</v>
      </c>
      <c r="B664" s="37">
        <v>4</v>
      </c>
      <c r="C664" s="37">
        <v>1</v>
      </c>
      <c r="D664" s="37">
        <v>1</v>
      </c>
      <c r="E664" s="37">
        <v>28</v>
      </c>
      <c r="F664" s="37">
        <v>402</v>
      </c>
      <c r="G664" s="37" t="str">
        <f t="shared" ref="G664:H664" si="1688">G663</f>
        <v>4.1.1.00.000</v>
      </c>
      <c r="H664" s="41" t="str">
        <f t="shared" si="1688"/>
        <v>Технологическая линия №1. Объекты общезаводского хозяйства</v>
      </c>
      <c r="I664" s="41" t="str">
        <f t="shared" ref="I664:L664" si="1689">I663</f>
        <v>4.1.1.28.000</v>
      </c>
      <c r="J664" s="41" t="str">
        <f t="shared" si="1689"/>
        <v>Товарно-сырьевая база</v>
      </c>
      <c r="K664" s="41" t="str">
        <f t="shared" si="1689"/>
        <v>4.1.1.28.200</v>
      </c>
      <c r="L664" s="41" t="str">
        <f t="shared" si="1689"/>
        <v>Эстакада и общие сооружения ТСБ</v>
      </c>
      <c r="M664" s="37" t="str">
        <f t="shared" si="1683"/>
        <v>4.1.1.28.402</v>
      </c>
      <c r="N664" s="59" t="s">
        <v>1378</v>
      </c>
      <c r="O664" s="118"/>
      <c r="P664" s="66" t="s">
        <v>19</v>
      </c>
      <c r="Q664" s="35">
        <v>0</v>
      </c>
      <c r="R664" s="54" t="s">
        <v>2781</v>
      </c>
      <c r="S664" s="42" t="s">
        <v>2115</v>
      </c>
      <c r="T664" s="41" t="str">
        <f t="shared" si="1659"/>
        <v>4.1.1.00.000</v>
      </c>
      <c r="U664" s="41" t="str">
        <f t="shared" ref="U664:Y664" si="1690">U663</f>
        <v>Process Line No.1 UIO facilities</v>
      </c>
      <c r="V664" s="41" t="str">
        <f t="shared" si="1690"/>
        <v>4.1.1.28.000</v>
      </c>
      <c r="W664" s="41" t="str">
        <f t="shared" si="1690"/>
        <v xml:space="preserve">Tank Farm </v>
      </c>
      <c r="X664" s="41" t="str">
        <f t="shared" si="1690"/>
        <v>4.1.1.28.200</v>
      </c>
      <c r="Y664" s="41" t="str">
        <f t="shared" si="1690"/>
        <v>Tank Farm Pipe Racks and General Facilities</v>
      </c>
      <c r="Z664" s="42" t="str">
        <f t="shared" si="1686"/>
        <v>4.1.1.28.402</v>
      </c>
      <c r="AA664" s="37" t="s">
        <v>1691</v>
      </c>
      <c r="AB664" s="37"/>
      <c r="AC664" s="37"/>
      <c r="AD664" s="115" t="s">
        <v>2876</v>
      </c>
      <c r="AE664" s="115" t="str">
        <f t="shared" si="1687"/>
        <v>0-34</v>
      </c>
      <c r="AF664" s="115" t="str">
        <f>VLOOKUP(AE664,'Unit Number'!B:E,2,FALSE)</f>
        <v>TANK FARM PIPERACK AND COMMON FACILITIES</v>
      </c>
      <c r="AG664" s="115"/>
      <c r="AH664" s="115"/>
      <c r="AI664" s="237">
        <v>713</v>
      </c>
      <c r="AJ664" s="55"/>
      <c r="AK664" s="55"/>
    </row>
    <row r="665" spans="1:37" s="67" customFormat="1" ht="15" customHeight="1" x14ac:dyDescent="0.25">
      <c r="A665" s="56" t="s">
        <v>17</v>
      </c>
      <c r="B665" s="37">
        <v>4</v>
      </c>
      <c r="C665" s="37">
        <v>1</v>
      </c>
      <c r="D665" s="37">
        <v>1</v>
      </c>
      <c r="E665" s="37">
        <v>28</v>
      </c>
      <c r="F665" s="37">
        <v>403</v>
      </c>
      <c r="G665" s="37" t="str">
        <f t="shared" ref="G665:H665" si="1691">G664</f>
        <v>4.1.1.00.000</v>
      </c>
      <c r="H665" s="41" t="str">
        <f t="shared" si="1691"/>
        <v>Технологическая линия №1. Объекты общезаводского хозяйства</v>
      </c>
      <c r="I665" s="41" t="str">
        <f t="shared" ref="I665:L665" si="1692">I664</f>
        <v>4.1.1.28.000</v>
      </c>
      <c r="J665" s="41" t="str">
        <f t="shared" si="1692"/>
        <v>Товарно-сырьевая база</v>
      </c>
      <c r="K665" s="41" t="str">
        <f t="shared" si="1692"/>
        <v>4.1.1.28.200</v>
      </c>
      <c r="L665" s="41" t="str">
        <f t="shared" si="1692"/>
        <v>Эстакада и общие сооружения ТСБ</v>
      </c>
      <c r="M665" s="37" t="str">
        <f t="shared" si="1683"/>
        <v>4.1.1.28.403</v>
      </c>
      <c r="N665" s="59" t="s">
        <v>107</v>
      </c>
      <c r="O665" s="118"/>
      <c r="P665" s="66" t="s">
        <v>19</v>
      </c>
      <c r="Q665" s="35">
        <v>0</v>
      </c>
      <c r="R665" s="54" t="s">
        <v>2781</v>
      </c>
      <c r="S665" s="42" t="s">
        <v>2115</v>
      </c>
      <c r="T665" s="41" t="str">
        <f t="shared" si="1659"/>
        <v>4.1.1.00.000</v>
      </c>
      <c r="U665" s="41" t="str">
        <f t="shared" ref="U665:Y665" si="1693">U664</f>
        <v>Process Line No.1 UIO facilities</v>
      </c>
      <c r="V665" s="41" t="str">
        <f t="shared" si="1693"/>
        <v>4.1.1.28.000</v>
      </c>
      <c r="W665" s="41" t="str">
        <f t="shared" si="1693"/>
        <v xml:space="preserve">Tank Farm </v>
      </c>
      <c r="X665" s="41" t="str">
        <f t="shared" si="1693"/>
        <v>4.1.1.28.200</v>
      </c>
      <c r="Y665" s="41" t="str">
        <f t="shared" si="1693"/>
        <v>Tank Farm Pipe Racks and General Facilities</v>
      </c>
      <c r="Z665" s="42" t="str">
        <f t="shared" si="1686"/>
        <v>4.1.1.28.403</v>
      </c>
      <c r="AA665" s="37" t="s">
        <v>1692</v>
      </c>
      <c r="AB665" s="37"/>
      <c r="AC665" s="37"/>
      <c r="AD665" s="115" t="s">
        <v>2876</v>
      </c>
      <c r="AE665" s="115" t="str">
        <f t="shared" si="1687"/>
        <v>0-34</v>
      </c>
      <c r="AF665" s="115" t="str">
        <f>VLOOKUP(AE665,'Unit Number'!B:E,2,FALSE)</f>
        <v>TANK FARM PIPERACK AND COMMON FACILITIES</v>
      </c>
      <c r="AG665" s="115"/>
      <c r="AH665" s="115"/>
      <c r="AI665" s="237">
        <v>714</v>
      </c>
      <c r="AJ665" s="55"/>
      <c r="AK665" s="55"/>
    </row>
    <row r="666" spans="1:37" s="67" customFormat="1" ht="15" customHeight="1" x14ac:dyDescent="0.25">
      <c r="A666" s="56" t="s">
        <v>17</v>
      </c>
      <c r="B666" s="37">
        <v>4</v>
      </c>
      <c r="C666" s="37">
        <v>1</v>
      </c>
      <c r="D666" s="37">
        <v>1</v>
      </c>
      <c r="E666" s="37">
        <v>28</v>
      </c>
      <c r="F666" s="37">
        <v>404</v>
      </c>
      <c r="G666" s="37" t="str">
        <f t="shared" ref="G666:H666" si="1694">G665</f>
        <v>4.1.1.00.000</v>
      </c>
      <c r="H666" s="41" t="str">
        <f t="shared" si="1694"/>
        <v>Технологическая линия №1. Объекты общезаводского хозяйства</v>
      </c>
      <c r="I666" s="41" t="str">
        <f t="shared" ref="I666:L666" si="1695">I665</f>
        <v>4.1.1.28.000</v>
      </c>
      <c r="J666" s="41" t="str">
        <f t="shared" si="1695"/>
        <v>Товарно-сырьевая база</v>
      </c>
      <c r="K666" s="41" t="str">
        <f t="shared" si="1695"/>
        <v>4.1.1.28.200</v>
      </c>
      <c r="L666" s="41" t="str">
        <f t="shared" si="1695"/>
        <v>Эстакада и общие сооружения ТСБ</v>
      </c>
      <c r="M666" s="37" t="str">
        <f t="shared" si="1683"/>
        <v>4.1.1.28.404</v>
      </c>
      <c r="N666" s="59" t="s">
        <v>111</v>
      </c>
      <c r="O666" s="118"/>
      <c r="P666" s="66" t="s">
        <v>19</v>
      </c>
      <c r="Q666" s="35">
        <v>0</v>
      </c>
      <c r="R666" s="54" t="s">
        <v>2781</v>
      </c>
      <c r="S666" s="42" t="s">
        <v>2115</v>
      </c>
      <c r="T666" s="41" t="str">
        <f t="shared" si="1659"/>
        <v>4.1.1.00.000</v>
      </c>
      <c r="U666" s="41" t="str">
        <f t="shared" ref="U666:Y666" si="1696">U665</f>
        <v>Process Line No.1 UIO facilities</v>
      </c>
      <c r="V666" s="41" t="str">
        <f t="shared" si="1696"/>
        <v>4.1.1.28.000</v>
      </c>
      <c r="W666" s="41" t="str">
        <f t="shared" si="1696"/>
        <v xml:space="preserve">Tank Farm </v>
      </c>
      <c r="X666" s="41" t="str">
        <f t="shared" si="1696"/>
        <v>4.1.1.28.200</v>
      </c>
      <c r="Y666" s="41" t="str">
        <f t="shared" si="1696"/>
        <v>Tank Farm Pipe Racks and General Facilities</v>
      </c>
      <c r="Z666" s="42" t="str">
        <f t="shared" si="1686"/>
        <v>4.1.1.28.404</v>
      </c>
      <c r="AA666" s="37" t="s">
        <v>1696</v>
      </c>
      <c r="AB666" s="37"/>
      <c r="AC666" s="37"/>
      <c r="AD666" s="115" t="s">
        <v>2876</v>
      </c>
      <c r="AE666" s="115" t="str">
        <f t="shared" si="1687"/>
        <v>0-34</v>
      </c>
      <c r="AF666" s="115" t="str">
        <f>VLOOKUP(AE666,'Unit Number'!B:E,2,FALSE)</f>
        <v>TANK FARM PIPERACK AND COMMON FACILITIES</v>
      </c>
      <c r="AG666" s="115"/>
      <c r="AH666" s="115"/>
      <c r="AI666" s="237">
        <v>715</v>
      </c>
      <c r="AJ666" s="55"/>
      <c r="AK666" s="55"/>
    </row>
    <row r="667" spans="1:37" s="67" customFormat="1" ht="15" customHeight="1" x14ac:dyDescent="0.25">
      <c r="A667" s="56" t="s">
        <v>17</v>
      </c>
      <c r="B667" s="37">
        <v>4</v>
      </c>
      <c r="C667" s="37">
        <v>1</v>
      </c>
      <c r="D667" s="37">
        <v>1</v>
      </c>
      <c r="E667" s="37">
        <v>28</v>
      </c>
      <c r="F667" s="37">
        <v>405</v>
      </c>
      <c r="G667" s="37" t="str">
        <f t="shared" ref="G667:H667" si="1697">G666</f>
        <v>4.1.1.00.000</v>
      </c>
      <c r="H667" s="41" t="str">
        <f t="shared" si="1697"/>
        <v>Технологическая линия №1. Объекты общезаводского хозяйства</v>
      </c>
      <c r="I667" s="41" t="str">
        <f t="shared" ref="I667:L667" si="1698">I666</f>
        <v>4.1.1.28.000</v>
      </c>
      <c r="J667" s="41" t="str">
        <f t="shared" si="1698"/>
        <v>Товарно-сырьевая база</v>
      </c>
      <c r="K667" s="41" t="str">
        <f t="shared" si="1698"/>
        <v>4.1.1.28.200</v>
      </c>
      <c r="L667" s="41" t="str">
        <f t="shared" si="1698"/>
        <v>Эстакада и общие сооружения ТСБ</v>
      </c>
      <c r="M667" s="37" t="str">
        <f t="shared" si="1683"/>
        <v>4.1.1.28.405</v>
      </c>
      <c r="N667" s="59" t="s">
        <v>114</v>
      </c>
      <c r="O667" s="118"/>
      <c r="P667" s="66" t="s">
        <v>19</v>
      </c>
      <c r="Q667" s="35">
        <v>0</v>
      </c>
      <c r="R667" s="54" t="s">
        <v>2781</v>
      </c>
      <c r="S667" s="42" t="s">
        <v>2115</v>
      </c>
      <c r="T667" s="41" t="str">
        <f t="shared" si="1659"/>
        <v>4.1.1.00.000</v>
      </c>
      <c r="U667" s="41" t="str">
        <f t="shared" ref="U667:Y667" si="1699">U666</f>
        <v>Process Line No.1 UIO facilities</v>
      </c>
      <c r="V667" s="41" t="str">
        <f t="shared" si="1699"/>
        <v>4.1.1.28.000</v>
      </c>
      <c r="W667" s="41" t="str">
        <f t="shared" si="1699"/>
        <v xml:space="preserve">Tank Farm </v>
      </c>
      <c r="X667" s="41" t="str">
        <f t="shared" si="1699"/>
        <v>4.1.1.28.200</v>
      </c>
      <c r="Y667" s="41" t="str">
        <f t="shared" si="1699"/>
        <v>Tank Farm Pipe Racks and General Facilities</v>
      </c>
      <c r="Z667" s="42" t="str">
        <f t="shared" si="1686"/>
        <v>4.1.1.28.405</v>
      </c>
      <c r="AA667" s="37" t="s">
        <v>1699</v>
      </c>
      <c r="AB667" s="37"/>
      <c r="AC667" s="37"/>
      <c r="AD667" s="115" t="s">
        <v>2876</v>
      </c>
      <c r="AE667" s="115" t="str">
        <f t="shared" si="1687"/>
        <v>0-34</v>
      </c>
      <c r="AF667" s="115" t="str">
        <f>VLOOKUP(AE667,'Unit Number'!B:E,2,FALSE)</f>
        <v>TANK FARM PIPERACK AND COMMON FACILITIES</v>
      </c>
      <c r="AG667" s="115"/>
      <c r="AH667" s="115"/>
      <c r="AI667" s="237">
        <v>716</v>
      </c>
      <c r="AJ667" s="55"/>
      <c r="AK667" s="55"/>
    </row>
    <row r="668" spans="1:37" s="67" customFormat="1" ht="15" customHeight="1" x14ac:dyDescent="0.25">
      <c r="A668" s="56" t="s">
        <v>17</v>
      </c>
      <c r="B668" s="37">
        <v>4</v>
      </c>
      <c r="C668" s="37">
        <v>1</v>
      </c>
      <c r="D668" s="37">
        <v>1</v>
      </c>
      <c r="E668" s="37">
        <v>28</v>
      </c>
      <c r="F668" s="37">
        <v>406</v>
      </c>
      <c r="G668" s="37" t="str">
        <f t="shared" ref="G668:H668" si="1700">G667</f>
        <v>4.1.1.00.000</v>
      </c>
      <c r="H668" s="41" t="str">
        <f t="shared" si="1700"/>
        <v>Технологическая линия №1. Объекты общезаводского хозяйства</v>
      </c>
      <c r="I668" s="41" t="str">
        <f t="shared" ref="I668:L668" si="1701">I667</f>
        <v>4.1.1.28.000</v>
      </c>
      <c r="J668" s="41" t="str">
        <f t="shared" si="1701"/>
        <v>Товарно-сырьевая база</v>
      </c>
      <c r="K668" s="41" t="str">
        <f t="shared" si="1701"/>
        <v>4.1.1.28.200</v>
      </c>
      <c r="L668" s="41" t="str">
        <f t="shared" si="1701"/>
        <v>Эстакада и общие сооружения ТСБ</v>
      </c>
      <c r="M668" s="37" t="str">
        <f t="shared" si="1683"/>
        <v>4.1.1.28.406</v>
      </c>
      <c r="N668" s="59" t="s">
        <v>115</v>
      </c>
      <c r="O668" s="118"/>
      <c r="P668" s="66" t="s">
        <v>19</v>
      </c>
      <c r="Q668" s="35">
        <v>0</v>
      </c>
      <c r="R668" s="54" t="s">
        <v>2781</v>
      </c>
      <c r="S668" s="42" t="s">
        <v>2115</v>
      </c>
      <c r="T668" s="41" t="str">
        <f t="shared" ref="T668:Y683" si="1702">T667</f>
        <v>4.1.1.00.000</v>
      </c>
      <c r="U668" s="41" t="str">
        <f t="shared" si="1702"/>
        <v>Process Line No.1 UIO facilities</v>
      </c>
      <c r="V668" s="41" t="str">
        <f t="shared" si="1702"/>
        <v>4.1.1.28.000</v>
      </c>
      <c r="W668" s="41" t="str">
        <f t="shared" si="1702"/>
        <v xml:space="preserve">Tank Farm </v>
      </c>
      <c r="X668" s="41" t="str">
        <f t="shared" si="1702"/>
        <v>4.1.1.28.200</v>
      </c>
      <c r="Y668" s="41" t="str">
        <f t="shared" si="1702"/>
        <v>Tank Farm Pipe Racks and General Facilities</v>
      </c>
      <c r="Z668" s="42" t="str">
        <f t="shared" si="1686"/>
        <v>4.1.1.28.406</v>
      </c>
      <c r="AA668" s="37" t="s">
        <v>1700</v>
      </c>
      <c r="AB668" s="37"/>
      <c r="AC668" s="37"/>
      <c r="AD668" s="115" t="s">
        <v>2876</v>
      </c>
      <c r="AE668" s="115" t="str">
        <f t="shared" si="1687"/>
        <v>0-34</v>
      </c>
      <c r="AF668" s="115" t="str">
        <f>VLOOKUP(AE668,'Unit Number'!B:E,2,FALSE)</f>
        <v>TANK FARM PIPERACK AND COMMON FACILITIES</v>
      </c>
      <c r="AG668" s="115"/>
      <c r="AH668" s="115"/>
      <c r="AI668" s="237">
        <v>717</v>
      </c>
      <c r="AJ668" s="55"/>
      <c r="AK668" s="55"/>
    </row>
    <row r="669" spans="1:37" s="67" customFormat="1" ht="15" customHeight="1" x14ac:dyDescent="0.25">
      <c r="A669" s="56" t="s">
        <v>17</v>
      </c>
      <c r="B669" s="37">
        <v>4</v>
      </c>
      <c r="C669" s="37">
        <v>1</v>
      </c>
      <c r="D669" s="37">
        <v>1</v>
      </c>
      <c r="E669" s="37">
        <v>28</v>
      </c>
      <c r="F669" s="37">
        <v>407</v>
      </c>
      <c r="G669" s="37" t="str">
        <f t="shared" ref="G669:H669" si="1703">G668</f>
        <v>4.1.1.00.000</v>
      </c>
      <c r="H669" s="41" t="str">
        <f t="shared" si="1703"/>
        <v>Технологическая линия №1. Объекты общезаводского хозяйства</v>
      </c>
      <c r="I669" s="41" t="str">
        <f t="shared" ref="I669:L669" si="1704">I668</f>
        <v>4.1.1.28.000</v>
      </c>
      <c r="J669" s="41" t="str">
        <f t="shared" si="1704"/>
        <v>Товарно-сырьевая база</v>
      </c>
      <c r="K669" s="41" t="str">
        <f t="shared" si="1704"/>
        <v>4.1.1.28.200</v>
      </c>
      <c r="L669" s="41" t="str">
        <f t="shared" si="1704"/>
        <v>Эстакада и общие сооружения ТСБ</v>
      </c>
      <c r="M669" s="37" t="str">
        <f t="shared" si="1683"/>
        <v>4.1.1.28.407</v>
      </c>
      <c r="N669" s="59" t="s">
        <v>119</v>
      </c>
      <c r="O669" s="118"/>
      <c r="P669" s="66" t="s">
        <v>19</v>
      </c>
      <c r="Q669" s="35">
        <v>0</v>
      </c>
      <c r="R669" s="54" t="s">
        <v>2781</v>
      </c>
      <c r="S669" s="42" t="s">
        <v>2115</v>
      </c>
      <c r="T669" s="41" t="str">
        <f t="shared" si="1702"/>
        <v>4.1.1.00.000</v>
      </c>
      <c r="U669" s="41" t="str">
        <f t="shared" si="1702"/>
        <v>Process Line No.1 UIO facilities</v>
      </c>
      <c r="V669" s="41" t="str">
        <f t="shared" si="1702"/>
        <v>4.1.1.28.000</v>
      </c>
      <c r="W669" s="41" t="str">
        <f t="shared" si="1702"/>
        <v xml:space="preserve">Tank Farm </v>
      </c>
      <c r="X669" s="41" t="str">
        <f t="shared" si="1702"/>
        <v>4.1.1.28.200</v>
      </c>
      <c r="Y669" s="41" t="str">
        <f t="shared" si="1702"/>
        <v>Tank Farm Pipe Racks and General Facilities</v>
      </c>
      <c r="Z669" s="42" t="str">
        <f t="shared" si="1686"/>
        <v>4.1.1.28.407</v>
      </c>
      <c r="AA669" s="37" t="s">
        <v>1704</v>
      </c>
      <c r="AB669" s="37"/>
      <c r="AC669" s="37"/>
      <c r="AD669" s="115" t="s">
        <v>2876</v>
      </c>
      <c r="AE669" s="115" t="str">
        <f t="shared" si="1687"/>
        <v>0-34</v>
      </c>
      <c r="AF669" s="115" t="str">
        <f>VLOOKUP(AE669,'Unit Number'!B:E,2,FALSE)</f>
        <v>TANK FARM PIPERACK AND COMMON FACILITIES</v>
      </c>
      <c r="AG669" s="115"/>
      <c r="AH669" s="115"/>
      <c r="AI669" s="237">
        <v>718</v>
      </c>
      <c r="AJ669" s="55"/>
      <c r="AK669" s="55"/>
    </row>
    <row r="670" spans="1:37" s="67" customFormat="1" ht="15" customHeight="1" x14ac:dyDescent="0.25">
      <c r="A670" s="56" t="s">
        <v>17</v>
      </c>
      <c r="B670" s="37">
        <v>4</v>
      </c>
      <c r="C670" s="37">
        <v>1</v>
      </c>
      <c r="D670" s="37">
        <v>1</v>
      </c>
      <c r="E670" s="37">
        <v>28</v>
      </c>
      <c r="F670" s="37">
        <v>408</v>
      </c>
      <c r="G670" s="37" t="str">
        <f t="shared" ref="G670:H670" si="1705">G669</f>
        <v>4.1.1.00.000</v>
      </c>
      <c r="H670" s="41" t="str">
        <f t="shared" si="1705"/>
        <v>Технологическая линия №1. Объекты общезаводского хозяйства</v>
      </c>
      <c r="I670" s="41" t="str">
        <f t="shared" ref="I670:L670" si="1706">I669</f>
        <v>4.1.1.28.000</v>
      </c>
      <c r="J670" s="41" t="str">
        <f t="shared" si="1706"/>
        <v>Товарно-сырьевая база</v>
      </c>
      <c r="K670" s="41" t="str">
        <f t="shared" si="1706"/>
        <v>4.1.1.28.200</v>
      </c>
      <c r="L670" s="41" t="str">
        <f t="shared" si="1706"/>
        <v>Эстакада и общие сооружения ТСБ</v>
      </c>
      <c r="M670" s="37" t="str">
        <f t="shared" si="1683"/>
        <v>4.1.1.28.408</v>
      </c>
      <c r="N670" s="59" t="s">
        <v>1547</v>
      </c>
      <c r="O670" s="118"/>
      <c r="P670" s="66" t="s">
        <v>19</v>
      </c>
      <c r="Q670" s="35">
        <v>0</v>
      </c>
      <c r="R670" s="54" t="s">
        <v>2781</v>
      </c>
      <c r="S670" s="42" t="s">
        <v>2115</v>
      </c>
      <c r="T670" s="41" t="str">
        <f t="shared" si="1702"/>
        <v>4.1.1.00.000</v>
      </c>
      <c r="U670" s="41" t="str">
        <f t="shared" si="1702"/>
        <v>Process Line No.1 UIO facilities</v>
      </c>
      <c r="V670" s="41" t="str">
        <f t="shared" si="1702"/>
        <v>4.1.1.28.000</v>
      </c>
      <c r="W670" s="41" t="str">
        <f t="shared" si="1702"/>
        <v xml:space="preserve">Tank Farm </v>
      </c>
      <c r="X670" s="41" t="str">
        <f t="shared" si="1702"/>
        <v>4.1.1.28.200</v>
      </c>
      <c r="Y670" s="41" t="str">
        <f t="shared" si="1702"/>
        <v>Tank Farm Pipe Racks and General Facilities</v>
      </c>
      <c r="Z670" s="42" t="str">
        <f t="shared" si="1686"/>
        <v>4.1.1.28.408</v>
      </c>
      <c r="AA670" s="37" t="s">
        <v>1705</v>
      </c>
      <c r="AB670" s="37"/>
      <c r="AC670" s="37"/>
      <c r="AD670" s="115" t="s">
        <v>2876</v>
      </c>
      <c r="AE670" s="115" t="str">
        <f t="shared" si="1687"/>
        <v>0-34</v>
      </c>
      <c r="AF670" s="115" t="str">
        <f>VLOOKUP(AE670,'Unit Number'!B:E,2,FALSE)</f>
        <v>TANK FARM PIPERACK AND COMMON FACILITIES</v>
      </c>
      <c r="AG670" s="115"/>
      <c r="AH670" s="115"/>
      <c r="AI670" s="237">
        <v>719</v>
      </c>
      <c r="AJ670" s="55"/>
      <c r="AK670" s="55"/>
    </row>
    <row r="671" spans="1:37" s="67" customFormat="1" ht="15" customHeight="1" x14ac:dyDescent="0.25">
      <c r="A671" s="56" t="s">
        <v>17</v>
      </c>
      <c r="B671" s="37">
        <v>4</v>
      </c>
      <c r="C671" s="37">
        <v>1</v>
      </c>
      <c r="D671" s="37">
        <v>1</v>
      </c>
      <c r="E671" s="37">
        <v>28</v>
      </c>
      <c r="F671" s="37">
        <v>409</v>
      </c>
      <c r="G671" s="37" t="str">
        <f t="shared" ref="G671:H671" si="1707">G670</f>
        <v>4.1.1.00.000</v>
      </c>
      <c r="H671" s="41" t="str">
        <f t="shared" si="1707"/>
        <v>Технологическая линия №1. Объекты общезаводского хозяйства</v>
      </c>
      <c r="I671" s="41" t="str">
        <f t="shared" ref="I671:L671" si="1708">I670</f>
        <v>4.1.1.28.000</v>
      </c>
      <c r="J671" s="41" t="str">
        <f t="shared" si="1708"/>
        <v>Товарно-сырьевая база</v>
      </c>
      <c r="K671" s="41" t="str">
        <f t="shared" si="1708"/>
        <v>4.1.1.28.200</v>
      </c>
      <c r="L671" s="41" t="str">
        <f t="shared" si="1708"/>
        <v>Эстакада и общие сооружения ТСБ</v>
      </c>
      <c r="M671" s="37" t="str">
        <f t="shared" si="1683"/>
        <v>4.1.1.28.409</v>
      </c>
      <c r="N671" s="59" t="s">
        <v>120</v>
      </c>
      <c r="O671" s="118"/>
      <c r="P671" s="66" t="s">
        <v>19</v>
      </c>
      <c r="Q671" s="35">
        <v>0</v>
      </c>
      <c r="R671" s="54" t="s">
        <v>2781</v>
      </c>
      <c r="S671" s="42" t="s">
        <v>2115</v>
      </c>
      <c r="T671" s="41" t="str">
        <f t="shared" si="1702"/>
        <v>4.1.1.00.000</v>
      </c>
      <c r="U671" s="41" t="str">
        <f t="shared" si="1702"/>
        <v>Process Line No.1 UIO facilities</v>
      </c>
      <c r="V671" s="41" t="str">
        <f t="shared" si="1702"/>
        <v>4.1.1.28.000</v>
      </c>
      <c r="W671" s="41" t="str">
        <f t="shared" si="1702"/>
        <v xml:space="preserve">Tank Farm </v>
      </c>
      <c r="X671" s="41" t="str">
        <f t="shared" si="1702"/>
        <v>4.1.1.28.200</v>
      </c>
      <c r="Y671" s="41" t="str">
        <f t="shared" si="1702"/>
        <v>Tank Farm Pipe Racks and General Facilities</v>
      </c>
      <c r="Z671" s="42" t="str">
        <f t="shared" si="1686"/>
        <v>4.1.1.28.409</v>
      </c>
      <c r="AA671" s="37" t="s">
        <v>1706</v>
      </c>
      <c r="AB671" s="37"/>
      <c r="AC671" s="37"/>
      <c r="AD671" s="115" t="s">
        <v>2876</v>
      </c>
      <c r="AE671" s="115" t="str">
        <f t="shared" si="1687"/>
        <v>0-34</v>
      </c>
      <c r="AF671" s="115" t="str">
        <f>VLOOKUP(AE671,'Unit Number'!B:E,2,FALSE)</f>
        <v>TANK FARM PIPERACK AND COMMON FACILITIES</v>
      </c>
      <c r="AG671" s="115"/>
      <c r="AH671" s="115"/>
      <c r="AI671" s="237">
        <v>720</v>
      </c>
      <c r="AJ671" s="55"/>
      <c r="AK671" s="55"/>
    </row>
    <row r="672" spans="1:37" s="67" customFormat="1" ht="15" customHeight="1" x14ac:dyDescent="0.25">
      <c r="A672" s="56" t="s">
        <v>17</v>
      </c>
      <c r="B672" s="37">
        <v>4</v>
      </c>
      <c r="C672" s="37">
        <v>1</v>
      </c>
      <c r="D672" s="37">
        <v>1</v>
      </c>
      <c r="E672" s="37">
        <v>28</v>
      </c>
      <c r="F672" s="37">
        <v>410</v>
      </c>
      <c r="G672" s="37" t="str">
        <f t="shared" ref="G672:H672" si="1709">G671</f>
        <v>4.1.1.00.000</v>
      </c>
      <c r="H672" s="41" t="str">
        <f t="shared" si="1709"/>
        <v>Технологическая линия №1. Объекты общезаводского хозяйства</v>
      </c>
      <c r="I672" s="41" t="str">
        <f t="shared" ref="I672:L672" si="1710">I671</f>
        <v>4.1.1.28.000</v>
      </c>
      <c r="J672" s="41" t="str">
        <f t="shared" si="1710"/>
        <v>Товарно-сырьевая база</v>
      </c>
      <c r="K672" s="41" t="str">
        <f t="shared" si="1710"/>
        <v>4.1.1.28.200</v>
      </c>
      <c r="L672" s="41" t="str">
        <f t="shared" si="1710"/>
        <v>Эстакада и общие сооружения ТСБ</v>
      </c>
      <c r="M672" s="37" t="str">
        <f t="shared" si="1683"/>
        <v>4.1.1.28.410</v>
      </c>
      <c r="N672" s="59" t="s">
        <v>121</v>
      </c>
      <c r="O672" s="118"/>
      <c r="P672" s="66" t="s">
        <v>19</v>
      </c>
      <c r="Q672" s="35">
        <v>0</v>
      </c>
      <c r="R672" s="54" t="s">
        <v>2781</v>
      </c>
      <c r="S672" s="42" t="s">
        <v>2115</v>
      </c>
      <c r="T672" s="41" t="str">
        <f t="shared" si="1702"/>
        <v>4.1.1.00.000</v>
      </c>
      <c r="U672" s="41" t="str">
        <f t="shared" si="1702"/>
        <v>Process Line No.1 UIO facilities</v>
      </c>
      <c r="V672" s="41" t="str">
        <f t="shared" si="1702"/>
        <v>4.1.1.28.000</v>
      </c>
      <c r="W672" s="41" t="str">
        <f t="shared" si="1702"/>
        <v xml:space="preserve">Tank Farm </v>
      </c>
      <c r="X672" s="41" t="str">
        <f t="shared" si="1702"/>
        <v>4.1.1.28.200</v>
      </c>
      <c r="Y672" s="41" t="str">
        <f t="shared" si="1702"/>
        <v>Tank Farm Pipe Racks and General Facilities</v>
      </c>
      <c r="Z672" s="42" t="str">
        <f t="shared" si="1686"/>
        <v>4.1.1.28.410</v>
      </c>
      <c r="AA672" s="37" t="s">
        <v>1707</v>
      </c>
      <c r="AB672" s="37"/>
      <c r="AC672" s="37"/>
      <c r="AD672" s="115" t="s">
        <v>2876</v>
      </c>
      <c r="AE672" s="115" t="str">
        <f t="shared" si="1687"/>
        <v>0-34</v>
      </c>
      <c r="AF672" s="115" t="str">
        <f>VLOOKUP(AE672,'Unit Number'!B:E,2,FALSE)</f>
        <v>TANK FARM PIPERACK AND COMMON FACILITIES</v>
      </c>
      <c r="AG672" s="115"/>
      <c r="AH672" s="115"/>
      <c r="AI672" s="237">
        <v>721</v>
      </c>
      <c r="AJ672" s="55"/>
      <c r="AK672" s="55"/>
    </row>
    <row r="673" spans="1:37" s="67" customFormat="1" ht="15" customHeight="1" x14ac:dyDescent="0.25">
      <c r="A673" s="56" t="s">
        <v>17</v>
      </c>
      <c r="B673" s="37">
        <v>4</v>
      </c>
      <c r="C673" s="37">
        <v>1</v>
      </c>
      <c r="D673" s="37">
        <v>1</v>
      </c>
      <c r="E673" s="37">
        <v>28</v>
      </c>
      <c r="F673" s="37">
        <v>411</v>
      </c>
      <c r="G673" s="37" t="str">
        <f t="shared" ref="G673:H673" si="1711">G672</f>
        <v>4.1.1.00.000</v>
      </c>
      <c r="H673" s="41" t="str">
        <f t="shared" si="1711"/>
        <v>Технологическая линия №1. Объекты общезаводского хозяйства</v>
      </c>
      <c r="I673" s="41" t="str">
        <f t="shared" ref="I673:L673" si="1712">I672</f>
        <v>4.1.1.28.000</v>
      </c>
      <c r="J673" s="41" t="str">
        <f t="shared" si="1712"/>
        <v>Товарно-сырьевая база</v>
      </c>
      <c r="K673" s="41" t="str">
        <f t="shared" si="1712"/>
        <v>4.1.1.28.200</v>
      </c>
      <c r="L673" s="41" t="str">
        <f t="shared" si="1712"/>
        <v>Эстакада и общие сооружения ТСБ</v>
      </c>
      <c r="M673" s="37" t="str">
        <f t="shared" si="1683"/>
        <v>4.1.1.28.411</v>
      </c>
      <c r="N673" s="59" t="s">
        <v>100</v>
      </c>
      <c r="O673" s="118"/>
      <c r="P673" s="66" t="s">
        <v>19</v>
      </c>
      <c r="Q673" s="35">
        <v>0</v>
      </c>
      <c r="R673" s="54" t="s">
        <v>2781</v>
      </c>
      <c r="S673" s="42" t="s">
        <v>2115</v>
      </c>
      <c r="T673" s="41" t="str">
        <f t="shared" si="1702"/>
        <v>4.1.1.00.000</v>
      </c>
      <c r="U673" s="41" t="str">
        <f t="shared" si="1702"/>
        <v>Process Line No.1 UIO facilities</v>
      </c>
      <c r="V673" s="41" t="str">
        <f t="shared" si="1702"/>
        <v>4.1.1.28.000</v>
      </c>
      <c r="W673" s="41" t="str">
        <f t="shared" si="1702"/>
        <v xml:space="preserve">Tank Farm </v>
      </c>
      <c r="X673" s="41" t="str">
        <f t="shared" si="1702"/>
        <v>4.1.1.28.200</v>
      </c>
      <c r="Y673" s="41" t="str">
        <f t="shared" si="1702"/>
        <v>Tank Farm Pipe Racks and General Facilities</v>
      </c>
      <c r="Z673" s="42" t="str">
        <f t="shared" si="1686"/>
        <v>4.1.1.28.411</v>
      </c>
      <c r="AA673" s="37" t="s">
        <v>1685</v>
      </c>
      <c r="AB673" s="37"/>
      <c r="AC673" s="37"/>
      <c r="AD673" s="115" t="s">
        <v>2876</v>
      </c>
      <c r="AE673" s="115" t="str">
        <f t="shared" si="1687"/>
        <v>0-34</v>
      </c>
      <c r="AF673" s="115" t="str">
        <f>VLOOKUP(AE673,'Unit Number'!B:E,2,FALSE)</f>
        <v>TANK FARM PIPERACK AND COMMON FACILITIES</v>
      </c>
      <c r="AG673" s="115"/>
      <c r="AH673" s="115"/>
      <c r="AI673" s="237">
        <v>722</v>
      </c>
      <c r="AJ673" s="55"/>
      <c r="AK673" s="55"/>
    </row>
    <row r="674" spans="1:37" s="67" customFormat="1" ht="15" customHeight="1" x14ac:dyDescent="0.25">
      <c r="A674" s="56" t="s">
        <v>17</v>
      </c>
      <c r="B674" s="37">
        <v>4</v>
      </c>
      <c r="C674" s="37">
        <v>1</v>
      </c>
      <c r="D674" s="37">
        <v>1</v>
      </c>
      <c r="E674" s="37">
        <v>28</v>
      </c>
      <c r="F674" s="37">
        <v>412</v>
      </c>
      <c r="G674" s="37" t="str">
        <f t="shared" ref="G674:H674" si="1713">G673</f>
        <v>4.1.1.00.000</v>
      </c>
      <c r="H674" s="41" t="str">
        <f t="shared" si="1713"/>
        <v>Технологическая линия №1. Объекты общезаводского хозяйства</v>
      </c>
      <c r="I674" s="41" t="str">
        <f t="shared" ref="I674:L674" si="1714">I673</f>
        <v>4.1.1.28.000</v>
      </c>
      <c r="J674" s="41" t="str">
        <f t="shared" si="1714"/>
        <v>Товарно-сырьевая база</v>
      </c>
      <c r="K674" s="41" t="str">
        <f t="shared" si="1714"/>
        <v>4.1.1.28.200</v>
      </c>
      <c r="L674" s="41" t="str">
        <f t="shared" si="1714"/>
        <v>Эстакада и общие сооружения ТСБ</v>
      </c>
      <c r="M674" s="37" t="str">
        <f t="shared" si="1683"/>
        <v>4.1.1.28.412</v>
      </c>
      <c r="N674" s="59" t="s">
        <v>1508</v>
      </c>
      <c r="O674" s="118"/>
      <c r="P674" s="66" t="s">
        <v>19</v>
      </c>
      <c r="Q674" s="35">
        <v>0</v>
      </c>
      <c r="R674" s="54" t="s">
        <v>2781</v>
      </c>
      <c r="S674" s="42" t="s">
        <v>2115</v>
      </c>
      <c r="T674" s="41" t="str">
        <f t="shared" si="1702"/>
        <v>4.1.1.00.000</v>
      </c>
      <c r="U674" s="41" t="str">
        <f t="shared" si="1702"/>
        <v>Process Line No.1 UIO facilities</v>
      </c>
      <c r="V674" s="41" t="str">
        <f t="shared" si="1702"/>
        <v>4.1.1.28.000</v>
      </c>
      <c r="W674" s="41" t="str">
        <f t="shared" si="1702"/>
        <v xml:space="preserve">Tank Farm </v>
      </c>
      <c r="X674" s="41" t="str">
        <f t="shared" si="1702"/>
        <v>4.1.1.28.200</v>
      </c>
      <c r="Y674" s="41" t="str">
        <f t="shared" si="1702"/>
        <v>Tank Farm Pipe Racks and General Facilities</v>
      </c>
      <c r="Z674" s="42" t="str">
        <f t="shared" si="1686"/>
        <v>4.1.1.28.412</v>
      </c>
      <c r="AA674" s="37" t="s">
        <v>1856</v>
      </c>
      <c r="AB674" s="37"/>
      <c r="AC674" s="37"/>
      <c r="AD674" s="115" t="s">
        <v>2876</v>
      </c>
      <c r="AE674" s="115" t="str">
        <f t="shared" si="1687"/>
        <v>0-34</v>
      </c>
      <c r="AF674" s="115" t="str">
        <f>VLOOKUP(AE674,'Unit Number'!B:E,2,FALSE)</f>
        <v>TANK FARM PIPERACK AND COMMON FACILITIES</v>
      </c>
      <c r="AG674" s="115"/>
      <c r="AH674" s="115"/>
      <c r="AI674" s="237">
        <v>723</v>
      </c>
      <c r="AJ674" s="55"/>
      <c r="AK674" s="55"/>
    </row>
    <row r="675" spans="1:37" s="67" customFormat="1" ht="15" customHeight="1" x14ac:dyDescent="0.25">
      <c r="A675" s="56" t="s">
        <v>17</v>
      </c>
      <c r="B675" s="37">
        <v>4</v>
      </c>
      <c r="C675" s="37">
        <v>1</v>
      </c>
      <c r="D675" s="37">
        <v>1</v>
      </c>
      <c r="E675" s="37">
        <v>28</v>
      </c>
      <c r="F675" s="37">
        <v>413</v>
      </c>
      <c r="G675" s="37" t="str">
        <f t="shared" ref="G675:H675" si="1715">G674</f>
        <v>4.1.1.00.000</v>
      </c>
      <c r="H675" s="41" t="str">
        <f t="shared" si="1715"/>
        <v>Технологическая линия №1. Объекты общезаводского хозяйства</v>
      </c>
      <c r="I675" s="41" t="str">
        <f t="shared" ref="I675:L675" si="1716">I674</f>
        <v>4.1.1.28.000</v>
      </c>
      <c r="J675" s="41" t="str">
        <f t="shared" si="1716"/>
        <v>Товарно-сырьевая база</v>
      </c>
      <c r="K675" s="41" t="str">
        <f t="shared" si="1716"/>
        <v>4.1.1.28.200</v>
      </c>
      <c r="L675" s="41" t="str">
        <f t="shared" si="1716"/>
        <v>Эстакада и общие сооружения ТСБ</v>
      </c>
      <c r="M675" s="37" t="str">
        <f t="shared" si="1683"/>
        <v>4.1.1.28.413</v>
      </c>
      <c r="N675" s="59" t="s">
        <v>363</v>
      </c>
      <c r="O675" s="118"/>
      <c r="P675" s="66" t="s">
        <v>19</v>
      </c>
      <c r="Q675" s="35">
        <v>0</v>
      </c>
      <c r="R675" s="54" t="s">
        <v>2781</v>
      </c>
      <c r="S675" s="42" t="s">
        <v>2115</v>
      </c>
      <c r="T675" s="41" t="str">
        <f t="shared" si="1702"/>
        <v>4.1.1.00.000</v>
      </c>
      <c r="U675" s="41" t="str">
        <f t="shared" si="1702"/>
        <v>Process Line No.1 UIO facilities</v>
      </c>
      <c r="V675" s="41" t="str">
        <f t="shared" si="1702"/>
        <v>4.1.1.28.000</v>
      </c>
      <c r="W675" s="41" t="str">
        <f t="shared" si="1702"/>
        <v xml:space="preserve">Tank Farm </v>
      </c>
      <c r="X675" s="41" t="str">
        <f t="shared" si="1702"/>
        <v>4.1.1.28.200</v>
      </c>
      <c r="Y675" s="41" t="str">
        <f t="shared" si="1702"/>
        <v>Tank Farm Pipe Racks and General Facilities</v>
      </c>
      <c r="Z675" s="240" t="str">
        <f t="shared" si="1686"/>
        <v>4.1.1.28.413</v>
      </c>
      <c r="AA675" s="37" t="s">
        <v>1857</v>
      </c>
      <c r="AB675" s="37"/>
      <c r="AC675" s="37"/>
      <c r="AD675" s="115" t="s">
        <v>2876</v>
      </c>
      <c r="AE675" s="115" t="str">
        <f t="shared" si="1687"/>
        <v>0-34</v>
      </c>
      <c r="AF675" s="115" t="str">
        <f>VLOOKUP(AE675,'Unit Number'!B:E,2,FALSE)</f>
        <v>TANK FARM PIPERACK AND COMMON FACILITIES</v>
      </c>
      <c r="AG675" s="115"/>
      <c r="AH675" s="115"/>
      <c r="AI675" s="237">
        <v>724</v>
      </c>
      <c r="AJ675" s="55"/>
      <c r="AK675" s="55"/>
    </row>
    <row r="676" spans="1:37" s="67" customFormat="1" ht="15" customHeight="1" x14ac:dyDescent="0.25">
      <c r="A676" s="56" t="s">
        <v>17</v>
      </c>
      <c r="B676" s="37">
        <v>4</v>
      </c>
      <c r="C676" s="37">
        <v>1</v>
      </c>
      <c r="D676" s="37">
        <v>1</v>
      </c>
      <c r="E676" s="37">
        <v>28</v>
      </c>
      <c r="F676" s="37">
        <v>414</v>
      </c>
      <c r="G676" s="37" t="str">
        <f t="shared" ref="G676:H676" si="1717">G675</f>
        <v>4.1.1.00.000</v>
      </c>
      <c r="H676" s="41" t="str">
        <f t="shared" si="1717"/>
        <v>Технологическая линия №1. Объекты общезаводского хозяйства</v>
      </c>
      <c r="I676" s="41" t="str">
        <f t="shared" ref="I676:L676" si="1718">I675</f>
        <v>4.1.1.28.000</v>
      </c>
      <c r="J676" s="41" t="str">
        <f t="shared" si="1718"/>
        <v>Товарно-сырьевая база</v>
      </c>
      <c r="K676" s="41" t="str">
        <f t="shared" si="1718"/>
        <v>4.1.1.28.200</v>
      </c>
      <c r="L676" s="41" t="str">
        <f t="shared" si="1718"/>
        <v>Эстакада и общие сооружения ТСБ</v>
      </c>
      <c r="M676" s="37" t="str">
        <f t="shared" si="1683"/>
        <v>4.1.1.28.414</v>
      </c>
      <c r="N676" s="59" t="s">
        <v>1504</v>
      </c>
      <c r="O676" s="118"/>
      <c r="P676" s="66" t="s">
        <v>19</v>
      </c>
      <c r="Q676" s="35">
        <v>0</v>
      </c>
      <c r="R676" s="54" t="s">
        <v>2781</v>
      </c>
      <c r="S676" s="42" t="s">
        <v>2115</v>
      </c>
      <c r="T676" s="41" t="str">
        <f t="shared" si="1702"/>
        <v>4.1.1.00.000</v>
      </c>
      <c r="U676" s="41" t="str">
        <f t="shared" si="1702"/>
        <v>Process Line No.1 UIO facilities</v>
      </c>
      <c r="V676" s="41" t="str">
        <f t="shared" si="1702"/>
        <v>4.1.1.28.000</v>
      </c>
      <c r="W676" s="41" t="str">
        <f t="shared" si="1702"/>
        <v xml:space="preserve">Tank Farm </v>
      </c>
      <c r="X676" s="41" t="str">
        <f t="shared" si="1702"/>
        <v>4.1.1.28.200</v>
      </c>
      <c r="Y676" s="41" t="str">
        <f t="shared" si="1702"/>
        <v>Tank Farm Pipe Racks and General Facilities</v>
      </c>
      <c r="Z676" s="42" t="str">
        <f t="shared" si="1686"/>
        <v>4.1.1.28.414</v>
      </c>
      <c r="AA676" s="37" t="s">
        <v>1711</v>
      </c>
      <c r="AB676" s="37"/>
      <c r="AC676" s="37"/>
      <c r="AD676" s="115" t="s">
        <v>2876</v>
      </c>
      <c r="AE676" s="115" t="str">
        <f t="shared" si="1687"/>
        <v>0-34</v>
      </c>
      <c r="AF676" s="115" t="str">
        <f>VLOOKUP(AE676,'Unit Number'!B:E,2,FALSE)</f>
        <v>TANK FARM PIPERACK AND COMMON FACILITIES</v>
      </c>
      <c r="AG676" s="115"/>
      <c r="AH676" s="115"/>
      <c r="AI676" s="237">
        <v>725</v>
      </c>
      <c r="AJ676" s="55"/>
      <c r="AK676" s="55"/>
    </row>
    <row r="677" spans="1:37" s="67" customFormat="1" ht="15" customHeight="1" x14ac:dyDescent="0.25">
      <c r="A677" s="56" t="s">
        <v>17</v>
      </c>
      <c r="B677" s="37">
        <v>4</v>
      </c>
      <c r="C677" s="37">
        <v>1</v>
      </c>
      <c r="D677" s="37">
        <v>1</v>
      </c>
      <c r="E677" s="37">
        <v>28</v>
      </c>
      <c r="F677" s="37">
        <v>415</v>
      </c>
      <c r="G677" s="37" t="str">
        <f t="shared" ref="G677:H677" si="1719">G676</f>
        <v>4.1.1.00.000</v>
      </c>
      <c r="H677" s="41" t="str">
        <f t="shared" si="1719"/>
        <v>Технологическая линия №1. Объекты общезаводского хозяйства</v>
      </c>
      <c r="I677" s="41" t="str">
        <f t="shared" ref="I677:L677" si="1720">I676</f>
        <v>4.1.1.28.000</v>
      </c>
      <c r="J677" s="41" t="str">
        <f t="shared" si="1720"/>
        <v>Товарно-сырьевая база</v>
      </c>
      <c r="K677" s="41" t="str">
        <f t="shared" si="1720"/>
        <v>4.1.1.28.200</v>
      </c>
      <c r="L677" s="41" t="str">
        <f t="shared" si="1720"/>
        <v>Эстакада и общие сооружения ТСБ</v>
      </c>
      <c r="M677" s="37" t="str">
        <f t="shared" si="1683"/>
        <v>4.1.1.28.415</v>
      </c>
      <c r="N677" s="59" t="s">
        <v>1505</v>
      </c>
      <c r="O677" s="118"/>
      <c r="P677" s="66" t="s">
        <v>19</v>
      </c>
      <c r="Q677" s="35">
        <v>0</v>
      </c>
      <c r="R677" s="54" t="s">
        <v>2781</v>
      </c>
      <c r="S677" s="42" t="s">
        <v>2115</v>
      </c>
      <c r="T677" s="41" t="str">
        <f t="shared" si="1702"/>
        <v>4.1.1.00.000</v>
      </c>
      <c r="U677" s="41" t="str">
        <f t="shared" si="1702"/>
        <v>Process Line No.1 UIO facilities</v>
      </c>
      <c r="V677" s="41" t="str">
        <f t="shared" si="1702"/>
        <v>4.1.1.28.000</v>
      </c>
      <c r="W677" s="41" t="str">
        <f t="shared" si="1702"/>
        <v xml:space="preserve">Tank Farm </v>
      </c>
      <c r="X677" s="41" t="str">
        <f t="shared" si="1702"/>
        <v>4.1.1.28.200</v>
      </c>
      <c r="Y677" s="41" t="str">
        <f t="shared" si="1702"/>
        <v>Tank Farm Pipe Racks and General Facilities</v>
      </c>
      <c r="Z677" s="42" t="str">
        <f t="shared" si="1686"/>
        <v>4.1.1.28.415</v>
      </c>
      <c r="AA677" s="37" t="s">
        <v>1712</v>
      </c>
      <c r="AB677" s="37"/>
      <c r="AC677" s="37"/>
      <c r="AD677" s="115" t="s">
        <v>2876</v>
      </c>
      <c r="AE677" s="115" t="str">
        <f t="shared" si="1687"/>
        <v>0-34</v>
      </c>
      <c r="AF677" s="115" t="str">
        <f>VLOOKUP(AE677,'Unit Number'!B:E,2,FALSE)</f>
        <v>TANK FARM PIPERACK AND COMMON FACILITIES</v>
      </c>
      <c r="AG677" s="115"/>
      <c r="AH677" s="115"/>
      <c r="AI677" s="237">
        <v>726</v>
      </c>
      <c r="AJ677" s="55"/>
      <c r="AK677" s="55"/>
    </row>
    <row r="678" spans="1:37" s="67" customFormat="1" ht="15" customHeight="1" x14ac:dyDescent="0.25">
      <c r="A678" s="56" t="s">
        <v>17</v>
      </c>
      <c r="B678" s="37">
        <v>4</v>
      </c>
      <c r="C678" s="37">
        <v>1</v>
      </c>
      <c r="D678" s="37">
        <v>1</v>
      </c>
      <c r="E678" s="37">
        <v>28</v>
      </c>
      <c r="F678" s="37">
        <v>416</v>
      </c>
      <c r="G678" s="37" t="str">
        <f t="shared" ref="G678:H678" si="1721">G677</f>
        <v>4.1.1.00.000</v>
      </c>
      <c r="H678" s="41" t="str">
        <f t="shared" si="1721"/>
        <v>Технологическая линия №1. Объекты общезаводского хозяйства</v>
      </c>
      <c r="I678" s="41" t="str">
        <f t="shared" ref="I678:L678" si="1722">I677</f>
        <v>4.1.1.28.000</v>
      </c>
      <c r="J678" s="41" t="str">
        <f t="shared" si="1722"/>
        <v>Товарно-сырьевая база</v>
      </c>
      <c r="K678" s="41" t="str">
        <f t="shared" si="1722"/>
        <v>4.1.1.28.200</v>
      </c>
      <c r="L678" s="41" t="str">
        <f t="shared" si="1722"/>
        <v>Эстакада и общие сооружения ТСБ</v>
      </c>
      <c r="M678" s="37" t="str">
        <f t="shared" ref="M678:M711" si="1723">CONCATENATE($B678,".",$C678,".",$D678,".",TEXT($E678,"00"),".",TEXT($F678,"000"))</f>
        <v>4.1.1.28.416</v>
      </c>
      <c r="N678" s="59" t="s">
        <v>1506</v>
      </c>
      <c r="O678" s="118"/>
      <c r="P678" s="66" t="s">
        <v>19</v>
      </c>
      <c r="Q678" s="35">
        <v>0</v>
      </c>
      <c r="R678" s="54" t="s">
        <v>2781</v>
      </c>
      <c r="S678" s="42" t="s">
        <v>2115</v>
      </c>
      <c r="T678" s="41" t="str">
        <f t="shared" si="1702"/>
        <v>4.1.1.00.000</v>
      </c>
      <c r="U678" s="41" t="str">
        <f t="shared" si="1702"/>
        <v>Process Line No.1 UIO facilities</v>
      </c>
      <c r="V678" s="41" t="str">
        <f t="shared" si="1702"/>
        <v>4.1.1.28.000</v>
      </c>
      <c r="W678" s="41" t="str">
        <f t="shared" si="1702"/>
        <v xml:space="preserve">Tank Farm </v>
      </c>
      <c r="X678" s="41" t="str">
        <f t="shared" si="1702"/>
        <v>4.1.1.28.200</v>
      </c>
      <c r="Y678" s="41" t="str">
        <f t="shared" si="1702"/>
        <v>Tank Farm Pipe Racks and General Facilities</v>
      </c>
      <c r="Z678" s="42" t="str">
        <f t="shared" si="1686"/>
        <v>4.1.1.28.416</v>
      </c>
      <c r="AA678" s="37" t="s">
        <v>1713</v>
      </c>
      <c r="AB678" s="37"/>
      <c r="AC678" s="37"/>
      <c r="AD678" s="115" t="s">
        <v>2876</v>
      </c>
      <c r="AE678" s="115" t="str">
        <f t="shared" si="1687"/>
        <v>0-34</v>
      </c>
      <c r="AF678" s="115" t="str">
        <f>VLOOKUP(AE678,'Unit Number'!B:E,2,FALSE)</f>
        <v>TANK FARM PIPERACK AND COMMON FACILITIES</v>
      </c>
      <c r="AG678" s="115"/>
      <c r="AH678" s="115"/>
      <c r="AI678" s="237">
        <v>727</v>
      </c>
      <c r="AJ678" s="55"/>
      <c r="AK678" s="55"/>
    </row>
    <row r="679" spans="1:37" s="67" customFormat="1" ht="15" customHeight="1" x14ac:dyDescent="0.25">
      <c r="A679" s="56" t="s">
        <v>17</v>
      </c>
      <c r="B679" s="37">
        <v>4</v>
      </c>
      <c r="C679" s="37">
        <v>1</v>
      </c>
      <c r="D679" s="37">
        <v>1</v>
      </c>
      <c r="E679" s="37">
        <v>28</v>
      </c>
      <c r="F679" s="37">
        <v>417</v>
      </c>
      <c r="G679" s="37" t="str">
        <f t="shared" ref="G679:H679" si="1724">G678</f>
        <v>4.1.1.00.000</v>
      </c>
      <c r="H679" s="41" t="str">
        <f t="shared" si="1724"/>
        <v>Технологическая линия №1. Объекты общезаводского хозяйства</v>
      </c>
      <c r="I679" s="41" t="str">
        <f t="shared" ref="I679:L679" si="1725">I678</f>
        <v>4.1.1.28.000</v>
      </c>
      <c r="J679" s="41" t="str">
        <f t="shared" si="1725"/>
        <v>Товарно-сырьевая база</v>
      </c>
      <c r="K679" s="41" t="str">
        <f t="shared" si="1725"/>
        <v>4.1.1.28.200</v>
      </c>
      <c r="L679" s="41" t="str">
        <f t="shared" si="1725"/>
        <v>Эстакада и общие сооружения ТСБ</v>
      </c>
      <c r="M679" s="37" t="str">
        <f t="shared" si="1723"/>
        <v>4.1.1.28.417</v>
      </c>
      <c r="N679" s="59" t="s">
        <v>1507</v>
      </c>
      <c r="O679" s="118"/>
      <c r="P679" s="66" t="s">
        <v>19</v>
      </c>
      <c r="Q679" s="35">
        <v>0</v>
      </c>
      <c r="R679" s="54" t="s">
        <v>2781</v>
      </c>
      <c r="S679" s="42" t="s">
        <v>2115</v>
      </c>
      <c r="T679" s="41" t="str">
        <f t="shared" si="1702"/>
        <v>4.1.1.00.000</v>
      </c>
      <c r="U679" s="41" t="str">
        <f t="shared" si="1702"/>
        <v>Process Line No.1 UIO facilities</v>
      </c>
      <c r="V679" s="41" t="str">
        <f t="shared" si="1702"/>
        <v>4.1.1.28.000</v>
      </c>
      <c r="W679" s="41" t="str">
        <f t="shared" si="1702"/>
        <v xml:space="preserve">Tank Farm </v>
      </c>
      <c r="X679" s="41" t="str">
        <f t="shared" si="1702"/>
        <v>4.1.1.28.200</v>
      </c>
      <c r="Y679" s="41" t="str">
        <f t="shared" si="1702"/>
        <v>Tank Farm Pipe Racks and General Facilities</v>
      </c>
      <c r="Z679" s="42" t="str">
        <f t="shared" si="1686"/>
        <v>4.1.1.28.417</v>
      </c>
      <c r="AA679" s="37" t="s">
        <v>1714</v>
      </c>
      <c r="AB679" s="37"/>
      <c r="AC679" s="37"/>
      <c r="AD679" s="115" t="s">
        <v>2876</v>
      </c>
      <c r="AE679" s="115" t="str">
        <f t="shared" si="1687"/>
        <v>0-34</v>
      </c>
      <c r="AF679" s="115" t="str">
        <f>VLOOKUP(AE679,'Unit Number'!B:E,2,FALSE)</f>
        <v>TANK FARM PIPERACK AND COMMON FACILITIES</v>
      </c>
      <c r="AG679" s="115"/>
      <c r="AH679" s="115"/>
      <c r="AI679" s="237">
        <v>728</v>
      </c>
      <c r="AJ679" s="55"/>
      <c r="AK679" s="55"/>
    </row>
    <row r="680" spans="1:37" s="67" customFormat="1" ht="15" customHeight="1" x14ac:dyDescent="0.25">
      <c r="A680" s="56" t="s">
        <v>17</v>
      </c>
      <c r="B680" s="37">
        <v>4</v>
      </c>
      <c r="C680" s="37">
        <v>1</v>
      </c>
      <c r="D680" s="37">
        <v>1</v>
      </c>
      <c r="E680" s="37">
        <v>28</v>
      </c>
      <c r="F680" s="37">
        <v>418</v>
      </c>
      <c r="G680" s="37" t="str">
        <f t="shared" ref="G680:H680" si="1726">G679</f>
        <v>4.1.1.00.000</v>
      </c>
      <c r="H680" s="41" t="str">
        <f t="shared" si="1726"/>
        <v>Технологическая линия №1. Объекты общезаводского хозяйства</v>
      </c>
      <c r="I680" s="41" t="str">
        <f t="shared" ref="I680:L680" si="1727">I679</f>
        <v>4.1.1.28.000</v>
      </c>
      <c r="J680" s="41" t="str">
        <f t="shared" si="1727"/>
        <v>Товарно-сырьевая база</v>
      </c>
      <c r="K680" s="41" t="str">
        <f t="shared" si="1727"/>
        <v>4.1.1.28.200</v>
      </c>
      <c r="L680" s="41" t="str">
        <f t="shared" si="1727"/>
        <v>Эстакада и общие сооружения ТСБ</v>
      </c>
      <c r="M680" s="37" t="str">
        <f t="shared" si="1723"/>
        <v>4.1.1.28.418</v>
      </c>
      <c r="N680" s="59" t="s">
        <v>1509</v>
      </c>
      <c r="O680" s="118"/>
      <c r="P680" s="66" t="s">
        <v>19</v>
      </c>
      <c r="Q680" s="35">
        <v>0</v>
      </c>
      <c r="R680" s="54" t="s">
        <v>2781</v>
      </c>
      <c r="S680" s="42" t="s">
        <v>2115</v>
      </c>
      <c r="T680" s="41" t="str">
        <f t="shared" si="1702"/>
        <v>4.1.1.00.000</v>
      </c>
      <c r="U680" s="41" t="str">
        <f t="shared" si="1702"/>
        <v>Process Line No.1 UIO facilities</v>
      </c>
      <c r="V680" s="41" t="str">
        <f t="shared" si="1702"/>
        <v>4.1.1.28.000</v>
      </c>
      <c r="W680" s="41" t="str">
        <f t="shared" si="1702"/>
        <v xml:space="preserve">Tank Farm </v>
      </c>
      <c r="X680" s="41" t="str">
        <f t="shared" si="1702"/>
        <v>4.1.1.28.200</v>
      </c>
      <c r="Y680" s="41" t="str">
        <f t="shared" si="1702"/>
        <v>Tank Farm Pipe Racks and General Facilities</v>
      </c>
      <c r="Z680" s="42" t="str">
        <f t="shared" si="1686"/>
        <v>4.1.1.28.418</v>
      </c>
      <c r="AA680" s="37" t="s">
        <v>1858</v>
      </c>
      <c r="AB680" s="37"/>
      <c r="AC680" s="37"/>
      <c r="AD680" s="115" t="s">
        <v>2876</v>
      </c>
      <c r="AE680" s="115" t="str">
        <f t="shared" si="1687"/>
        <v>0-34</v>
      </c>
      <c r="AF680" s="115" t="str">
        <f>VLOOKUP(AE680,'Unit Number'!B:E,2,FALSE)</f>
        <v>TANK FARM PIPERACK AND COMMON FACILITIES</v>
      </c>
      <c r="AG680" s="115"/>
      <c r="AH680" s="115"/>
      <c r="AI680" s="237">
        <v>729</v>
      </c>
      <c r="AJ680" s="55"/>
      <c r="AK680" s="55"/>
    </row>
    <row r="681" spans="1:37" s="67" customFormat="1" ht="15" customHeight="1" x14ac:dyDescent="0.25">
      <c r="A681" s="56" t="s">
        <v>17</v>
      </c>
      <c r="B681" s="37">
        <v>4</v>
      </c>
      <c r="C681" s="37">
        <v>1</v>
      </c>
      <c r="D681" s="37">
        <v>1</v>
      </c>
      <c r="E681" s="37">
        <v>28</v>
      </c>
      <c r="F681" s="37">
        <v>419</v>
      </c>
      <c r="G681" s="37" t="str">
        <f t="shared" ref="G681:H681" si="1728">G680</f>
        <v>4.1.1.00.000</v>
      </c>
      <c r="H681" s="41" t="str">
        <f t="shared" si="1728"/>
        <v>Технологическая линия №1. Объекты общезаводского хозяйства</v>
      </c>
      <c r="I681" s="41" t="str">
        <f t="shared" ref="I681:L681" si="1729">I680</f>
        <v>4.1.1.28.000</v>
      </c>
      <c r="J681" s="41" t="str">
        <f t="shared" si="1729"/>
        <v>Товарно-сырьевая база</v>
      </c>
      <c r="K681" s="41" t="str">
        <f t="shared" si="1729"/>
        <v>4.1.1.28.200</v>
      </c>
      <c r="L681" s="41" t="str">
        <f t="shared" si="1729"/>
        <v>Эстакада и общие сооружения ТСБ</v>
      </c>
      <c r="M681" s="37" t="str">
        <f t="shared" si="1723"/>
        <v>4.1.1.28.419</v>
      </c>
      <c r="N681" s="59" t="s">
        <v>1510</v>
      </c>
      <c r="O681" s="118"/>
      <c r="P681" s="66" t="s">
        <v>19</v>
      </c>
      <c r="Q681" s="35">
        <v>0</v>
      </c>
      <c r="R681" s="54" t="s">
        <v>2781</v>
      </c>
      <c r="S681" s="42" t="s">
        <v>2115</v>
      </c>
      <c r="T681" s="41" t="str">
        <f t="shared" si="1702"/>
        <v>4.1.1.00.000</v>
      </c>
      <c r="U681" s="41" t="str">
        <f t="shared" si="1702"/>
        <v>Process Line No.1 UIO facilities</v>
      </c>
      <c r="V681" s="41" t="str">
        <f t="shared" si="1702"/>
        <v>4.1.1.28.000</v>
      </c>
      <c r="W681" s="41" t="str">
        <f t="shared" si="1702"/>
        <v xml:space="preserve">Tank Farm </v>
      </c>
      <c r="X681" s="41" t="str">
        <f t="shared" si="1702"/>
        <v>4.1.1.28.200</v>
      </c>
      <c r="Y681" s="41" t="str">
        <f t="shared" si="1702"/>
        <v>Tank Farm Pipe Racks and General Facilities</v>
      </c>
      <c r="Z681" s="42" t="str">
        <f t="shared" si="1686"/>
        <v>4.1.1.28.419</v>
      </c>
      <c r="AA681" s="37" t="s">
        <v>1859</v>
      </c>
      <c r="AB681" s="37"/>
      <c r="AC681" s="37"/>
      <c r="AD681" s="115" t="s">
        <v>2876</v>
      </c>
      <c r="AE681" s="115" t="str">
        <f t="shared" si="1687"/>
        <v>0-34</v>
      </c>
      <c r="AF681" s="115" t="str">
        <f>VLOOKUP(AE681,'Unit Number'!B:E,2,FALSE)</f>
        <v>TANK FARM PIPERACK AND COMMON FACILITIES</v>
      </c>
      <c r="AG681" s="115"/>
      <c r="AH681" s="115"/>
      <c r="AI681" s="237">
        <v>730</v>
      </c>
      <c r="AJ681" s="55"/>
      <c r="AK681" s="55"/>
    </row>
    <row r="682" spans="1:37" s="67" customFormat="1" ht="15" customHeight="1" x14ac:dyDescent="0.25">
      <c r="A682" s="56" t="s">
        <v>17</v>
      </c>
      <c r="B682" s="37">
        <v>4</v>
      </c>
      <c r="C682" s="37">
        <v>1</v>
      </c>
      <c r="D682" s="37">
        <v>1</v>
      </c>
      <c r="E682" s="37">
        <v>28</v>
      </c>
      <c r="F682" s="37">
        <v>420</v>
      </c>
      <c r="G682" s="37" t="str">
        <f t="shared" ref="G682:H682" si="1730">G681</f>
        <v>4.1.1.00.000</v>
      </c>
      <c r="H682" s="41" t="str">
        <f t="shared" si="1730"/>
        <v>Технологическая линия №1. Объекты общезаводского хозяйства</v>
      </c>
      <c r="I682" s="41" t="str">
        <f t="shared" ref="I682:L682" si="1731">I681</f>
        <v>4.1.1.28.000</v>
      </c>
      <c r="J682" s="41" t="str">
        <f t="shared" si="1731"/>
        <v>Товарно-сырьевая база</v>
      </c>
      <c r="K682" s="41" t="str">
        <f t="shared" si="1731"/>
        <v>4.1.1.28.200</v>
      </c>
      <c r="L682" s="41" t="str">
        <f t="shared" si="1731"/>
        <v>Эстакада и общие сооружения ТСБ</v>
      </c>
      <c r="M682" s="37" t="str">
        <f t="shared" si="1723"/>
        <v>4.1.1.28.420</v>
      </c>
      <c r="N682" s="59" t="s">
        <v>1511</v>
      </c>
      <c r="O682" s="118"/>
      <c r="P682" s="66" t="s">
        <v>19</v>
      </c>
      <c r="Q682" s="35">
        <v>0</v>
      </c>
      <c r="R682" s="54" t="s">
        <v>2781</v>
      </c>
      <c r="S682" s="42" t="s">
        <v>2115</v>
      </c>
      <c r="T682" s="41" t="str">
        <f t="shared" si="1702"/>
        <v>4.1.1.00.000</v>
      </c>
      <c r="U682" s="41" t="str">
        <f t="shared" si="1702"/>
        <v>Process Line No.1 UIO facilities</v>
      </c>
      <c r="V682" s="41" t="str">
        <f t="shared" si="1702"/>
        <v>4.1.1.28.000</v>
      </c>
      <c r="W682" s="41" t="str">
        <f t="shared" si="1702"/>
        <v xml:space="preserve">Tank Farm </v>
      </c>
      <c r="X682" s="41" t="str">
        <f t="shared" si="1702"/>
        <v>4.1.1.28.200</v>
      </c>
      <c r="Y682" s="41" t="str">
        <f t="shared" si="1702"/>
        <v>Tank Farm Pipe Racks and General Facilities</v>
      </c>
      <c r="Z682" s="42" t="str">
        <f t="shared" si="1686"/>
        <v>4.1.1.28.420</v>
      </c>
      <c r="AA682" s="37" t="s">
        <v>1860</v>
      </c>
      <c r="AB682" s="37"/>
      <c r="AC682" s="37"/>
      <c r="AD682" s="115" t="s">
        <v>2876</v>
      </c>
      <c r="AE682" s="115" t="str">
        <f t="shared" si="1687"/>
        <v>0-34</v>
      </c>
      <c r="AF682" s="115" t="str">
        <f>VLOOKUP(AE682,'Unit Number'!B:E,2,FALSE)</f>
        <v>TANK FARM PIPERACK AND COMMON FACILITIES</v>
      </c>
      <c r="AG682" s="115"/>
      <c r="AH682" s="115"/>
      <c r="AI682" s="237">
        <v>731</v>
      </c>
      <c r="AJ682" s="55"/>
      <c r="AK682" s="55"/>
    </row>
    <row r="683" spans="1:37" s="67" customFormat="1" ht="15" customHeight="1" x14ac:dyDescent="0.25">
      <c r="A683" s="56" t="s">
        <v>17</v>
      </c>
      <c r="B683" s="37">
        <v>4</v>
      </c>
      <c r="C683" s="37">
        <v>1</v>
      </c>
      <c r="D683" s="37">
        <v>1</v>
      </c>
      <c r="E683" s="37">
        <v>28</v>
      </c>
      <c r="F683" s="37">
        <v>421</v>
      </c>
      <c r="G683" s="37" t="str">
        <f t="shared" ref="G683:H683" si="1732">G682</f>
        <v>4.1.1.00.000</v>
      </c>
      <c r="H683" s="41" t="str">
        <f t="shared" si="1732"/>
        <v>Технологическая линия №1. Объекты общезаводского хозяйства</v>
      </c>
      <c r="I683" s="41" t="str">
        <f t="shared" ref="I683:L683" si="1733">I682</f>
        <v>4.1.1.28.000</v>
      </c>
      <c r="J683" s="41" t="str">
        <f t="shared" si="1733"/>
        <v>Товарно-сырьевая база</v>
      </c>
      <c r="K683" s="41" t="str">
        <f t="shared" si="1733"/>
        <v>4.1.1.28.200</v>
      </c>
      <c r="L683" s="41" t="str">
        <f t="shared" si="1733"/>
        <v>Эстакада и общие сооружения ТСБ</v>
      </c>
      <c r="M683" s="37" t="str">
        <f t="shared" si="1723"/>
        <v>4.1.1.28.421</v>
      </c>
      <c r="N683" s="59" t="s">
        <v>1512</v>
      </c>
      <c r="O683" s="118"/>
      <c r="P683" s="66" t="s">
        <v>19</v>
      </c>
      <c r="Q683" s="35">
        <v>0</v>
      </c>
      <c r="R683" s="54" t="s">
        <v>2781</v>
      </c>
      <c r="S683" s="42" t="s">
        <v>2115</v>
      </c>
      <c r="T683" s="41" t="str">
        <f t="shared" si="1702"/>
        <v>4.1.1.00.000</v>
      </c>
      <c r="U683" s="41" t="str">
        <f t="shared" si="1702"/>
        <v>Process Line No.1 UIO facilities</v>
      </c>
      <c r="V683" s="41" t="str">
        <f t="shared" si="1702"/>
        <v>4.1.1.28.000</v>
      </c>
      <c r="W683" s="41" t="str">
        <f t="shared" si="1702"/>
        <v xml:space="preserve">Tank Farm </v>
      </c>
      <c r="X683" s="41" t="str">
        <f t="shared" si="1702"/>
        <v>4.1.1.28.200</v>
      </c>
      <c r="Y683" s="41" t="str">
        <f t="shared" si="1702"/>
        <v>Tank Farm Pipe Racks and General Facilities</v>
      </c>
      <c r="Z683" s="240" t="str">
        <f t="shared" si="1686"/>
        <v>4.1.1.28.421</v>
      </c>
      <c r="AA683" s="37" t="s">
        <v>1718</v>
      </c>
      <c r="AB683" s="37"/>
      <c r="AC683" s="37"/>
      <c r="AD683" s="115" t="s">
        <v>2876</v>
      </c>
      <c r="AE683" s="115" t="str">
        <f t="shared" si="1687"/>
        <v>0-34</v>
      </c>
      <c r="AF683" s="115" t="str">
        <f>VLOOKUP(AE683,'Unit Number'!B:E,2,FALSE)</f>
        <v>TANK FARM PIPERACK AND COMMON FACILITIES</v>
      </c>
      <c r="AG683" s="115"/>
      <c r="AH683" s="115"/>
      <c r="AI683" s="237">
        <v>732</v>
      </c>
      <c r="AJ683" s="55"/>
      <c r="AK683" s="55"/>
    </row>
    <row r="684" spans="1:37" s="67" customFormat="1" ht="15" customHeight="1" x14ac:dyDescent="0.25">
      <c r="A684" s="56" t="s">
        <v>17</v>
      </c>
      <c r="B684" s="37">
        <v>4</v>
      </c>
      <c r="C684" s="37">
        <v>1</v>
      </c>
      <c r="D684" s="37">
        <v>1</v>
      </c>
      <c r="E684" s="37">
        <v>28</v>
      </c>
      <c r="F684" s="37">
        <v>422</v>
      </c>
      <c r="G684" s="123" t="str">
        <f t="shared" ref="G684:H684" si="1734">G683</f>
        <v>4.1.1.00.000</v>
      </c>
      <c r="H684" s="138" t="str">
        <f t="shared" si="1734"/>
        <v>Технологическая линия №1. Объекты общезаводского хозяйства</v>
      </c>
      <c r="I684" s="138" t="str">
        <f t="shared" ref="I684:L684" si="1735">I683</f>
        <v>4.1.1.28.000</v>
      </c>
      <c r="J684" s="138" t="str">
        <f t="shared" si="1735"/>
        <v>Товарно-сырьевая база</v>
      </c>
      <c r="K684" s="138" t="str">
        <f t="shared" si="1735"/>
        <v>4.1.1.28.200</v>
      </c>
      <c r="L684" s="138" t="str">
        <f t="shared" si="1735"/>
        <v>Эстакада и общие сооружения ТСБ</v>
      </c>
      <c r="M684" s="123" t="str">
        <f t="shared" si="1723"/>
        <v>4.1.1.28.422</v>
      </c>
      <c r="N684" s="178" t="s">
        <v>1513</v>
      </c>
      <c r="O684" s="118"/>
      <c r="P684" s="66" t="s">
        <v>19</v>
      </c>
      <c r="Q684" s="35">
        <v>0</v>
      </c>
      <c r="R684" s="54" t="s">
        <v>2781</v>
      </c>
      <c r="S684" s="42" t="s">
        <v>2115</v>
      </c>
      <c r="T684" s="41" t="str">
        <f t="shared" ref="T684:Y689" si="1736">T683</f>
        <v>4.1.1.00.000</v>
      </c>
      <c r="U684" s="41" t="str">
        <f t="shared" si="1736"/>
        <v>Process Line No.1 UIO facilities</v>
      </c>
      <c r="V684" s="41" t="str">
        <f t="shared" si="1736"/>
        <v>4.1.1.28.000</v>
      </c>
      <c r="W684" s="41" t="str">
        <f t="shared" si="1736"/>
        <v xml:space="preserve">Tank Farm </v>
      </c>
      <c r="X684" s="41" t="str">
        <f t="shared" si="1736"/>
        <v>4.1.1.28.200</v>
      </c>
      <c r="Y684" s="41" t="str">
        <f t="shared" si="1736"/>
        <v>Tank Farm Pipe Racks and General Facilities</v>
      </c>
      <c r="Z684" s="42" t="str">
        <f t="shared" si="1686"/>
        <v>4.1.1.28.422</v>
      </c>
      <c r="AA684" s="37" t="s">
        <v>1719</v>
      </c>
      <c r="AB684" s="37"/>
      <c r="AC684" s="37"/>
      <c r="AD684" s="115" t="s">
        <v>2876</v>
      </c>
      <c r="AE684" s="115" t="str">
        <f t="shared" si="1687"/>
        <v>0-34</v>
      </c>
      <c r="AF684" s="115" t="str">
        <f>VLOOKUP(AE684,'Unit Number'!B:E,2,FALSE)</f>
        <v>TANK FARM PIPERACK AND COMMON FACILITIES</v>
      </c>
      <c r="AG684" s="115"/>
      <c r="AH684" s="115"/>
      <c r="AI684" s="237">
        <v>733</v>
      </c>
      <c r="AJ684" s="55"/>
      <c r="AK684" s="55"/>
    </row>
    <row r="685" spans="1:37" s="67" customFormat="1" ht="15" customHeight="1" x14ac:dyDescent="0.25">
      <c r="A685" s="56" t="s">
        <v>17</v>
      </c>
      <c r="B685" s="37">
        <v>4</v>
      </c>
      <c r="C685" s="37">
        <v>1</v>
      </c>
      <c r="D685" s="37">
        <v>1</v>
      </c>
      <c r="E685" s="37">
        <v>28</v>
      </c>
      <c r="F685" s="37">
        <v>423</v>
      </c>
      <c r="G685" s="123" t="str">
        <f t="shared" ref="G685:H685" si="1737">G684</f>
        <v>4.1.1.00.000</v>
      </c>
      <c r="H685" s="138" t="str">
        <f t="shared" si="1737"/>
        <v>Технологическая линия №1. Объекты общезаводского хозяйства</v>
      </c>
      <c r="I685" s="138" t="str">
        <f t="shared" ref="I685:L685" si="1738">I684</f>
        <v>4.1.1.28.000</v>
      </c>
      <c r="J685" s="138" t="str">
        <f t="shared" si="1738"/>
        <v>Товарно-сырьевая база</v>
      </c>
      <c r="K685" s="138" t="str">
        <f t="shared" si="1738"/>
        <v>4.1.1.28.200</v>
      </c>
      <c r="L685" s="138" t="str">
        <f t="shared" si="1738"/>
        <v>Эстакада и общие сооружения ТСБ</v>
      </c>
      <c r="M685" s="123" t="str">
        <f t="shared" si="1723"/>
        <v>4.1.1.28.423</v>
      </c>
      <c r="N685" s="178" t="s">
        <v>127</v>
      </c>
      <c r="O685" s="118"/>
      <c r="P685" s="66" t="s">
        <v>19</v>
      </c>
      <c r="Q685" s="35">
        <v>2</v>
      </c>
      <c r="R685" s="54" t="s">
        <v>2781</v>
      </c>
      <c r="S685" s="42" t="s">
        <v>2115</v>
      </c>
      <c r="T685" s="138" t="str">
        <f t="shared" si="1736"/>
        <v>4.1.1.00.000</v>
      </c>
      <c r="U685" s="138" t="str">
        <f t="shared" si="1736"/>
        <v>Process Line No.1 UIO facilities</v>
      </c>
      <c r="V685" s="138" t="str">
        <f t="shared" si="1736"/>
        <v>4.1.1.28.000</v>
      </c>
      <c r="W685" s="138" t="str">
        <f t="shared" si="1736"/>
        <v xml:space="preserve">Tank Farm </v>
      </c>
      <c r="X685" s="138" t="str">
        <f t="shared" si="1736"/>
        <v>4.1.1.28.200</v>
      </c>
      <c r="Y685" s="138" t="str">
        <f t="shared" si="1736"/>
        <v>Tank Farm Pipe Racks and General Facilities</v>
      </c>
      <c r="Z685" s="204" t="str">
        <f t="shared" si="1686"/>
        <v>4.1.1.28.423</v>
      </c>
      <c r="AA685" s="123" t="s">
        <v>1720</v>
      </c>
      <c r="AB685" s="37"/>
      <c r="AC685" s="37" t="s">
        <v>4899</v>
      </c>
      <c r="AD685" s="115"/>
      <c r="AE685" s="115"/>
      <c r="AF685" s="115"/>
      <c r="AG685" s="115"/>
      <c r="AH685" s="115"/>
      <c r="AI685" s="237">
        <v>734</v>
      </c>
      <c r="AJ685" s="55"/>
      <c r="AK685" s="55"/>
    </row>
    <row r="686" spans="1:37" s="67" customFormat="1" ht="15" customHeight="1" x14ac:dyDescent="0.25">
      <c r="A686" s="56" t="s">
        <v>17</v>
      </c>
      <c r="B686" s="37">
        <v>4</v>
      </c>
      <c r="C686" s="37">
        <v>1</v>
      </c>
      <c r="D686" s="37">
        <v>1</v>
      </c>
      <c r="E686" s="37">
        <v>28</v>
      </c>
      <c r="F686" s="37">
        <v>424</v>
      </c>
      <c r="G686" s="123" t="str">
        <f t="shared" ref="G686:H686" si="1739">G685</f>
        <v>4.1.1.00.000</v>
      </c>
      <c r="H686" s="138" t="str">
        <f t="shared" si="1739"/>
        <v>Технологическая линия №1. Объекты общезаводского хозяйства</v>
      </c>
      <c r="I686" s="138" t="str">
        <f t="shared" ref="I686:L686" si="1740">I685</f>
        <v>4.1.1.28.000</v>
      </c>
      <c r="J686" s="138" t="str">
        <f t="shared" si="1740"/>
        <v>Товарно-сырьевая база</v>
      </c>
      <c r="K686" s="138" t="str">
        <f t="shared" si="1740"/>
        <v>4.1.1.28.200</v>
      </c>
      <c r="L686" s="138" t="str">
        <f t="shared" si="1740"/>
        <v>Эстакада и общие сооружения ТСБ</v>
      </c>
      <c r="M686" s="123" t="str">
        <f t="shared" si="1723"/>
        <v>4.1.1.28.424</v>
      </c>
      <c r="N686" s="178" t="s">
        <v>128</v>
      </c>
      <c r="O686" s="118"/>
      <c r="P686" s="66" t="s">
        <v>19</v>
      </c>
      <c r="Q686" s="35">
        <v>2</v>
      </c>
      <c r="R686" s="54" t="s">
        <v>2781</v>
      </c>
      <c r="S686" s="42" t="s">
        <v>2115</v>
      </c>
      <c r="T686" s="138" t="str">
        <f t="shared" si="1736"/>
        <v>4.1.1.00.000</v>
      </c>
      <c r="U686" s="138" t="str">
        <f t="shared" si="1736"/>
        <v>Process Line No.1 UIO facilities</v>
      </c>
      <c r="V686" s="138" t="str">
        <f t="shared" si="1736"/>
        <v>4.1.1.28.000</v>
      </c>
      <c r="W686" s="138" t="str">
        <f t="shared" si="1736"/>
        <v xml:space="preserve">Tank Farm </v>
      </c>
      <c r="X686" s="138" t="str">
        <f t="shared" si="1736"/>
        <v>4.1.1.28.200</v>
      </c>
      <c r="Y686" s="138" t="str">
        <f t="shared" si="1736"/>
        <v>Tank Farm Pipe Racks and General Facilities</v>
      </c>
      <c r="Z686" s="204" t="str">
        <f t="shared" si="1686"/>
        <v>4.1.1.28.424</v>
      </c>
      <c r="AA686" s="123" t="s">
        <v>1721</v>
      </c>
      <c r="AB686" s="37"/>
      <c r="AC686" s="37" t="s">
        <v>4899</v>
      </c>
      <c r="AD686" s="115"/>
      <c r="AE686" s="115"/>
      <c r="AF686" s="115"/>
      <c r="AG686" s="115"/>
      <c r="AH686" s="115"/>
      <c r="AI686" s="237">
        <v>735</v>
      </c>
      <c r="AJ686" s="55"/>
      <c r="AK686" s="55"/>
    </row>
    <row r="687" spans="1:37" s="67" customFormat="1" ht="15" customHeight="1" x14ac:dyDescent="0.25">
      <c r="A687" s="56" t="s">
        <v>17</v>
      </c>
      <c r="B687" s="37">
        <v>4</v>
      </c>
      <c r="C687" s="37">
        <v>1</v>
      </c>
      <c r="D687" s="37">
        <v>1</v>
      </c>
      <c r="E687" s="37">
        <v>28</v>
      </c>
      <c r="F687" s="37">
        <v>425</v>
      </c>
      <c r="G687" s="123" t="str">
        <f t="shared" ref="G687:H687" si="1741">G686</f>
        <v>4.1.1.00.000</v>
      </c>
      <c r="H687" s="138" t="str">
        <f t="shared" si="1741"/>
        <v>Технологическая линия №1. Объекты общезаводского хозяйства</v>
      </c>
      <c r="I687" s="138" t="str">
        <f t="shared" ref="I687:L687" si="1742">I686</f>
        <v>4.1.1.28.000</v>
      </c>
      <c r="J687" s="138" t="str">
        <f t="shared" si="1742"/>
        <v>Товарно-сырьевая база</v>
      </c>
      <c r="K687" s="138" t="str">
        <f t="shared" si="1742"/>
        <v>4.1.1.28.200</v>
      </c>
      <c r="L687" s="138" t="str">
        <f t="shared" si="1742"/>
        <v>Эстакада и общие сооружения ТСБ</v>
      </c>
      <c r="M687" s="123" t="str">
        <f t="shared" si="1723"/>
        <v>4.1.1.28.425</v>
      </c>
      <c r="N687" s="178" t="s">
        <v>129</v>
      </c>
      <c r="O687" s="118"/>
      <c r="P687" s="66" t="s">
        <v>19</v>
      </c>
      <c r="Q687" s="35">
        <v>2</v>
      </c>
      <c r="R687" s="54" t="s">
        <v>2781</v>
      </c>
      <c r="S687" s="42" t="s">
        <v>2115</v>
      </c>
      <c r="T687" s="138" t="str">
        <f t="shared" si="1736"/>
        <v>4.1.1.00.000</v>
      </c>
      <c r="U687" s="138" t="str">
        <f t="shared" si="1736"/>
        <v>Process Line No.1 UIO facilities</v>
      </c>
      <c r="V687" s="138" t="str">
        <f t="shared" si="1736"/>
        <v>4.1.1.28.000</v>
      </c>
      <c r="W687" s="138" t="str">
        <f t="shared" si="1736"/>
        <v xml:space="preserve">Tank Farm </v>
      </c>
      <c r="X687" s="138" t="str">
        <f t="shared" si="1736"/>
        <v>4.1.1.28.200</v>
      </c>
      <c r="Y687" s="138" t="str">
        <f t="shared" si="1736"/>
        <v>Tank Farm Pipe Racks and General Facilities</v>
      </c>
      <c r="Z687" s="204" t="str">
        <f t="shared" si="1686"/>
        <v>4.1.1.28.425</v>
      </c>
      <c r="AA687" s="123" t="s">
        <v>1722</v>
      </c>
      <c r="AB687" s="37"/>
      <c r="AC687" s="37" t="s">
        <v>4899</v>
      </c>
      <c r="AD687" s="115"/>
      <c r="AE687" s="115"/>
      <c r="AF687" s="115"/>
      <c r="AG687" s="115"/>
      <c r="AH687" s="115"/>
      <c r="AI687" s="237">
        <v>736</v>
      </c>
      <c r="AJ687" s="55"/>
      <c r="AK687" s="55"/>
    </row>
    <row r="688" spans="1:37" s="67" customFormat="1" ht="15" customHeight="1" x14ac:dyDescent="0.25">
      <c r="A688" s="56" t="s">
        <v>17</v>
      </c>
      <c r="B688" s="37">
        <v>4</v>
      </c>
      <c r="C688" s="37">
        <v>1</v>
      </c>
      <c r="D688" s="37">
        <v>1</v>
      </c>
      <c r="E688" s="37">
        <v>28</v>
      </c>
      <c r="F688" s="37">
        <v>426</v>
      </c>
      <c r="G688" s="123" t="str">
        <f t="shared" ref="G688:H688" si="1743">G687</f>
        <v>4.1.1.00.000</v>
      </c>
      <c r="H688" s="138" t="str">
        <f t="shared" si="1743"/>
        <v>Технологическая линия №1. Объекты общезаводского хозяйства</v>
      </c>
      <c r="I688" s="138" t="str">
        <f t="shared" ref="I688:L688" si="1744">I687</f>
        <v>4.1.1.28.000</v>
      </c>
      <c r="J688" s="138" t="str">
        <f t="shared" si="1744"/>
        <v>Товарно-сырьевая база</v>
      </c>
      <c r="K688" s="138" t="str">
        <f t="shared" si="1744"/>
        <v>4.1.1.28.200</v>
      </c>
      <c r="L688" s="138" t="str">
        <f t="shared" si="1744"/>
        <v>Эстакада и общие сооружения ТСБ</v>
      </c>
      <c r="M688" s="123" t="str">
        <f t="shared" si="1723"/>
        <v>4.1.1.28.426</v>
      </c>
      <c r="N688" s="178" t="s">
        <v>130</v>
      </c>
      <c r="O688" s="118"/>
      <c r="P688" s="66" t="s">
        <v>19</v>
      </c>
      <c r="Q688" s="35">
        <v>2</v>
      </c>
      <c r="R688" s="54" t="s">
        <v>2781</v>
      </c>
      <c r="S688" s="42" t="s">
        <v>2115</v>
      </c>
      <c r="T688" s="138" t="str">
        <f t="shared" si="1736"/>
        <v>4.1.1.00.000</v>
      </c>
      <c r="U688" s="138" t="str">
        <f t="shared" si="1736"/>
        <v>Process Line No.1 UIO facilities</v>
      </c>
      <c r="V688" s="138" t="str">
        <f t="shared" si="1736"/>
        <v>4.1.1.28.000</v>
      </c>
      <c r="W688" s="138" t="str">
        <f t="shared" si="1736"/>
        <v xml:space="preserve">Tank Farm </v>
      </c>
      <c r="X688" s="138" t="str">
        <f t="shared" si="1736"/>
        <v>4.1.1.28.200</v>
      </c>
      <c r="Y688" s="138" t="str">
        <f t="shared" si="1736"/>
        <v>Tank Farm Pipe Racks and General Facilities</v>
      </c>
      <c r="Z688" s="204" t="str">
        <f t="shared" si="1686"/>
        <v>4.1.1.28.426</v>
      </c>
      <c r="AA688" s="123" t="s">
        <v>1723</v>
      </c>
      <c r="AB688" s="37"/>
      <c r="AC688" s="37" t="s">
        <v>4899</v>
      </c>
      <c r="AD688" s="115"/>
      <c r="AE688" s="115"/>
      <c r="AF688" s="115"/>
      <c r="AG688" s="115"/>
      <c r="AH688" s="115"/>
      <c r="AI688" s="237">
        <v>737</v>
      </c>
      <c r="AJ688" s="55"/>
      <c r="AK688" s="55"/>
    </row>
    <row r="689" spans="1:37" s="67" customFormat="1" ht="15" customHeight="1" x14ac:dyDescent="0.25">
      <c r="A689" s="56" t="s">
        <v>17</v>
      </c>
      <c r="B689" s="37">
        <v>4</v>
      </c>
      <c r="C689" s="37">
        <v>1</v>
      </c>
      <c r="D689" s="37">
        <v>1</v>
      </c>
      <c r="E689" s="37">
        <v>28</v>
      </c>
      <c r="F689" s="37">
        <v>427</v>
      </c>
      <c r="G689" s="123" t="str">
        <f t="shared" ref="G689:H689" si="1745">G688</f>
        <v>4.1.1.00.000</v>
      </c>
      <c r="H689" s="138" t="str">
        <f t="shared" si="1745"/>
        <v>Технологическая линия №1. Объекты общезаводского хозяйства</v>
      </c>
      <c r="I689" s="138" t="str">
        <f t="shared" ref="I689:L689" si="1746">I688</f>
        <v>4.1.1.28.000</v>
      </c>
      <c r="J689" s="138" t="str">
        <f t="shared" si="1746"/>
        <v>Товарно-сырьевая база</v>
      </c>
      <c r="K689" s="138" t="str">
        <f t="shared" si="1746"/>
        <v>4.1.1.28.200</v>
      </c>
      <c r="L689" s="138" t="str">
        <f t="shared" si="1746"/>
        <v>Эстакада и общие сооружения ТСБ</v>
      </c>
      <c r="M689" s="123" t="str">
        <f t="shared" si="1723"/>
        <v>4.1.1.28.427</v>
      </c>
      <c r="N689" s="178" t="s">
        <v>131</v>
      </c>
      <c r="O689" s="118"/>
      <c r="P689" s="66" t="s">
        <v>19</v>
      </c>
      <c r="Q689" s="35">
        <v>2</v>
      </c>
      <c r="R689" s="54" t="s">
        <v>2781</v>
      </c>
      <c r="S689" s="42" t="s">
        <v>2115</v>
      </c>
      <c r="T689" s="138" t="str">
        <f t="shared" si="1736"/>
        <v>4.1.1.00.000</v>
      </c>
      <c r="U689" s="138" t="str">
        <f t="shared" si="1736"/>
        <v>Process Line No.1 UIO facilities</v>
      </c>
      <c r="V689" s="138" t="str">
        <f t="shared" si="1736"/>
        <v>4.1.1.28.000</v>
      </c>
      <c r="W689" s="138" t="str">
        <f t="shared" si="1736"/>
        <v xml:space="preserve">Tank Farm </v>
      </c>
      <c r="X689" s="138" t="str">
        <f t="shared" si="1736"/>
        <v>4.1.1.28.200</v>
      </c>
      <c r="Y689" s="138" t="str">
        <f t="shared" si="1736"/>
        <v>Tank Farm Pipe Racks and General Facilities</v>
      </c>
      <c r="Z689" s="204" t="str">
        <f t="shared" si="1686"/>
        <v>4.1.1.28.427</v>
      </c>
      <c r="AA689" s="123" t="s">
        <v>1724</v>
      </c>
      <c r="AB689" s="37"/>
      <c r="AC689" s="37" t="s">
        <v>4899</v>
      </c>
      <c r="AD689" s="115"/>
      <c r="AE689" s="115"/>
      <c r="AF689" s="115"/>
      <c r="AG689" s="115"/>
      <c r="AH689" s="115"/>
      <c r="AI689" s="237">
        <v>738</v>
      </c>
      <c r="AJ689" s="55"/>
      <c r="AK689" s="55"/>
    </row>
    <row r="690" spans="1:37" s="69" customFormat="1" ht="15" customHeight="1" x14ac:dyDescent="0.25">
      <c r="A690" s="111" t="s">
        <v>17</v>
      </c>
      <c r="B690" s="37">
        <v>4</v>
      </c>
      <c r="C690" s="37">
        <v>1</v>
      </c>
      <c r="D690" s="37">
        <v>1</v>
      </c>
      <c r="E690" s="37">
        <v>28</v>
      </c>
      <c r="F690" s="37">
        <v>428</v>
      </c>
      <c r="G690" s="123" t="str">
        <f t="shared" ref="G690:H690" si="1747">G689</f>
        <v>4.1.1.00.000</v>
      </c>
      <c r="H690" s="138" t="str">
        <f t="shared" si="1747"/>
        <v>Технологическая линия №1. Объекты общезаводского хозяйства</v>
      </c>
      <c r="I690" s="138" t="str">
        <f t="shared" ref="I690:L690" si="1748">I689</f>
        <v>4.1.1.28.000</v>
      </c>
      <c r="J690" s="138" t="str">
        <f t="shared" si="1748"/>
        <v>Товарно-сырьевая база</v>
      </c>
      <c r="K690" s="138" t="str">
        <f t="shared" si="1748"/>
        <v>4.1.1.28.200</v>
      </c>
      <c r="L690" s="138" t="str">
        <f t="shared" si="1748"/>
        <v>Эстакада и общие сооружения ТСБ</v>
      </c>
      <c r="M690" s="123" t="str">
        <f t="shared" si="1723"/>
        <v>4.1.1.28.428</v>
      </c>
      <c r="N690" s="178" t="s">
        <v>132</v>
      </c>
      <c r="O690" s="121"/>
      <c r="P690" s="66" t="s">
        <v>2730</v>
      </c>
      <c r="Q690" s="35">
        <v>0</v>
      </c>
      <c r="R690" s="66" t="s">
        <v>2730</v>
      </c>
      <c r="S690" s="43"/>
      <c r="T690" s="160"/>
      <c r="U690" s="160"/>
      <c r="V690" s="160"/>
      <c r="W690" s="160"/>
      <c r="X690" s="161"/>
      <c r="Y690" s="161"/>
      <c r="Z690" s="43"/>
      <c r="AA690" s="43"/>
      <c r="AB690" s="139"/>
      <c r="AC690" s="139"/>
      <c r="AD690" s="115"/>
      <c r="AE690" s="115"/>
      <c r="AF690" s="115"/>
      <c r="AG690" s="115"/>
      <c r="AH690" s="115"/>
      <c r="AI690" s="237">
        <v>739</v>
      </c>
      <c r="AJ690" s="55"/>
      <c r="AK690" s="55"/>
    </row>
    <row r="691" spans="1:37" s="69" customFormat="1" ht="15" customHeight="1" x14ac:dyDescent="0.25">
      <c r="A691" s="111" t="s">
        <v>17</v>
      </c>
      <c r="B691" s="37">
        <v>4</v>
      </c>
      <c r="C691" s="37">
        <v>1</v>
      </c>
      <c r="D691" s="37">
        <v>1</v>
      </c>
      <c r="E691" s="37">
        <v>28</v>
      </c>
      <c r="F691" s="37">
        <v>429</v>
      </c>
      <c r="G691" s="123" t="str">
        <f t="shared" ref="G691:H691" si="1749">G690</f>
        <v>4.1.1.00.000</v>
      </c>
      <c r="H691" s="138" t="str">
        <f t="shared" si="1749"/>
        <v>Технологическая линия №1. Объекты общезаводского хозяйства</v>
      </c>
      <c r="I691" s="138" t="str">
        <f t="shared" ref="I691:L691" si="1750">I690</f>
        <v>4.1.1.28.000</v>
      </c>
      <c r="J691" s="138" t="str">
        <f t="shared" si="1750"/>
        <v>Товарно-сырьевая база</v>
      </c>
      <c r="K691" s="138" t="str">
        <f t="shared" si="1750"/>
        <v>4.1.1.28.200</v>
      </c>
      <c r="L691" s="138" t="str">
        <f t="shared" si="1750"/>
        <v>Эстакада и общие сооружения ТСБ</v>
      </c>
      <c r="M691" s="123" t="str">
        <f t="shared" si="1723"/>
        <v>4.1.1.28.429</v>
      </c>
      <c r="N691" s="178" t="s">
        <v>133</v>
      </c>
      <c r="O691" s="121"/>
      <c r="P691" s="66" t="s">
        <v>2730</v>
      </c>
      <c r="Q691" s="35">
        <v>0</v>
      </c>
      <c r="R691" s="66" t="s">
        <v>2730</v>
      </c>
      <c r="S691" s="43"/>
      <c r="T691" s="160"/>
      <c r="U691" s="160"/>
      <c r="V691" s="160"/>
      <c r="W691" s="160"/>
      <c r="X691" s="161"/>
      <c r="Y691" s="161"/>
      <c r="Z691" s="43"/>
      <c r="AA691" s="43"/>
      <c r="AB691" s="139"/>
      <c r="AC691" s="139"/>
      <c r="AD691" s="115"/>
      <c r="AE691" s="115"/>
      <c r="AF691" s="115"/>
      <c r="AG691" s="115"/>
      <c r="AH691" s="115"/>
      <c r="AI691" s="237">
        <v>740</v>
      </c>
      <c r="AJ691" s="55"/>
      <c r="AK691" s="55"/>
    </row>
    <row r="692" spans="1:37" s="67" customFormat="1" ht="15" customHeight="1" x14ac:dyDescent="0.25">
      <c r="A692" s="56" t="s">
        <v>17</v>
      </c>
      <c r="B692" s="37">
        <v>4</v>
      </c>
      <c r="C692" s="37">
        <v>1</v>
      </c>
      <c r="D692" s="37">
        <v>1</v>
      </c>
      <c r="E692" s="37">
        <v>28</v>
      </c>
      <c r="F692" s="37">
        <v>430</v>
      </c>
      <c r="G692" s="123" t="str">
        <f t="shared" ref="G692:H692" si="1751">G691</f>
        <v>4.1.1.00.000</v>
      </c>
      <c r="H692" s="138" t="str">
        <f t="shared" si="1751"/>
        <v>Технологическая линия №1. Объекты общезаводского хозяйства</v>
      </c>
      <c r="I692" s="138" t="str">
        <f t="shared" ref="I692:L692" si="1752">I691</f>
        <v>4.1.1.28.000</v>
      </c>
      <c r="J692" s="138" t="str">
        <f t="shared" si="1752"/>
        <v>Товарно-сырьевая база</v>
      </c>
      <c r="K692" s="138" t="str">
        <f t="shared" si="1752"/>
        <v>4.1.1.28.200</v>
      </c>
      <c r="L692" s="138" t="str">
        <f t="shared" si="1752"/>
        <v>Эстакада и общие сооружения ТСБ</v>
      </c>
      <c r="M692" s="123" t="str">
        <f t="shared" si="1723"/>
        <v>4.1.1.28.430</v>
      </c>
      <c r="N692" s="178" t="s">
        <v>134</v>
      </c>
      <c r="O692" s="118"/>
      <c r="P692" s="66" t="s">
        <v>19</v>
      </c>
      <c r="Q692" s="35">
        <v>2</v>
      </c>
      <c r="R692" s="54" t="s">
        <v>2781</v>
      </c>
      <c r="S692" s="42" t="s">
        <v>2115</v>
      </c>
      <c r="T692" s="138" t="str">
        <f t="shared" ref="T692:Y692" si="1753">T689</f>
        <v>4.1.1.00.000</v>
      </c>
      <c r="U692" s="138" t="str">
        <f t="shared" si="1753"/>
        <v>Process Line No.1 UIO facilities</v>
      </c>
      <c r="V692" s="138" t="str">
        <f t="shared" si="1753"/>
        <v>4.1.1.28.000</v>
      </c>
      <c r="W692" s="138" t="str">
        <f t="shared" si="1753"/>
        <v xml:space="preserve">Tank Farm </v>
      </c>
      <c r="X692" s="138" t="str">
        <f t="shared" si="1753"/>
        <v>4.1.1.28.200</v>
      </c>
      <c r="Y692" s="138" t="str">
        <f t="shared" si="1753"/>
        <v>Tank Farm Pipe Racks and General Facilities</v>
      </c>
      <c r="Z692" s="204" t="str">
        <f t="shared" ref="Z692:Z711" si="1754">M692</f>
        <v>4.1.1.28.430</v>
      </c>
      <c r="AA692" s="123" t="s">
        <v>1725</v>
      </c>
      <c r="AB692" s="37"/>
      <c r="AC692" s="37" t="s">
        <v>4899</v>
      </c>
      <c r="AD692" s="115"/>
      <c r="AE692" s="115"/>
      <c r="AF692" s="115"/>
      <c r="AG692" s="115"/>
      <c r="AH692" s="115"/>
      <c r="AI692" s="237">
        <v>741</v>
      </c>
      <c r="AJ692" s="55"/>
      <c r="AK692" s="55"/>
    </row>
    <row r="693" spans="1:37" s="67" customFormat="1" ht="15" customHeight="1" x14ac:dyDescent="0.25">
      <c r="A693" s="56" t="s">
        <v>17</v>
      </c>
      <c r="B693" s="37">
        <v>4</v>
      </c>
      <c r="C693" s="37">
        <v>1</v>
      </c>
      <c r="D693" s="37">
        <v>1</v>
      </c>
      <c r="E693" s="37">
        <v>28</v>
      </c>
      <c r="F693" s="37">
        <v>431</v>
      </c>
      <c r="G693" s="123" t="str">
        <f t="shared" ref="G693:H693" si="1755">G692</f>
        <v>4.1.1.00.000</v>
      </c>
      <c r="H693" s="138" t="str">
        <f t="shared" si="1755"/>
        <v>Технологическая линия №1. Объекты общезаводского хозяйства</v>
      </c>
      <c r="I693" s="138" t="str">
        <f t="shared" ref="I693:L693" si="1756">I692</f>
        <v>4.1.1.28.000</v>
      </c>
      <c r="J693" s="138" t="str">
        <f t="shared" si="1756"/>
        <v>Товарно-сырьевая база</v>
      </c>
      <c r="K693" s="138" t="str">
        <f t="shared" si="1756"/>
        <v>4.1.1.28.200</v>
      </c>
      <c r="L693" s="138" t="str">
        <f t="shared" si="1756"/>
        <v>Эстакада и общие сооружения ТСБ</v>
      </c>
      <c r="M693" s="123" t="str">
        <f t="shared" si="1723"/>
        <v>4.1.1.28.431</v>
      </c>
      <c r="N693" s="178" t="s">
        <v>135</v>
      </c>
      <c r="O693" s="118"/>
      <c r="P693" s="66" t="s">
        <v>19</v>
      </c>
      <c r="Q693" s="35">
        <v>2</v>
      </c>
      <c r="R693" s="54" t="s">
        <v>2781</v>
      </c>
      <c r="S693" s="42" t="s">
        <v>2115</v>
      </c>
      <c r="T693" s="138" t="str">
        <f t="shared" ref="T693:T710" si="1757">T692</f>
        <v>4.1.1.00.000</v>
      </c>
      <c r="U693" s="138" t="str">
        <f t="shared" ref="U693:U710" si="1758">U692</f>
        <v>Process Line No.1 UIO facilities</v>
      </c>
      <c r="V693" s="138" t="str">
        <f t="shared" ref="V693:V710" si="1759">V692</f>
        <v>4.1.1.28.000</v>
      </c>
      <c r="W693" s="138" t="str">
        <f t="shared" ref="W693:W710" si="1760">W692</f>
        <v xml:space="preserve">Tank Farm </v>
      </c>
      <c r="X693" s="170" t="str">
        <f t="shared" ref="X693:X710" si="1761">X692</f>
        <v>4.1.1.28.200</v>
      </c>
      <c r="Y693" s="170" t="str">
        <f t="shared" ref="Y693:Y710" si="1762">Y692</f>
        <v>Tank Farm Pipe Racks and General Facilities</v>
      </c>
      <c r="Z693" s="204" t="str">
        <f t="shared" si="1754"/>
        <v>4.1.1.28.431</v>
      </c>
      <c r="AA693" s="123" t="s">
        <v>1726</v>
      </c>
      <c r="AB693" s="37"/>
      <c r="AC693" s="37" t="s">
        <v>4899</v>
      </c>
      <c r="AD693" s="115"/>
      <c r="AE693" s="115"/>
      <c r="AF693" s="115"/>
      <c r="AG693" s="115"/>
      <c r="AH693" s="115"/>
      <c r="AI693" s="237">
        <v>742</v>
      </c>
      <c r="AJ693" s="55"/>
      <c r="AK693" s="55"/>
    </row>
    <row r="694" spans="1:37" s="67" customFormat="1" ht="15" customHeight="1" x14ac:dyDescent="0.25">
      <c r="A694" s="56" t="s">
        <v>17</v>
      </c>
      <c r="B694" s="37">
        <v>4</v>
      </c>
      <c r="C694" s="37">
        <v>1</v>
      </c>
      <c r="D694" s="37">
        <v>1</v>
      </c>
      <c r="E694" s="37">
        <v>28</v>
      </c>
      <c r="F694" s="37">
        <v>432</v>
      </c>
      <c r="G694" s="123" t="str">
        <f t="shared" ref="G694:H694" si="1763">G693</f>
        <v>4.1.1.00.000</v>
      </c>
      <c r="H694" s="138" t="str">
        <f t="shared" si="1763"/>
        <v>Технологическая линия №1. Объекты общезаводского хозяйства</v>
      </c>
      <c r="I694" s="138" t="str">
        <f t="shared" ref="I694:L694" si="1764">I693</f>
        <v>4.1.1.28.000</v>
      </c>
      <c r="J694" s="138" t="str">
        <f t="shared" si="1764"/>
        <v>Товарно-сырьевая база</v>
      </c>
      <c r="K694" s="138" t="str">
        <f t="shared" si="1764"/>
        <v>4.1.1.28.200</v>
      </c>
      <c r="L694" s="138" t="str">
        <f t="shared" si="1764"/>
        <v>Эстакада и общие сооружения ТСБ</v>
      </c>
      <c r="M694" s="123" t="str">
        <f t="shared" si="1723"/>
        <v>4.1.1.28.432</v>
      </c>
      <c r="N694" s="178" t="s">
        <v>136</v>
      </c>
      <c r="O694" s="118"/>
      <c r="P694" s="66" t="s">
        <v>19</v>
      </c>
      <c r="Q694" s="35">
        <v>2</v>
      </c>
      <c r="R694" s="54" t="s">
        <v>2781</v>
      </c>
      <c r="S694" s="42" t="s">
        <v>2115</v>
      </c>
      <c r="T694" s="138" t="str">
        <f t="shared" si="1757"/>
        <v>4.1.1.00.000</v>
      </c>
      <c r="U694" s="138" t="str">
        <f t="shared" si="1758"/>
        <v>Process Line No.1 UIO facilities</v>
      </c>
      <c r="V694" s="138" t="str">
        <f t="shared" si="1759"/>
        <v>4.1.1.28.000</v>
      </c>
      <c r="W694" s="138" t="str">
        <f t="shared" si="1760"/>
        <v xml:space="preserve">Tank Farm </v>
      </c>
      <c r="X694" s="170" t="str">
        <f t="shared" si="1761"/>
        <v>4.1.1.28.200</v>
      </c>
      <c r="Y694" s="170" t="str">
        <f t="shared" si="1762"/>
        <v>Tank Farm Pipe Racks and General Facilities</v>
      </c>
      <c r="Z694" s="204" t="str">
        <f t="shared" si="1754"/>
        <v>4.1.1.28.432</v>
      </c>
      <c r="AA694" s="123" t="s">
        <v>1727</v>
      </c>
      <c r="AB694" s="37"/>
      <c r="AC694" s="37" t="s">
        <v>4899</v>
      </c>
      <c r="AD694" s="115"/>
      <c r="AE694" s="115"/>
      <c r="AF694" s="115"/>
      <c r="AG694" s="115"/>
      <c r="AH694" s="115"/>
      <c r="AI694" s="237">
        <v>743</v>
      </c>
      <c r="AJ694" s="55"/>
      <c r="AK694" s="55"/>
    </row>
    <row r="695" spans="1:37" s="67" customFormat="1" ht="15" customHeight="1" x14ac:dyDescent="0.25">
      <c r="A695" s="56" t="s">
        <v>364</v>
      </c>
      <c r="B695" s="37">
        <v>4</v>
      </c>
      <c r="C695" s="37">
        <v>1</v>
      </c>
      <c r="D695" s="37">
        <v>1</v>
      </c>
      <c r="E695" s="37">
        <v>28</v>
      </c>
      <c r="F695" s="37">
        <v>201</v>
      </c>
      <c r="G695" s="37" t="str">
        <f t="shared" ref="G695:H695" si="1765">G694</f>
        <v>4.1.1.00.000</v>
      </c>
      <c r="H695" s="41" t="str">
        <f t="shared" si="1765"/>
        <v>Технологическая линия №1. Объекты общезаводского хозяйства</v>
      </c>
      <c r="I695" s="41" t="str">
        <f t="shared" ref="I695:L695" si="1766">I694</f>
        <v>4.1.1.28.000</v>
      </c>
      <c r="J695" s="41" t="str">
        <f t="shared" si="1766"/>
        <v>Товарно-сырьевая база</v>
      </c>
      <c r="K695" s="41" t="str">
        <f t="shared" si="1766"/>
        <v>4.1.1.28.200</v>
      </c>
      <c r="L695" s="41" t="str">
        <f t="shared" si="1766"/>
        <v>Эстакада и общие сооружения ТСБ</v>
      </c>
      <c r="M695" s="37" t="str">
        <f t="shared" si="1723"/>
        <v>4.1.1.28.201</v>
      </c>
      <c r="N695" s="59" t="s">
        <v>365</v>
      </c>
      <c r="O695" s="179"/>
      <c r="P695" s="66" t="s">
        <v>19</v>
      </c>
      <c r="Q695" s="35">
        <v>2</v>
      </c>
      <c r="R695" s="54" t="s">
        <v>2781</v>
      </c>
      <c r="S695" s="209" t="str">
        <f t="shared" ref="S695:S710" si="1767">A695</f>
        <v>394/1</v>
      </c>
      <c r="T695" s="41" t="str">
        <f t="shared" si="1757"/>
        <v>4.1.1.00.000</v>
      </c>
      <c r="U695" s="41" t="str">
        <f t="shared" si="1758"/>
        <v>Process Line No.1 UIO facilities</v>
      </c>
      <c r="V695" s="41" t="str">
        <f t="shared" si="1759"/>
        <v>4.1.1.28.000</v>
      </c>
      <c r="W695" s="41" t="str">
        <f t="shared" si="1760"/>
        <v xml:space="preserve">Tank Farm </v>
      </c>
      <c r="X695" s="40" t="str">
        <f t="shared" si="1761"/>
        <v>4.1.1.28.200</v>
      </c>
      <c r="Y695" s="40" t="str">
        <f t="shared" si="1762"/>
        <v>Tank Farm Pipe Racks and General Facilities</v>
      </c>
      <c r="Z695" s="209" t="str">
        <f t="shared" si="1754"/>
        <v>4.1.1.28.201</v>
      </c>
      <c r="AA695" s="37" t="s">
        <v>1861</v>
      </c>
      <c r="AB695" s="123"/>
      <c r="AC695" s="37" t="s">
        <v>3801</v>
      </c>
      <c r="AD695" s="115" t="s">
        <v>3819</v>
      </c>
      <c r="AE695" s="115" t="str">
        <f t="shared" ref="AE695:AE710" si="1768">CONCATENATE(MID(AD695,3,1),"-",MID(AD695,4,2))</f>
        <v>0-34</v>
      </c>
      <c r="AF695" s="115" t="str">
        <f>VLOOKUP(AE695,'Unit Number'!B:E,2,FALSE)</f>
        <v>TANK FARM PIPERACK AND COMMON FACILITIES</v>
      </c>
      <c r="AG695" s="115"/>
      <c r="AH695" s="41"/>
      <c r="AI695" s="237">
        <v>744</v>
      </c>
      <c r="AJ695" s="55" t="s">
        <v>3672</v>
      </c>
      <c r="AK695" s="55"/>
    </row>
    <row r="696" spans="1:37" s="67" customFormat="1" ht="15" customHeight="1" x14ac:dyDescent="0.25">
      <c r="A696" s="56" t="s">
        <v>366</v>
      </c>
      <c r="B696" s="37">
        <v>4</v>
      </c>
      <c r="C696" s="37">
        <v>1</v>
      </c>
      <c r="D696" s="37">
        <v>1</v>
      </c>
      <c r="E696" s="37">
        <v>28</v>
      </c>
      <c r="F696" s="37">
        <v>202</v>
      </c>
      <c r="G696" s="37" t="str">
        <f t="shared" ref="G696:H696" si="1769">G695</f>
        <v>4.1.1.00.000</v>
      </c>
      <c r="H696" s="41" t="str">
        <f t="shared" si="1769"/>
        <v>Технологическая линия №1. Объекты общезаводского хозяйства</v>
      </c>
      <c r="I696" s="41" t="str">
        <f t="shared" ref="I696:L696" si="1770">I695</f>
        <v>4.1.1.28.000</v>
      </c>
      <c r="J696" s="41" t="str">
        <f t="shared" si="1770"/>
        <v>Товарно-сырьевая база</v>
      </c>
      <c r="K696" s="41" t="str">
        <f t="shared" si="1770"/>
        <v>4.1.1.28.200</v>
      </c>
      <c r="L696" s="41" t="str">
        <f t="shared" si="1770"/>
        <v>Эстакада и общие сооружения ТСБ</v>
      </c>
      <c r="M696" s="37" t="str">
        <f t="shared" si="1723"/>
        <v>4.1.1.28.202</v>
      </c>
      <c r="N696" s="59" t="s">
        <v>367</v>
      </c>
      <c r="O696" s="179"/>
      <c r="P696" s="66" t="s">
        <v>19</v>
      </c>
      <c r="Q696" s="35">
        <v>2</v>
      </c>
      <c r="R696" s="54" t="s">
        <v>2781</v>
      </c>
      <c r="S696" s="209" t="str">
        <f t="shared" si="1767"/>
        <v>394/2</v>
      </c>
      <c r="T696" s="41" t="str">
        <f t="shared" si="1757"/>
        <v>4.1.1.00.000</v>
      </c>
      <c r="U696" s="41" t="str">
        <f t="shared" si="1758"/>
        <v>Process Line No.1 UIO facilities</v>
      </c>
      <c r="V696" s="41" t="str">
        <f t="shared" si="1759"/>
        <v>4.1.1.28.000</v>
      </c>
      <c r="W696" s="41" t="str">
        <f t="shared" si="1760"/>
        <v xml:space="preserve">Tank Farm </v>
      </c>
      <c r="X696" s="40" t="str">
        <f t="shared" si="1761"/>
        <v>4.1.1.28.200</v>
      </c>
      <c r="Y696" s="40" t="str">
        <f t="shared" si="1762"/>
        <v>Tank Farm Pipe Racks and General Facilities</v>
      </c>
      <c r="Z696" s="209" t="str">
        <f t="shared" si="1754"/>
        <v>4.1.1.28.202</v>
      </c>
      <c r="AA696" s="37" t="s">
        <v>1862</v>
      </c>
      <c r="AB696" s="123"/>
      <c r="AC696" s="37" t="s">
        <v>3801</v>
      </c>
      <c r="AD696" s="115" t="s">
        <v>3819</v>
      </c>
      <c r="AE696" s="115" t="str">
        <f t="shared" si="1768"/>
        <v>0-34</v>
      </c>
      <c r="AF696" s="115" t="str">
        <f>VLOOKUP(AE696,'Unit Number'!B:E,2,FALSE)</f>
        <v>TANK FARM PIPERACK AND COMMON FACILITIES</v>
      </c>
      <c r="AG696" s="115"/>
      <c r="AH696" s="41"/>
      <c r="AI696" s="237">
        <v>745</v>
      </c>
      <c r="AJ696" s="55" t="s">
        <v>3672</v>
      </c>
      <c r="AK696" s="55"/>
    </row>
    <row r="697" spans="1:37" s="67" customFormat="1" ht="15" customHeight="1" x14ac:dyDescent="0.25">
      <c r="A697" s="56" t="s">
        <v>368</v>
      </c>
      <c r="B697" s="37">
        <v>4</v>
      </c>
      <c r="C697" s="37">
        <v>1</v>
      </c>
      <c r="D697" s="37">
        <v>1</v>
      </c>
      <c r="E697" s="37">
        <v>28</v>
      </c>
      <c r="F697" s="37">
        <v>203</v>
      </c>
      <c r="G697" s="37" t="str">
        <f t="shared" ref="G697:H697" si="1771">G696</f>
        <v>4.1.1.00.000</v>
      </c>
      <c r="H697" s="41" t="str">
        <f t="shared" si="1771"/>
        <v>Технологическая линия №1. Объекты общезаводского хозяйства</v>
      </c>
      <c r="I697" s="41" t="str">
        <f t="shared" ref="I697:L697" si="1772">I696</f>
        <v>4.1.1.28.000</v>
      </c>
      <c r="J697" s="41" t="str">
        <f t="shared" si="1772"/>
        <v>Товарно-сырьевая база</v>
      </c>
      <c r="K697" s="41" t="str">
        <f t="shared" si="1772"/>
        <v>4.1.1.28.200</v>
      </c>
      <c r="L697" s="41" t="str">
        <f t="shared" si="1772"/>
        <v>Эстакада и общие сооружения ТСБ</v>
      </c>
      <c r="M697" s="37" t="str">
        <f t="shared" si="1723"/>
        <v>4.1.1.28.203</v>
      </c>
      <c r="N697" s="59" t="s">
        <v>369</v>
      </c>
      <c r="O697" s="179"/>
      <c r="P697" s="66" t="s">
        <v>19</v>
      </c>
      <c r="Q697" s="35">
        <v>2</v>
      </c>
      <c r="R697" s="54" t="s">
        <v>2781</v>
      </c>
      <c r="S697" s="209" t="str">
        <f t="shared" si="1767"/>
        <v>394/3</v>
      </c>
      <c r="T697" s="41" t="str">
        <f t="shared" si="1757"/>
        <v>4.1.1.00.000</v>
      </c>
      <c r="U697" s="41" t="str">
        <f t="shared" si="1758"/>
        <v>Process Line No.1 UIO facilities</v>
      </c>
      <c r="V697" s="41" t="str">
        <f t="shared" si="1759"/>
        <v>4.1.1.28.000</v>
      </c>
      <c r="W697" s="41" t="str">
        <f t="shared" si="1760"/>
        <v xml:space="preserve">Tank Farm </v>
      </c>
      <c r="X697" s="40" t="str">
        <f t="shared" si="1761"/>
        <v>4.1.1.28.200</v>
      </c>
      <c r="Y697" s="40" t="str">
        <f t="shared" si="1762"/>
        <v>Tank Farm Pipe Racks and General Facilities</v>
      </c>
      <c r="Z697" s="209" t="str">
        <f t="shared" si="1754"/>
        <v>4.1.1.28.203</v>
      </c>
      <c r="AA697" s="37" t="s">
        <v>1863</v>
      </c>
      <c r="AB697" s="123"/>
      <c r="AC697" s="37" t="s">
        <v>3801</v>
      </c>
      <c r="AD697" s="115" t="s">
        <v>3819</v>
      </c>
      <c r="AE697" s="115" t="str">
        <f t="shared" si="1768"/>
        <v>0-34</v>
      </c>
      <c r="AF697" s="115" t="str">
        <f>VLOOKUP(AE697,'Unit Number'!B:E,2,FALSE)</f>
        <v>TANK FARM PIPERACK AND COMMON FACILITIES</v>
      </c>
      <c r="AG697" s="115"/>
      <c r="AH697" s="41"/>
      <c r="AI697" s="237">
        <v>746</v>
      </c>
      <c r="AJ697" s="55" t="s">
        <v>3672</v>
      </c>
      <c r="AK697" s="55"/>
    </row>
    <row r="698" spans="1:37" s="67" customFormat="1" ht="15" customHeight="1" x14ac:dyDescent="0.25">
      <c r="A698" s="56" t="s">
        <v>370</v>
      </c>
      <c r="B698" s="37">
        <v>4</v>
      </c>
      <c r="C698" s="37">
        <v>1</v>
      </c>
      <c r="D698" s="37">
        <v>1</v>
      </c>
      <c r="E698" s="37">
        <v>28</v>
      </c>
      <c r="F698" s="37">
        <v>204</v>
      </c>
      <c r="G698" s="37" t="str">
        <f t="shared" ref="G698:H698" si="1773">G697</f>
        <v>4.1.1.00.000</v>
      </c>
      <c r="H698" s="41" t="str">
        <f t="shared" si="1773"/>
        <v>Технологическая линия №1. Объекты общезаводского хозяйства</v>
      </c>
      <c r="I698" s="41" t="str">
        <f t="shared" ref="I698:L698" si="1774">I697</f>
        <v>4.1.1.28.000</v>
      </c>
      <c r="J698" s="41" t="str">
        <f t="shared" si="1774"/>
        <v>Товарно-сырьевая база</v>
      </c>
      <c r="K698" s="41" t="str">
        <f t="shared" si="1774"/>
        <v>4.1.1.28.200</v>
      </c>
      <c r="L698" s="41" t="str">
        <f t="shared" si="1774"/>
        <v>Эстакада и общие сооружения ТСБ</v>
      </c>
      <c r="M698" s="37" t="str">
        <f t="shared" si="1723"/>
        <v>4.1.1.28.204</v>
      </c>
      <c r="N698" s="59" t="s">
        <v>371</v>
      </c>
      <c r="O698" s="179"/>
      <c r="P698" s="66" t="s">
        <v>19</v>
      </c>
      <c r="Q698" s="35">
        <v>2</v>
      </c>
      <c r="R698" s="54" t="s">
        <v>2781</v>
      </c>
      <c r="S698" s="209" t="str">
        <f t="shared" si="1767"/>
        <v>394/4</v>
      </c>
      <c r="T698" s="41" t="str">
        <f t="shared" si="1757"/>
        <v>4.1.1.00.000</v>
      </c>
      <c r="U698" s="41" t="str">
        <f t="shared" si="1758"/>
        <v>Process Line No.1 UIO facilities</v>
      </c>
      <c r="V698" s="41" t="str">
        <f t="shared" si="1759"/>
        <v>4.1.1.28.000</v>
      </c>
      <c r="W698" s="41" t="str">
        <f t="shared" si="1760"/>
        <v xml:space="preserve">Tank Farm </v>
      </c>
      <c r="X698" s="40" t="str">
        <f t="shared" si="1761"/>
        <v>4.1.1.28.200</v>
      </c>
      <c r="Y698" s="40" t="str">
        <f t="shared" si="1762"/>
        <v>Tank Farm Pipe Racks and General Facilities</v>
      </c>
      <c r="Z698" s="209" t="str">
        <f t="shared" si="1754"/>
        <v>4.1.1.28.204</v>
      </c>
      <c r="AA698" s="37" t="s">
        <v>1864</v>
      </c>
      <c r="AB698" s="123"/>
      <c r="AC698" s="37" t="s">
        <v>3801</v>
      </c>
      <c r="AD698" s="115" t="s">
        <v>3819</v>
      </c>
      <c r="AE698" s="115" t="str">
        <f t="shared" si="1768"/>
        <v>0-34</v>
      </c>
      <c r="AF698" s="115" t="str">
        <f>VLOOKUP(AE698,'Unit Number'!B:E,2,FALSE)</f>
        <v>TANK FARM PIPERACK AND COMMON FACILITIES</v>
      </c>
      <c r="AG698" s="115"/>
      <c r="AH698" s="41"/>
      <c r="AI698" s="237">
        <v>747</v>
      </c>
      <c r="AJ698" s="55" t="s">
        <v>3672</v>
      </c>
      <c r="AK698" s="55"/>
    </row>
    <row r="699" spans="1:37" s="67" customFormat="1" ht="15" customHeight="1" x14ac:dyDescent="0.25">
      <c r="A699" s="56" t="s">
        <v>372</v>
      </c>
      <c r="B699" s="37">
        <v>4</v>
      </c>
      <c r="C699" s="37">
        <v>1</v>
      </c>
      <c r="D699" s="37">
        <v>1</v>
      </c>
      <c r="E699" s="37">
        <v>28</v>
      </c>
      <c r="F699" s="37">
        <v>205</v>
      </c>
      <c r="G699" s="37" t="str">
        <f t="shared" ref="G699:H699" si="1775">G698</f>
        <v>4.1.1.00.000</v>
      </c>
      <c r="H699" s="41" t="str">
        <f t="shared" si="1775"/>
        <v>Технологическая линия №1. Объекты общезаводского хозяйства</v>
      </c>
      <c r="I699" s="41" t="str">
        <f t="shared" ref="I699:L699" si="1776">I698</f>
        <v>4.1.1.28.000</v>
      </c>
      <c r="J699" s="41" t="str">
        <f t="shared" si="1776"/>
        <v>Товарно-сырьевая база</v>
      </c>
      <c r="K699" s="41" t="str">
        <f t="shared" si="1776"/>
        <v>4.1.1.28.200</v>
      </c>
      <c r="L699" s="41" t="str">
        <f t="shared" si="1776"/>
        <v>Эстакада и общие сооружения ТСБ</v>
      </c>
      <c r="M699" s="37" t="str">
        <f t="shared" si="1723"/>
        <v>4.1.1.28.205</v>
      </c>
      <c r="N699" s="59" t="s">
        <v>373</v>
      </c>
      <c r="O699" s="179"/>
      <c r="P699" s="66" t="s">
        <v>19</v>
      </c>
      <c r="Q699" s="35">
        <v>2</v>
      </c>
      <c r="R699" s="54" t="s">
        <v>2781</v>
      </c>
      <c r="S699" s="209" t="str">
        <f t="shared" si="1767"/>
        <v>394/5</v>
      </c>
      <c r="T699" s="41" t="str">
        <f t="shared" si="1757"/>
        <v>4.1.1.00.000</v>
      </c>
      <c r="U699" s="41" t="str">
        <f t="shared" si="1758"/>
        <v>Process Line No.1 UIO facilities</v>
      </c>
      <c r="V699" s="41" t="str">
        <f t="shared" si="1759"/>
        <v>4.1.1.28.000</v>
      </c>
      <c r="W699" s="41" t="str">
        <f t="shared" si="1760"/>
        <v xml:space="preserve">Tank Farm </v>
      </c>
      <c r="X699" s="40" t="str">
        <f t="shared" si="1761"/>
        <v>4.1.1.28.200</v>
      </c>
      <c r="Y699" s="40" t="str">
        <f t="shared" si="1762"/>
        <v>Tank Farm Pipe Racks and General Facilities</v>
      </c>
      <c r="Z699" s="209" t="str">
        <f t="shared" si="1754"/>
        <v>4.1.1.28.205</v>
      </c>
      <c r="AA699" s="37" t="s">
        <v>1865</v>
      </c>
      <c r="AB699" s="123"/>
      <c r="AC699" s="37" t="s">
        <v>3801</v>
      </c>
      <c r="AD699" s="115" t="s">
        <v>3819</v>
      </c>
      <c r="AE699" s="115" t="str">
        <f t="shared" si="1768"/>
        <v>0-34</v>
      </c>
      <c r="AF699" s="115" t="str">
        <f>VLOOKUP(AE699,'Unit Number'!B:E,2,FALSE)</f>
        <v>TANK FARM PIPERACK AND COMMON FACILITIES</v>
      </c>
      <c r="AG699" s="115"/>
      <c r="AH699" s="41"/>
      <c r="AI699" s="237">
        <v>748</v>
      </c>
      <c r="AJ699" s="55" t="s">
        <v>3672</v>
      </c>
      <c r="AK699" s="55"/>
    </row>
    <row r="700" spans="1:37" s="67" customFormat="1" ht="15" customHeight="1" x14ac:dyDescent="0.25">
      <c r="A700" s="56" t="s">
        <v>374</v>
      </c>
      <c r="B700" s="37">
        <v>4</v>
      </c>
      <c r="C700" s="37">
        <v>1</v>
      </c>
      <c r="D700" s="37">
        <v>1</v>
      </c>
      <c r="E700" s="37">
        <v>28</v>
      </c>
      <c r="F700" s="37">
        <v>206</v>
      </c>
      <c r="G700" s="37" t="str">
        <f t="shared" ref="G700:H700" si="1777">G699</f>
        <v>4.1.1.00.000</v>
      </c>
      <c r="H700" s="41" t="str">
        <f t="shared" si="1777"/>
        <v>Технологическая линия №1. Объекты общезаводского хозяйства</v>
      </c>
      <c r="I700" s="41" t="str">
        <f t="shared" ref="I700:L700" si="1778">I699</f>
        <v>4.1.1.28.000</v>
      </c>
      <c r="J700" s="41" t="str">
        <f t="shared" si="1778"/>
        <v>Товарно-сырьевая база</v>
      </c>
      <c r="K700" s="41" t="str">
        <f t="shared" si="1778"/>
        <v>4.1.1.28.200</v>
      </c>
      <c r="L700" s="41" t="str">
        <f t="shared" si="1778"/>
        <v>Эстакада и общие сооружения ТСБ</v>
      </c>
      <c r="M700" s="37" t="str">
        <f t="shared" si="1723"/>
        <v>4.1.1.28.206</v>
      </c>
      <c r="N700" s="59" t="s">
        <v>375</v>
      </c>
      <c r="O700" s="179"/>
      <c r="P700" s="66" t="s">
        <v>19</v>
      </c>
      <c r="Q700" s="35">
        <v>2</v>
      </c>
      <c r="R700" s="54" t="s">
        <v>2781</v>
      </c>
      <c r="S700" s="209" t="str">
        <f t="shared" si="1767"/>
        <v>394/6</v>
      </c>
      <c r="T700" s="41" t="str">
        <f t="shared" si="1757"/>
        <v>4.1.1.00.000</v>
      </c>
      <c r="U700" s="41" t="str">
        <f t="shared" si="1758"/>
        <v>Process Line No.1 UIO facilities</v>
      </c>
      <c r="V700" s="41" t="str">
        <f t="shared" si="1759"/>
        <v>4.1.1.28.000</v>
      </c>
      <c r="W700" s="41" t="str">
        <f t="shared" si="1760"/>
        <v xml:space="preserve">Tank Farm </v>
      </c>
      <c r="X700" s="40" t="str">
        <f t="shared" si="1761"/>
        <v>4.1.1.28.200</v>
      </c>
      <c r="Y700" s="40" t="str">
        <f t="shared" si="1762"/>
        <v>Tank Farm Pipe Racks and General Facilities</v>
      </c>
      <c r="Z700" s="209" t="str">
        <f t="shared" si="1754"/>
        <v>4.1.1.28.206</v>
      </c>
      <c r="AA700" s="37" t="s">
        <v>1866</v>
      </c>
      <c r="AB700" s="37"/>
      <c r="AC700" s="37" t="s">
        <v>3801</v>
      </c>
      <c r="AD700" s="115" t="s">
        <v>3820</v>
      </c>
      <c r="AE700" s="115" t="str">
        <f t="shared" si="1768"/>
        <v>0-31</v>
      </c>
      <c r="AF700" s="115" t="str">
        <f>VLOOKUP(AE700,'Unit Number'!B:E,2,FALSE)</f>
        <v>PFL/NGL TANK FARM NO. 1. PFL/NGL TANK FARM NO. 1 PUMP HOUSE</v>
      </c>
      <c r="AG700" s="115"/>
      <c r="AH700" s="115"/>
      <c r="AI700" s="237">
        <v>749</v>
      </c>
      <c r="AJ700" s="55" t="s">
        <v>3672</v>
      </c>
      <c r="AK700" s="55"/>
    </row>
    <row r="701" spans="1:37" s="67" customFormat="1" ht="15" customHeight="1" x14ac:dyDescent="0.25">
      <c r="A701" s="56" t="s">
        <v>376</v>
      </c>
      <c r="B701" s="37">
        <v>4</v>
      </c>
      <c r="C701" s="37">
        <v>1</v>
      </c>
      <c r="D701" s="37">
        <v>1</v>
      </c>
      <c r="E701" s="37">
        <v>28</v>
      </c>
      <c r="F701" s="37">
        <v>637</v>
      </c>
      <c r="G701" s="37" t="str">
        <f t="shared" ref="G701:H701" si="1779">G700</f>
        <v>4.1.1.00.000</v>
      </c>
      <c r="H701" s="41" t="str">
        <f t="shared" si="1779"/>
        <v>Технологическая линия №1. Объекты общезаводского хозяйства</v>
      </c>
      <c r="I701" s="41" t="str">
        <f t="shared" ref="I701:L701" si="1780">I700</f>
        <v>4.1.1.28.000</v>
      </c>
      <c r="J701" s="41" t="str">
        <f t="shared" si="1780"/>
        <v>Товарно-сырьевая база</v>
      </c>
      <c r="K701" s="41" t="str">
        <f t="shared" si="1780"/>
        <v>4.1.1.28.200</v>
      </c>
      <c r="L701" s="41" t="str">
        <f t="shared" si="1780"/>
        <v>Эстакада и общие сооружения ТСБ</v>
      </c>
      <c r="M701" s="37" t="str">
        <f t="shared" si="1723"/>
        <v>4.1.1.28.637</v>
      </c>
      <c r="N701" s="59" t="s">
        <v>377</v>
      </c>
      <c r="O701" s="179"/>
      <c r="P701" s="66" t="s">
        <v>19</v>
      </c>
      <c r="Q701" s="35">
        <v>2</v>
      </c>
      <c r="R701" s="54" t="s">
        <v>2781</v>
      </c>
      <c r="S701" s="209" t="str">
        <f t="shared" si="1767"/>
        <v>394/37</v>
      </c>
      <c r="T701" s="41" t="str">
        <f t="shared" si="1757"/>
        <v>4.1.1.00.000</v>
      </c>
      <c r="U701" s="41" t="str">
        <f t="shared" si="1758"/>
        <v>Process Line No.1 UIO facilities</v>
      </c>
      <c r="V701" s="41" t="str">
        <f t="shared" si="1759"/>
        <v>4.1.1.28.000</v>
      </c>
      <c r="W701" s="41" t="str">
        <f t="shared" si="1760"/>
        <v xml:space="preserve">Tank Farm </v>
      </c>
      <c r="X701" s="40" t="str">
        <f t="shared" si="1761"/>
        <v>4.1.1.28.200</v>
      </c>
      <c r="Y701" s="40" t="str">
        <f t="shared" si="1762"/>
        <v>Tank Farm Pipe Racks and General Facilities</v>
      </c>
      <c r="Z701" s="209" t="str">
        <f t="shared" si="1754"/>
        <v>4.1.1.28.637</v>
      </c>
      <c r="AA701" s="37" t="s">
        <v>1867</v>
      </c>
      <c r="AB701" s="123"/>
      <c r="AC701" s="37" t="s">
        <v>3801</v>
      </c>
      <c r="AD701" s="115" t="s">
        <v>3819</v>
      </c>
      <c r="AE701" s="115" t="str">
        <f t="shared" si="1768"/>
        <v>0-34</v>
      </c>
      <c r="AF701" s="115" t="str">
        <f>VLOOKUP(AE701,'Unit Number'!B:E,2,FALSE)</f>
        <v>TANK FARM PIPERACK AND COMMON FACILITIES</v>
      </c>
      <c r="AG701" s="115"/>
      <c r="AH701" s="41"/>
      <c r="AI701" s="237">
        <v>750</v>
      </c>
      <c r="AJ701" s="55" t="s">
        <v>3672</v>
      </c>
      <c r="AK701" s="55"/>
    </row>
    <row r="702" spans="1:37" s="67" customFormat="1" ht="15" customHeight="1" x14ac:dyDescent="0.25">
      <c r="A702" s="56" t="s">
        <v>378</v>
      </c>
      <c r="B702" s="37">
        <v>4</v>
      </c>
      <c r="C702" s="37">
        <v>1</v>
      </c>
      <c r="D702" s="37">
        <v>1</v>
      </c>
      <c r="E702" s="37">
        <v>28</v>
      </c>
      <c r="F702" s="37">
        <v>638</v>
      </c>
      <c r="G702" s="37" t="str">
        <f t="shared" ref="G702:H702" si="1781">G701</f>
        <v>4.1.1.00.000</v>
      </c>
      <c r="H702" s="41" t="str">
        <f t="shared" si="1781"/>
        <v>Технологическая линия №1. Объекты общезаводского хозяйства</v>
      </c>
      <c r="I702" s="41" t="str">
        <f t="shared" ref="I702:L702" si="1782">I701</f>
        <v>4.1.1.28.000</v>
      </c>
      <c r="J702" s="41" t="str">
        <f t="shared" si="1782"/>
        <v>Товарно-сырьевая база</v>
      </c>
      <c r="K702" s="41" t="str">
        <f t="shared" si="1782"/>
        <v>4.1.1.28.200</v>
      </c>
      <c r="L702" s="41" t="str">
        <f t="shared" si="1782"/>
        <v>Эстакада и общие сооружения ТСБ</v>
      </c>
      <c r="M702" s="37" t="str">
        <f t="shared" si="1723"/>
        <v>4.1.1.28.638</v>
      </c>
      <c r="N702" s="59" t="s">
        <v>379</v>
      </c>
      <c r="O702" s="179"/>
      <c r="P702" s="66" t="s">
        <v>19</v>
      </c>
      <c r="Q702" s="35">
        <v>2</v>
      </c>
      <c r="R702" s="54" t="s">
        <v>2781</v>
      </c>
      <c r="S702" s="209" t="str">
        <f t="shared" si="1767"/>
        <v>394/38</v>
      </c>
      <c r="T702" s="41" t="str">
        <f t="shared" si="1757"/>
        <v>4.1.1.00.000</v>
      </c>
      <c r="U702" s="41" t="str">
        <f t="shared" si="1758"/>
        <v>Process Line No.1 UIO facilities</v>
      </c>
      <c r="V702" s="41" t="str">
        <f t="shared" si="1759"/>
        <v>4.1.1.28.000</v>
      </c>
      <c r="W702" s="41" t="str">
        <f t="shared" si="1760"/>
        <v xml:space="preserve">Tank Farm </v>
      </c>
      <c r="X702" s="40" t="str">
        <f t="shared" si="1761"/>
        <v>4.1.1.28.200</v>
      </c>
      <c r="Y702" s="40" t="str">
        <f t="shared" si="1762"/>
        <v>Tank Farm Pipe Racks and General Facilities</v>
      </c>
      <c r="Z702" s="209" t="str">
        <f t="shared" si="1754"/>
        <v>4.1.1.28.638</v>
      </c>
      <c r="AA702" s="37" t="s">
        <v>1868</v>
      </c>
      <c r="AB702" s="37"/>
      <c r="AC702" s="37" t="s">
        <v>3801</v>
      </c>
      <c r="AD702" s="115" t="s">
        <v>3821</v>
      </c>
      <c r="AE702" s="115" t="str">
        <f t="shared" si="1768"/>
        <v>0-32</v>
      </c>
      <c r="AF702" s="115" t="str">
        <f>VLOOKUP(AE702,'Unit Number'!B:E,2,FALSE)</f>
        <v>PHFR, BFR/NGL, TEPB/NGL TANK FARM NO. 2. PHFR, BFR/NGL, TEPB/NGL TANK FARM NO. 2 PUMP HOUSE</v>
      </c>
      <c r="AG702" s="115"/>
      <c r="AH702" s="115"/>
      <c r="AI702" s="237">
        <v>751</v>
      </c>
      <c r="AJ702" s="55" t="s">
        <v>3672</v>
      </c>
      <c r="AK702" s="55"/>
    </row>
    <row r="703" spans="1:37" s="67" customFormat="1" ht="15" customHeight="1" x14ac:dyDescent="0.25">
      <c r="A703" s="56" t="s">
        <v>380</v>
      </c>
      <c r="B703" s="37">
        <v>4</v>
      </c>
      <c r="C703" s="37">
        <v>1</v>
      </c>
      <c r="D703" s="37">
        <v>1</v>
      </c>
      <c r="E703" s="37">
        <v>28</v>
      </c>
      <c r="F703" s="37">
        <v>639</v>
      </c>
      <c r="G703" s="37" t="str">
        <f t="shared" ref="G703:H703" si="1783">G702</f>
        <v>4.1.1.00.000</v>
      </c>
      <c r="H703" s="41" t="str">
        <f t="shared" si="1783"/>
        <v>Технологическая линия №1. Объекты общезаводского хозяйства</v>
      </c>
      <c r="I703" s="41" t="str">
        <f t="shared" ref="I703:L703" si="1784">I702</f>
        <v>4.1.1.28.000</v>
      </c>
      <c r="J703" s="41" t="str">
        <f t="shared" si="1784"/>
        <v>Товарно-сырьевая база</v>
      </c>
      <c r="K703" s="41" t="str">
        <f t="shared" si="1784"/>
        <v>4.1.1.28.200</v>
      </c>
      <c r="L703" s="41" t="str">
        <f t="shared" si="1784"/>
        <v>Эстакада и общие сооружения ТСБ</v>
      </c>
      <c r="M703" s="37" t="str">
        <f t="shared" si="1723"/>
        <v>4.1.1.28.639</v>
      </c>
      <c r="N703" s="59" t="s">
        <v>381</v>
      </c>
      <c r="O703" s="179"/>
      <c r="P703" s="66" t="s">
        <v>19</v>
      </c>
      <c r="Q703" s="35">
        <v>2</v>
      </c>
      <c r="R703" s="54" t="s">
        <v>2781</v>
      </c>
      <c r="S703" s="209" t="str">
        <f t="shared" si="1767"/>
        <v>394/39</v>
      </c>
      <c r="T703" s="41" t="str">
        <f t="shared" si="1757"/>
        <v>4.1.1.00.000</v>
      </c>
      <c r="U703" s="41" t="str">
        <f t="shared" si="1758"/>
        <v>Process Line No.1 UIO facilities</v>
      </c>
      <c r="V703" s="41" t="str">
        <f t="shared" si="1759"/>
        <v>4.1.1.28.000</v>
      </c>
      <c r="W703" s="41" t="str">
        <f t="shared" si="1760"/>
        <v xml:space="preserve">Tank Farm </v>
      </c>
      <c r="X703" s="40" t="str">
        <f t="shared" si="1761"/>
        <v>4.1.1.28.200</v>
      </c>
      <c r="Y703" s="40" t="str">
        <f t="shared" si="1762"/>
        <v>Tank Farm Pipe Racks and General Facilities</v>
      </c>
      <c r="Z703" s="209" t="str">
        <f t="shared" si="1754"/>
        <v>4.1.1.28.639</v>
      </c>
      <c r="AA703" s="37" t="s">
        <v>1869</v>
      </c>
      <c r="AB703" s="123"/>
      <c r="AC703" s="37" t="s">
        <v>3801</v>
      </c>
      <c r="AD703" s="115" t="s">
        <v>3822</v>
      </c>
      <c r="AE703" s="115" t="str">
        <f t="shared" si="1768"/>
        <v>0-34</v>
      </c>
      <c r="AF703" s="115" t="str">
        <f>VLOOKUP(AE703,'Unit Number'!B:E,2,FALSE)</f>
        <v>TANK FARM PIPERACK AND COMMON FACILITIES</v>
      </c>
      <c r="AG703" s="115"/>
      <c r="AH703" s="115"/>
      <c r="AI703" s="237">
        <v>752</v>
      </c>
      <c r="AJ703" s="55" t="s">
        <v>3672</v>
      </c>
      <c r="AK703" s="55"/>
    </row>
    <row r="704" spans="1:37" s="67" customFormat="1" ht="15" customHeight="1" x14ac:dyDescent="0.25">
      <c r="A704" s="56" t="s">
        <v>382</v>
      </c>
      <c r="B704" s="37">
        <v>4</v>
      </c>
      <c r="C704" s="37">
        <v>1</v>
      </c>
      <c r="D704" s="37">
        <v>1</v>
      </c>
      <c r="E704" s="37">
        <v>28</v>
      </c>
      <c r="F704" s="37">
        <v>640</v>
      </c>
      <c r="G704" s="37" t="str">
        <f t="shared" ref="G704:H704" si="1785">G703</f>
        <v>4.1.1.00.000</v>
      </c>
      <c r="H704" s="41" t="str">
        <f t="shared" si="1785"/>
        <v>Технологическая линия №1. Объекты общезаводского хозяйства</v>
      </c>
      <c r="I704" s="41" t="str">
        <f t="shared" ref="I704:L704" si="1786">I703</f>
        <v>4.1.1.28.000</v>
      </c>
      <c r="J704" s="41" t="str">
        <f t="shared" si="1786"/>
        <v>Товарно-сырьевая база</v>
      </c>
      <c r="K704" s="41" t="str">
        <f t="shared" si="1786"/>
        <v>4.1.1.28.200</v>
      </c>
      <c r="L704" s="41" t="str">
        <f t="shared" si="1786"/>
        <v>Эстакада и общие сооружения ТСБ</v>
      </c>
      <c r="M704" s="37" t="str">
        <f t="shared" si="1723"/>
        <v>4.1.1.28.640</v>
      </c>
      <c r="N704" s="59" t="s">
        <v>383</v>
      </c>
      <c r="O704" s="179"/>
      <c r="P704" s="66" t="s">
        <v>19</v>
      </c>
      <c r="Q704" s="35">
        <v>2</v>
      </c>
      <c r="R704" s="54" t="s">
        <v>2781</v>
      </c>
      <c r="S704" s="209" t="str">
        <f t="shared" si="1767"/>
        <v>394/40</v>
      </c>
      <c r="T704" s="41" t="str">
        <f t="shared" si="1757"/>
        <v>4.1.1.00.000</v>
      </c>
      <c r="U704" s="41" t="str">
        <f t="shared" si="1758"/>
        <v>Process Line No.1 UIO facilities</v>
      </c>
      <c r="V704" s="41" t="str">
        <f t="shared" si="1759"/>
        <v>4.1.1.28.000</v>
      </c>
      <c r="W704" s="41" t="str">
        <f t="shared" si="1760"/>
        <v xml:space="preserve">Tank Farm </v>
      </c>
      <c r="X704" s="40" t="str">
        <f t="shared" si="1761"/>
        <v>4.1.1.28.200</v>
      </c>
      <c r="Y704" s="40" t="str">
        <f t="shared" si="1762"/>
        <v>Tank Farm Pipe Racks and General Facilities</v>
      </c>
      <c r="Z704" s="209" t="str">
        <f t="shared" si="1754"/>
        <v>4.1.1.28.640</v>
      </c>
      <c r="AA704" s="37" t="s">
        <v>1870</v>
      </c>
      <c r="AB704" s="123"/>
      <c r="AC704" s="37" t="s">
        <v>3801</v>
      </c>
      <c r="AD704" s="115" t="s">
        <v>3822</v>
      </c>
      <c r="AE704" s="115" t="str">
        <f t="shared" si="1768"/>
        <v>0-34</v>
      </c>
      <c r="AF704" s="115" t="str">
        <f>VLOOKUP(AE704,'Unit Number'!B:E,2,FALSE)</f>
        <v>TANK FARM PIPERACK AND COMMON FACILITIES</v>
      </c>
      <c r="AG704" s="115"/>
      <c r="AH704" s="115"/>
      <c r="AI704" s="237">
        <v>753</v>
      </c>
      <c r="AJ704" s="55" t="s">
        <v>3672</v>
      </c>
      <c r="AK704" s="55"/>
    </row>
    <row r="705" spans="1:37" s="67" customFormat="1" ht="15" customHeight="1" x14ac:dyDescent="0.25">
      <c r="A705" s="56" t="s">
        <v>384</v>
      </c>
      <c r="B705" s="37">
        <v>4</v>
      </c>
      <c r="C705" s="37">
        <v>1</v>
      </c>
      <c r="D705" s="37">
        <v>1</v>
      </c>
      <c r="E705" s="37">
        <v>28</v>
      </c>
      <c r="F705" s="37">
        <v>641</v>
      </c>
      <c r="G705" s="37" t="str">
        <f t="shared" ref="G705:H705" si="1787">G704</f>
        <v>4.1.1.00.000</v>
      </c>
      <c r="H705" s="41" t="str">
        <f t="shared" si="1787"/>
        <v>Технологическая линия №1. Объекты общезаводского хозяйства</v>
      </c>
      <c r="I705" s="41" t="str">
        <f t="shared" ref="I705:L705" si="1788">I704</f>
        <v>4.1.1.28.000</v>
      </c>
      <c r="J705" s="41" t="str">
        <f t="shared" si="1788"/>
        <v>Товарно-сырьевая база</v>
      </c>
      <c r="K705" s="41" t="str">
        <f t="shared" si="1788"/>
        <v>4.1.1.28.200</v>
      </c>
      <c r="L705" s="41" t="str">
        <f t="shared" si="1788"/>
        <v>Эстакада и общие сооружения ТСБ</v>
      </c>
      <c r="M705" s="37" t="str">
        <f t="shared" si="1723"/>
        <v>4.1.1.28.641</v>
      </c>
      <c r="N705" s="59" t="s">
        <v>385</v>
      </c>
      <c r="O705" s="179"/>
      <c r="P705" s="66" t="s">
        <v>19</v>
      </c>
      <c r="Q705" s="35">
        <v>2</v>
      </c>
      <c r="R705" s="54" t="s">
        <v>2781</v>
      </c>
      <c r="S705" s="209" t="str">
        <f t="shared" si="1767"/>
        <v>394/41</v>
      </c>
      <c r="T705" s="41" t="str">
        <f t="shared" si="1757"/>
        <v>4.1.1.00.000</v>
      </c>
      <c r="U705" s="41" t="str">
        <f t="shared" si="1758"/>
        <v>Process Line No.1 UIO facilities</v>
      </c>
      <c r="V705" s="41" t="str">
        <f t="shared" si="1759"/>
        <v>4.1.1.28.000</v>
      </c>
      <c r="W705" s="41" t="str">
        <f t="shared" si="1760"/>
        <v xml:space="preserve">Tank Farm </v>
      </c>
      <c r="X705" s="40" t="str">
        <f t="shared" si="1761"/>
        <v>4.1.1.28.200</v>
      </c>
      <c r="Y705" s="40" t="str">
        <f t="shared" si="1762"/>
        <v>Tank Farm Pipe Racks and General Facilities</v>
      </c>
      <c r="Z705" s="209" t="str">
        <f t="shared" si="1754"/>
        <v>4.1.1.28.641</v>
      </c>
      <c r="AA705" s="37" t="s">
        <v>1871</v>
      </c>
      <c r="AB705" s="123"/>
      <c r="AC705" s="37" t="s">
        <v>3801</v>
      </c>
      <c r="AD705" s="115" t="s">
        <v>3822</v>
      </c>
      <c r="AE705" s="115" t="str">
        <f t="shared" si="1768"/>
        <v>0-34</v>
      </c>
      <c r="AF705" s="115" t="str">
        <f>VLOOKUP(AE705,'Unit Number'!B:E,2,FALSE)</f>
        <v>TANK FARM PIPERACK AND COMMON FACILITIES</v>
      </c>
      <c r="AG705" s="115"/>
      <c r="AH705" s="115"/>
      <c r="AI705" s="237">
        <v>754</v>
      </c>
      <c r="AJ705" s="55" t="s">
        <v>3672</v>
      </c>
      <c r="AK705" s="55"/>
    </row>
    <row r="706" spans="1:37" s="67" customFormat="1" ht="15" customHeight="1" x14ac:dyDescent="0.25">
      <c r="A706" s="56" t="s">
        <v>386</v>
      </c>
      <c r="B706" s="37">
        <v>4</v>
      </c>
      <c r="C706" s="37">
        <v>1</v>
      </c>
      <c r="D706" s="37">
        <v>1</v>
      </c>
      <c r="E706" s="37">
        <v>28</v>
      </c>
      <c r="F706" s="37">
        <v>642</v>
      </c>
      <c r="G706" s="37" t="str">
        <f t="shared" ref="G706:H706" si="1789">G705</f>
        <v>4.1.1.00.000</v>
      </c>
      <c r="H706" s="41" t="str">
        <f t="shared" si="1789"/>
        <v>Технологическая линия №1. Объекты общезаводского хозяйства</v>
      </c>
      <c r="I706" s="41" t="str">
        <f t="shared" ref="I706:L706" si="1790">I705</f>
        <v>4.1.1.28.000</v>
      </c>
      <c r="J706" s="41" t="str">
        <f t="shared" si="1790"/>
        <v>Товарно-сырьевая база</v>
      </c>
      <c r="K706" s="41" t="str">
        <f t="shared" si="1790"/>
        <v>4.1.1.28.200</v>
      </c>
      <c r="L706" s="41" t="str">
        <f t="shared" si="1790"/>
        <v>Эстакада и общие сооружения ТСБ</v>
      </c>
      <c r="M706" s="37" t="str">
        <f t="shared" si="1723"/>
        <v>4.1.1.28.642</v>
      </c>
      <c r="N706" s="59" t="s">
        <v>387</v>
      </c>
      <c r="O706" s="179"/>
      <c r="P706" s="66" t="s">
        <v>19</v>
      </c>
      <c r="Q706" s="35">
        <v>2</v>
      </c>
      <c r="R706" s="54" t="s">
        <v>2781</v>
      </c>
      <c r="S706" s="209" t="str">
        <f t="shared" si="1767"/>
        <v>394/42</v>
      </c>
      <c r="T706" s="41" t="str">
        <f t="shared" si="1757"/>
        <v>4.1.1.00.000</v>
      </c>
      <c r="U706" s="41" t="str">
        <f t="shared" si="1758"/>
        <v>Process Line No.1 UIO facilities</v>
      </c>
      <c r="V706" s="41" t="str">
        <f t="shared" si="1759"/>
        <v>4.1.1.28.000</v>
      </c>
      <c r="W706" s="41" t="str">
        <f t="shared" si="1760"/>
        <v xml:space="preserve">Tank Farm </v>
      </c>
      <c r="X706" s="40" t="str">
        <f t="shared" si="1761"/>
        <v>4.1.1.28.200</v>
      </c>
      <c r="Y706" s="40" t="str">
        <f t="shared" si="1762"/>
        <v>Tank Farm Pipe Racks and General Facilities</v>
      </c>
      <c r="Z706" s="209" t="str">
        <f t="shared" si="1754"/>
        <v>4.1.1.28.642</v>
      </c>
      <c r="AA706" s="37" t="s">
        <v>1872</v>
      </c>
      <c r="AB706" s="123"/>
      <c r="AC706" s="37" t="s">
        <v>3801</v>
      </c>
      <c r="AD706" s="115" t="s">
        <v>3822</v>
      </c>
      <c r="AE706" s="115" t="str">
        <f t="shared" si="1768"/>
        <v>0-34</v>
      </c>
      <c r="AF706" s="115" t="str">
        <f>VLOOKUP(AE706,'Unit Number'!B:E,2,FALSE)</f>
        <v>TANK FARM PIPERACK AND COMMON FACILITIES</v>
      </c>
      <c r="AG706" s="115"/>
      <c r="AH706" s="115"/>
      <c r="AI706" s="237">
        <v>755</v>
      </c>
      <c r="AJ706" s="55" t="s">
        <v>3672</v>
      </c>
      <c r="AK706" s="55"/>
    </row>
    <row r="707" spans="1:37" s="67" customFormat="1" ht="15" customHeight="1" x14ac:dyDescent="0.25">
      <c r="A707" s="56" t="s">
        <v>388</v>
      </c>
      <c r="B707" s="37">
        <v>4</v>
      </c>
      <c r="C707" s="37">
        <v>1</v>
      </c>
      <c r="D707" s="37">
        <v>1</v>
      </c>
      <c r="E707" s="37">
        <v>28</v>
      </c>
      <c r="F707" s="37">
        <v>643</v>
      </c>
      <c r="G707" s="37" t="str">
        <f t="shared" ref="G707:H707" si="1791">G706</f>
        <v>4.1.1.00.000</v>
      </c>
      <c r="H707" s="41" t="str">
        <f t="shared" si="1791"/>
        <v>Технологическая линия №1. Объекты общезаводского хозяйства</v>
      </c>
      <c r="I707" s="41" t="str">
        <f t="shared" ref="I707:L707" si="1792">I706</f>
        <v>4.1.1.28.000</v>
      </c>
      <c r="J707" s="41" t="str">
        <f t="shared" si="1792"/>
        <v>Товарно-сырьевая база</v>
      </c>
      <c r="K707" s="41" t="str">
        <f t="shared" si="1792"/>
        <v>4.1.1.28.200</v>
      </c>
      <c r="L707" s="41" t="str">
        <f t="shared" si="1792"/>
        <v>Эстакада и общие сооружения ТСБ</v>
      </c>
      <c r="M707" s="37" t="str">
        <f t="shared" si="1723"/>
        <v>4.1.1.28.643</v>
      </c>
      <c r="N707" s="59" t="s">
        <v>389</v>
      </c>
      <c r="O707" s="179"/>
      <c r="P707" s="66" t="s">
        <v>19</v>
      </c>
      <c r="Q707" s="35">
        <v>2</v>
      </c>
      <c r="R707" s="54" t="s">
        <v>2781</v>
      </c>
      <c r="S707" s="209" t="str">
        <f t="shared" si="1767"/>
        <v>394/43</v>
      </c>
      <c r="T707" s="41" t="str">
        <f t="shared" si="1757"/>
        <v>4.1.1.00.000</v>
      </c>
      <c r="U707" s="41" t="str">
        <f t="shared" si="1758"/>
        <v>Process Line No.1 UIO facilities</v>
      </c>
      <c r="V707" s="41" t="str">
        <f t="shared" si="1759"/>
        <v>4.1.1.28.000</v>
      </c>
      <c r="W707" s="41" t="str">
        <f t="shared" si="1760"/>
        <v xml:space="preserve">Tank Farm </v>
      </c>
      <c r="X707" s="40" t="str">
        <f t="shared" si="1761"/>
        <v>4.1.1.28.200</v>
      </c>
      <c r="Y707" s="40" t="str">
        <f t="shared" si="1762"/>
        <v>Tank Farm Pipe Racks and General Facilities</v>
      </c>
      <c r="Z707" s="209" t="str">
        <f t="shared" si="1754"/>
        <v>4.1.1.28.643</v>
      </c>
      <c r="AA707" s="37" t="s">
        <v>1873</v>
      </c>
      <c r="AB707" s="123"/>
      <c r="AC707" s="37" t="s">
        <v>3801</v>
      </c>
      <c r="AD707" s="115" t="s">
        <v>3822</v>
      </c>
      <c r="AE707" s="115" t="str">
        <f t="shared" si="1768"/>
        <v>0-34</v>
      </c>
      <c r="AF707" s="115" t="str">
        <f>VLOOKUP(AE707,'Unit Number'!B:E,2,FALSE)</f>
        <v>TANK FARM PIPERACK AND COMMON FACILITIES</v>
      </c>
      <c r="AG707" s="115"/>
      <c r="AH707" s="115"/>
      <c r="AI707" s="237">
        <v>756</v>
      </c>
      <c r="AJ707" s="55" t="s">
        <v>3672</v>
      </c>
      <c r="AK707" s="55"/>
    </row>
    <row r="708" spans="1:37" s="67" customFormat="1" ht="15" customHeight="1" x14ac:dyDescent="0.25">
      <c r="A708" s="56" t="s">
        <v>390</v>
      </c>
      <c r="B708" s="37">
        <v>4</v>
      </c>
      <c r="C708" s="37">
        <v>1</v>
      </c>
      <c r="D708" s="37">
        <v>1</v>
      </c>
      <c r="E708" s="37">
        <v>28</v>
      </c>
      <c r="F708" s="37">
        <v>644</v>
      </c>
      <c r="G708" s="37" t="str">
        <f t="shared" ref="G708:H708" si="1793">G707</f>
        <v>4.1.1.00.000</v>
      </c>
      <c r="H708" s="41" t="str">
        <f t="shared" si="1793"/>
        <v>Технологическая линия №1. Объекты общезаводского хозяйства</v>
      </c>
      <c r="I708" s="41" t="str">
        <f t="shared" ref="I708:L708" si="1794">I707</f>
        <v>4.1.1.28.000</v>
      </c>
      <c r="J708" s="41" t="str">
        <f t="shared" si="1794"/>
        <v>Товарно-сырьевая база</v>
      </c>
      <c r="K708" s="41" t="str">
        <f t="shared" si="1794"/>
        <v>4.1.1.28.200</v>
      </c>
      <c r="L708" s="41" t="str">
        <f t="shared" si="1794"/>
        <v>Эстакада и общие сооружения ТСБ</v>
      </c>
      <c r="M708" s="37" t="str">
        <f t="shared" si="1723"/>
        <v>4.1.1.28.644</v>
      </c>
      <c r="N708" s="59" t="s">
        <v>391</v>
      </c>
      <c r="O708" s="179"/>
      <c r="P708" s="66" t="s">
        <v>19</v>
      </c>
      <c r="Q708" s="35">
        <v>2</v>
      </c>
      <c r="R708" s="54" t="s">
        <v>2781</v>
      </c>
      <c r="S708" s="209" t="str">
        <f t="shared" si="1767"/>
        <v>394/44</v>
      </c>
      <c r="T708" s="41" t="str">
        <f t="shared" si="1757"/>
        <v>4.1.1.00.000</v>
      </c>
      <c r="U708" s="41" t="str">
        <f t="shared" si="1758"/>
        <v>Process Line No.1 UIO facilities</v>
      </c>
      <c r="V708" s="41" t="str">
        <f t="shared" si="1759"/>
        <v>4.1.1.28.000</v>
      </c>
      <c r="W708" s="41" t="str">
        <f t="shared" si="1760"/>
        <v xml:space="preserve">Tank Farm </v>
      </c>
      <c r="X708" s="40" t="str">
        <f t="shared" si="1761"/>
        <v>4.1.1.28.200</v>
      </c>
      <c r="Y708" s="40" t="str">
        <f t="shared" si="1762"/>
        <v>Tank Farm Pipe Racks and General Facilities</v>
      </c>
      <c r="Z708" s="209" t="str">
        <f t="shared" si="1754"/>
        <v>4.1.1.28.644</v>
      </c>
      <c r="AA708" s="37" t="s">
        <v>1874</v>
      </c>
      <c r="AB708" s="123"/>
      <c r="AC708" s="37" t="s">
        <v>3801</v>
      </c>
      <c r="AD708" s="115" t="s">
        <v>3822</v>
      </c>
      <c r="AE708" s="115" t="str">
        <f t="shared" si="1768"/>
        <v>0-34</v>
      </c>
      <c r="AF708" s="115" t="str">
        <f>VLOOKUP(AE708,'Unit Number'!B:E,2,FALSE)</f>
        <v>TANK FARM PIPERACK AND COMMON FACILITIES</v>
      </c>
      <c r="AG708" s="115"/>
      <c r="AH708" s="115"/>
      <c r="AI708" s="237">
        <v>757</v>
      </c>
      <c r="AJ708" s="55" t="s">
        <v>3672</v>
      </c>
      <c r="AK708" s="55"/>
    </row>
    <row r="709" spans="1:37" s="67" customFormat="1" ht="15" customHeight="1" x14ac:dyDescent="0.25">
      <c r="A709" s="56" t="s">
        <v>392</v>
      </c>
      <c r="B709" s="37">
        <v>4</v>
      </c>
      <c r="C709" s="37">
        <v>1</v>
      </c>
      <c r="D709" s="37">
        <v>1</v>
      </c>
      <c r="E709" s="37">
        <v>28</v>
      </c>
      <c r="F709" s="37">
        <v>653</v>
      </c>
      <c r="G709" s="37" t="str">
        <f t="shared" ref="G709:H709" si="1795">G708</f>
        <v>4.1.1.00.000</v>
      </c>
      <c r="H709" s="41" t="str">
        <f t="shared" si="1795"/>
        <v>Технологическая линия №1. Объекты общезаводского хозяйства</v>
      </c>
      <c r="I709" s="41" t="str">
        <f t="shared" ref="I709:L709" si="1796">I708</f>
        <v>4.1.1.28.000</v>
      </c>
      <c r="J709" s="41" t="str">
        <f t="shared" si="1796"/>
        <v>Товарно-сырьевая база</v>
      </c>
      <c r="K709" s="41" t="str">
        <f t="shared" si="1796"/>
        <v>4.1.1.28.200</v>
      </c>
      <c r="L709" s="41" t="str">
        <f t="shared" si="1796"/>
        <v>Эстакада и общие сооружения ТСБ</v>
      </c>
      <c r="M709" s="37" t="str">
        <f t="shared" si="1723"/>
        <v>4.1.1.28.653</v>
      </c>
      <c r="N709" s="59" t="s">
        <v>393</v>
      </c>
      <c r="O709" s="179"/>
      <c r="P709" s="66" t="s">
        <v>19</v>
      </c>
      <c r="Q709" s="35">
        <v>2</v>
      </c>
      <c r="R709" s="54" t="s">
        <v>2781</v>
      </c>
      <c r="S709" s="209" t="str">
        <f t="shared" si="1767"/>
        <v>394/53</v>
      </c>
      <c r="T709" s="41" t="str">
        <f t="shared" si="1757"/>
        <v>4.1.1.00.000</v>
      </c>
      <c r="U709" s="41" t="str">
        <f t="shared" si="1758"/>
        <v>Process Line No.1 UIO facilities</v>
      </c>
      <c r="V709" s="41" t="str">
        <f t="shared" si="1759"/>
        <v>4.1.1.28.000</v>
      </c>
      <c r="W709" s="41" t="str">
        <f t="shared" si="1760"/>
        <v xml:space="preserve">Tank Farm </v>
      </c>
      <c r="X709" s="40" t="str">
        <f t="shared" si="1761"/>
        <v>4.1.1.28.200</v>
      </c>
      <c r="Y709" s="40" t="str">
        <f t="shared" si="1762"/>
        <v>Tank Farm Pipe Racks and General Facilities</v>
      </c>
      <c r="Z709" s="209" t="str">
        <f t="shared" si="1754"/>
        <v>4.1.1.28.653</v>
      </c>
      <c r="AA709" s="37" t="s">
        <v>1875</v>
      </c>
      <c r="AB709" s="37"/>
      <c r="AC709" s="37" t="s">
        <v>3801</v>
      </c>
      <c r="AD709" s="115" t="s">
        <v>3823</v>
      </c>
      <c r="AE709" s="115" t="str">
        <f t="shared" si="1768"/>
        <v>0-33</v>
      </c>
      <c r="AF709" s="115" t="str">
        <f>VLOOKUP(AE709,'Unit Number'!B:E,2,FALSE)</f>
        <v>NGL TANK FARM NO. 3. NGL TANK FARM NO. 3 PUMP HOUSE</v>
      </c>
      <c r="AG709" s="115"/>
      <c r="AH709" s="115"/>
      <c r="AI709" s="237">
        <v>758</v>
      </c>
      <c r="AJ709" s="55" t="s">
        <v>3672</v>
      </c>
      <c r="AK709" s="55"/>
    </row>
    <row r="710" spans="1:37" s="67" customFormat="1" ht="15" customHeight="1" x14ac:dyDescent="0.25">
      <c r="A710" s="56" t="s">
        <v>394</v>
      </c>
      <c r="B710" s="37">
        <v>4</v>
      </c>
      <c r="C710" s="37">
        <v>1</v>
      </c>
      <c r="D710" s="37">
        <v>1</v>
      </c>
      <c r="E710" s="37">
        <v>28</v>
      </c>
      <c r="F710" s="37">
        <v>654</v>
      </c>
      <c r="G710" s="37" t="str">
        <f t="shared" ref="G710:H710" si="1797">G709</f>
        <v>4.1.1.00.000</v>
      </c>
      <c r="H710" s="41" t="str">
        <f t="shared" si="1797"/>
        <v>Технологическая линия №1. Объекты общезаводского хозяйства</v>
      </c>
      <c r="I710" s="41" t="str">
        <f t="shared" ref="I710:L710" si="1798">I709</f>
        <v>4.1.1.28.000</v>
      </c>
      <c r="J710" s="41" t="str">
        <f t="shared" si="1798"/>
        <v>Товарно-сырьевая база</v>
      </c>
      <c r="K710" s="41" t="str">
        <f t="shared" si="1798"/>
        <v>4.1.1.28.200</v>
      </c>
      <c r="L710" s="41" t="str">
        <f t="shared" si="1798"/>
        <v>Эстакада и общие сооружения ТСБ</v>
      </c>
      <c r="M710" s="37" t="str">
        <f t="shared" si="1723"/>
        <v>4.1.1.28.654</v>
      </c>
      <c r="N710" s="59" t="s">
        <v>395</v>
      </c>
      <c r="O710" s="179"/>
      <c r="P710" s="66" t="s">
        <v>19</v>
      </c>
      <c r="Q710" s="35">
        <v>2</v>
      </c>
      <c r="R710" s="54" t="s">
        <v>2781</v>
      </c>
      <c r="S710" s="209" t="str">
        <f t="shared" si="1767"/>
        <v>394/54</v>
      </c>
      <c r="T710" s="41" t="str">
        <f t="shared" si="1757"/>
        <v>4.1.1.00.000</v>
      </c>
      <c r="U710" s="41" t="str">
        <f t="shared" si="1758"/>
        <v>Process Line No.1 UIO facilities</v>
      </c>
      <c r="V710" s="41" t="str">
        <f t="shared" si="1759"/>
        <v>4.1.1.28.000</v>
      </c>
      <c r="W710" s="41" t="str">
        <f t="shared" si="1760"/>
        <v xml:space="preserve">Tank Farm </v>
      </c>
      <c r="X710" s="40" t="str">
        <f t="shared" si="1761"/>
        <v>4.1.1.28.200</v>
      </c>
      <c r="Y710" s="40" t="str">
        <f t="shared" si="1762"/>
        <v>Tank Farm Pipe Racks and General Facilities</v>
      </c>
      <c r="Z710" s="209" t="str">
        <f t="shared" si="1754"/>
        <v>4.1.1.28.654</v>
      </c>
      <c r="AA710" s="37" t="s">
        <v>1876</v>
      </c>
      <c r="AB710" s="37"/>
      <c r="AC710" s="37" t="s">
        <v>3801</v>
      </c>
      <c r="AD710" s="115" t="s">
        <v>3823</v>
      </c>
      <c r="AE710" s="115" t="str">
        <f t="shared" si="1768"/>
        <v>0-33</v>
      </c>
      <c r="AF710" s="115" t="str">
        <f>VLOOKUP(AE710,'Unit Number'!B:E,2,FALSE)</f>
        <v>NGL TANK FARM NO. 3. NGL TANK FARM NO. 3 PUMP HOUSE</v>
      </c>
      <c r="AG710" s="115"/>
      <c r="AH710" s="115"/>
      <c r="AI710" s="237">
        <v>759</v>
      </c>
      <c r="AJ710" s="55" t="s">
        <v>3672</v>
      </c>
      <c r="AK710" s="55"/>
    </row>
    <row r="711" spans="1:37" s="174" customFormat="1" ht="15" customHeight="1" x14ac:dyDescent="0.25">
      <c r="A711" s="36" t="s">
        <v>17</v>
      </c>
      <c r="B711" s="37">
        <v>4</v>
      </c>
      <c r="C711" s="37">
        <v>1</v>
      </c>
      <c r="D711" s="37">
        <v>1</v>
      </c>
      <c r="E711" s="37">
        <v>28</v>
      </c>
      <c r="F711" s="39">
        <v>299</v>
      </c>
      <c r="G711" s="37" t="str">
        <f t="shared" ref="G711:H711" si="1799">G710</f>
        <v>4.1.1.00.000</v>
      </c>
      <c r="H711" s="41" t="str">
        <f t="shared" si="1799"/>
        <v>Технологическая линия №1. Объекты общезаводского хозяйства</v>
      </c>
      <c r="I711" s="37" t="str">
        <f t="shared" ref="I711:L711" si="1800">I694</f>
        <v>4.1.1.28.000</v>
      </c>
      <c r="J711" s="41" t="str">
        <f t="shared" si="1800"/>
        <v>Товарно-сырьевая база</v>
      </c>
      <c r="K711" s="39" t="str">
        <f t="shared" si="1800"/>
        <v>4.1.1.28.200</v>
      </c>
      <c r="L711" s="40" t="str">
        <f t="shared" si="1800"/>
        <v>Эстакада и общие сооружения ТСБ</v>
      </c>
      <c r="M711" s="37" t="str">
        <f t="shared" si="1723"/>
        <v>4.1.1.28.299</v>
      </c>
      <c r="N711" s="39" t="s">
        <v>3341</v>
      </c>
      <c r="O711" s="118"/>
      <c r="P711" s="66" t="s">
        <v>19</v>
      </c>
      <c r="Q711" s="35">
        <v>1</v>
      </c>
      <c r="R711" s="54" t="s">
        <v>2781</v>
      </c>
      <c r="S711" s="39" t="s">
        <v>2115</v>
      </c>
      <c r="T711" s="41" t="str">
        <f t="shared" ref="T711:Y711" si="1801">T694</f>
        <v>4.1.1.00.000</v>
      </c>
      <c r="U711" s="41" t="str">
        <f t="shared" si="1801"/>
        <v>Process Line No.1 UIO facilities</v>
      </c>
      <c r="V711" s="41" t="str">
        <f t="shared" si="1801"/>
        <v>4.1.1.28.000</v>
      </c>
      <c r="W711" s="41" t="str">
        <f t="shared" si="1801"/>
        <v xml:space="preserve">Tank Farm </v>
      </c>
      <c r="X711" s="40" t="str">
        <f t="shared" si="1801"/>
        <v>4.1.1.28.200</v>
      </c>
      <c r="Y711" s="40" t="str">
        <f t="shared" si="1801"/>
        <v>Tank Farm Pipe Racks and General Facilities</v>
      </c>
      <c r="Z711" s="173" t="str">
        <f t="shared" si="1754"/>
        <v>4.1.1.28.299</v>
      </c>
      <c r="AA711" s="39" t="s">
        <v>3241</v>
      </c>
      <c r="AB711" s="37"/>
      <c r="AC711" s="37" t="s">
        <v>3362</v>
      </c>
      <c r="AD711" s="41" t="s">
        <v>3051</v>
      </c>
      <c r="AE711" s="41" t="s">
        <v>3051</v>
      </c>
      <c r="AF711" s="41"/>
      <c r="AG711" s="41" t="s">
        <v>3363</v>
      </c>
      <c r="AH711" s="41" t="s">
        <v>3437</v>
      </c>
      <c r="AI711" s="237">
        <v>760</v>
      </c>
      <c r="AJ711" s="55"/>
      <c r="AK711" s="55"/>
    </row>
    <row r="712" spans="1:37" s="67" customFormat="1" ht="15" customHeight="1" x14ac:dyDescent="0.25">
      <c r="A712" s="56" t="s">
        <v>17</v>
      </c>
      <c r="B712" s="37">
        <v>4</v>
      </c>
      <c r="C712" s="37">
        <v>1</v>
      </c>
      <c r="D712" s="37">
        <v>1</v>
      </c>
      <c r="E712" s="37">
        <v>28</v>
      </c>
      <c r="F712" s="37">
        <v>300</v>
      </c>
      <c r="G712" s="37" t="str">
        <f t="shared" ref="G712:H712" si="1802">G711</f>
        <v>4.1.1.00.000</v>
      </c>
      <c r="H712" s="41" t="str">
        <f t="shared" si="1802"/>
        <v>Технологическая линия №1. Объекты общезаводского хозяйства</v>
      </c>
      <c r="I712" s="37" t="str">
        <f>I710</f>
        <v>4.1.1.28.000</v>
      </c>
      <c r="J712" s="41" t="str">
        <f>J710</f>
        <v>Товарно-сырьевая база</v>
      </c>
      <c r="K712" s="92" t="str">
        <f>CONCATENATE($B712,".",$C712,".",$D712,".",TEXT($E712,"00"),".",$F712)</f>
        <v>4.1.1.28.300</v>
      </c>
      <c r="L712" s="93" t="s">
        <v>396</v>
      </c>
      <c r="M712" s="94"/>
      <c r="N712" s="89"/>
      <c r="O712" s="118"/>
      <c r="P712" s="66" t="s">
        <v>19</v>
      </c>
      <c r="Q712" s="35">
        <v>0</v>
      </c>
      <c r="R712" s="54" t="s">
        <v>2781</v>
      </c>
      <c r="S712" s="219" t="s">
        <v>3858</v>
      </c>
      <c r="T712" s="41" t="str">
        <f>T710</f>
        <v>4.1.1.00.000</v>
      </c>
      <c r="U712" s="41" t="str">
        <f>U710</f>
        <v>Process Line No.1 UIO facilities</v>
      </c>
      <c r="V712" s="41" t="str">
        <f>V710</f>
        <v>4.1.1.28.000</v>
      </c>
      <c r="W712" s="41" t="str">
        <f>W710</f>
        <v xml:space="preserve">Tank Farm </v>
      </c>
      <c r="X712" s="129" t="str">
        <f>K712</f>
        <v>4.1.1.28.300</v>
      </c>
      <c r="Y712" s="94" t="s">
        <v>1877</v>
      </c>
      <c r="Z712" s="94"/>
      <c r="AA712" s="95"/>
      <c r="AB712" s="86"/>
      <c r="AC712" s="86"/>
      <c r="AD712" s="167" t="s">
        <v>3051</v>
      </c>
      <c r="AE712" s="167" t="s">
        <v>3051</v>
      </c>
      <c r="AF712" s="167"/>
      <c r="AG712" s="167"/>
      <c r="AH712" s="167"/>
      <c r="AI712" s="237">
        <v>761</v>
      </c>
      <c r="AJ712" s="55"/>
      <c r="AK712" s="55"/>
    </row>
    <row r="713" spans="1:37" s="67" customFormat="1" ht="15" customHeight="1" x14ac:dyDescent="0.25">
      <c r="A713" s="56">
        <v>314</v>
      </c>
      <c r="B713" s="37">
        <v>4</v>
      </c>
      <c r="C713" s="37">
        <v>1</v>
      </c>
      <c r="D713" s="37">
        <v>1</v>
      </c>
      <c r="E713" s="37">
        <v>28</v>
      </c>
      <c r="F713" s="37">
        <v>314</v>
      </c>
      <c r="G713" s="37" t="str">
        <f t="shared" ref="G713:H713" si="1803">G712</f>
        <v>4.1.1.00.000</v>
      </c>
      <c r="H713" s="41" t="str">
        <f t="shared" si="1803"/>
        <v>Технологическая линия №1. Объекты общезаводского хозяйства</v>
      </c>
      <c r="I713" s="37" t="str">
        <f t="shared" ref="I713:I745" si="1804">I712</f>
        <v>4.1.1.28.000</v>
      </c>
      <c r="J713" s="41" t="str">
        <f t="shared" ref="J713:J745" si="1805">J712</f>
        <v>Товарно-сырьевая база</v>
      </c>
      <c r="K713" s="39" t="str">
        <f t="shared" ref="K713:K745" si="1806">K712</f>
        <v>4.1.1.28.300</v>
      </c>
      <c r="L713" s="40" t="str">
        <f t="shared" ref="L713:L745" si="1807">L712</f>
        <v>Резервуарный парк №3</v>
      </c>
      <c r="M713" s="37" t="str">
        <f t="shared" ref="M713:M745" si="1808">CONCATENATE($B713,".",$C713,".",$D713,".",TEXT($E713,"00"),".",TEXT($F713,"000"))</f>
        <v>4.1.1.28.314</v>
      </c>
      <c r="N713" s="59" t="s">
        <v>397</v>
      </c>
      <c r="O713" s="118"/>
      <c r="P713" s="66" t="s">
        <v>19</v>
      </c>
      <c r="Q713" s="35">
        <v>0</v>
      </c>
      <c r="R713" s="54" t="s">
        <v>2781</v>
      </c>
      <c r="S713" s="42">
        <f>A713</f>
        <v>314</v>
      </c>
      <c r="T713" s="41" t="str">
        <f t="shared" ref="T713:T745" si="1809">T712</f>
        <v>4.1.1.00.000</v>
      </c>
      <c r="U713" s="41" t="str">
        <f t="shared" ref="U713:Y745" si="1810">U712</f>
        <v>Process Line No.1 UIO facilities</v>
      </c>
      <c r="V713" s="41" t="str">
        <f t="shared" ref="V713:V720" si="1811">V712</f>
        <v>4.1.1.28.000</v>
      </c>
      <c r="W713" s="41" t="str">
        <f t="shared" ref="W713:W720" si="1812">W712</f>
        <v xml:space="preserve">Tank Farm </v>
      </c>
      <c r="X713" s="40" t="str">
        <f t="shared" ref="X713:X720" si="1813">X712</f>
        <v>4.1.1.28.300</v>
      </c>
      <c r="Y713" s="40" t="str">
        <f t="shared" ref="Y713:Y720" si="1814">Y712</f>
        <v>Tank Farm No.3</v>
      </c>
      <c r="Z713" s="42" t="str">
        <f t="shared" ref="Z713:Z745" si="1815">M713</f>
        <v>4.1.1.28.314</v>
      </c>
      <c r="AA713" s="37" t="s">
        <v>1878</v>
      </c>
      <c r="AB713" s="37"/>
      <c r="AC713" s="37"/>
      <c r="AD713" s="115" t="s">
        <v>2877</v>
      </c>
      <c r="AE713" s="115" t="str">
        <f t="shared" ref="AE713:AE720" si="1816">CONCATENATE(MID(AD713,3,1),"-",MID(AD713,4,2))</f>
        <v>0-33</v>
      </c>
      <c r="AF713" s="115" t="str">
        <f>VLOOKUP(AE713,'Unit Number'!B:E,2,FALSE)</f>
        <v>NGL TANK FARM NO. 3. NGL TANK FARM NO. 3 PUMP HOUSE</v>
      </c>
      <c r="AG713" s="115"/>
      <c r="AH713" s="115"/>
      <c r="AI713" s="237">
        <v>762</v>
      </c>
      <c r="AJ713" s="55"/>
      <c r="AK713" s="55"/>
    </row>
    <row r="714" spans="1:37" s="67" customFormat="1" ht="17.25" customHeight="1" x14ac:dyDescent="0.25">
      <c r="A714" s="56" t="s">
        <v>17</v>
      </c>
      <c r="B714" s="37">
        <v>4</v>
      </c>
      <c r="C714" s="37">
        <v>1</v>
      </c>
      <c r="D714" s="37">
        <v>1</v>
      </c>
      <c r="E714" s="37">
        <v>28</v>
      </c>
      <c r="F714" s="37">
        <v>801</v>
      </c>
      <c r="G714" s="37" t="str">
        <f t="shared" ref="G714:H714" si="1817">G713</f>
        <v>4.1.1.00.000</v>
      </c>
      <c r="H714" s="41" t="str">
        <f t="shared" si="1817"/>
        <v>Технологическая линия №1. Объекты общезаводского хозяйства</v>
      </c>
      <c r="I714" s="37" t="str">
        <f t="shared" si="1804"/>
        <v>4.1.1.28.000</v>
      </c>
      <c r="J714" s="41" t="str">
        <f t="shared" si="1805"/>
        <v>Товарно-сырьевая база</v>
      </c>
      <c r="K714" s="39" t="str">
        <f t="shared" si="1806"/>
        <v>4.1.1.28.300</v>
      </c>
      <c r="L714" s="40" t="str">
        <f t="shared" si="1807"/>
        <v>Резервуарный парк №3</v>
      </c>
      <c r="M714" s="37" t="str">
        <f t="shared" si="1808"/>
        <v>4.1.1.28.801</v>
      </c>
      <c r="N714" s="59" t="s">
        <v>1396</v>
      </c>
      <c r="O714" s="118" t="s">
        <v>1397</v>
      </c>
      <c r="P714" s="66" t="s">
        <v>19</v>
      </c>
      <c r="Q714" s="35">
        <v>0</v>
      </c>
      <c r="R714" s="54" t="s">
        <v>2781</v>
      </c>
      <c r="S714" s="42" t="s">
        <v>2115</v>
      </c>
      <c r="T714" s="41" t="str">
        <f t="shared" si="1809"/>
        <v>4.1.1.00.000</v>
      </c>
      <c r="U714" s="41" t="str">
        <f t="shared" si="1810"/>
        <v>Process Line No.1 UIO facilities</v>
      </c>
      <c r="V714" s="41" t="str">
        <f t="shared" si="1811"/>
        <v>4.1.1.28.000</v>
      </c>
      <c r="W714" s="41" t="str">
        <f t="shared" si="1812"/>
        <v xml:space="preserve">Tank Farm </v>
      </c>
      <c r="X714" s="40" t="str">
        <f t="shared" si="1813"/>
        <v>4.1.1.28.300</v>
      </c>
      <c r="Y714" s="40" t="str">
        <f t="shared" si="1814"/>
        <v>Tank Farm No.3</v>
      </c>
      <c r="Z714" s="42" t="str">
        <f t="shared" si="1815"/>
        <v>4.1.1.28.801</v>
      </c>
      <c r="AA714" s="37" t="s">
        <v>1879</v>
      </c>
      <c r="AB714" s="37" t="s">
        <v>2752</v>
      </c>
      <c r="AC714" s="37"/>
      <c r="AD714" s="115" t="s">
        <v>2877</v>
      </c>
      <c r="AE714" s="115" t="str">
        <f t="shared" si="1816"/>
        <v>0-33</v>
      </c>
      <c r="AF714" s="115" t="str">
        <f>VLOOKUP(AE714,'Unit Number'!B:E,2,FALSE)</f>
        <v>NGL TANK FARM NO. 3. NGL TANK FARM NO. 3 PUMP HOUSE</v>
      </c>
      <c r="AG714" s="115"/>
      <c r="AH714" s="115"/>
      <c r="AI714" s="237">
        <v>763</v>
      </c>
      <c r="AJ714" s="55"/>
      <c r="AK714" s="55"/>
    </row>
    <row r="715" spans="1:37" s="67" customFormat="1" ht="17.25" customHeight="1" x14ac:dyDescent="0.25">
      <c r="A715" s="56" t="s">
        <v>17</v>
      </c>
      <c r="B715" s="37">
        <v>4</v>
      </c>
      <c r="C715" s="37">
        <v>1</v>
      </c>
      <c r="D715" s="37">
        <v>1</v>
      </c>
      <c r="E715" s="37">
        <v>28</v>
      </c>
      <c r="F715" s="37">
        <v>802</v>
      </c>
      <c r="G715" s="37" t="str">
        <f t="shared" ref="G715:H715" si="1818">G714</f>
        <v>4.1.1.00.000</v>
      </c>
      <c r="H715" s="41" t="str">
        <f t="shared" si="1818"/>
        <v>Технологическая линия №1. Объекты общезаводского хозяйства</v>
      </c>
      <c r="I715" s="37" t="str">
        <f t="shared" si="1804"/>
        <v>4.1.1.28.000</v>
      </c>
      <c r="J715" s="41" t="str">
        <f t="shared" si="1805"/>
        <v>Товарно-сырьевая база</v>
      </c>
      <c r="K715" s="39" t="str">
        <f t="shared" si="1806"/>
        <v>4.1.1.28.300</v>
      </c>
      <c r="L715" s="40" t="str">
        <f t="shared" si="1807"/>
        <v>Резервуарный парк №3</v>
      </c>
      <c r="M715" s="37" t="str">
        <f t="shared" si="1808"/>
        <v>4.1.1.28.802</v>
      </c>
      <c r="N715" s="59" t="s">
        <v>1398</v>
      </c>
      <c r="O715" s="118" t="s">
        <v>1397</v>
      </c>
      <c r="P715" s="66" t="s">
        <v>19</v>
      </c>
      <c r="Q715" s="35">
        <v>0</v>
      </c>
      <c r="R715" s="54" t="s">
        <v>2781</v>
      </c>
      <c r="S715" s="42" t="s">
        <v>2115</v>
      </c>
      <c r="T715" s="41" t="str">
        <f t="shared" si="1809"/>
        <v>4.1.1.00.000</v>
      </c>
      <c r="U715" s="41" t="str">
        <f t="shared" si="1810"/>
        <v>Process Line No.1 UIO facilities</v>
      </c>
      <c r="V715" s="41" t="str">
        <f t="shared" si="1811"/>
        <v>4.1.1.28.000</v>
      </c>
      <c r="W715" s="41" t="str">
        <f t="shared" si="1812"/>
        <v xml:space="preserve">Tank Farm </v>
      </c>
      <c r="X715" s="40" t="str">
        <f t="shared" si="1813"/>
        <v>4.1.1.28.300</v>
      </c>
      <c r="Y715" s="40" t="str">
        <f t="shared" si="1814"/>
        <v>Tank Farm No.3</v>
      </c>
      <c r="Z715" s="42" t="str">
        <f t="shared" si="1815"/>
        <v>4.1.1.28.802</v>
      </c>
      <c r="AA715" s="37" t="s">
        <v>1880</v>
      </c>
      <c r="AB715" s="37" t="s">
        <v>2752</v>
      </c>
      <c r="AC715" s="37"/>
      <c r="AD715" s="115" t="s">
        <v>2877</v>
      </c>
      <c r="AE715" s="115" t="str">
        <f t="shared" si="1816"/>
        <v>0-33</v>
      </c>
      <c r="AF715" s="115" t="str">
        <f>VLOOKUP(AE715,'Unit Number'!B:E,2,FALSE)</f>
        <v>NGL TANK FARM NO. 3. NGL TANK FARM NO. 3 PUMP HOUSE</v>
      </c>
      <c r="AG715" s="115"/>
      <c r="AH715" s="115"/>
      <c r="AI715" s="237">
        <v>764</v>
      </c>
      <c r="AJ715" s="55"/>
      <c r="AK715" s="55"/>
    </row>
    <row r="716" spans="1:37" s="67" customFormat="1" ht="17.25" customHeight="1" x14ac:dyDescent="0.25">
      <c r="A716" s="56" t="s">
        <v>17</v>
      </c>
      <c r="B716" s="37">
        <v>4</v>
      </c>
      <c r="C716" s="37">
        <v>1</v>
      </c>
      <c r="D716" s="37">
        <v>1</v>
      </c>
      <c r="E716" s="37">
        <v>28</v>
      </c>
      <c r="F716" s="37">
        <v>803</v>
      </c>
      <c r="G716" s="37" t="str">
        <f t="shared" ref="G716:H716" si="1819">G715</f>
        <v>4.1.1.00.000</v>
      </c>
      <c r="H716" s="41" t="str">
        <f t="shared" si="1819"/>
        <v>Технологическая линия №1. Объекты общезаводского хозяйства</v>
      </c>
      <c r="I716" s="37" t="str">
        <f t="shared" si="1804"/>
        <v>4.1.1.28.000</v>
      </c>
      <c r="J716" s="41" t="str">
        <f t="shared" si="1805"/>
        <v>Товарно-сырьевая база</v>
      </c>
      <c r="K716" s="39" t="str">
        <f t="shared" si="1806"/>
        <v>4.1.1.28.300</v>
      </c>
      <c r="L716" s="40" t="str">
        <f t="shared" si="1807"/>
        <v>Резервуарный парк №3</v>
      </c>
      <c r="M716" s="37" t="str">
        <f t="shared" si="1808"/>
        <v>4.1.1.28.803</v>
      </c>
      <c r="N716" s="59" t="s">
        <v>1399</v>
      </c>
      <c r="O716" s="118" t="s">
        <v>1397</v>
      </c>
      <c r="P716" s="66" t="s">
        <v>19</v>
      </c>
      <c r="Q716" s="35">
        <v>0</v>
      </c>
      <c r="R716" s="54" t="s">
        <v>2781</v>
      </c>
      <c r="S716" s="42" t="s">
        <v>2115</v>
      </c>
      <c r="T716" s="41" t="str">
        <f t="shared" si="1809"/>
        <v>4.1.1.00.000</v>
      </c>
      <c r="U716" s="41" t="str">
        <f t="shared" si="1810"/>
        <v>Process Line No.1 UIO facilities</v>
      </c>
      <c r="V716" s="41" t="str">
        <f t="shared" si="1811"/>
        <v>4.1.1.28.000</v>
      </c>
      <c r="W716" s="41" t="str">
        <f t="shared" si="1812"/>
        <v xml:space="preserve">Tank Farm </v>
      </c>
      <c r="X716" s="40" t="str">
        <f t="shared" si="1813"/>
        <v>4.1.1.28.300</v>
      </c>
      <c r="Y716" s="40" t="str">
        <f t="shared" si="1814"/>
        <v>Tank Farm No.3</v>
      </c>
      <c r="Z716" s="42" t="str">
        <f t="shared" si="1815"/>
        <v>4.1.1.28.803</v>
      </c>
      <c r="AA716" s="37" t="s">
        <v>1881</v>
      </c>
      <c r="AB716" s="37" t="s">
        <v>2752</v>
      </c>
      <c r="AC716" s="37"/>
      <c r="AD716" s="115" t="s">
        <v>2877</v>
      </c>
      <c r="AE716" s="115" t="str">
        <f t="shared" si="1816"/>
        <v>0-33</v>
      </c>
      <c r="AF716" s="115" t="str">
        <f>VLOOKUP(AE716,'Unit Number'!B:E,2,FALSE)</f>
        <v>NGL TANK FARM NO. 3. NGL TANK FARM NO. 3 PUMP HOUSE</v>
      </c>
      <c r="AG716" s="115"/>
      <c r="AH716" s="115"/>
      <c r="AI716" s="237">
        <v>765</v>
      </c>
      <c r="AJ716" s="55"/>
      <c r="AK716" s="55"/>
    </row>
    <row r="717" spans="1:37" s="67" customFormat="1" ht="17.25" customHeight="1" x14ac:dyDescent="0.25">
      <c r="A717" s="56" t="s">
        <v>17</v>
      </c>
      <c r="B717" s="37">
        <v>4</v>
      </c>
      <c r="C717" s="37">
        <v>1</v>
      </c>
      <c r="D717" s="37">
        <v>1</v>
      </c>
      <c r="E717" s="37">
        <v>28</v>
      </c>
      <c r="F717" s="37">
        <v>804</v>
      </c>
      <c r="G717" s="37" t="str">
        <f t="shared" ref="G717:H717" si="1820">G716</f>
        <v>4.1.1.00.000</v>
      </c>
      <c r="H717" s="41" t="str">
        <f t="shared" si="1820"/>
        <v>Технологическая линия №1. Объекты общезаводского хозяйства</v>
      </c>
      <c r="I717" s="37" t="str">
        <f t="shared" si="1804"/>
        <v>4.1.1.28.000</v>
      </c>
      <c r="J717" s="41" t="str">
        <f t="shared" si="1805"/>
        <v>Товарно-сырьевая база</v>
      </c>
      <c r="K717" s="39" t="str">
        <f t="shared" si="1806"/>
        <v>4.1.1.28.300</v>
      </c>
      <c r="L717" s="40" t="str">
        <f t="shared" si="1807"/>
        <v>Резервуарный парк №3</v>
      </c>
      <c r="M717" s="37" t="str">
        <f t="shared" si="1808"/>
        <v>4.1.1.28.804</v>
      </c>
      <c r="N717" s="59" t="s">
        <v>1400</v>
      </c>
      <c r="O717" s="118" t="s">
        <v>1397</v>
      </c>
      <c r="P717" s="66" t="s">
        <v>19</v>
      </c>
      <c r="Q717" s="35">
        <v>0</v>
      </c>
      <c r="R717" s="54" t="s">
        <v>2781</v>
      </c>
      <c r="S717" s="42" t="s">
        <v>2115</v>
      </c>
      <c r="T717" s="41" t="str">
        <f t="shared" si="1809"/>
        <v>4.1.1.00.000</v>
      </c>
      <c r="U717" s="41" t="str">
        <f t="shared" si="1810"/>
        <v>Process Line No.1 UIO facilities</v>
      </c>
      <c r="V717" s="41" t="str">
        <f t="shared" si="1811"/>
        <v>4.1.1.28.000</v>
      </c>
      <c r="W717" s="41" t="str">
        <f t="shared" si="1812"/>
        <v xml:space="preserve">Tank Farm </v>
      </c>
      <c r="X717" s="40" t="str">
        <f t="shared" si="1813"/>
        <v>4.1.1.28.300</v>
      </c>
      <c r="Y717" s="40" t="str">
        <f t="shared" si="1814"/>
        <v>Tank Farm No.3</v>
      </c>
      <c r="Z717" s="42" t="str">
        <f t="shared" si="1815"/>
        <v>4.1.1.28.804</v>
      </c>
      <c r="AA717" s="37" t="s">
        <v>1882</v>
      </c>
      <c r="AB717" s="37" t="s">
        <v>2752</v>
      </c>
      <c r="AC717" s="37"/>
      <c r="AD717" s="115" t="s">
        <v>2877</v>
      </c>
      <c r="AE717" s="115" t="str">
        <f t="shared" si="1816"/>
        <v>0-33</v>
      </c>
      <c r="AF717" s="115" t="str">
        <f>VLOOKUP(AE717,'Unit Number'!B:E,2,FALSE)</f>
        <v>NGL TANK FARM NO. 3. NGL TANK FARM NO. 3 PUMP HOUSE</v>
      </c>
      <c r="AG717" s="115"/>
      <c r="AH717" s="115"/>
      <c r="AI717" s="237">
        <v>766</v>
      </c>
      <c r="AJ717" s="55"/>
      <c r="AK717" s="55"/>
    </row>
    <row r="718" spans="1:37" s="67" customFormat="1" ht="64.5" customHeight="1" x14ac:dyDescent="0.25">
      <c r="A718" s="56">
        <v>316</v>
      </c>
      <c r="B718" s="37">
        <v>4</v>
      </c>
      <c r="C718" s="37">
        <v>1</v>
      </c>
      <c r="D718" s="37">
        <v>1</v>
      </c>
      <c r="E718" s="37">
        <v>28</v>
      </c>
      <c r="F718" s="37">
        <v>316</v>
      </c>
      <c r="G718" s="37" t="str">
        <f t="shared" ref="G718:H718" si="1821">G717</f>
        <v>4.1.1.00.000</v>
      </c>
      <c r="H718" s="41" t="str">
        <f t="shared" si="1821"/>
        <v>Технологическая линия №1. Объекты общезаводского хозяйства</v>
      </c>
      <c r="I718" s="37" t="str">
        <f t="shared" si="1804"/>
        <v>4.1.1.28.000</v>
      </c>
      <c r="J718" s="41" t="str">
        <f t="shared" si="1805"/>
        <v>Товарно-сырьевая база</v>
      </c>
      <c r="K718" s="39" t="str">
        <f t="shared" si="1806"/>
        <v>4.1.1.28.300</v>
      </c>
      <c r="L718" s="40" t="str">
        <f t="shared" si="1807"/>
        <v>Резервуарный парк №3</v>
      </c>
      <c r="M718" s="37" t="str">
        <f t="shared" si="1808"/>
        <v>4.1.1.28.316</v>
      </c>
      <c r="N718" s="59" t="s">
        <v>398</v>
      </c>
      <c r="O718" s="118" t="s">
        <v>1324</v>
      </c>
      <c r="P718" s="66" t="s">
        <v>19</v>
      </c>
      <c r="Q718" s="35">
        <v>0</v>
      </c>
      <c r="R718" s="54" t="s">
        <v>2781</v>
      </c>
      <c r="S718" s="42">
        <f t="shared" ref="S718:S744" si="1822">A718</f>
        <v>316</v>
      </c>
      <c r="T718" s="41" t="str">
        <f t="shared" si="1809"/>
        <v>4.1.1.00.000</v>
      </c>
      <c r="U718" s="41" t="str">
        <f t="shared" si="1810"/>
        <v>Process Line No.1 UIO facilities</v>
      </c>
      <c r="V718" s="41" t="str">
        <f t="shared" si="1811"/>
        <v>4.1.1.28.000</v>
      </c>
      <c r="W718" s="41" t="str">
        <f t="shared" si="1812"/>
        <v xml:space="preserve">Tank Farm </v>
      </c>
      <c r="X718" s="40" t="str">
        <f t="shared" si="1813"/>
        <v>4.1.1.28.300</v>
      </c>
      <c r="Y718" s="40" t="str">
        <f t="shared" si="1814"/>
        <v>Tank Farm No.3</v>
      </c>
      <c r="Z718" s="42" t="str">
        <f t="shared" si="1815"/>
        <v>4.1.1.28.316</v>
      </c>
      <c r="AA718" s="37" t="s">
        <v>1883</v>
      </c>
      <c r="AB718" s="37" t="s">
        <v>2753</v>
      </c>
      <c r="AC718" s="37"/>
      <c r="AD718" s="115" t="s">
        <v>2877</v>
      </c>
      <c r="AE718" s="115" t="str">
        <f t="shared" si="1816"/>
        <v>0-33</v>
      </c>
      <c r="AF718" s="115" t="str">
        <f>VLOOKUP(AE718,'Unit Number'!B:E,2,FALSE)</f>
        <v>NGL TANK FARM NO. 3. NGL TANK FARM NO. 3 PUMP HOUSE</v>
      </c>
      <c r="AG718" s="115"/>
      <c r="AH718" s="115"/>
      <c r="AI718" s="237">
        <v>767</v>
      </c>
      <c r="AJ718" s="55"/>
      <c r="AK718" s="55"/>
    </row>
    <row r="719" spans="1:37" s="67" customFormat="1" ht="15" customHeight="1" x14ac:dyDescent="0.25">
      <c r="A719" s="56">
        <v>362</v>
      </c>
      <c r="B719" s="37">
        <v>4</v>
      </c>
      <c r="C719" s="37">
        <v>1</v>
      </c>
      <c r="D719" s="37">
        <v>1</v>
      </c>
      <c r="E719" s="37">
        <v>28</v>
      </c>
      <c r="F719" s="37">
        <v>362</v>
      </c>
      <c r="G719" s="37" t="str">
        <f t="shared" ref="G719:H719" si="1823">G718</f>
        <v>4.1.1.00.000</v>
      </c>
      <c r="H719" s="41" t="str">
        <f t="shared" si="1823"/>
        <v>Технологическая линия №1. Объекты общезаводского хозяйства</v>
      </c>
      <c r="I719" s="37" t="str">
        <f t="shared" si="1804"/>
        <v>4.1.1.28.000</v>
      </c>
      <c r="J719" s="41" t="str">
        <f t="shared" si="1805"/>
        <v>Товарно-сырьевая база</v>
      </c>
      <c r="K719" s="39" t="str">
        <f t="shared" si="1806"/>
        <v>4.1.1.28.300</v>
      </c>
      <c r="L719" s="40" t="str">
        <f t="shared" si="1807"/>
        <v>Резервуарный парк №3</v>
      </c>
      <c r="M719" s="37" t="str">
        <f t="shared" si="1808"/>
        <v>4.1.1.28.362</v>
      </c>
      <c r="N719" s="59" t="s">
        <v>1380</v>
      </c>
      <c r="O719" s="118" t="s">
        <v>1323</v>
      </c>
      <c r="P719" s="66" t="s">
        <v>19</v>
      </c>
      <c r="Q719" s="35">
        <v>0</v>
      </c>
      <c r="R719" s="54" t="s">
        <v>2781</v>
      </c>
      <c r="S719" s="42">
        <f t="shared" si="1822"/>
        <v>362</v>
      </c>
      <c r="T719" s="41" t="str">
        <f t="shared" si="1809"/>
        <v>4.1.1.00.000</v>
      </c>
      <c r="U719" s="41" t="str">
        <f t="shared" si="1810"/>
        <v>Process Line No.1 UIO facilities</v>
      </c>
      <c r="V719" s="41" t="str">
        <f t="shared" si="1811"/>
        <v>4.1.1.28.000</v>
      </c>
      <c r="W719" s="41" t="str">
        <f t="shared" si="1812"/>
        <v xml:space="preserve">Tank Farm </v>
      </c>
      <c r="X719" s="40" t="str">
        <f t="shared" si="1813"/>
        <v>4.1.1.28.300</v>
      </c>
      <c r="Y719" s="40" t="str">
        <f t="shared" si="1814"/>
        <v>Tank Farm No.3</v>
      </c>
      <c r="Z719" s="42" t="str">
        <f t="shared" si="1815"/>
        <v>4.1.1.28.362</v>
      </c>
      <c r="AA719" s="37" t="s">
        <v>1884</v>
      </c>
      <c r="AB719" s="37" t="s">
        <v>1885</v>
      </c>
      <c r="AC719" s="37"/>
      <c r="AD719" s="115" t="s">
        <v>2877</v>
      </c>
      <c r="AE719" s="115" t="str">
        <f t="shared" si="1816"/>
        <v>0-33</v>
      </c>
      <c r="AF719" s="115" t="str">
        <f>VLOOKUP(AE719,'Unit Number'!B:E,2,FALSE)</f>
        <v>NGL TANK FARM NO. 3. NGL TANK FARM NO. 3 PUMP HOUSE</v>
      </c>
      <c r="AG719" s="115"/>
      <c r="AH719" s="115"/>
      <c r="AI719" s="237">
        <v>768</v>
      </c>
      <c r="AJ719" s="55"/>
      <c r="AK719" s="55"/>
    </row>
    <row r="720" spans="1:37" s="67" customFormat="1" ht="15" customHeight="1" x14ac:dyDescent="0.25">
      <c r="A720" s="56">
        <v>387</v>
      </c>
      <c r="B720" s="37">
        <v>4</v>
      </c>
      <c r="C720" s="37">
        <v>1</v>
      </c>
      <c r="D720" s="37">
        <v>1</v>
      </c>
      <c r="E720" s="37">
        <v>28</v>
      </c>
      <c r="F720" s="37">
        <v>387</v>
      </c>
      <c r="G720" s="37" t="str">
        <f t="shared" ref="G720:H720" si="1824">G719</f>
        <v>4.1.1.00.000</v>
      </c>
      <c r="H720" s="41" t="str">
        <f t="shared" si="1824"/>
        <v>Технологическая линия №1. Объекты общезаводского хозяйства</v>
      </c>
      <c r="I720" s="37" t="str">
        <f t="shared" si="1804"/>
        <v>4.1.1.28.000</v>
      </c>
      <c r="J720" s="41" t="str">
        <f t="shared" si="1805"/>
        <v>Товарно-сырьевая база</v>
      </c>
      <c r="K720" s="39" t="str">
        <f t="shared" si="1806"/>
        <v>4.1.1.28.300</v>
      </c>
      <c r="L720" s="40" t="str">
        <f t="shared" si="1807"/>
        <v>Резервуарный парк №3</v>
      </c>
      <c r="M720" s="37" t="str">
        <f t="shared" si="1808"/>
        <v>4.1.1.28.387</v>
      </c>
      <c r="N720" s="59" t="s">
        <v>1381</v>
      </c>
      <c r="O720" s="118"/>
      <c r="P720" s="66" t="s">
        <v>19</v>
      </c>
      <c r="Q720" s="35">
        <v>0</v>
      </c>
      <c r="R720" s="54" t="s">
        <v>2781</v>
      </c>
      <c r="S720" s="42">
        <f t="shared" si="1822"/>
        <v>387</v>
      </c>
      <c r="T720" s="41" t="str">
        <f t="shared" si="1809"/>
        <v>4.1.1.00.000</v>
      </c>
      <c r="U720" s="41" t="str">
        <f t="shared" si="1810"/>
        <v>Process Line No.1 UIO facilities</v>
      </c>
      <c r="V720" s="41" t="str">
        <f t="shared" si="1811"/>
        <v>4.1.1.28.000</v>
      </c>
      <c r="W720" s="41" t="str">
        <f t="shared" si="1812"/>
        <v xml:space="preserve">Tank Farm </v>
      </c>
      <c r="X720" s="40" t="str">
        <f t="shared" si="1813"/>
        <v>4.1.1.28.300</v>
      </c>
      <c r="Y720" s="40" t="str">
        <f t="shared" si="1814"/>
        <v>Tank Farm No.3</v>
      </c>
      <c r="Z720" s="42" t="str">
        <f t="shared" si="1815"/>
        <v>4.1.1.28.387</v>
      </c>
      <c r="AA720" s="37" t="s">
        <v>1886</v>
      </c>
      <c r="AB720" s="37"/>
      <c r="AC720" s="37"/>
      <c r="AD720" s="115" t="s">
        <v>2877</v>
      </c>
      <c r="AE720" s="115" t="str">
        <f t="shared" si="1816"/>
        <v>0-33</v>
      </c>
      <c r="AF720" s="115" t="str">
        <f>VLOOKUP(AE720,'Unit Number'!B:E,2,FALSE)</f>
        <v>NGL TANK FARM NO. 3. NGL TANK FARM NO. 3 PUMP HOUSE</v>
      </c>
      <c r="AG720" s="115"/>
      <c r="AH720" s="115"/>
      <c r="AI720" s="237">
        <v>769</v>
      </c>
      <c r="AJ720" s="55"/>
      <c r="AK720" s="55"/>
    </row>
    <row r="721" spans="1:37" s="67" customFormat="1" ht="15" customHeight="1" x14ac:dyDescent="0.25">
      <c r="A721" s="56" t="s">
        <v>399</v>
      </c>
      <c r="B721" s="37">
        <v>4</v>
      </c>
      <c r="C721" s="37">
        <v>1</v>
      </c>
      <c r="D721" s="37">
        <v>1</v>
      </c>
      <c r="E721" s="37">
        <v>28</v>
      </c>
      <c r="F721" s="37">
        <v>501</v>
      </c>
      <c r="G721" s="37" t="str">
        <f t="shared" ref="G721:H721" si="1825">G720</f>
        <v>4.1.1.00.000</v>
      </c>
      <c r="H721" s="41" t="str">
        <f t="shared" si="1825"/>
        <v>Технологическая линия №1. Объекты общезаводского хозяйства</v>
      </c>
      <c r="I721" s="41" t="str">
        <f t="shared" ref="I721:L721" si="1826">I720</f>
        <v>4.1.1.28.000</v>
      </c>
      <c r="J721" s="41" t="str">
        <f t="shared" si="1826"/>
        <v>Товарно-сырьевая база</v>
      </c>
      <c r="K721" s="41" t="str">
        <f t="shared" si="1826"/>
        <v>4.1.1.28.300</v>
      </c>
      <c r="L721" s="41" t="str">
        <f t="shared" si="1826"/>
        <v>Резервуарный парк №3</v>
      </c>
      <c r="M721" s="37" t="str">
        <f t="shared" si="1808"/>
        <v>4.1.1.28.501</v>
      </c>
      <c r="N721" s="59" t="s">
        <v>400</v>
      </c>
      <c r="O721" s="118"/>
      <c r="P721" s="66" t="s">
        <v>19</v>
      </c>
      <c r="Q721" s="35">
        <v>0</v>
      </c>
      <c r="R721" s="54" t="s">
        <v>2781</v>
      </c>
      <c r="S721" s="42" t="str">
        <f t="shared" si="1822"/>
        <v>393/1</v>
      </c>
      <c r="T721" s="41" t="str">
        <f t="shared" si="1809"/>
        <v>4.1.1.00.000</v>
      </c>
      <c r="U721" s="41" t="str">
        <f t="shared" si="1810"/>
        <v>Process Line No.1 UIO facilities</v>
      </c>
      <c r="V721" s="41" t="str">
        <f t="shared" si="1810"/>
        <v>4.1.1.28.000</v>
      </c>
      <c r="W721" s="41" t="str">
        <f t="shared" si="1810"/>
        <v xml:space="preserve">Tank Farm </v>
      </c>
      <c r="X721" s="41" t="str">
        <f t="shared" si="1810"/>
        <v>4.1.1.28.300</v>
      </c>
      <c r="Y721" s="41" t="str">
        <f t="shared" si="1810"/>
        <v>Tank Farm No.3</v>
      </c>
      <c r="Z721" s="42" t="str">
        <f t="shared" si="1815"/>
        <v>4.1.1.28.501</v>
      </c>
      <c r="AA721" s="37" t="s">
        <v>1888</v>
      </c>
      <c r="AB721" s="37"/>
      <c r="AC721" s="37"/>
      <c r="AD721" s="115" t="s">
        <v>4908</v>
      </c>
      <c r="AE721" s="115"/>
      <c r="AF721" s="115"/>
      <c r="AG721" s="115"/>
      <c r="AH721" s="115"/>
      <c r="AI721" s="237">
        <v>771</v>
      </c>
      <c r="AJ721" s="55"/>
      <c r="AK721" s="55"/>
    </row>
    <row r="722" spans="1:37" s="67" customFormat="1" ht="15" customHeight="1" x14ac:dyDescent="0.25">
      <c r="A722" s="56" t="s">
        <v>401</v>
      </c>
      <c r="B722" s="37">
        <v>4</v>
      </c>
      <c r="C722" s="37">
        <v>1</v>
      </c>
      <c r="D722" s="37">
        <v>1</v>
      </c>
      <c r="E722" s="37">
        <v>28</v>
      </c>
      <c r="F722" s="37">
        <v>502</v>
      </c>
      <c r="G722" s="37" t="str">
        <f t="shared" ref="G722:H722" si="1827">G721</f>
        <v>4.1.1.00.000</v>
      </c>
      <c r="H722" s="41" t="str">
        <f t="shared" si="1827"/>
        <v>Технологическая линия №1. Объекты общезаводского хозяйства</v>
      </c>
      <c r="I722" s="37" t="str">
        <f t="shared" si="1804"/>
        <v>4.1.1.28.000</v>
      </c>
      <c r="J722" s="41" t="str">
        <f t="shared" si="1805"/>
        <v>Товарно-сырьевая база</v>
      </c>
      <c r="K722" s="39" t="str">
        <f t="shared" si="1806"/>
        <v>4.1.1.28.300</v>
      </c>
      <c r="L722" s="40" t="str">
        <f t="shared" si="1807"/>
        <v>Резервуарный парк №3</v>
      </c>
      <c r="M722" s="37" t="str">
        <f t="shared" si="1808"/>
        <v>4.1.1.28.502</v>
      </c>
      <c r="N722" s="59" t="s">
        <v>402</v>
      </c>
      <c r="O722" s="118"/>
      <c r="P722" s="66" t="s">
        <v>19</v>
      </c>
      <c r="Q722" s="35">
        <v>0</v>
      </c>
      <c r="R722" s="54" t="s">
        <v>2781</v>
      </c>
      <c r="S722" s="42" t="str">
        <f t="shared" si="1822"/>
        <v>393/2</v>
      </c>
      <c r="T722" s="41" t="str">
        <f t="shared" si="1809"/>
        <v>4.1.1.00.000</v>
      </c>
      <c r="U722" s="41" t="str">
        <f t="shared" si="1810"/>
        <v>Process Line No.1 UIO facilities</v>
      </c>
      <c r="V722" s="41" t="str">
        <f t="shared" si="1810"/>
        <v>4.1.1.28.000</v>
      </c>
      <c r="W722" s="41" t="str">
        <f t="shared" si="1810"/>
        <v xml:space="preserve">Tank Farm </v>
      </c>
      <c r="X722" s="41" t="str">
        <f t="shared" si="1810"/>
        <v>4.1.1.28.300</v>
      </c>
      <c r="Y722" s="41" t="str">
        <f t="shared" si="1810"/>
        <v>Tank Farm No.3</v>
      </c>
      <c r="Z722" s="42" t="str">
        <f t="shared" si="1815"/>
        <v>4.1.1.28.502</v>
      </c>
      <c r="AA722" s="37" t="s">
        <v>1889</v>
      </c>
      <c r="AB722" s="37"/>
      <c r="AC722" s="37"/>
      <c r="AD722" s="115" t="s">
        <v>4908</v>
      </c>
      <c r="AE722" s="115"/>
      <c r="AF722" s="115"/>
      <c r="AG722" s="115"/>
      <c r="AH722" s="115"/>
      <c r="AI722" s="237">
        <v>772</v>
      </c>
      <c r="AJ722" s="55"/>
      <c r="AK722" s="55"/>
    </row>
    <row r="723" spans="1:37" s="67" customFormat="1" ht="15" customHeight="1" x14ac:dyDescent="0.25">
      <c r="A723" s="56" t="s">
        <v>403</v>
      </c>
      <c r="B723" s="37">
        <v>4</v>
      </c>
      <c r="C723" s="37">
        <v>1</v>
      </c>
      <c r="D723" s="37">
        <v>1</v>
      </c>
      <c r="E723" s="37">
        <v>28</v>
      </c>
      <c r="F723" s="37">
        <v>503</v>
      </c>
      <c r="G723" s="37" t="str">
        <f t="shared" ref="G723:H723" si="1828">G722</f>
        <v>4.1.1.00.000</v>
      </c>
      <c r="H723" s="41" t="str">
        <f t="shared" si="1828"/>
        <v>Технологическая линия №1. Объекты общезаводского хозяйства</v>
      </c>
      <c r="I723" s="37" t="str">
        <f t="shared" si="1804"/>
        <v>4.1.1.28.000</v>
      </c>
      <c r="J723" s="41" t="str">
        <f t="shared" si="1805"/>
        <v>Товарно-сырьевая база</v>
      </c>
      <c r="K723" s="39" t="str">
        <f t="shared" si="1806"/>
        <v>4.1.1.28.300</v>
      </c>
      <c r="L723" s="40" t="str">
        <f t="shared" si="1807"/>
        <v>Резервуарный парк №3</v>
      </c>
      <c r="M723" s="37" t="str">
        <f t="shared" si="1808"/>
        <v>4.1.1.28.503</v>
      </c>
      <c r="N723" s="59" t="s">
        <v>404</v>
      </c>
      <c r="O723" s="118"/>
      <c r="P723" s="66" t="s">
        <v>19</v>
      </c>
      <c r="Q723" s="35">
        <v>0</v>
      </c>
      <c r="R723" s="54" t="s">
        <v>2781</v>
      </c>
      <c r="S723" s="42" t="str">
        <f t="shared" si="1822"/>
        <v>393/3</v>
      </c>
      <c r="T723" s="41" t="str">
        <f t="shared" si="1809"/>
        <v>4.1.1.00.000</v>
      </c>
      <c r="U723" s="41" t="str">
        <f t="shared" si="1810"/>
        <v>Process Line No.1 UIO facilities</v>
      </c>
      <c r="V723" s="41" t="str">
        <f t="shared" si="1810"/>
        <v>4.1.1.28.000</v>
      </c>
      <c r="W723" s="41" t="str">
        <f t="shared" si="1810"/>
        <v xml:space="preserve">Tank Farm </v>
      </c>
      <c r="X723" s="41" t="str">
        <f t="shared" si="1810"/>
        <v>4.1.1.28.300</v>
      </c>
      <c r="Y723" s="41" t="str">
        <f t="shared" si="1810"/>
        <v>Tank Farm No.3</v>
      </c>
      <c r="Z723" s="42" t="str">
        <f t="shared" si="1815"/>
        <v>4.1.1.28.503</v>
      </c>
      <c r="AA723" s="37" t="s">
        <v>1890</v>
      </c>
      <c r="AB723" s="37"/>
      <c r="AC723" s="37"/>
      <c r="AD723" s="115" t="s">
        <v>4908</v>
      </c>
      <c r="AE723" s="115"/>
      <c r="AF723" s="115"/>
      <c r="AG723" s="115"/>
      <c r="AH723" s="115"/>
      <c r="AI723" s="237">
        <v>773</v>
      </c>
      <c r="AJ723" s="55"/>
      <c r="AK723" s="55"/>
    </row>
    <row r="724" spans="1:37" s="67" customFormat="1" ht="15" customHeight="1" x14ac:dyDescent="0.25">
      <c r="A724" s="56" t="s">
        <v>405</v>
      </c>
      <c r="B724" s="37">
        <v>4</v>
      </c>
      <c r="C724" s="37">
        <v>1</v>
      </c>
      <c r="D724" s="37">
        <v>1</v>
      </c>
      <c r="E724" s="37">
        <v>28</v>
      </c>
      <c r="F724" s="37">
        <v>504</v>
      </c>
      <c r="G724" s="37" t="str">
        <f t="shared" ref="G724:H724" si="1829">G723</f>
        <v>4.1.1.00.000</v>
      </c>
      <c r="H724" s="41" t="str">
        <f t="shared" si="1829"/>
        <v>Технологическая линия №1. Объекты общезаводского хозяйства</v>
      </c>
      <c r="I724" s="37" t="str">
        <f t="shared" si="1804"/>
        <v>4.1.1.28.000</v>
      </c>
      <c r="J724" s="41" t="str">
        <f t="shared" si="1805"/>
        <v>Товарно-сырьевая база</v>
      </c>
      <c r="K724" s="39" t="str">
        <f t="shared" si="1806"/>
        <v>4.1.1.28.300</v>
      </c>
      <c r="L724" s="40" t="str">
        <f t="shared" si="1807"/>
        <v>Резервуарный парк №3</v>
      </c>
      <c r="M724" s="37" t="str">
        <f t="shared" si="1808"/>
        <v>4.1.1.28.504</v>
      </c>
      <c r="N724" s="59" t="s">
        <v>406</v>
      </c>
      <c r="O724" s="118"/>
      <c r="P724" s="66" t="s">
        <v>19</v>
      </c>
      <c r="Q724" s="35">
        <v>0</v>
      </c>
      <c r="R724" s="54" t="s">
        <v>2781</v>
      </c>
      <c r="S724" s="42" t="str">
        <f t="shared" si="1822"/>
        <v>393/4</v>
      </c>
      <c r="T724" s="41" t="str">
        <f t="shared" si="1809"/>
        <v>4.1.1.00.000</v>
      </c>
      <c r="U724" s="41" t="str">
        <f t="shared" si="1810"/>
        <v>Process Line No.1 UIO facilities</v>
      </c>
      <c r="V724" s="41" t="str">
        <f t="shared" si="1810"/>
        <v>4.1.1.28.000</v>
      </c>
      <c r="W724" s="41" t="str">
        <f t="shared" si="1810"/>
        <v xml:space="preserve">Tank Farm </v>
      </c>
      <c r="X724" s="41" t="str">
        <f t="shared" si="1810"/>
        <v>4.1.1.28.300</v>
      </c>
      <c r="Y724" s="41" t="str">
        <f t="shared" si="1810"/>
        <v>Tank Farm No.3</v>
      </c>
      <c r="Z724" s="42" t="str">
        <f t="shared" si="1815"/>
        <v>4.1.1.28.504</v>
      </c>
      <c r="AA724" s="37" t="s">
        <v>1891</v>
      </c>
      <c r="AB724" s="37"/>
      <c r="AC724" s="37"/>
      <c r="AD724" s="115" t="s">
        <v>4908</v>
      </c>
      <c r="AE724" s="115"/>
      <c r="AF724" s="115"/>
      <c r="AG724" s="115"/>
      <c r="AH724" s="115"/>
      <c r="AI724" s="237">
        <v>774</v>
      </c>
      <c r="AJ724" s="55"/>
      <c r="AK724" s="55"/>
    </row>
    <row r="725" spans="1:37" s="67" customFormat="1" ht="15" customHeight="1" x14ac:dyDescent="0.25">
      <c r="A725" s="56" t="s">
        <v>407</v>
      </c>
      <c r="B725" s="37">
        <v>4</v>
      </c>
      <c r="C725" s="37">
        <v>1</v>
      </c>
      <c r="D725" s="37">
        <v>1</v>
      </c>
      <c r="E725" s="37">
        <v>28</v>
      </c>
      <c r="F725" s="37">
        <v>505</v>
      </c>
      <c r="G725" s="37" t="str">
        <f t="shared" ref="G725:H725" si="1830">G724</f>
        <v>4.1.1.00.000</v>
      </c>
      <c r="H725" s="41" t="str">
        <f t="shared" si="1830"/>
        <v>Технологическая линия №1. Объекты общезаводского хозяйства</v>
      </c>
      <c r="I725" s="37" t="str">
        <f t="shared" si="1804"/>
        <v>4.1.1.28.000</v>
      </c>
      <c r="J725" s="41" t="str">
        <f t="shared" si="1805"/>
        <v>Товарно-сырьевая база</v>
      </c>
      <c r="K725" s="39" t="str">
        <f t="shared" si="1806"/>
        <v>4.1.1.28.300</v>
      </c>
      <c r="L725" s="40" t="str">
        <f t="shared" si="1807"/>
        <v>Резервуарный парк №3</v>
      </c>
      <c r="M725" s="37" t="str">
        <f t="shared" si="1808"/>
        <v>4.1.1.28.505</v>
      </c>
      <c r="N725" s="59" t="s">
        <v>408</v>
      </c>
      <c r="O725" s="118"/>
      <c r="P725" s="66" t="s">
        <v>19</v>
      </c>
      <c r="Q725" s="35">
        <v>0</v>
      </c>
      <c r="R725" s="54" t="s">
        <v>2781</v>
      </c>
      <c r="S725" s="42" t="str">
        <f t="shared" si="1822"/>
        <v>393/5</v>
      </c>
      <c r="T725" s="41" t="str">
        <f t="shared" si="1809"/>
        <v>4.1.1.00.000</v>
      </c>
      <c r="U725" s="41" t="str">
        <f t="shared" si="1810"/>
        <v>Process Line No.1 UIO facilities</v>
      </c>
      <c r="V725" s="41" t="str">
        <f t="shared" si="1810"/>
        <v>4.1.1.28.000</v>
      </c>
      <c r="W725" s="41" t="str">
        <f t="shared" si="1810"/>
        <v xml:space="preserve">Tank Farm </v>
      </c>
      <c r="X725" s="41" t="str">
        <f t="shared" si="1810"/>
        <v>4.1.1.28.300</v>
      </c>
      <c r="Y725" s="41" t="str">
        <f t="shared" si="1810"/>
        <v>Tank Farm No.3</v>
      </c>
      <c r="Z725" s="42" t="str">
        <f t="shared" si="1815"/>
        <v>4.1.1.28.505</v>
      </c>
      <c r="AA725" s="37" t="s">
        <v>1892</v>
      </c>
      <c r="AB725" s="37"/>
      <c r="AC725" s="37"/>
      <c r="AD725" s="115" t="s">
        <v>4908</v>
      </c>
      <c r="AE725" s="115"/>
      <c r="AF725" s="115"/>
      <c r="AG725" s="115"/>
      <c r="AH725" s="115"/>
      <c r="AI725" s="237">
        <v>775</v>
      </c>
      <c r="AJ725" s="55"/>
      <c r="AK725" s="55"/>
    </row>
    <row r="726" spans="1:37" s="67" customFormat="1" ht="15" customHeight="1" x14ac:dyDescent="0.25">
      <c r="A726" s="56" t="s">
        <v>409</v>
      </c>
      <c r="B726" s="37">
        <v>4</v>
      </c>
      <c r="C726" s="37">
        <v>1</v>
      </c>
      <c r="D726" s="37">
        <v>1</v>
      </c>
      <c r="E726" s="37">
        <v>28</v>
      </c>
      <c r="F726" s="37">
        <v>506</v>
      </c>
      <c r="G726" s="37" t="str">
        <f t="shared" ref="G726:H726" si="1831">G725</f>
        <v>4.1.1.00.000</v>
      </c>
      <c r="H726" s="41" t="str">
        <f t="shared" si="1831"/>
        <v>Технологическая линия №1. Объекты общезаводского хозяйства</v>
      </c>
      <c r="I726" s="37" t="str">
        <f t="shared" si="1804"/>
        <v>4.1.1.28.000</v>
      </c>
      <c r="J726" s="41" t="str">
        <f t="shared" si="1805"/>
        <v>Товарно-сырьевая база</v>
      </c>
      <c r="K726" s="39" t="str">
        <f t="shared" si="1806"/>
        <v>4.1.1.28.300</v>
      </c>
      <c r="L726" s="40" t="str">
        <f t="shared" si="1807"/>
        <v>Резервуарный парк №3</v>
      </c>
      <c r="M726" s="37" t="str">
        <f t="shared" si="1808"/>
        <v>4.1.1.28.506</v>
      </c>
      <c r="N726" s="59" t="s">
        <v>410</v>
      </c>
      <c r="O726" s="118"/>
      <c r="P726" s="66" t="s">
        <v>19</v>
      </c>
      <c r="Q726" s="35">
        <v>0</v>
      </c>
      <c r="R726" s="54" t="s">
        <v>2781</v>
      </c>
      <c r="S726" s="42" t="str">
        <f t="shared" si="1822"/>
        <v>393/6</v>
      </c>
      <c r="T726" s="41" t="str">
        <f t="shared" si="1809"/>
        <v>4.1.1.00.000</v>
      </c>
      <c r="U726" s="41" t="str">
        <f t="shared" si="1810"/>
        <v>Process Line No.1 UIO facilities</v>
      </c>
      <c r="V726" s="41" t="str">
        <f t="shared" si="1810"/>
        <v>4.1.1.28.000</v>
      </c>
      <c r="W726" s="41" t="str">
        <f t="shared" si="1810"/>
        <v xml:space="preserve">Tank Farm </v>
      </c>
      <c r="X726" s="41" t="str">
        <f t="shared" si="1810"/>
        <v>4.1.1.28.300</v>
      </c>
      <c r="Y726" s="41" t="str">
        <f t="shared" si="1810"/>
        <v>Tank Farm No.3</v>
      </c>
      <c r="Z726" s="42" t="str">
        <f t="shared" si="1815"/>
        <v>4.1.1.28.506</v>
      </c>
      <c r="AA726" s="37" t="s">
        <v>1893</v>
      </c>
      <c r="AB726" s="37"/>
      <c r="AC726" s="37"/>
      <c r="AD726" s="115" t="s">
        <v>4908</v>
      </c>
      <c r="AE726" s="115"/>
      <c r="AF726" s="115"/>
      <c r="AG726" s="115"/>
      <c r="AH726" s="115"/>
      <c r="AI726" s="237">
        <v>776</v>
      </c>
      <c r="AJ726" s="55"/>
      <c r="AK726" s="55"/>
    </row>
    <row r="727" spans="1:37" s="67" customFormat="1" ht="15" customHeight="1" x14ac:dyDescent="0.25">
      <c r="A727" s="56" t="s">
        <v>411</v>
      </c>
      <c r="B727" s="37">
        <v>4</v>
      </c>
      <c r="C727" s="37">
        <v>1</v>
      </c>
      <c r="D727" s="37">
        <v>1</v>
      </c>
      <c r="E727" s="37">
        <v>28</v>
      </c>
      <c r="F727" s="37">
        <v>507</v>
      </c>
      <c r="G727" s="37" t="str">
        <f t="shared" ref="G727:H727" si="1832">G726</f>
        <v>4.1.1.00.000</v>
      </c>
      <c r="H727" s="41" t="str">
        <f t="shared" si="1832"/>
        <v>Технологическая линия №1. Объекты общезаводского хозяйства</v>
      </c>
      <c r="I727" s="37" t="str">
        <f t="shared" si="1804"/>
        <v>4.1.1.28.000</v>
      </c>
      <c r="J727" s="41" t="str">
        <f t="shared" si="1805"/>
        <v>Товарно-сырьевая база</v>
      </c>
      <c r="K727" s="39" t="str">
        <f t="shared" si="1806"/>
        <v>4.1.1.28.300</v>
      </c>
      <c r="L727" s="40" t="str">
        <f t="shared" si="1807"/>
        <v>Резервуарный парк №3</v>
      </c>
      <c r="M727" s="37" t="str">
        <f t="shared" si="1808"/>
        <v>4.1.1.28.507</v>
      </c>
      <c r="N727" s="59" t="s">
        <v>412</v>
      </c>
      <c r="O727" s="118"/>
      <c r="P727" s="66" t="s">
        <v>19</v>
      </c>
      <c r="Q727" s="35">
        <v>0</v>
      </c>
      <c r="R727" s="54" t="s">
        <v>2781</v>
      </c>
      <c r="S727" s="42" t="str">
        <f t="shared" si="1822"/>
        <v>393/7</v>
      </c>
      <c r="T727" s="41" t="str">
        <f t="shared" si="1809"/>
        <v>4.1.1.00.000</v>
      </c>
      <c r="U727" s="41" t="str">
        <f t="shared" si="1810"/>
        <v>Process Line No.1 UIO facilities</v>
      </c>
      <c r="V727" s="41" t="str">
        <f t="shared" si="1810"/>
        <v>4.1.1.28.000</v>
      </c>
      <c r="W727" s="41" t="str">
        <f t="shared" si="1810"/>
        <v xml:space="preserve">Tank Farm </v>
      </c>
      <c r="X727" s="41" t="str">
        <f t="shared" si="1810"/>
        <v>4.1.1.28.300</v>
      </c>
      <c r="Y727" s="41" t="str">
        <f t="shared" si="1810"/>
        <v>Tank Farm No.3</v>
      </c>
      <c r="Z727" s="42" t="str">
        <f t="shared" si="1815"/>
        <v>4.1.1.28.507</v>
      </c>
      <c r="AA727" s="37" t="s">
        <v>1894</v>
      </c>
      <c r="AB727" s="37"/>
      <c r="AC727" s="37"/>
      <c r="AD727" s="115" t="s">
        <v>4908</v>
      </c>
      <c r="AE727" s="115"/>
      <c r="AF727" s="115"/>
      <c r="AG727" s="115"/>
      <c r="AH727" s="115"/>
      <c r="AI727" s="237">
        <v>777</v>
      </c>
      <c r="AJ727" s="55"/>
      <c r="AK727" s="55"/>
    </row>
    <row r="728" spans="1:37" s="67" customFormat="1" ht="15" customHeight="1" x14ac:dyDescent="0.25">
      <c r="A728" s="56" t="s">
        <v>413</v>
      </c>
      <c r="B728" s="37">
        <v>4</v>
      </c>
      <c r="C728" s="37">
        <v>1</v>
      </c>
      <c r="D728" s="37">
        <v>1</v>
      </c>
      <c r="E728" s="37">
        <v>28</v>
      </c>
      <c r="F728" s="37">
        <v>508</v>
      </c>
      <c r="G728" s="37" t="str">
        <f t="shared" ref="G728:H728" si="1833">G727</f>
        <v>4.1.1.00.000</v>
      </c>
      <c r="H728" s="41" t="str">
        <f t="shared" si="1833"/>
        <v>Технологическая линия №1. Объекты общезаводского хозяйства</v>
      </c>
      <c r="I728" s="37" t="str">
        <f t="shared" si="1804"/>
        <v>4.1.1.28.000</v>
      </c>
      <c r="J728" s="41" t="str">
        <f t="shared" si="1805"/>
        <v>Товарно-сырьевая база</v>
      </c>
      <c r="K728" s="39" t="str">
        <f t="shared" si="1806"/>
        <v>4.1.1.28.300</v>
      </c>
      <c r="L728" s="40" t="str">
        <f t="shared" si="1807"/>
        <v>Резервуарный парк №3</v>
      </c>
      <c r="M728" s="37" t="str">
        <f t="shared" si="1808"/>
        <v>4.1.1.28.508</v>
      </c>
      <c r="N728" s="59" t="s">
        <v>414</v>
      </c>
      <c r="O728" s="118"/>
      <c r="P728" s="66" t="s">
        <v>19</v>
      </c>
      <c r="Q728" s="35">
        <v>0</v>
      </c>
      <c r="R728" s="54" t="s">
        <v>2781</v>
      </c>
      <c r="S728" s="42" t="str">
        <f t="shared" si="1822"/>
        <v>393/8</v>
      </c>
      <c r="T728" s="41" t="str">
        <f t="shared" si="1809"/>
        <v>4.1.1.00.000</v>
      </c>
      <c r="U728" s="41" t="str">
        <f t="shared" si="1810"/>
        <v>Process Line No.1 UIO facilities</v>
      </c>
      <c r="V728" s="41" t="str">
        <f t="shared" si="1810"/>
        <v>4.1.1.28.000</v>
      </c>
      <c r="W728" s="41" t="str">
        <f t="shared" si="1810"/>
        <v xml:space="preserve">Tank Farm </v>
      </c>
      <c r="X728" s="41" t="str">
        <f t="shared" si="1810"/>
        <v>4.1.1.28.300</v>
      </c>
      <c r="Y728" s="41" t="str">
        <f t="shared" si="1810"/>
        <v>Tank Farm No.3</v>
      </c>
      <c r="Z728" s="42" t="str">
        <f t="shared" si="1815"/>
        <v>4.1.1.28.508</v>
      </c>
      <c r="AA728" s="37" t="s">
        <v>1895</v>
      </c>
      <c r="AB728" s="37"/>
      <c r="AC728" s="37"/>
      <c r="AD728" s="115" t="s">
        <v>4908</v>
      </c>
      <c r="AE728" s="115"/>
      <c r="AF728" s="115"/>
      <c r="AG728" s="115"/>
      <c r="AH728" s="115"/>
      <c r="AI728" s="237">
        <v>778</v>
      </c>
      <c r="AJ728" s="55"/>
      <c r="AK728" s="55"/>
    </row>
    <row r="729" spans="1:37" s="67" customFormat="1" ht="15" customHeight="1" x14ac:dyDescent="0.25">
      <c r="A729" s="56" t="s">
        <v>415</v>
      </c>
      <c r="B729" s="37">
        <v>4</v>
      </c>
      <c r="C729" s="37">
        <v>1</v>
      </c>
      <c r="D729" s="37">
        <v>1</v>
      </c>
      <c r="E729" s="37">
        <v>28</v>
      </c>
      <c r="F729" s="37">
        <v>845</v>
      </c>
      <c r="G729" s="37" t="str">
        <f t="shared" ref="G729:H729" si="1834">G728</f>
        <v>4.1.1.00.000</v>
      </c>
      <c r="H729" s="41" t="str">
        <f t="shared" si="1834"/>
        <v>Технологическая линия №1. Объекты общезаводского хозяйства</v>
      </c>
      <c r="I729" s="37" t="str">
        <f t="shared" si="1804"/>
        <v>4.1.1.28.000</v>
      </c>
      <c r="J729" s="41" t="str">
        <f t="shared" si="1805"/>
        <v>Товарно-сырьевая база</v>
      </c>
      <c r="K729" s="39" t="str">
        <f t="shared" si="1806"/>
        <v>4.1.1.28.300</v>
      </c>
      <c r="L729" s="40" t="str">
        <f t="shared" si="1807"/>
        <v>Резервуарный парк №3</v>
      </c>
      <c r="M729" s="37" t="str">
        <f t="shared" si="1808"/>
        <v>4.1.1.28.845</v>
      </c>
      <c r="N729" s="59" t="s">
        <v>416</v>
      </c>
      <c r="O729" s="118"/>
      <c r="P729" s="66" t="s">
        <v>19</v>
      </c>
      <c r="Q729" s="35">
        <v>0</v>
      </c>
      <c r="R729" s="54" t="s">
        <v>2781</v>
      </c>
      <c r="S729" s="42" t="str">
        <f t="shared" si="1822"/>
        <v>394/45</v>
      </c>
      <c r="T729" s="41" t="str">
        <f t="shared" si="1809"/>
        <v>4.1.1.00.000</v>
      </c>
      <c r="U729" s="41" t="str">
        <f t="shared" si="1810"/>
        <v>Process Line No.1 UIO facilities</v>
      </c>
      <c r="V729" s="41" t="str">
        <f t="shared" si="1810"/>
        <v>4.1.1.28.000</v>
      </c>
      <c r="W729" s="41" t="str">
        <f t="shared" si="1810"/>
        <v xml:space="preserve">Tank Farm </v>
      </c>
      <c r="X729" s="41" t="str">
        <f t="shared" si="1810"/>
        <v>4.1.1.28.300</v>
      </c>
      <c r="Y729" s="41" t="str">
        <f t="shared" si="1810"/>
        <v>Tank Farm No.3</v>
      </c>
      <c r="Z729" s="42" t="str">
        <f t="shared" si="1815"/>
        <v>4.1.1.28.845</v>
      </c>
      <c r="AA729" s="37" t="s">
        <v>1902</v>
      </c>
      <c r="AB729" s="37"/>
      <c r="AC729" s="37"/>
      <c r="AD729" s="37" t="s">
        <v>2877</v>
      </c>
      <c r="AE729" s="115" t="str">
        <f t="shared" ref="AE729:AE744" si="1835">CONCATENATE(MID(AD729,3,1),"-",MID(AD729,4,2))</f>
        <v>0-33</v>
      </c>
      <c r="AF729" s="115" t="str">
        <f>VLOOKUP(AE729,'Unit Number'!B:E,2,FALSE)</f>
        <v>NGL TANK FARM NO. 3. NGL TANK FARM NO. 3 PUMP HOUSE</v>
      </c>
      <c r="AG729" s="115"/>
      <c r="AH729" s="115"/>
      <c r="AI729" s="237">
        <v>779</v>
      </c>
      <c r="AJ729" s="55"/>
      <c r="AK729" s="55"/>
    </row>
    <row r="730" spans="1:37" s="67" customFormat="1" ht="15" customHeight="1" x14ac:dyDescent="0.25">
      <c r="A730" s="56" t="s">
        <v>417</v>
      </c>
      <c r="B730" s="37">
        <v>4</v>
      </c>
      <c r="C730" s="37">
        <v>1</v>
      </c>
      <c r="D730" s="37">
        <v>1</v>
      </c>
      <c r="E730" s="37">
        <v>28</v>
      </c>
      <c r="F730" s="37">
        <v>846</v>
      </c>
      <c r="G730" s="37" t="str">
        <f t="shared" ref="G730:H730" si="1836">G729</f>
        <v>4.1.1.00.000</v>
      </c>
      <c r="H730" s="41" t="str">
        <f t="shared" si="1836"/>
        <v>Технологическая линия №1. Объекты общезаводского хозяйства</v>
      </c>
      <c r="I730" s="37" t="str">
        <f t="shared" si="1804"/>
        <v>4.1.1.28.000</v>
      </c>
      <c r="J730" s="41" t="str">
        <f t="shared" si="1805"/>
        <v>Товарно-сырьевая база</v>
      </c>
      <c r="K730" s="39" t="str">
        <f t="shared" si="1806"/>
        <v>4.1.1.28.300</v>
      </c>
      <c r="L730" s="40" t="str">
        <f t="shared" si="1807"/>
        <v>Резервуарный парк №3</v>
      </c>
      <c r="M730" s="37" t="str">
        <f t="shared" si="1808"/>
        <v>4.1.1.28.846</v>
      </c>
      <c r="N730" s="59" t="s">
        <v>418</v>
      </c>
      <c r="O730" s="118"/>
      <c r="P730" s="66" t="s">
        <v>19</v>
      </c>
      <c r="Q730" s="35">
        <v>0</v>
      </c>
      <c r="R730" s="54" t="s">
        <v>2781</v>
      </c>
      <c r="S730" s="42" t="str">
        <f t="shared" si="1822"/>
        <v>394/46</v>
      </c>
      <c r="T730" s="41" t="str">
        <f t="shared" si="1809"/>
        <v>4.1.1.00.000</v>
      </c>
      <c r="U730" s="41" t="str">
        <f t="shared" si="1810"/>
        <v>Process Line No.1 UIO facilities</v>
      </c>
      <c r="V730" s="41" t="str">
        <f t="shared" si="1810"/>
        <v>4.1.1.28.000</v>
      </c>
      <c r="W730" s="41" t="str">
        <f t="shared" si="1810"/>
        <v xml:space="preserve">Tank Farm </v>
      </c>
      <c r="X730" s="41" t="str">
        <f t="shared" si="1810"/>
        <v>4.1.1.28.300</v>
      </c>
      <c r="Y730" s="41" t="str">
        <f t="shared" si="1810"/>
        <v>Tank Farm No.3</v>
      </c>
      <c r="Z730" s="42" t="str">
        <f t="shared" si="1815"/>
        <v>4.1.1.28.846</v>
      </c>
      <c r="AA730" s="37" t="s">
        <v>1903</v>
      </c>
      <c r="AB730" s="37"/>
      <c r="AC730" s="37"/>
      <c r="AD730" s="37" t="s">
        <v>2877</v>
      </c>
      <c r="AE730" s="115" t="str">
        <f t="shared" si="1835"/>
        <v>0-33</v>
      </c>
      <c r="AF730" s="115" t="str">
        <f>VLOOKUP(AE730,'Unit Number'!B:E,2,FALSE)</f>
        <v>NGL TANK FARM NO. 3. NGL TANK FARM NO. 3 PUMP HOUSE</v>
      </c>
      <c r="AG730" s="115"/>
      <c r="AH730" s="115"/>
      <c r="AI730" s="237">
        <v>780</v>
      </c>
      <c r="AJ730" s="55"/>
      <c r="AK730" s="55"/>
    </row>
    <row r="731" spans="1:37" s="67" customFormat="1" ht="15" customHeight="1" x14ac:dyDescent="0.25">
      <c r="A731" s="56" t="s">
        <v>419</v>
      </c>
      <c r="B731" s="37">
        <v>4</v>
      </c>
      <c r="C731" s="37">
        <v>1</v>
      </c>
      <c r="D731" s="37">
        <v>1</v>
      </c>
      <c r="E731" s="37">
        <v>28</v>
      </c>
      <c r="F731" s="37">
        <v>847</v>
      </c>
      <c r="G731" s="37" t="str">
        <f t="shared" ref="G731:H731" si="1837">G730</f>
        <v>4.1.1.00.000</v>
      </c>
      <c r="H731" s="41" t="str">
        <f t="shared" si="1837"/>
        <v>Технологическая линия №1. Объекты общезаводского хозяйства</v>
      </c>
      <c r="I731" s="37" t="str">
        <f t="shared" si="1804"/>
        <v>4.1.1.28.000</v>
      </c>
      <c r="J731" s="41" t="str">
        <f t="shared" si="1805"/>
        <v>Товарно-сырьевая база</v>
      </c>
      <c r="K731" s="39" t="str">
        <f t="shared" si="1806"/>
        <v>4.1.1.28.300</v>
      </c>
      <c r="L731" s="40" t="str">
        <f t="shared" si="1807"/>
        <v>Резервуарный парк №3</v>
      </c>
      <c r="M731" s="37" t="str">
        <f t="shared" si="1808"/>
        <v>4.1.1.28.847</v>
      </c>
      <c r="N731" s="59" t="s">
        <v>420</v>
      </c>
      <c r="O731" s="118"/>
      <c r="P731" s="66" t="s">
        <v>19</v>
      </c>
      <c r="Q731" s="35">
        <v>0</v>
      </c>
      <c r="R731" s="54" t="s">
        <v>2781</v>
      </c>
      <c r="S731" s="42" t="str">
        <f t="shared" si="1822"/>
        <v>394/47</v>
      </c>
      <c r="T731" s="41" t="str">
        <f t="shared" si="1809"/>
        <v>4.1.1.00.000</v>
      </c>
      <c r="U731" s="41" t="str">
        <f t="shared" si="1810"/>
        <v>Process Line No.1 UIO facilities</v>
      </c>
      <c r="V731" s="41" t="str">
        <f t="shared" si="1810"/>
        <v>4.1.1.28.000</v>
      </c>
      <c r="W731" s="41" t="str">
        <f t="shared" si="1810"/>
        <v xml:space="preserve">Tank Farm </v>
      </c>
      <c r="X731" s="41" t="str">
        <f t="shared" si="1810"/>
        <v>4.1.1.28.300</v>
      </c>
      <c r="Y731" s="41" t="str">
        <f t="shared" si="1810"/>
        <v>Tank Farm No.3</v>
      </c>
      <c r="Z731" s="42" t="str">
        <f t="shared" si="1815"/>
        <v>4.1.1.28.847</v>
      </c>
      <c r="AA731" s="37" t="s">
        <v>1904</v>
      </c>
      <c r="AB731" s="37"/>
      <c r="AC731" s="37"/>
      <c r="AD731" s="37" t="s">
        <v>2877</v>
      </c>
      <c r="AE731" s="115" t="str">
        <f t="shared" si="1835"/>
        <v>0-33</v>
      </c>
      <c r="AF731" s="115" t="str">
        <f>VLOOKUP(AE731,'Unit Number'!B:E,2,FALSE)</f>
        <v>NGL TANK FARM NO. 3. NGL TANK FARM NO. 3 PUMP HOUSE</v>
      </c>
      <c r="AG731" s="115"/>
      <c r="AH731" s="115"/>
      <c r="AI731" s="237">
        <v>781</v>
      </c>
      <c r="AJ731" s="55"/>
      <c r="AK731" s="55"/>
    </row>
    <row r="732" spans="1:37" s="67" customFormat="1" ht="15" customHeight="1" x14ac:dyDescent="0.25">
      <c r="A732" s="56" t="s">
        <v>421</v>
      </c>
      <c r="B732" s="37">
        <v>4</v>
      </c>
      <c r="C732" s="37">
        <v>1</v>
      </c>
      <c r="D732" s="37">
        <v>1</v>
      </c>
      <c r="E732" s="37">
        <v>28</v>
      </c>
      <c r="F732" s="37">
        <v>848</v>
      </c>
      <c r="G732" s="37" t="str">
        <f t="shared" ref="G732:H732" si="1838">G731</f>
        <v>4.1.1.00.000</v>
      </c>
      <c r="H732" s="41" t="str">
        <f t="shared" si="1838"/>
        <v>Технологическая линия №1. Объекты общезаводского хозяйства</v>
      </c>
      <c r="I732" s="37" t="str">
        <f t="shared" si="1804"/>
        <v>4.1.1.28.000</v>
      </c>
      <c r="J732" s="41" t="str">
        <f t="shared" si="1805"/>
        <v>Товарно-сырьевая база</v>
      </c>
      <c r="K732" s="39" t="str">
        <f t="shared" si="1806"/>
        <v>4.1.1.28.300</v>
      </c>
      <c r="L732" s="40" t="str">
        <f t="shared" si="1807"/>
        <v>Резервуарный парк №3</v>
      </c>
      <c r="M732" s="37" t="str">
        <f t="shared" si="1808"/>
        <v>4.1.1.28.848</v>
      </c>
      <c r="N732" s="59" t="s">
        <v>422</v>
      </c>
      <c r="O732" s="118"/>
      <c r="P732" s="66" t="s">
        <v>19</v>
      </c>
      <c r="Q732" s="35">
        <v>0</v>
      </c>
      <c r="R732" s="54" t="s">
        <v>2781</v>
      </c>
      <c r="S732" s="42" t="str">
        <f t="shared" si="1822"/>
        <v>394/48</v>
      </c>
      <c r="T732" s="41" t="str">
        <f t="shared" si="1809"/>
        <v>4.1.1.00.000</v>
      </c>
      <c r="U732" s="41" t="str">
        <f t="shared" si="1810"/>
        <v>Process Line No.1 UIO facilities</v>
      </c>
      <c r="V732" s="41" t="str">
        <f t="shared" si="1810"/>
        <v>4.1.1.28.000</v>
      </c>
      <c r="W732" s="41" t="str">
        <f t="shared" si="1810"/>
        <v xml:space="preserve">Tank Farm </v>
      </c>
      <c r="X732" s="41" t="str">
        <f t="shared" si="1810"/>
        <v>4.1.1.28.300</v>
      </c>
      <c r="Y732" s="41" t="str">
        <f t="shared" si="1810"/>
        <v>Tank Farm No.3</v>
      </c>
      <c r="Z732" s="42" t="str">
        <f t="shared" si="1815"/>
        <v>4.1.1.28.848</v>
      </c>
      <c r="AA732" s="37" t="s">
        <v>1905</v>
      </c>
      <c r="AB732" s="37"/>
      <c r="AC732" s="37"/>
      <c r="AD732" s="37" t="s">
        <v>2877</v>
      </c>
      <c r="AE732" s="115" t="str">
        <f t="shared" si="1835"/>
        <v>0-33</v>
      </c>
      <c r="AF732" s="115" t="str">
        <f>VLOOKUP(AE732,'Unit Number'!B:E,2,FALSE)</f>
        <v>NGL TANK FARM NO. 3. NGL TANK FARM NO. 3 PUMP HOUSE</v>
      </c>
      <c r="AG732" s="115"/>
      <c r="AH732" s="115"/>
      <c r="AI732" s="237">
        <v>782</v>
      </c>
      <c r="AJ732" s="55"/>
      <c r="AK732" s="55"/>
    </row>
    <row r="733" spans="1:37" s="67" customFormat="1" ht="15" customHeight="1" x14ac:dyDescent="0.25">
      <c r="A733" s="56" t="s">
        <v>423</v>
      </c>
      <c r="B733" s="37">
        <v>4</v>
      </c>
      <c r="C733" s="37">
        <v>1</v>
      </c>
      <c r="D733" s="37">
        <v>1</v>
      </c>
      <c r="E733" s="37">
        <v>28</v>
      </c>
      <c r="F733" s="37">
        <v>849</v>
      </c>
      <c r="G733" s="37" t="str">
        <f t="shared" ref="G733:H733" si="1839">G732</f>
        <v>4.1.1.00.000</v>
      </c>
      <c r="H733" s="41" t="str">
        <f t="shared" si="1839"/>
        <v>Технологическая линия №1. Объекты общезаводского хозяйства</v>
      </c>
      <c r="I733" s="37" t="str">
        <f t="shared" si="1804"/>
        <v>4.1.1.28.000</v>
      </c>
      <c r="J733" s="41" t="str">
        <f t="shared" si="1805"/>
        <v>Товарно-сырьевая база</v>
      </c>
      <c r="K733" s="39" t="str">
        <f t="shared" si="1806"/>
        <v>4.1.1.28.300</v>
      </c>
      <c r="L733" s="40" t="str">
        <f t="shared" si="1807"/>
        <v>Резервуарный парк №3</v>
      </c>
      <c r="M733" s="37" t="str">
        <f t="shared" si="1808"/>
        <v>4.1.1.28.849</v>
      </c>
      <c r="N733" s="59" t="s">
        <v>424</v>
      </c>
      <c r="O733" s="118"/>
      <c r="P733" s="66" t="s">
        <v>19</v>
      </c>
      <c r="Q733" s="35">
        <v>0</v>
      </c>
      <c r="R733" s="54" t="s">
        <v>2781</v>
      </c>
      <c r="S733" s="42" t="str">
        <f t="shared" si="1822"/>
        <v>394/49</v>
      </c>
      <c r="T733" s="41" t="str">
        <f t="shared" si="1809"/>
        <v>4.1.1.00.000</v>
      </c>
      <c r="U733" s="41" t="str">
        <f t="shared" si="1810"/>
        <v>Process Line No.1 UIO facilities</v>
      </c>
      <c r="V733" s="41" t="str">
        <f t="shared" si="1810"/>
        <v>4.1.1.28.000</v>
      </c>
      <c r="W733" s="41" t="str">
        <f t="shared" si="1810"/>
        <v xml:space="preserve">Tank Farm </v>
      </c>
      <c r="X733" s="41" t="str">
        <f t="shared" si="1810"/>
        <v>4.1.1.28.300</v>
      </c>
      <c r="Y733" s="41" t="str">
        <f t="shared" si="1810"/>
        <v>Tank Farm No.3</v>
      </c>
      <c r="Z733" s="42" t="str">
        <f t="shared" si="1815"/>
        <v>4.1.1.28.849</v>
      </c>
      <c r="AA733" s="37" t="s">
        <v>1906</v>
      </c>
      <c r="AB733" s="37"/>
      <c r="AC733" s="37"/>
      <c r="AD733" s="37" t="s">
        <v>2877</v>
      </c>
      <c r="AE733" s="115" t="str">
        <f t="shared" si="1835"/>
        <v>0-33</v>
      </c>
      <c r="AF733" s="115" t="str">
        <f>VLOOKUP(AE733,'Unit Number'!B:E,2,FALSE)</f>
        <v>NGL TANK FARM NO. 3. NGL TANK FARM NO. 3 PUMP HOUSE</v>
      </c>
      <c r="AG733" s="115"/>
      <c r="AH733" s="115"/>
      <c r="AI733" s="237">
        <v>783</v>
      </c>
      <c r="AJ733" s="55"/>
      <c r="AK733" s="55"/>
    </row>
    <row r="734" spans="1:37" s="67" customFormat="1" ht="15" customHeight="1" x14ac:dyDescent="0.25">
      <c r="A734" s="56" t="s">
        <v>425</v>
      </c>
      <c r="B734" s="37">
        <v>4</v>
      </c>
      <c r="C734" s="37">
        <v>1</v>
      </c>
      <c r="D734" s="37">
        <v>1</v>
      </c>
      <c r="E734" s="37">
        <v>28</v>
      </c>
      <c r="F734" s="37">
        <v>850</v>
      </c>
      <c r="G734" s="37" t="str">
        <f t="shared" ref="G734:H734" si="1840">G733</f>
        <v>4.1.1.00.000</v>
      </c>
      <c r="H734" s="41" t="str">
        <f t="shared" si="1840"/>
        <v>Технологическая линия №1. Объекты общезаводского хозяйства</v>
      </c>
      <c r="I734" s="37" t="str">
        <f t="shared" si="1804"/>
        <v>4.1.1.28.000</v>
      </c>
      <c r="J734" s="41" t="str">
        <f t="shared" si="1805"/>
        <v>Товарно-сырьевая база</v>
      </c>
      <c r="K734" s="39" t="str">
        <f t="shared" si="1806"/>
        <v>4.1.1.28.300</v>
      </c>
      <c r="L734" s="40" t="str">
        <f t="shared" si="1807"/>
        <v>Резервуарный парк №3</v>
      </c>
      <c r="M734" s="37" t="str">
        <f t="shared" si="1808"/>
        <v>4.1.1.28.850</v>
      </c>
      <c r="N734" s="59" t="s">
        <v>426</v>
      </c>
      <c r="O734" s="118"/>
      <c r="P734" s="66" t="s">
        <v>19</v>
      </c>
      <c r="Q734" s="35">
        <v>0</v>
      </c>
      <c r="R734" s="54" t="s">
        <v>2781</v>
      </c>
      <c r="S734" s="42" t="str">
        <f t="shared" si="1822"/>
        <v>394/50</v>
      </c>
      <c r="T734" s="41" t="str">
        <f t="shared" si="1809"/>
        <v>4.1.1.00.000</v>
      </c>
      <c r="U734" s="41" t="str">
        <f t="shared" si="1810"/>
        <v>Process Line No.1 UIO facilities</v>
      </c>
      <c r="V734" s="41" t="str">
        <f t="shared" si="1810"/>
        <v>4.1.1.28.000</v>
      </c>
      <c r="W734" s="41" t="str">
        <f t="shared" si="1810"/>
        <v xml:space="preserve">Tank Farm </v>
      </c>
      <c r="X734" s="41" t="str">
        <f t="shared" si="1810"/>
        <v>4.1.1.28.300</v>
      </c>
      <c r="Y734" s="41" t="str">
        <f t="shared" si="1810"/>
        <v>Tank Farm No.3</v>
      </c>
      <c r="Z734" s="42" t="str">
        <f t="shared" si="1815"/>
        <v>4.1.1.28.850</v>
      </c>
      <c r="AA734" s="37" t="s">
        <v>1907</v>
      </c>
      <c r="AB734" s="37"/>
      <c r="AC734" s="37"/>
      <c r="AD734" s="37" t="s">
        <v>2877</v>
      </c>
      <c r="AE734" s="115" t="str">
        <f t="shared" si="1835"/>
        <v>0-33</v>
      </c>
      <c r="AF734" s="115" t="str">
        <f>VLOOKUP(AE734,'Unit Number'!B:E,2,FALSE)</f>
        <v>NGL TANK FARM NO. 3. NGL TANK FARM NO. 3 PUMP HOUSE</v>
      </c>
      <c r="AG734" s="115"/>
      <c r="AH734" s="115"/>
      <c r="AI734" s="237">
        <v>784</v>
      </c>
      <c r="AJ734" s="55"/>
      <c r="AK734" s="55"/>
    </row>
    <row r="735" spans="1:37" s="67" customFormat="1" ht="15" customHeight="1" x14ac:dyDescent="0.25">
      <c r="A735" s="56" t="s">
        <v>427</v>
      </c>
      <c r="B735" s="37">
        <v>4</v>
      </c>
      <c r="C735" s="37">
        <v>1</v>
      </c>
      <c r="D735" s="37">
        <v>1</v>
      </c>
      <c r="E735" s="37">
        <v>28</v>
      </c>
      <c r="F735" s="37">
        <v>851</v>
      </c>
      <c r="G735" s="37" t="str">
        <f t="shared" ref="G735:H735" si="1841">G734</f>
        <v>4.1.1.00.000</v>
      </c>
      <c r="H735" s="41" t="str">
        <f t="shared" si="1841"/>
        <v>Технологическая линия №1. Объекты общезаводского хозяйства</v>
      </c>
      <c r="I735" s="37" t="str">
        <f t="shared" si="1804"/>
        <v>4.1.1.28.000</v>
      </c>
      <c r="J735" s="41" t="str">
        <f t="shared" si="1805"/>
        <v>Товарно-сырьевая база</v>
      </c>
      <c r="K735" s="39" t="str">
        <f t="shared" si="1806"/>
        <v>4.1.1.28.300</v>
      </c>
      <c r="L735" s="40" t="str">
        <f t="shared" si="1807"/>
        <v>Резервуарный парк №3</v>
      </c>
      <c r="M735" s="37" t="str">
        <f t="shared" si="1808"/>
        <v>4.1.1.28.851</v>
      </c>
      <c r="N735" s="59" t="s">
        <v>428</v>
      </c>
      <c r="O735" s="118"/>
      <c r="P735" s="66" t="s">
        <v>19</v>
      </c>
      <c r="Q735" s="35">
        <v>0</v>
      </c>
      <c r="R735" s="54" t="s">
        <v>2781</v>
      </c>
      <c r="S735" s="42" t="str">
        <f t="shared" si="1822"/>
        <v>394/51</v>
      </c>
      <c r="T735" s="41" t="str">
        <f t="shared" si="1809"/>
        <v>4.1.1.00.000</v>
      </c>
      <c r="U735" s="41" t="str">
        <f t="shared" si="1810"/>
        <v>Process Line No.1 UIO facilities</v>
      </c>
      <c r="V735" s="41" t="str">
        <f t="shared" si="1810"/>
        <v>4.1.1.28.000</v>
      </c>
      <c r="W735" s="41" t="str">
        <f t="shared" si="1810"/>
        <v xml:space="preserve">Tank Farm </v>
      </c>
      <c r="X735" s="41" t="str">
        <f t="shared" si="1810"/>
        <v>4.1.1.28.300</v>
      </c>
      <c r="Y735" s="41" t="str">
        <f t="shared" si="1810"/>
        <v>Tank Farm No.3</v>
      </c>
      <c r="Z735" s="42" t="str">
        <f t="shared" si="1815"/>
        <v>4.1.1.28.851</v>
      </c>
      <c r="AA735" s="37" t="s">
        <v>1908</v>
      </c>
      <c r="AB735" s="37"/>
      <c r="AC735" s="37"/>
      <c r="AD735" s="37" t="s">
        <v>2877</v>
      </c>
      <c r="AE735" s="115" t="str">
        <f t="shared" si="1835"/>
        <v>0-33</v>
      </c>
      <c r="AF735" s="115" t="str">
        <f>VLOOKUP(AE735,'Unit Number'!B:E,2,FALSE)</f>
        <v>NGL TANK FARM NO. 3. NGL TANK FARM NO. 3 PUMP HOUSE</v>
      </c>
      <c r="AG735" s="115"/>
      <c r="AH735" s="115"/>
      <c r="AI735" s="237">
        <v>785</v>
      </c>
      <c r="AJ735" s="55"/>
      <c r="AK735" s="55"/>
    </row>
    <row r="736" spans="1:37" s="67" customFormat="1" ht="15" customHeight="1" x14ac:dyDescent="0.25">
      <c r="A736" s="56" t="s">
        <v>429</v>
      </c>
      <c r="B736" s="37">
        <v>4</v>
      </c>
      <c r="C736" s="37">
        <v>1</v>
      </c>
      <c r="D736" s="37">
        <v>1</v>
      </c>
      <c r="E736" s="37">
        <v>28</v>
      </c>
      <c r="F736" s="37">
        <v>852</v>
      </c>
      <c r="G736" s="37" t="str">
        <f t="shared" ref="G736:H736" si="1842">G735</f>
        <v>4.1.1.00.000</v>
      </c>
      <c r="H736" s="41" t="str">
        <f t="shared" si="1842"/>
        <v>Технологическая линия №1. Объекты общезаводского хозяйства</v>
      </c>
      <c r="I736" s="37" t="str">
        <f t="shared" si="1804"/>
        <v>4.1.1.28.000</v>
      </c>
      <c r="J736" s="41" t="str">
        <f t="shared" si="1805"/>
        <v>Товарно-сырьевая база</v>
      </c>
      <c r="K736" s="39" t="str">
        <f t="shared" si="1806"/>
        <v>4.1.1.28.300</v>
      </c>
      <c r="L736" s="40" t="str">
        <f t="shared" si="1807"/>
        <v>Резервуарный парк №3</v>
      </c>
      <c r="M736" s="37" t="str">
        <f t="shared" si="1808"/>
        <v>4.1.1.28.852</v>
      </c>
      <c r="N736" s="59" t="s">
        <v>430</v>
      </c>
      <c r="O736" s="118"/>
      <c r="P736" s="66" t="s">
        <v>19</v>
      </c>
      <c r="Q736" s="35">
        <v>0</v>
      </c>
      <c r="R736" s="54" t="s">
        <v>2781</v>
      </c>
      <c r="S736" s="42" t="str">
        <f t="shared" si="1822"/>
        <v>394/52</v>
      </c>
      <c r="T736" s="41" t="str">
        <f t="shared" si="1809"/>
        <v>4.1.1.00.000</v>
      </c>
      <c r="U736" s="41" t="str">
        <f t="shared" si="1810"/>
        <v>Process Line No.1 UIO facilities</v>
      </c>
      <c r="V736" s="41" t="str">
        <f t="shared" si="1810"/>
        <v>4.1.1.28.000</v>
      </c>
      <c r="W736" s="41" t="str">
        <f t="shared" si="1810"/>
        <v xml:space="preserve">Tank Farm </v>
      </c>
      <c r="X736" s="41" t="str">
        <f t="shared" si="1810"/>
        <v>4.1.1.28.300</v>
      </c>
      <c r="Y736" s="41" t="str">
        <f t="shared" si="1810"/>
        <v>Tank Farm No.3</v>
      </c>
      <c r="Z736" s="42" t="str">
        <f t="shared" si="1815"/>
        <v>4.1.1.28.852</v>
      </c>
      <c r="AA736" s="37" t="s">
        <v>1909</v>
      </c>
      <c r="AB736" s="37"/>
      <c r="AC736" s="37"/>
      <c r="AD736" s="37" t="s">
        <v>2877</v>
      </c>
      <c r="AE736" s="115" t="str">
        <f t="shared" si="1835"/>
        <v>0-33</v>
      </c>
      <c r="AF736" s="115" t="str">
        <f>VLOOKUP(AE736,'Unit Number'!B:E,2,FALSE)</f>
        <v>NGL TANK FARM NO. 3. NGL TANK FARM NO. 3 PUMP HOUSE</v>
      </c>
      <c r="AG736" s="115"/>
      <c r="AH736" s="115"/>
      <c r="AI736" s="237">
        <v>786</v>
      </c>
      <c r="AJ736" s="55"/>
      <c r="AK736" s="55"/>
    </row>
    <row r="737" spans="1:37" s="67" customFormat="1" ht="15" customHeight="1" x14ac:dyDescent="0.25">
      <c r="A737" s="56" t="s">
        <v>431</v>
      </c>
      <c r="B737" s="37">
        <v>4</v>
      </c>
      <c r="C737" s="37">
        <v>1</v>
      </c>
      <c r="D737" s="37">
        <v>1</v>
      </c>
      <c r="E737" s="37">
        <v>28</v>
      </c>
      <c r="F737" s="37">
        <v>853</v>
      </c>
      <c r="G737" s="37" t="str">
        <f t="shared" ref="G737:H737" si="1843">G736</f>
        <v>4.1.1.00.000</v>
      </c>
      <c r="H737" s="41" t="str">
        <f t="shared" si="1843"/>
        <v>Технологическая линия №1. Объекты общезаводского хозяйства</v>
      </c>
      <c r="I737" s="37" t="str">
        <f t="shared" si="1804"/>
        <v>4.1.1.28.000</v>
      </c>
      <c r="J737" s="41" t="str">
        <f t="shared" si="1805"/>
        <v>Товарно-сырьевая база</v>
      </c>
      <c r="K737" s="39" t="str">
        <f t="shared" si="1806"/>
        <v>4.1.1.28.300</v>
      </c>
      <c r="L737" s="40" t="str">
        <f t="shared" si="1807"/>
        <v>Резервуарный парк №3</v>
      </c>
      <c r="M737" s="37" t="str">
        <f t="shared" si="1808"/>
        <v>4.1.1.28.853</v>
      </c>
      <c r="N737" s="59" t="s">
        <v>393</v>
      </c>
      <c r="O737" s="118"/>
      <c r="P737" s="66" t="s">
        <v>19</v>
      </c>
      <c r="Q737" s="35">
        <v>0</v>
      </c>
      <c r="R737" s="54" t="s">
        <v>2781</v>
      </c>
      <c r="S737" s="42" t="str">
        <f t="shared" si="1822"/>
        <v>394/55</v>
      </c>
      <c r="T737" s="41" t="str">
        <f t="shared" si="1809"/>
        <v>4.1.1.00.000</v>
      </c>
      <c r="U737" s="41" t="str">
        <f t="shared" si="1810"/>
        <v>Process Line No.1 UIO facilities</v>
      </c>
      <c r="V737" s="41" t="str">
        <f t="shared" si="1810"/>
        <v>4.1.1.28.000</v>
      </c>
      <c r="W737" s="41" t="str">
        <f t="shared" si="1810"/>
        <v xml:space="preserve">Tank Farm </v>
      </c>
      <c r="X737" s="41" t="str">
        <f t="shared" si="1810"/>
        <v>4.1.1.28.300</v>
      </c>
      <c r="Y737" s="41" t="str">
        <f t="shared" si="1810"/>
        <v>Tank Farm No.3</v>
      </c>
      <c r="Z737" s="42" t="str">
        <f t="shared" si="1815"/>
        <v>4.1.1.28.853</v>
      </c>
      <c r="AA737" s="37" t="s">
        <v>1875</v>
      </c>
      <c r="AB737" s="37"/>
      <c r="AC737" s="37"/>
      <c r="AD737" s="37" t="s">
        <v>2877</v>
      </c>
      <c r="AE737" s="115" t="str">
        <f t="shared" si="1835"/>
        <v>0-33</v>
      </c>
      <c r="AF737" s="115" t="str">
        <f>VLOOKUP(AE737,'Unit Number'!B:E,2,FALSE)</f>
        <v>NGL TANK FARM NO. 3. NGL TANK FARM NO. 3 PUMP HOUSE</v>
      </c>
      <c r="AG737" s="115"/>
      <c r="AH737" s="115"/>
      <c r="AI737" s="237">
        <v>787</v>
      </c>
      <c r="AJ737" s="55"/>
      <c r="AK737" s="55"/>
    </row>
    <row r="738" spans="1:37" s="67" customFormat="1" ht="15" customHeight="1" x14ac:dyDescent="0.25">
      <c r="A738" s="56" t="s">
        <v>432</v>
      </c>
      <c r="B738" s="37">
        <v>4</v>
      </c>
      <c r="C738" s="37">
        <v>1</v>
      </c>
      <c r="D738" s="37">
        <v>1</v>
      </c>
      <c r="E738" s="37">
        <v>28</v>
      </c>
      <c r="F738" s="37">
        <v>854</v>
      </c>
      <c r="G738" s="37" t="str">
        <f t="shared" ref="G738:H738" si="1844">G737</f>
        <v>4.1.1.00.000</v>
      </c>
      <c r="H738" s="41" t="str">
        <f t="shared" si="1844"/>
        <v>Технологическая линия №1. Объекты общезаводского хозяйства</v>
      </c>
      <c r="I738" s="37" t="str">
        <f t="shared" si="1804"/>
        <v>4.1.1.28.000</v>
      </c>
      <c r="J738" s="41" t="str">
        <f t="shared" si="1805"/>
        <v>Товарно-сырьевая база</v>
      </c>
      <c r="K738" s="39" t="str">
        <f t="shared" si="1806"/>
        <v>4.1.1.28.300</v>
      </c>
      <c r="L738" s="40" t="str">
        <f t="shared" si="1807"/>
        <v>Резервуарный парк №3</v>
      </c>
      <c r="M738" s="37" t="str">
        <f t="shared" si="1808"/>
        <v>4.1.1.28.854</v>
      </c>
      <c r="N738" s="59" t="s">
        <v>395</v>
      </c>
      <c r="O738" s="118"/>
      <c r="P738" s="66" t="s">
        <v>19</v>
      </c>
      <c r="Q738" s="35">
        <v>0</v>
      </c>
      <c r="R738" s="54" t="s">
        <v>2781</v>
      </c>
      <c r="S738" s="42" t="str">
        <f t="shared" si="1822"/>
        <v>394/56</v>
      </c>
      <c r="T738" s="41" t="str">
        <f t="shared" si="1809"/>
        <v>4.1.1.00.000</v>
      </c>
      <c r="U738" s="41" t="str">
        <f t="shared" si="1810"/>
        <v>Process Line No.1 UIO facilities</v>
      </c>
      <c r="V738" s="41" t="str">
        <f t="shared" si="1810"/>
        <v>4.1.1.28.000</v>
      </c>
      <c r="W738" s="41" t="str">
        <f t="shared" si="1810"/>
        <v xml:space="preserve">Tank Farm </v>
      </c>
      <c r="X738" s="41" t="str">
        <f t="shared" si="1810"/>
        <v>4.1.1.28.300</v>
      </c>
      <c r="Y738" s="41" t="str">
        <f t="shared" si="1810"/>
        <v>Tank Farm No.3</v>
      </c>
      <c r="Z738" s="42" t="str">
        <f t="shared" si="1815"/>
        <v>4.1.1.28.854</v>
      </c>
      <c r="AA738" s="37" t="s">
        <v>1876</v>
      </c>
      <c r="AB738" s="37"/>
      <c r="AC738" s="37"/>
      <c r="AD738" s="37" t="s">
        <v>2877</v>
      </c>
      <c r="AE738" s="115" t="str">
        <f t="shared" si="1835"/>
        <v>0-33</v>
      </c>
      <c r="AF738" s="115" t="str">
        <f>VLOOKUP(AE738,'Unit Number'!B:E,2,FALSE)</f>
        <v>NGL TANK FARM NO. 3. NGL TANK FARM NO. 3 PUMP HOUSE</v>
      </c>
      <c r="AG738" s="115"/>
      <c r="AH738" s="115"/>
      <c r="AI738" s="237">
        <v>788</v>
      </c>
      <c r="AJ738" s="55"/>
      <c r="AK738" s="55"/>
    </row>
    <row r="739" spans="1:37" s="67" customFormat="1" ht="15" customHeight="1" x14ac:dyDescent="0.25">
      <c r="A739" s="56" t="s">
        <v>433</v>
      </c>
      <c r="B739" s="37">
        <v>4</v>
      </c>
      <c r="C739" s="37">
        <v>1</v>
      </c>
      <c r="D739" s="37">
        <v>1</v>
      </c>
      <c r="E739" s="37">
        <v>28</v>
      </c>
      <c r="F739" s="37">
        <v>723</v>
      </c>
      <c r="G739" s="37" t="str">
        <f t="shared" ref="G739:H739" si="1845">G738</f>
        <v>4.1.1.00.000</v>
      </c>
      <c r="H739" s="41" t="str">
        <f t="shared" si="1845"/>
        <v>Технологическая линия №1. Объекты общезаводского хозяйства</v>
      </c>
      <c r="I739" s="37" t="str">
        <f t="shared" si="1804"/>
        <v>4.1.1.28.000</v>
      </c>
      <c r="J739" s="41" t="str">
        <f t="shared" si="1805"/>
        <v>Товарно-сырьевая база</v>
      </c>
      <c r="K739" s="39" t="str">
        <f t="shared" si="1806"/>
        <v>4.1.1.28.300</v>
      </c>
      <c r="L739" s="40" t="str">
        <f t="shared" si="1807"/>
        <v>Резервуарный парк №3</v>
      </c>
      <c r="M739" s="37" t="str">
        <f t="shared" si="1808"/>
        <v>4.1.1.28.723</v>
      </c>
      <c r="N739" s="59" t="s">
        <v>434</v>
      </c>
      <c r="O739" s="118"/>
      <c r="P739" s="66" t="s">
        <v>19</v>
      </c>
      <c r="Q739" s="35">
        <v>0</v>
      </c>
      <c r="R739" s="54" t="s">
        <v>2781</v>
      </c>
      <c r="S739" s="42" t="str">
        <f t="shared" si="1822"/>
        <v>395/23</v>
      </c>
      <c r="T739" s="41" t="str">
        <f t="shared" si="1809"/>
        <v>4.1.1.00.000</v>
      </c>
      <c r="U739" s="41" t="str">
        <f t="shared" si="1810"/>
        <v>Process Line No.1 UIO facilities</v>
      </c>
      <c r="V739" s="41" t="str">
        <f t="shared" si="1810"/>
        <v>4.1.1.28.000</v>
      </c>
      <c r="W739" s="41" t="str">
        <f t="shared" si="1810"/>
        <v xml:space="preserve">Tank Farm </v>
      </c>
      <c r="X739" s="41" t="str">
        <f t="shared" si="1810"/>
        <v>4.1.1.28.300</v>
      </c>
      <c r="Y739" s="41" t="str">
        <f t="shared" si="1810"/>
        <v>Tank Farm No.3</v>
      </c>
      <c r="Z739" s="42" t="str">
        <f t="shared" si="1815"/>
        <v>4.1.1.28.723</v>
      </c>
      <c r="AA739" s="37" t="s">
        <v>1910</v>
      </c>
      <c r="AB739" s="37"/>
      <c r="AC739" s="37"/>
      <c r="AD739" s="37" t="s">
        <v>2877</v>
      </c>
      <c r="AE739" s="115" t="str">
        <f t="shared" si="1835"/>
        <v>0-33</v>
      </c>
      <c r="AF739" s="115" t="str">
        <f>VLOOKUP(AE739,'Unit Number'!B:E,2,FALSE)</f>
        <v>NGL TANK FARM NO. 3. NGL TANK FARM NO. 3 PUMP HOUSE</v>
      </c>
      <c r="AG739" s="115"/>
      <c r="AH739" s="115"/>
      <c r="AI739" s="237">
        <v>789</v>
      </c>
      <c r="AJ739" s="55"/>
      <c r="AK739" s="55"/>
    </row>
    <row r="740" spans="1:37" s="67" customFormat="1" ht="15" customHeight="1" x14ac:dyDescent="0.25">
      <c r="A740" s="56" t="s">
        <v>435</v>
      </c>
      <c r="B740" s="37">
        <v>4</v>
      </c>
      <c r="C740" s="37">
        <v>1</v>
      </c>
      <c r="D740" s="37">
        <v>1</v>
      </c>
      <c r="E740" s="37">
        <v>28</v>
      </c>
      <c r="F740" s="37">
        <v>724</v>
      </c>
      <c r="G740" s="37" t="str">
        <f t="shared" ref="G740:H740" si="1846">G739</f>
        <v>4.1.1.00.000</v>
      </c>
      <c r="H740" s="41" t="str">
        <f t="shared" si="1846"/>
        <v>Технологическая линия №1. Объекты общезаводского хозяйства</v>
      </c>
      <c r="I740" s="37" t="str">
        <f t="shared" si="1804"/>
        <v>4.1.1.28.000</v>
      </c>
      <c r="J740" s="41" t="str">
        <f t="shared" si="1805"/>
        <v>Товарно-сырьевая база</v>
      </c>
      <c r="K740" s="39" t="str">
        <f t="shared" si="1806"/>
        <v>4.1.1.28.300</v>
      </c>
      <c r="L740" s="40" t="str">
        <f t="shared" si="1807"/>
        <v>Резервуарный парк №3</v>
      </c>
      <c r="M740" s="37" t="str">
        <f t="shared" si="1808"/>
        <v>4.1.1.28.724</v>
      </c>
      <c r="N740" s="59" t="s">
        <v>436</v>
      </c>
      <c r="O740" s="118"/>
      <c r="P740" s="66" t="s">
        <v>19</v>
      </c>
      <c r="Q740" s="35">
        <v>0</v>
      </c>
      <c r="R740" s="54" t="s">
        <v>2781</v>
      </c>
      <c r="S740" s="42" t="str">
        <f t="shared" si="1822"/>
        <v>395/24</v>
      </c>
      <c r="T740" s="41" t="str">
        <f t="shared" si="1809"/>
        <v>4.1.1.00.000</v>
      </c>
      <c r="U740" s="41" t="str">
        <f t="shared" si="1810"/>
        <v>Process Line No.1 UIO facilities</v>
      </c>
      <c r="V740" s="41" t="str">
        <f t="shared" si="1810"/>
        <v>4.1.1.28.000</v>
      </c>
      <c r="W740" s="41" t="str">
        <f t="shared" si="1810"/>
        <v xml:space="preserve">Tank Farm </v>
      </c>
      <c r="X740" s="41" t="str">
        <f t="shared" si="1810"/>
        <v>4.1.1.28.300</v>
      </c>
      <c r="Y740" s="41" t="str">
        <f t="shared" si="1810"/>
        <v>Tank Farm No.3</v>
      </c>
      <c r="Z740" s="42" t="str">
        <f t="shared" si="1815"/>
        <v>4.1.1.28.724</v>
      </c>
      <c r="AA740" s="37" t="s">
        <v>1911</v>
      </c>
      <c r="AB740" s="37"/>
      <c r="AC740" s="37"/>
      <c r="AD740" s="37" t="s">
        <v>2877</v>
      </c>
      <c r="AE740" s="115" t="str">
        <f t="shared" si="1835"/>
        <v>0-33</v>
      </c>
      <c r="AF740" s="115" t="str">
        <f>VLOOKUP(AE740,'Unit Number'!B:E,2,FALSE)</f>
        <v>NGL TANK FARM NO. 3. NGL TANK FARM NO. 3 PUMP HOUSE</v>
      </c>
      <c r="AG740" s="115"/>
      <c r="AH740" s="115"/>
      <c r="AI740" s="237">
        <v>790</v>
      </c>
      <c r="AJ740" s="55"/>
      <c r="AK740" s="55"/>
    </row>
    <row r="741" spans="1:37" s="67" customFormat="1" ht="15" customHeight="1" x14ac:dyDescent="0.25">
      <c r="A741" s="56" t="s">
        <v>437</v>
      </c>
      <c r="B741" s="37">
        <v>4</v>
      </c>
      <c r="C741" s="37">
        <v>1</v>
      </c>
      <c r="D741" s="37">
        <v>1</v>
      </c>
      <c r="E741" s="37">
        <v>28</v>
      </c>
      <c r="F741" s="37">
        <v>725</v>
      </c>
      <c r="G741" s="37" t="str">
        <f t="shared" ref="G741:H741" si="1847">G740</f>
        <v>4.1.1.00.000</v>
      </c>
      <c r="H741" s="41" t="str">
        <f t="shared" si="1847"/>
        <v>Технологическая линия №1. Объекты общезаводского хозяйства</v>
      </c>
      <c r="I741" s="37" t="str">
        <f t="shared" si="1804"/>
        <v>4.1.1.28.000</v>
      </c>
      <c r="J741" s="41" t="str">
        <f t="shared" si="1805"/>
        <v>Товарно-сырьевая база</v>
      </c>
      <c r="K741" s="39" t="str">
        <f t="shared" si="1806"/>
        <v>4.1.1.28.300</v>
      </c>
      <c r="L741" s="40" t="str">
        <f t="shared" si="1807"/>
        <v>Резервуарный парк №3</v>
      </c>
      <c r="M741" s="37" t="str">
        <f t="shared" si="1808"/>
        <v>4.1.1.28.725</v>
      </c>
      <c r="N741" s="59" t="s">
        <v>438</v>
      </c>
      <c r="O741" s="118"/>
      <c r="P741" s="66" t="s">
        <v>19</v>
      </c>
      <c r="Q741" s="35">
        <v>0</v>
      </c>
      <c r="R741" s="54" t="s">
        <v>2781</v>
      </c>
      <c r="S741" s="42" t="str">
        <f t="shared" si="1822"/>
        <v>395/25</v>
      </c>
      <c r="T741" s="41" t="str">
        <f t="shared" si="1809"/>
        <v>4.1.1.00.000</v>
      </c>
      <c r="U741" s="41" t="str">
        <f t="shared" si="1810"/>
        <v>Process Line No.1 UIO facilities</v>
      </c>
      <c r="V741" s="41" t="str">
        <f t="shared" si="1810"/>
        <v>4.1.1.28.000</v>
      </c>
      <c r="W741" s="41" t="str">
        <f t="shared" si="1810"/>
        <v xml:space="preserve">Tank Farm </v>
      </c>
      <c r="X741" s="41" t="str">
        <f t="shared" si="1810"/>
        <v>4.1.1.28.300</v>
      </c>
      <c r="Y741" s="41" t="str">
        <f t="shared" si="1810"/>
        <v>Tank Farm No.3</v>
      </c>
      <c r="Z741" s="42" t="str">
        <f t="shared" si="1815"/>
        <v>4.1.1.28.725</v>
      </c>
      <c r="AA741" s="37" t="s">
        <v>1912</v>
      </c>
      <c r="AB741" s="37"/>
      <c r="AC741" s="37"/>
      <c r="AD741" s="37" t="s">
        <v>2877</v>
      </c>
      <c r="AE741" s="115" t="str">
        <f t="shared" si="1835"/>
        <v>0-33</v>
      </c>
      <c r="AF741" s="115" t="str">
        <f>VLOOKUP(AE741,'Unit Number'!B:E,2,FALSE)</f>
        <v>NGL TANK FARM NO. 3. NGL TANK FARM NO. 3 PUMP HOUSE</v>
      </c>
      <c r="AG741" s="115"/>
      <c r="AH741" s="115"/>
      <c r="AI741" s="237">
        <v>791</v>
      </c>
      <c r="AJ741" s="55"/>
      <c r="AK741" s="55"/>
    </row>
    <row r="742" spans="1:37" s="67" customFormat="1" ht="15" customHeight="1" x14ac:dyDescent="0.25">
      <c r="A742" s="56" t="s">
        <v>439</v>
      </c>
      <c r="B742" s="37">
        <v>4</v>
      </c>
      <c r="C742" s="37">
        <v>1</v>
      </c>
      <c r="D742" s="37">
        <v>1</v>
      </c>
      <c r="E742" s="37">
        <v>28</v>
      </c>
      <c r="F742" s="37">
        <v>726</v>
      </c>
      <c r="G742" s="37" t="str">
        <f t="shared" ref="G742:H742" si="1848">G741</f>
        <v>4.1.1.00.000</v>
      </c>
      <c r="H742" s="41" t="str">
        <f t="shared" si="1848"/>
        <v>Технологическая линия №1. Объекты общезаводского хозяйства</v>
      </c>
      <c r="I742" s="37" t="str">
        <f t="shared" si="1804"/>
        <v>4.1.1.28.000</v>
      </c>
      <c r="J742" s="41" t="str">
        <f t="shared" si="1805"/>
        <v>Товарно-сырьевая база</v>
      </c>
      <c r="K742" s="39" t="str">
        <f t="shared" si="1806"/>
        <v>4.1.1.28.300</v>
      </c>
      <c r="L742" s="40" t="str">
        <f t="shared" si="1807"/>
        <v>Резервуарный парк №3</v>
      </c>
      <c r="M742" s="37" t="str">
        <f t="shared" si="1808"/>
        <v>4.1.1.28.726</v>
      </c>
      <c r="N742" s="59" t="s">
        <v>440</v>
      </c>
      <c r="O742" s="118"/>
      <c r="P742" s="66" t="s">
        <v>19</v>
      </c>
      <c r="Q742" s="35">
        <v>0</v>
      </c>
      <c r="R742" s="54" t="s">
        <v>2781</v>
      </c>
      <c r="S742" s="42" t="str">
        <f t="shared" si="1822"/>
        <v>395/26</v>
      </c>
      <c r="T742" s="41" t="str">
        <f t="shared" si="1809"/>
        <v>4.1.1.00.000</v>
      </c>
      <c r="U742" s="41" t="str">
        <f t="shared" si="1810"/>
        <v>Process Line No.1 UIO facilities</v>
      </c>
      <c r="V742" s="41" t="str">
        <f t="shared" si="1810"/>
        <v>4.1.1.28.000</v>
      </c>
      <c r="W742" s="41" t="str">
        <f t="shared" si="1810"/>
        <v xml:space="preserve">Tank Farm </v>
      </c>
      <c r="X742" s="41" t="str">
        <f t="shared" si="1810"/>
        <v>4.1.1.28.300</v>
      </c>
      <c r="Y742" s="41" t="str">
        <f t="shared" si="1810"/>
        <v>Tank Farm No.3</v>
      </c>
      <c r="Z742" s="42" t="str">
        <f t="shared" si="1815"/>
        <v>4.1.1.28.726</v>
      </c>
      <c r="AA742" s="37" t="s">
        <v>1913</v>
      </c>
      <c r="AB742" s="37"/>
      <c r="AC742" s="37"/>
      <c r="AD742" s="37" t="s">
        <v>2877</v>
      </c>
      <c r="AE742" s="115" t="str">
        <f t="shared" si="1835"/>
        <v>0-33</v>
      </c>
      <c r="AF742" s="115" t="str">
        <f>VLOOKUP(AE742,'Unit Number'!B:E,2,FALSE)</f>
        <v>NGL TANK FARM NO. 3. NGL TANK FARM NO. 3 PUMP HOUSE</v>
      </c>
      <c r="AG742" s="115"/>
      <c r="AH742" s="115"/>
      <c r="AI742" s="237">
        <v>792</v>
      </c>
      <c r="AJ742" s="55"/>
      <c r="AK742" s="55"/>
    </row>
    <row r="743" spans="1:37" s="67" customFormat="1" ht="15" customHeight="1" x14ac:dyDescent="0.25">
      <c r="A743" s="56" t="s">
        <v>441</v>
      </c>
      <c r="B743" s="37">
        <v>4</v>
      </c>
      <c r="C743" s="37">
        <v>1</v>
      </c>
      <c r="D743" s="37">
        <v>1</v>
      </c>
      <c r="E743" s="37">
        <v>28</v>
      </c>
      <c r="F743" s="37">
        <v>727</v>
      </c>
      <c r="G743" s="37" t="str">
        <f t="shared" ref="G743:H743" si="1849">G742</f>
        <v>4.1.1.00.000</v>
      </c>
      <c r="H743" s="41" t="str">
        <f t="shared" si="1849"/>
        <v>Технологическая линия №1. Объекты общезаводского хозяйства</v>
      </c>
      <c r="I743" s="37" t="str">
        <f t="shared" si="1804"/>
        <v>4.1.1.28.000</v>
      </c>
      <c r="J743" s="41" t="str">
        <f t="shared" si="1805"/>
        <v>Товарно-сырьевая база</v>
      </c>
      <c r="K743" s="39" t="str">
        <f t="shared" si="1806"/>
        <v>4.1.1.28.300</v>
      </c>
      <c r="L743" s="40" t="str">
        <f t="shared" si="1807"/>
        <v>Резервуарный парк №3</v>
      </c>
      <c r="M743" s="37" t="str">
        <f t="shared" si="1808"/>
        <v>4.1.1.28.727</v>
      </c>
      <c r="N743" s="59" t="s">
        <v>442</v>
      </c>
      <c r="O743" s="118"/>
      <c r="P743" s="66" t="s">
        <v>19</v>
      </c>
      <c r="Q743" s="35">
        <v>0</v>
      </c>
      <c r="R743" s="54" t="s">
        <v>2781</v>
      </c>
      <c r="S743" s="42" t="str">
        <f t="shared" si="1822"/>
        <v>395/27</v>
      </c>
      <c r="T743" s="41" t="str">
        <f t="shared" si="1809"/>
        <v>4.1.1.00.000</v>
      </c>
      <c r="U743" s="41" t="str">
        <f t="shared" si="1810"/>
        <v>Process Line No.1 UIO facilities</v>
      </c>
      <c r="V743" s="41" t="str">
        <f t="shared" si="1810"/>
        <v>4.1.1.28.000</v>
      </c>
      <c r="W743" s="41" t="str">
        <f t="shared" si="1810"/>
        <v xml:space="preserve">Tank Farm </v>
      </c>
      <c r="X743" s="41" t="str">
        <f t="shared" si="1810"/>
        <v>4.1.1.28.300</v>
      </c>
      <c r="Y743" s="41" t="str">
        <f t="shared" si="1810"/>
        <v>Tank Farm No.3</v>
      </c>
      <c r="Z743" s="42" t="str">
        <f t="shared" si="1815"/>
        <v>4.1.1.28.727</v>
      </c>
      <c r="AA743" s="37" t="s">
        <v>1914</v>
      </c>
      <c r="AB743" s="37"/>
      <c r="AC743" s="37"/>
      <c r="AD743" s="37" t="s">
        <v>2877</v>
      </c>
      <c r="AE743" s="115" t="str">
        <f t="shared" si="1835"/>
        <v>0-33</v>
      </c>
      <c r="AF743" s="115" t="str">
        <f>VLOOKUP(AE743,'Unit Number'!B:E,2,FALSE)</f>
        <v>NGL TANK FARM NO. 3. NGL TANK FARM NO. 3 PUMP HOUSE</v>
      </c>
      <c r="AG743" s="115"/>
      <c r="AH743" s="115"/>
      <c r="AI743" s="237">
        <v>793</v>
      </c>
      <c r="AJ743" s="55"/>
      <c r="AK743" s="55"/>
    </row>
    <row r="744" spans="1:37" s="67" customFormat="1" ht="15" customHeight="1" x14ac:dyDescent="0.25">
      <c r="A744" s="56" t="s">
        <v>443</v>
      </c>
      <c r="B744" s="37">
        <v>4</v>
      </c>
      <c r="C744" s="37">
        <v>1</v>
      </c>
      <c r="D744" s="37">
        <v>1</v>
      </c>
      <c r="E744" s="37">
        <v>28</v>
      </c>
      <c r="F744" s="37">
        <v>728</v>
      </c>
      <c r="G744" s="37" t="str">
        <f t="shared" ref="G744:H744" si="1850">G743</f>
        <v>4.1.1.00.000</v>
      </c>
      <c r="H744" s="41" t="str">
        <f t="shared" si="1850"/>
        <v>Технологическая линия №1. Объекты общезаводского хозяйства</v>
      </c>
      <c r="I744" s="37" t="str">
        <f t="shared" si="1804"/>
        <v>4.1.1.28.000</v>
      </c>
      <c r="J744" s="41" t="str">
        <f t="shared" si="1805"/>
        <v>Товарно-сырьевая база</v>
      </c>
      <c r="K744" s="39" t="str">
        <f t="shared" si="1806"/>
        <v>4.1.1.28.300</v>
      </c>
      <c r="L744" s="40" t="str">
        <f t="shared" si="1807"/>
        <v>Резервуарный парк №3</v>
      </c>
      <c r="M744" s="37" t="str">
        <f t="shared" si="1808"/>
        <v>4.1.1.28.728</v>
      </c>
      <c r="N744" s="59" t="s">
        <v>444</v>
      </c>
      <c r="O744" s="118"/>
      <c r="P744" s="66" t="s">
        <v>19</v>
      </c>
      <c r="Q744" s="35">
        <v>0</v>
      </c>
      <c r="R744" s="54" t="s">
        <v>2781</v>
      </c>
      <c r="S744" s="42" t="str">
        <f t="shared" si="1822"/>
        <v>395/28</v>
      </c>
      <c r="T744" s="41" t="str">
        <f t="shared" si="1809"/>
        <v>4.1.1.00.000</v>
      </c>
      <c r="U744" s="41" t="str">
        <f t="shared" si="1810"/>
        <v>Process Line No.1 UIO facilities</v>
      </c>
      <c r="V744" s="41" t="str">
        <f t="shared" si="1810"/>
        <v>4.1.1.28.000</v>
      </c>
      <c r="W744" s="41" t="str">
        <f t="shared" si="1810"/>
        <v xml:space="preserve">Tank Farm </v>
      </c>
      <c r="X744" s="41" t="str">
        <f t="shared" si="1810"/>
        <v>4.1.1.28.300</v>
      </c>
      <c r="Y744" s="41" t="str">
        <f t="shared" si="1810"/>
        <v>Tank Farm No.3</v>
      </c>
      <c r="Z744" s="42" t="str">
        <f t="shared" si="1815"/>
        <v>4.1.1.28.728</v>
      </c>
      <c r="AA744" s="37" t="s">
        <v>1915</v>
      </c>
      <c r="AB744" s="37"/>
      <c r="AC744" s="37"/>
      <c r="AD744" s="37" t="s">
        <v>2877</v>
      </c>
      <c r="AE744" s="115" t="str">
        <f t="shared" si="1835"/>
        <v>0-33</v>
      </c>
      <c r="AF744" s="115" t="str">
        <f>VLOOKUP(AE744,'Unit Number'!B:E,2,FALSE)</f>
        <v>NGL TANK FARM NO. 3. NGL TANK FARM NO. 3 PUMP HOUSE</v>
      </c>
      <c r="AG744" s="115"/>
      <c r="AH744" s="115"/>
      <c r="AI744" s="237">
        <v>794</v>
      </c>
      <c r="AJ744" s="55"/>
      <c r="AK744" s="55"/>
    </row>
    <row r="745" spans="1:37" s="174" customFormat="1" ht="15" customHeight="1" x14ac:dyDescent="0.25">
      <c r="A745" s="36" t="s">
        <v>17</v>
      </c>
      <c r="B745" s="37">
        <v>4</v>
      </c>
      <c r="C745" s="37">
        <v>1</v>
      </c>
      <c r="D745" s="37">
        <v>1</v>
      </c>
      <c r="E745" s="37">
        <v>28</v>
      </c>
      <c r="F745" s="39">
        <v>399</v>
      </c>
      <c r="G745" s="37" t="str">
        <f t="shared" ref="G745:H745" si="1851">G744</f>
        <v>4.1.1.00.000</v>
      </c>
      <c r="H745" s="41" t="str">
        <f t="shared" si="1851"/>
        <v>Технологическая линия №1. Объекты общезаводского хозяйства</v>
      </c>
      <c r="I745" s="37" t="str">
        <f t="shared" si="1804"/>
        <v>4.1.1.28.000</v>
      </c>
      <c r="J745" s="41" t="str">
        <f t="shared" si="1805"/>
        <v>Товарно-сырьевая база</v>
      </c>
      <c r="K745" s="39" t="str">
        <f t="shared" si="1806"/>
        <v>4.1.1.28.300</v>
      </c>
      <c r="L745" s="40" t="str">
        <f t="shared" si="1807"/>
        <v>Резервуарный парк №3</v>
      </c>
      <c r="M745" s="37" t="str">
        <f t="shared" si="1808"/>
        <v>4.1.1.28.399</v>
      </c>
      <c r="N745" s="39" t="s">
        <v>3342</v>
      </c>
      <c r="O745" s="118"/>
      <c r="P745" s="66" t="s">
        <v>19</v>
      </c>
      <c r="Q745" s="35">
        <v>1</v>
      </c>
      <c r="R745" s="54" t="s">
        <v>2781</v>
      </c>
      <c r="S745" s="39" t="s">
        <v>2115</v>
      </c>
      <c r="T745" s="41" t="str">
        <f t="shared" si="1809"/>
        <v>4.1.1.00.000</v>
      </c>
      <c r="U745" s="41" t="str">
        <f t="shared" si="1810"/>
        <v>Process Line No.1 UIO facilities</v>
      </c>
      <c r="V745" s="41" t="str">
        <f t="shared" si="1810"/>
        <v>4.1.1.28.000</v>
      </c>
      <c r="W745" s="41" t="str">
        <f t="shared" si="1810"/>
        <v xml:space="preserve">Tank Farm </v>
      </c>
      <c r="X745" s="41" t="str">
        <f t="shared" si="1810"/>
        <v>4.1.1.28.300</v>
      </c>
      <c r="Y745" s="41" t="str">
        <f t="shared" si="1810"/>
        <v>Tank Farm No.3</v>
      </c>
      <c r="Z745" s="173" t="str">
        <f t="shared" si="1815"/>
        <v>4.1.1.28.399</v>
      </c>
      <c r="AA745" s="39" t="s">
        <v>3242</v>
      </c>
      <c r="AB745" s="37"/>
      <c r="AC745" s="37" t="s">
        <v>3362</v>
      </c>
      <c r="AD745" s="41" t="s">
        <v>3051</v>
      </c>
      <c r="AE745" s="41" t="s">
        <v>3051</v>
      </c>
      <c r="AF745" s="41"/>
      <c r="AG745" s="41" t="s">
        <v>3363</v>
      </c>
      <c r="AH745" s="41" t="s">
        <v>3438</v>
      </c>
      <c r="AI745" s="237">
        <v>795</v>
      </c>
      <c r="AJ745" s="55"/>
      <c r="AK745" s="55"/>
    </row>
    <row r="746" spans="1:37" s="67" customFormat="1" ht="15" customHeight="1" x14ac:dyDescent="0.25">
      <c r="A746" s="56" t="s">
        <v>17</v>
      </c>
      <c r="B746" s="37">
        <v>4</v>
      </c>
      <c r="C746" s="37">
        <v>1</v>
      </c>
      <c r="D746" s="37">
        <v>1</v>
      </c>
      <c r="E746" s="37">
        <v>28</v>
      </c>
      <c r="F746" s="37">
        <v>400</v>
      </c>
      <c r="G746" s="37" t="str">
        <f t="shared" ref="G746:H746" si="1852">G745</f>
        <v>4.1.1.00.000</v>
      </c>
      <c r="H746" s="41" t="str">
        <f t="shared" si="1852"/>
        <v>Технологическая линия №1. Объекты общезаводского хозяйства</v>
      </c>
      <c r="I746" s="37" t="str">
        <f>I711</f>
        <v>4.1.1.28.000</v>
      </c>
      <c r="J746" s="41" t="str">
        <f>J711</f>
        <v>Товарно-сырьевая база</v>
      </c>
      <c r="K746" s="92" t="str">
        <f>CONCATENATE($B746,".",$C746,".",$D746,".",TEXT($E746,"00"),".",$F746)</f>
        <v>4.1.1.28.400</v>
      </c>
      <c r="L746" s="93" t="s">
        <v>3536</v>
      </c>
      <c r="M746" s="94"/>
      <c r="N746" s="89"/>
      <c r="O746" s="118"/>
      <c r="P746" s="66" t="s">
        <v>19</v>
      </c>
      <c r="Q746" s="35">
        <v>0</v>
      </c>
      <c r="R746" s="54" t="s">
        <v>2781</v>
      </c>
      <c r="S746" s="219" t="s">
        <v>3858</v>
      </c>
      <c r="T746" s="41" t="str">
        <f>T711</f>
        <v>4.1.1.00.000</v>
      </c>
      <c r="U746" s="41" t="str">
        <f>U711</f>
        <v>Process Line No.1 UIO facilities</v>
      </c>
      <c r="V746" s="41" t="str">
        <f>V711</f>
        <v>4.1.1.28.000</v>
      </c>
      <c r="W746" s="41" t="str">
        <f>W711</f>
        <v xml:space="preserve">Tank Farm </v>
      </c>
      <c r="X746" s="129" t="str">
        <f>K746</f>
        <v>4.1.1.28.400</v>
      </c>
      <c r="Y746" s="94" t="s">
        <v>3533</v>
      </c>
      <c r="Z746" s="94"/>
      <c r="AA746" s="95"/>
      <c r="AB746" s="86"/>
      <c r="AC746" s="86" t="s">
        <v>3602</v>
      </c>
      <c r="AD746" s="167" t="s">
        <v>3051</v>
      </c>
      <c r="AE746" s="167" t="s">
        <v>3051</v>
      </c>
      <c r="AF746" s="167"/>
      <c r="AG746" s="167" t="s">
        <v>3467</v>
      </c>
      <c r="AH746" s="167" t="s">
        <v>3532</v>
      </c>
      <c r="AI746" s="237">
        <v>796</v>
      </c>
      <c r="AJ746" s="55"/>
      <c r="AK746" s="55"/>
    </row>
    <row r="747" spans="1:37" s="67" customFormat="1" ht="15" customHeight="1" x14ac:dyDescent="0.25">
      <c r="A747" s="56">
        <v>306</v>
      </c>
      <c r="B747" s="37">
        <v>4</v>
      </c>
      <c r="C747" s="37">
        <v>1</v>
      </c>
      <c r="D747" s="37">
        <v>1</v>
      </c>
      <c r="E747" s="37">
        <v>28</v>
      </c>
      <c r="F747" s="37">
        <v>451</v>
      </c>
      <c r="G747" s="37" t="str">
        <f t="shared" ref="G747:H747" si="1853">G746</f>
        <v>4.1.1.00.000</v>
      </c>
      <c r="H747" s="41" t="str">
        <f t="shared" si="1853"/>
        <v>Технологическая линия №1. Объекты общезаводского хозяйства</v>
      </c>
      <c r="I747" s="37" t="str">
        <f t="shared" ref="I747:L750" si="1854">I746</f>
        <v>4.1.1.28.000</v>
      </c>
      <c r="J747" s="41" t="str">
        <f t="shared" si="1854"/>
        <v>Товарно-сырьевая база</v>
      </c>
      <c r="K747" s="39" t="str">
        <f t="shared" si="1854"/>
        <v>4.1.1.28.400</v>
      </c>
      <c r="L747" s="40" t="str">
        <f t="shared" si="1854"/>
        <v>Эстакада и общие сооружения ТСБ 1</v>
      </c>
      <c r="M747" s="37" t="str">
        <f>CONCATENATE($B747,".",$C747,".",$D747,".",TEXT($E747,"00"),".",TEXT($F747,"000"))</f>
        <v>4.1.1.28.451</v>
      </c>
      <c r="N747" s="59" t="s">
        <v>621</v>
      </c>
      <c r="O747" s="118"/>
      <c r="P747" s="66" t="s">
        <v>19</v>
      </c>
      <c r="Q747" s="35">
        <v>1</v>
      </c>
      <c r="R747" s="54" t="s">
        <v>2781</v>
      </c>
      <c r="S747" s="42">
        <f>A747</f>
        <v>306</v>
      </c>
      <c r="T747" s="41" t="str">
        <f t="shared" ref="T747:Y750" si="1855">T746</f>
        <v>4.1.1.00.000</v>
      </c>
      <c r="U747" s="41" t="str">
        <f t="shared" si="1855"/>
        <v>Process Line No.1 UIO facilities</v>
      </c>
      <c r="V747" s="41" t="str">
        <f t="shared" si="1855"/>
        <v>4.1.1.28.000</v>
      </c>
      <c r="W747" s="41" t="str">
        <f t="shared" si="1855"/>
        <v xml:space="preserve">Tank Farm </v>
      </c>
      <c r="X747" s="40" t="str">
        <f t="shared" si="1855"/>
        <v>4.1.1.28.400</v>
      </c>
      <c r="Y747" s="40" t="str">
        <f t="shared" si="1855"/>
        <v>Tank Farm General Facilities 1</v>
      </c>
      <c r="Z747" s="42" t="str">
        <f>M747</f>
        <v>4.1.1.28.451</v>
      </c>
      <c r="AA747" s="37" t="s">
        <v>1847</v>
      </c>
      <c r="AB747" s="37"/>
      <c r="AC747" s="37" t="s">
        <v>3068</v>
      </c>
      <c r="AD747" s="115" t="s">
        <v>2875</v>
      </c>
      <c r="AE747" s="115" t="str">
        <f>CONCATENATE(MID(AD747,3,1),"-",MID(AD747,4,2))</f>
        <v>0-34</v>
      </c>
      <c r="AF747" s="115" t="str">
        <f>VLOOKUP(AE747,'Unit Number'!B:E,2,FALSE)</f>
        <v>TANK FARM PIPERACK AND COMMON FACILITIES</v>
      </c>
      <c r="AG747" s="115" t="s">
        <v>3530</v>
      </c>
      <c r="AH747" s="41" t="s">
        <v>3618</v>
      </c>
      <c r="AI747" s="237">
        <v>797</v>
      </c>
      <c r="AJ747" s="55" t="s">
        <v>3671</v>
      </c>
      <c r="AK747" s="55"/>
    </row>
    <row r="748" spans="1:37" s="67" customFormat="1" ht="17.25" customHeight="1" x14ac:dyDescent="0.25">
      <c r="A748" s="56" t="s">
        <v>360</v>
      </c>
      <c r="B748" s="37">
        <v>4</v>
      </c>
      <c r="C748" s="37">
        <v>1</v>
      </c>
      <c r="D748" s="37">
        <v>1</v>
      </c>
      <c r="E748" s="37">
        <v>28</v>
      </c>
      <c r="F748" s="37">
        <v>452</v>
      </c>
      <c r="G748" s="37" t="str">
        <f t="shared" ref="G748:H748" si="1856">G747</f>
        <v>4.1.1.00.000</v>
      </c>
      <c r="H748" s="41" t="str">
        <f t="shared" si="1856"/>
        <v>Технологическая линия №1. Объекты общезаводского хозяйства</v>
      </c>
      <c r="I748" s="37" t="str">
        <f t="shared" si="1854"/>
        <v>4.1.1.28.000</v>
      </c>
      <c r="J748" s="41" t="str">
        <f t="shared" si="1854"/>
        <v>Товарно-сырьевая база</v>
      </c>
      <c r="K748" s="39" t="str">
        <f t="shared" si="1854"/>
        <v>4.1.1.28.400</v>
      </c>
      <c r="L748" s="40" t="str">
        <f t="shared" si="1854"/>
        <v>Эстакада и общие сооружения ТСБ 1</v>
      </c>
      <c r="M748" s="37" t="str">
        <f>CONCATENATE($B748,".",$C748,".",$D748,".",TEXT($E748,"00"),".",TEXT($F748,"000"))</f>
        <v>4.1.1.28.452</v>
      </c>
      <c r="N748" s="59" t="s">
        <v>3868</v>
      </c>
      <c r="O748" s="118"/>
      <c r="P748" s="66" t="s">
        <v>19</v>
      </c>
      <c r="Q748" s="35">
        <v>1</v>
      </c>
      <c r="R748" s="54" t="s">
        <v>2781</v>
      </c>
      <c r="S748" s="42" t="str">
        <f>A748</f>
        <v>355/4</v>
      </c>
      <c r="T748" s="41" t="str">
        <f t="shared" si="1855"/>
        <v>4.1.1.00.000</v>
      </c>
      <c r="U748" s="41" t="str">
        <f t="shared" si="1855"/>
        <v>Process Line No.1 UIO facilities</v>
      </c>
      <c r="V748" s="41" t="str">
        <f t="shared" si="1855"/>
        <v>4.1.1.28.000</v>
      </c>
      <c r="W748" s="41" t="str">
        <f t="shared" si="1855"/>
        <v xml:space="preserve">Tank Farm </v>
      </c>
      <c r="X748" s="40" t="str">
        <f t="shared" si="1855"/>
        <v>4.1.1.28.400</v>
      </c>
      <c r="Y748" s="40" t="str">
        <f t="shared" si="1855"/>
        <v>Tank Farm General Facilities 1</v>
      </c>
      <c r="Z748" s="42" t="str">
        <f>M748</f>
        <v>4.1.1.28.452</v>
      </c>
      <c r="AA748" s="37" t="s">
        <v>1854</v>
      </c>
      <c r="AB748" s="37"/>
      <c r="AC748" s="37" t="s">
        <v>3068</v>
      </c>
      <c r="AD748" s="115" t="s">
        <v>2875</v>
      </c>
      <c r="AE748" s="115" t="str">
        <f>CONCATENATE(MID(AD748,3,1),"-",MID(AD748,4,2))</f>
        <v>0-34</v>
      </c>
      <c r="AF748" s="115" t="str">
        <f>VLOOKUP(AE748,'Unit Number'!B:E,2,FALSE)</f>
        <v>TANK FARM PIPERACK AND COMMON FACILITIES</v>
      </c>
      <c r="AG748" s="115" t="s">
        <v>3531</v>
      </c>
      <c r="AH748" s="41" t="s">
        <v>3619</v>
      </c>
      <c r="AI748" s="237">
        <v>798</v>
      </c>
      <c r="AJ748" s="55" t="s">
        <v>3671</v>
      </c>
      <c r="AK748" s="55"/>
    </row>
    <row r="749" spans="1:37" s="67" customFormat="1" ht="17.25" customHeight="1" x14ac:dyDescent="0.25">
      <c r="A749" s="56">
        <v>175</v>
      </c>
      <c r="B749" s="37">
        <v>4</v>
      </c>
      <c r="C749" s="37">
        <v>1</v>
      </c>
      <c r="D749" s="37">
        <v>1</v>
      </c>
      <c r="E749" s="37">
        <v>28</v>
      </c>
      <c r="F749" s="37">
        <v>453</v>
      </c>
      <c r="G749" s="37" t="str">
        <f t="shared" ref="G749:H749" si="1857">G748</f>
        <v>4.1.1.00.000</v>
      </c>
      <c r="H749" s="41" t="str">
        <f t="shared" si="1857"/>
        <v>Технологическая линия №1. Объекты общезаводского хозяйства</v>
      </c>
      <c r="I749" s="37" t="str">
        <f t="shared" si="1854"/>
        <v>4.1.1.28.000</v>
      </c>
      <c r="J749" s="41" t="str">
        <f t="shared" si="1854"/>
        <v>Товарно-сырьевая база</v>
      </c>
      <c r="K749" s="39" t="str">
        <f t="shared" si="1854"/>
        <v>4.1.1.28.400</v>
      </c>
      <c r="L749" s="40" t="str">
        <f t="shared" si="1854"/>
        <v>Эстакада и общие сооружения ТСБ 1</v>
      </c>
      <c r="M749" s="37" t="str">
        <f>CONCATENATE($B749,".",$C749,".",$D749,".",TEXT($E749,"00"),".",TEXT($F749,"000"))</f>
        <v>4.1.1.28.453</v>
      </c>
      <c r="N749" s="59" t="s">
        <v>1517</v>
      </c>
      <c r="O749" s="118" t="s">
        <v>1300</v>
      </c>
      <c r="P749" s="66" t="s">
        <v>19</v>
      </c>
      <c r="Q749" s="35">
        <v>1</v>
      </c>
      <c r="R749" s="54" t="s">
        <v>2781</v>
      </c>
      <c r="S749" s="42">
        <f>A749</f>
        <v>175</v>
      </c>
      <c r="T749" s="41" t="str">
        <f t="shared" si="1855"/>
        <v>4.1.1.00.000</v>
      </c>
      <c r="U749" s="41" t="str">
        <f t="shared" si="1855"/>
        <v>Process Line No.1 UIO facilities</v>
      </c>
      <c r="V749" s="41" t="str">
        <f t="shared" si="1855"/>
        <v>4.1.1.28.000</v>
      </c>
      <c r="W749" s="41" t="str">
        <f t="shared" si="1855"/>
        <v xml:space="preserve">Tank Farm </v>
      </c>
      <c r="X749" s="40" t="str">
        <f t="shared" si="1855"/>
        <v>4.1.1.28.400</v>
      </c>
      <c r="Y749" s="40" t="str">
        <f t="shared" si="1855"/>
        <v>Tank Farm General Facilities 1</v>
      </c>
      <c r="Z749" s="42" t="str">
        <f>M749</f>
        <v>4.1.1.28.453</v>
      </c>
      <c r="AA749" s="37" t="s">
        <v>1796</v>
      </c>
      <c r="AB749" s="37" t="s">
        <v>2765</v>
      </c>
      <c r="AC749" s="37" t="s">
        <v>3068</v>
      </c>
      <c r="AD749" s="115" t="s">
        <v>2875</v>
      </c>
      <c r="AE749" s="115" t="str">
        <f>CONCATENATE(MID(AD749,3,1),"-",MID(AD749,4,2))</f>
        <v>0-34</v>
      </c>
      <c r="AF749" s="115" t="str">
        <f>VLOOKUP(AE749,'Unit Number'!B:E,2,FALSE)</f>
        <v>TANK FARM PIPERACK AND COMMON FACILITIES</v>
      </c>
      <c r="AG749" s="115" t="s">
        <v>3136</v>
      </c>
      <c r="AH749" s="41" t="s">
        <v>3620</v>
      </c>
      <c r="AI749" s="237">
        <v>799</v>
      </c>
      <c r="AJ749" s="55" t="s">
        <v>3671</v>
      </c>
      <c r="AK749" s="55"/>
    </row>
    <row r="750" spans="1:37" s="174" customFormat="1" ht="15" customHeight="1" x14ac:dyDescent="0.25">
      <c r="A750" s="36" t="s">
        <v>17</v>
      </c>
      <c r="B750" s="37">
        <v>4</v>
      </c>
      <c r="C750" s="37">
        <v>1</v>
      </c>
      <c r="D750" s="37">
        <v>1</v>
      </c>
      <c r="E750" s="37">
        <v>28</v>
      </c>
      <c r="F750" s="39">
        <v>499</v>
      </c>
      <c r="G750" s="37" t="str">
        <f t="shared" ref="G750:H750" si="1858">G749</f>
        <v>4.1.1.00.000</v>
      </c>
      <c r="H750" s="41" t="str">
        <f t="shared" si="1858"/>
        <v>Технологическая линия №1. Объекты общезаводского хозяйства</v>
      </c>
      <c r="I750" s="37" t="str">
        <f t="shared" si="1854"/>
        <v>4.1.1.28.000</v>
      </c>
      <c r="J750" s="41" t="str">
        <f t="shared" si="1854"/>
        <v>Товарно-сырьевая база</v>
      </c>
      <c r="K750" s="39" t="str">
        <f t="shared" si="1854"/>
        <v>4.1.1.28.400</v>
      </c>
      <c r="L750" s="40" t="str">
        <f t="shared" si="1854"/>
        <v>Эстакада и общие сооружения ТСБ 1</v>
      </c>
      <c r="M750" s="37" t="str">
        <f>CONCATENATE($B750,".",$C750,".",$D750,".",TEXT($E750,"00"),".",TEXT($F750,"000"))</f>
        <v>4.1.1.28.499</v>
      </c>
      <c r="N750" s="39" t="s">
        <v>3535</v>
      </c>
      <c r="O750" s="118"/>
      <c r="P750" s="66" t="s">
        <v>19</v>
      </c>
      <c r="Q750" s="35">
        <v>1</v>
      </c>
      <c r="R750" s="54" t="s">
        <v>2781</v>
      </c>
      <c r="S750" s="39" t="s">
        <v>2115</v>
      </c>
      <c r="T750" s="41" t="str">
        <f t="shared" si="1855"/>
        <v>4.1.1.00.000</v>
      </c>
      <c r="U750" s="41" t="str">
        <f t="shared" si="1855"/>
        <v>Process Line No.1 UIO facilities</v>
      </c>
      <c r="V750" s="41" t="str">
        <f t="shared" si="1855"/>
        <v>4.1.1.28.000</v>
      </c>
      <c r="W750" s="41" t="str">
        <f t="shared" si="1855"/>
        <v xml:space="preserve">Tank Farm </v>
      </c>
      <c r="X750" s="40" t="str">
        <f t="shared" si="1855"/>
        <v>4.1.1.28.400</v>
      </c>
      <c r="Y750" s="40" t="str">
        <f t="shared" si="1855"/>
        <v>Tank Farm General Facilities 1</v>
      </c>
      <c r="Z750" s="173" t="str">
        <f>M750</f>
        <v>4.1.1.28.499</v>
      </c>
      <c r="AA750" s="39" t="s">
        <v>3534</v>
      </c>
      <c r="AB750" s="37"/>
      <c r="AC750" s="37" t="s">
        <v>3362</v>
      </c>
      <c r="AD750" s="41" t="s">
        <v>3051</v>
      </c>
      <c r="AE750" s="41" t="s">
        <v>3051</v>
      </c>
      <c r="AF750" s="41"/>
      <c r="AG750" s="41" t="s">
        <v>3363</v>
      </c>
      <c r="AH750" s="41" t="s">
        <v>3529</v>
      </c>
      <c r="AI750" s="237">
        <v>800</v>
      </c>
      <c r="AJ750" s="55"/>
      <c r="AK750" s="55"/>
    </row>
    <row r="751" spans="1:37" s="67" customFormat="1" ht="15" customHeight="1" x14ac:dyDescent="0.25">
      <c r="A751" s="56" t="s">
        <v>17</v>
      </c>
      <c r="B751" s="37">
        <v>4</v>
      </c>
      <c r="C751" s="37">
        <v>1</v>
      </c>
      <c r="D751" s="37">
        <v>1</v>
      </c>
      <c r="E751" s="37">
        <v>28</v>
      </c>
      <c r="F751" s="37">
        <v>500</v>
      </c>
      <c r="G751" s="37" t="str">
        <f t="shared" ref="G751:H751" si="1859">G750</f>
        <v>4.1.1.00.000</v>
      </c>
      <c r="H751" s="41" t="str">
        <f t="shared" si="1859"/>
        <v>Технологическая линия №1. Объекты общезаводского хозяйства</v>
      </c>
      <c r="I751" s="37" t="str">
        <f t="shared" ref="I751:I769" si="1860">I750</f>
        <v>4.1.1.28.000</v>
      </c>
      <c r="J751" s="41" t="str">
        <f t="shared" ref="J751:J769" si="1861">J750</f>
        <v>Товарно-сырьевая база</v>
      </c>
      <c r="K751" s="92" t="str">
        <f>CONCATENATE($B751,".",$C751,".",$D751,".",TEXT($E751,"00"),".",$F751)</f>
        <v>4.1.1.28.500</v>
      </c>
      <c r="L751" s="93" t="s">
        <v>3537</v>
      </c>
      <c r="M751" s="94"/>
      <c r="N751" s="89"/>
      <c r="O751" s="118"/>
      <c r="P751" s="66" t="s">
        <v>19</v>
      </c>
      <c r="Q751" s="35">
        <v>0</v>
      </c>
      <c r="R751" s="54" t="s">
        <v>2781</v>
      </c>
      <c r="S751" s="219" t="s">
        <v>3858</v>
      </c>
      <c r="T751" s="41" t="str">
        <f t="shared" ref="T751:T769" si="1862">T750</f>
        <v>4.1.1.00.000</v>
      </c>
      <c r="U751" s="41" t="str">
        <f t="shared" ref="U751:U769" si="1863">U750</f>
        <v>Process Line No.1 UIO facilities</v>
      </c>
      <c r="V751" s="41" t="str">
        <f t="shared" ref="V751:V769" si="1864">V750</f>
        <v>4.1.1.28.000</v>
      </c>
      <c r="W751" s="41" t="str">
        <f t="shared" ref="W751:W769" si="1865">W750</f>
        <v xml:space="preserve">Tank Farm </v>
      </c>
      <c r="X751" s="129" t="str">
        <f>K751</f>
        <v>4.1.1.28.500</v>
      </c>
      <c r="Y751" s="94" t="s">
        <v>3554</v>
      </c>
      <c r="Z751" s="94"/>
      <c r="AA751" s="95"/>
      <c r="AB751" s="86"/>
      <c r="AC751" s="86" t="s">
        <v>3602</v>
      </c>
      <c r="AD751" s="167" t="s">
        <v>3051</v>
      </c>
      <c r="AE751" s="167" t="s">
        <v>3051</v>
      </c>
      <c r="AF751" s="167"/>
      <c r="AG751" s="167" t="s">
        <v>3467</v>
      </c>
      <c r="AH751" s="167" t="s">
        <v>3557</v>
      </c>
      <c r="AI751" s="237">
        <v>801</v>
      </c>
      <c r="AJ751" s="55"/>
      <c r="AK751" s="55"/>
    </row>
    <row r="752" spans="1:37" s="67" customFormat="1" ht="15" customHeight="1" x14ac:dyDescent="0.25">
      <c r="A752" s="56">
        <v>348</v>
      </c>
      <c r="B752" s="37">
        <v>4</v>
      </c>
      <c r="C752" s="37">
        <v>1</v>
      </c>
      <c r="D752" s="37">
        <v>1</v>
      </c>
      <c r="E752" s="37">
        <v>28</v>
      </c>
      <c r="F752" s="37">
        <v>551</v>
      </c>
      <c r="G752" s="37" t="str">
        <f t="shared" ref="G752:H752" si="1866">G751</f>
        <v>4.1.1.00.000</v>
      </c>
      <c r="H752" s="41" t="str">
        <f t="shared" si="1866"/>
        <v>Технологическая линия №1. Объекты общезаводского хозяйства</v>
      </c>
      <c r="I752" s="37" t="str">
        <f t="shared" si="1860"/>
        <v>4.1.1.28.000</v>
      </c>
      <c r="J752" s="41" t="str">
        <f t="shared" si="1861"/>
        <v>Товарно-сырьевая база</v>
      </c>
      <c r="K752" s="39" t="str">
        <f t="shared" ref="K752:K763" si="1867">K751</f>
        <v>4.1.1.28.500</v>
      </c>
      <c r="L752" s="40" t="str">
        <f t="shared" ref="L752:L763" si="1868">L751</f>
        <v>Эстакада и общие сооружения ТСБ 2</v>
      </c>
      <c r="M752" s="37" t="str">
        <f t="shared" ref="M752:M763" si="1869">CONCATENATE($B752,".",$C752,".",$D752,".",TEXT($E752,"00"),".",TEXT($F752,"000"))</f>
        <v>4.1.1.28.551</v>
      </c>
      <c r="N752" s="59" t="s">
        <v>345</v>
      </c>
      <c r="O752" s="118"/>
      <c r="P752" s="66" t="s">
        <v>19</v>
      </c>
      <c r="Q752" s="35">
        <v>1</v>
      </c>
      <c r="R752" s="54" t="s">
        <v>2781</v>
      </c>
      <c r="S752" s="42">
        <f t="shared" ref="S752:S762" si="1870">A752</f>
        <v>348</v>
      </c>
      <c r="T752" s="41" t="str">
        <f t="shared" si="1862"/>
        <v>4.1.1.00.000</v>
      </c>
      <c r="U752" s="41" t="str">
        <f t="shared" si="1863"/>
        <v>Process Line No.1 UIO facilities</v>
      </c>
      <c r="V752" s="41" t="str">
        <f t="shared" si="1864"/>
        <v>4.1.1.28.000</v>
      </c>
      <c r="W752" s="41" t="str">
        <f t="shared" si="1865"/>
        <v xml:space="preserve">Tank Farm </v>
      </c>
      <c r="X752" s="40" t="str">
        <f t="shared" ref="X752:X763" si="1871">X751</f>
        <v>4.1.1.28.500</v>
      </c>
      <c r="Y752" s="40" t="str">
        <f t="shared" ref="Y752:Y763" si="1872">Y751</f>
        <v>Tank Farm General Facilities 2</v>
      </c>
      <c r="Z752" s="42" t="str">
        <f t="shared" ref="Z752:Z763" si="1873">M752</f>
        <v>4.1.1.28.551</v>
      </c>
      <c r="AA752" s="37" t="s">
        <v>1836</v>
      </c>
      <c r="AB752" s="37"/>
      <c r="AC752" s="37" t="s">
        <v>3068</v>
      </c>
      <c r="AD752" s="115" t="s">
        <v>2873</v>
      </c>
      <c r="AE752" s="115" t="str">
        <f t="shared" ref="AE752:AE762" si="1874">CONCATENATE(MID(AD752,3,1),"-",MID(AD752,4,2))</f>
        <v>0-34</v>
      </c>
      <c r="AF752" s="115" t="str">
        <f>VLOOKUP(AE752,'Unit Number'!B:E,2,FALSE)</f>
        <v>TANK FARM PIPERACK AND COMMON FACILITIES</v>
      </c>
      <c r="AG752" s="115" t="s">
        <v>3539</v>
      </c>
      <c r="AH752" s="41" t="str">
        <f t="shared" ref="AH752:AH762" si="1875">Z752</f>
        <v>4.1.1.28.551</v>
      </c>
      <c r="AI752" s="237">
        <v>802</v>
      </c>
      <c r="AJ752" s="55" t="s">
        <v>3671</v>
      </c>
      <c r="AK752" s="55"/>
    </row>
    <row r="753" spans="1:37" s="67" customFormat="1" ht="15" customHeight="1" x14ac:dyDescent="0.25">
      <c r="A753" s="56">
        <v>350</v>
      </c>
      <c r="B753" s="37">
        <v>4</v>
      </c>
      <c r="C753" s="37">
        <v>1</v>
      </c>
      <c r="D753" s="37">
        <v>1</v>
      </c>
      <c r="E753" s="37">
        <v>28</v>
      </c>
      <c r="F753" s="37">
        <v>552</v>
      </c>
      <c r="G753" s="37" t="str">
        <f t="shared" ref="G753:H753" si="1876">G752</f>
        <v>4.1.1.00.000</v>
      </c>
      <c r="H753" s="41" t="str">
        <f t="shared" si="1876"/>
        <v>Технологическая линия №1. Объекты общезаводского хозяйства</v>
      </c>
      <c r="I753" s="37" t="str">
        <f t="shared" si="1860"/>
        <v>4.1.1.28.000</v>
      </c>
      <c r="J753" s="41" t="str">
        <f t="shared" si="1861"/>
        <v>Товарно-сырьевая база</v>
      </c>
      <c r="K753" s="39" t="str">
        <f t="shared" si="1867"/>
        <v>4.1.1.28.500</v>
      </c>
      <c r="L753" s="40" t="str">
        <f t="shared" si="1868"/>
        <v>Эстакада и общие сооружения ТСБ 2</v>
      </c>
      <c r="M753" s="37" t="str">
        <f t="shared" si="1869"/>
        <v>4.1.1.28.552</v>
      </c>
      <c r="N753" s="59" t="s">
        <v>347</v>
      </c>
      <c r="O753" s="118" t="s">
        <v>1319</v>
      </c>
      <c r="P753" s="66" t="s">
        <v>19</v>
      </c>
      <c r="Q753" s="35">
        <v>1</v>
      </c>
      <c r="R753" s="54" t="s">
        <v>2781</v>
      </c>
      <c r="S753" s="42">
        <f t="shared" si="1870"/>
        <v>350</v>
      </c>
      <c r="T753" s="41" t="str">
        <f t="shared" si="1862"/>
        <v>4.1.1.00.000</v>
      </c>
      <c r="U753" s="41" t="str">
        <f t="shared" si="1863"/>
        <v>Process Line No.1 UIO facilities</v>
      </c>
      <c r="V753" s="41" t="str">
        <f t="shared" si="1864"/>
        <v>4.1.1.28.000</v>
      </c>
      <c r="W753" s="41" t="str">
        <f t="shared" si="1865"/>
        <v xml:space="preserve">Tank Farm </v>
      </c>
      <c r="X753" s="40" t="str">
        <f t="shared" si="1871"/>
        <v>4.1.1.28.500</v>
      </c>
      <c r="Y753" s="40" t="str">
        <f t="shared" si="1872"/>
        <v>Tank Farm General Facilities 2</v>
      </c>
      <c r="Z753" s="42" t="str">
        <f t="shared" si="1873"/>
        <v>4.1.1.28.552</v>
      </c>
      <c r="AA753" s="37" t="s">
        <v>1838</v>
      </c>
      <c r="AB753" s="37" t="s">
        <v>1839</v>
      </c>
      <c r="AC753" s="37" t="s">
        <v>3068</v>
      </c>
      <c r="AD753" s="115" t="s">
        <v>2873</v>
      </c>
      <c r="AE753" s="115" t="str">
        <f t="shared" si="1874"/>
        <v>0-34</v>
      </c>
      <c r="AF753" s="115" t="str">
        <f>VLOOKUP(AE753,'Unit Number'!B:E,2,FALSE)</f>
        <v>TANK FARM PIPERACK AND COMMON FACILITIES</v>
      </c>
      <c r="AG753" s="115" t="s">
        <v>3540</v>
      </c>
      <c r="AH753" s="41" t="str">
        <f t="shared" si="1875"/>
        <v>4.1.1.28.552</v>
      </c>
      <c r="AI753" s="237">
        <v>803</v>
      </c>
      <c r="AJ753" s="55" t="s">
        <v>3671</v>
      </c>
      <c r="AK753" s="55"/>
    </row>
    <row r="754" spans="1:37" s="67" customFormat="1" ht="15" customHeight="1" x14ac:dyDescent="0.25">
      <c r="A754" s="56">
        <v>367</v>
      </c>
      <c r="B754" s="37">
        <v>4</v>
      </c>
      <c r="C754" s="37">
        <v>1</v>
      </c>
      <c r="D754" s="37">
        <v>1</v>
      </c>
      <c r="E754" s="37">
        <v>28</v>
      </c>
      <c r="F754" s="37">
        <v>553</v>
      </c>
      <c r="G754" s="37" t="str">
        <f t="shared" ref="G754:H754" si="1877">G753</f>
        <v>4.1.1.00.000</v>
      </c>
      <c r="H754" s="41" t="str">
        <f t="shared" si="1877"/>
        <v>Технологическая линия №1. Объекты общезаводского хозяйства</v>
      </c>
      <c r="I754" s="37" t="str">
        <f t="shared" si="1860"/>
        <v>4.1.1.28.000</v>
      </c>
      <c r="J754" s="41" t="str">
        <f t="shared" si="1861"/>
        <v>Товарно-сырьевая база</v>
      </c>
      <c r="K754" s="39" t="str">
        <f t="shared" si="1867"/>
        <v>4.1.1.28.500</v>
      </c>
      <c r="L754" s="40" t="str">
        <f t="shared" si="1868"/>
        <v>Эстакада и общие сооружения ТСБ 2</v>
      </c>
      <c r="M754" s="37" t="str">
        <f t="shared" si="1869"/>
        <v>4.1.1.28.553</v>
      </c>
      <c r="N754" s="59" t="s">
        <v>348</v>
      </c>
      <c r="O754" s="118" t="s">
        <v>1320</v>
      </c>
      <c r="P754" s="66" t="s">
        <v>19</v>
      </c>
      <c r="Q754" s="35">
        <v>1</v>
      </c>
      <c r="R754" s="54" t="s">
        <v>2781</v>
      </c>
      <c r="S754" s="42">
        <f t="shared" si="1870"/>
        <v>367</v>
      </c>
      <c r="T754" s="41" t="str">
        <f t="shared" si="1862"/>
        <v>4.1.1.00.000</v>
      </c>
      <c r="U754" s="41" t="str">
        <f t="shared" si="1863"/>
        <v>Process Line No.1 UIO facilities</v>
      </c>
      <c r="V754" s="41" t="str">
        <f t="shared" si="1864"/>
        <v>4.1.1.28.000</v>
      </c>
      <c r="W754" s="41" t="str">
        <f t="shared" si="1865"/>
        <v xml:space="preserve">Tank Farm </v>
      </c>
      <c r="X754" s="40" t="str">
        <f t="shared" si="1871"/>
        <v>4.1.1.28.500</v>
      </c>
      <c r="Y754" s="40" t="str">
        <f t="shared" si="1872"/>
        <v>Tank Farm General Facilities 2</v>
      </c>
      <c r="Z754" s="42" t="str">
        <f t="shared" si="1873"/>
        <v>4.1.1.28.553</v>
      </c>
      <c r="AA754" s="37" t="s">
        <v>1840</v>
      </c>
      <c r="AB754" s="37" t="s">
        <v>1841</v>
      </c>
      <c r="AC754" s="37" t="s">
        <v>3068</v>
      </c>
      <c r="AD754" s="115" t="s">
        <v>2873</v>
      </c>
      <c r="AE754" s="115" t="str">
        <f t="shared" si="1874"/>
        <v>0-34</v>
      </c>
      <c r="AF754" s="115" t="str">
        <f>VLOOKUP(AE754,'Unit Number'!B:E,2,FALSE)</f>
        <v>TANK FARM PIPERACK AND COMMON FACILITIES</v>
      </c>
      <c r="AG754" s="115" t="s">
        <v>3541</v>
      </c>
      <c r="AH754" s="41" t="str">
        <f t="shared" si="1875"/>
        <v>4.1.1.28.553</v>
      </c>
      <c r="AI754" s="237">
        <v>804</v>
      </c>
      <c r="AJ754" s="55" t="s">
        <v>3671</v>
      </c>
      <c r="AK754" s="55"/>
    </row>
    <row r="755" spans="1:37" s="67" customFormat="1" ht="15" customHeight="1" x14ac:dyDescent="0.25">
      <c r="A755" s="56" t="s">
        <v>349</v>
      </c>
      <c r="B755" s="37">
        <v>4</v>
      </c>
      <c r="C755" s="37">
        <v>1</v>
      </c>
      <c r="D755" s="37">
        <v>1</v>
      </c>
      <c r="E755" s="37">
        <v>28</v>
      </c>
      <c r="F755" s="37">
        <v>554</v>
      </c>
      <c r="G755" s="37" t="str">
        <f t="shared" ref="G755:H755" si="1878">G754</f>
        <v>4.1.1.00.000</v>
      </c>
      <c r="H755" s="41" t="str">
        <f t="shared" si="1878"/>
        <v>Технологическая линия №1. Объекты общезаводского хозяйства</v>
      </c>
      <c r="I755" s="37" t="str">
        <f t="shared" si="1860"/>
        <v>4.1.1.28.000</v>
      </c>
      <c r="J755" s="41" t="str">
        <f t="shared" si="1861"/>
        <v>Товарно-сырьевая база</v>
      </c>
      <c r="K755" s="39" t="str">
        <f t="shared" si="1867"/>
        <v>4.1.1.28.500</v>
      </c>
      <c r="L755" s="40" t="str">
        <f t="shared" si="1868"/>
        <v>Эстакада и общие сооружения ТСБ 2</v>
      </c>
      <c r="M755" s="37" t="str">
        <f t="shared" si="1869"/>
        <v>4.1.1.28.554</v>
      </c>
      <c r="N755" s="59" t="s">
        <v>1405</v>
      </c>
      <c r="O755" s="118"/>
      <c r="P755" s="66" t="s">
        <v>19</v>
      </c>
      <c r="Q755" s="35">
        <v>1</v>
      </c>
      <c r="R755" s="54" t="s">
        <v>2781</v>
      </c>
      <c r="S755" s="42" t="str">
        <f t="shared" si="1870"/>
        <v>367/1</v>
      </c>
      <c r="T755" s="41" t="str">
        <f t="shared" si="1862"/>
        <v>4.1.1.00.000</v>
      </c>
      <c r="U755" s="41" t="str">
        <f t="shared" si="1863"/>
        <v>Process Line No.1 UIO facilities</v>
      </c>
      <c r="V755" s="41" t="str">
        <f t="shared" si="1864"/>
        <v>4.1.1.28.000</v>
      </c>
      <c r="W755" s="41" t="str">
        <f t="shared" si="1865"/>
        <v xml:space="preserve">Tank Farm </v>
      </c>
      <c r="X755" s="40" t="str">
        <f t="shared" si="1871"/>
        <v>4.1.1.28.500</v>
      </c>
      <c r="Y755" s="40" t="str">
        <f t="shared" si="1872"/>
        <v>Tank Farm General Facilities 2</v>
      </c>
      <c r="Z755" s="42" t="str">
        <f t="shared" si="1873"/>
        <v>4.1.1.28.554</v>
      </c>
      <c r="AA755" s="37" t="s">
        <v>1842</v>
      </c>
      <c r="AB755" s="37"/>
      <c r="AC755" s="37" t="s">
        <v>3068</v>
      </c>
      <c r="AD755" s="115" t="s">
        <v>2873</v>
      </c>
      <c r="AE755" s="115" t="str">
        <f t="shared" si="1874"/>
        <v>0-34</v>
      </c>
      <c r="AF755" s="115" t="str">
        <f>VLOOKUP(AE755,'Unit Number'!B:E,2,FALSE)</f>
        <v>TANK FARM PIPERACK AND COMMON FACILITIES</v>
      </c>
      <c r="AG755" s="115" t="s">
        <v>3542</v>
      </c>
      <c r="AH755" s="41" t="str">
        <f t="shared" si="1875"/>
        <v>4.1.1.28.554</v>
      </c>
      <c r="AI755" s="237">
        <v>805</v>
      </c>
      <c r="AJ755" s="55" t="s">
        <v>3671</v>
      </c>
      <c r="AK755" s="55"/>
    </row>
    <row r="756" spans="1:37" s="67" customFormat="1" ht="15" customHeight="1" x14ac:dyDescent="0.25">
      <c r="A756" s="56">
        <v>370</v>
      </c>
      <c r="B756" s="37">
        <v>4</v>
      </c>
      <c r="C756" s="37">
        <v>1</v>
      </c>
      <c r="D756" s="37">
        <v>1</v>
      </c>
      <c r="E756" s="37">
        <v>28</v>
      </c>
      <c r="F756" s="37">
        <v>555</v>
      </c>
      <c r="G756" s="37" t="str">
        <f t="shared" ref="G756:H756" si="1879">G755</f>
        <v>4.1.1.00.000</v>
      </c>
      <c r="H756" s="41" t="str">
        <f t="shared" si="1879"/>
        <v>Технологическая линия №1. Объекты общезаводского хозяйства</v>
      </c>
      <c r="I756" s="37" t="str">
        <f t="shared" si="1860"/>
        <v>4.1.1.28.000</v>
      </c>
      <c r="J756" s="41" t="str">
        <f t="shared" si="1861"/>
        <v>Товарно-сырьевая база</v>
      </c>
      <c r="K756" s="39" t="str">
        <f t="shared" si="1867"/>
        <v>4.1.1.28.500</v>
      </c>
      <c r="L756" s="40" t="str">
        <f t="shared" si="1868"/>
        <v>Эстакада и общие сооружения ТСБ 2</v>
      </c>
      <c r="M756" s="37" t="str">
        <f t="shared" si="1869"/>
        <v>4.1.1.28.555</v>
      </c>
      <c r="N756" s="59" t="s">
        <v>350</v>
      </c>
      <c r="O756" s="118"/>
      <c r="P756" s="66" t="s">
        <v>19</v>
      </c>
      <c r="Q756" s="35">
        <v>1</v>
      </c>
      <c r="R756" s="54" t="s">
        <v>2781</v>
      </c>
      <c r="S756" s="42">
        <f t="shared" si="1870"/>
        <v>370</v>
      </c>
      <c r="T756" s="41" t="str">
        <f t="shared" si="1862"/>
        <v>4.1.1.00.000</v>
      </c>
      <c r="U756" s="41" t="str">
        <f t="shared" si="1863"/>
        <v>Process Line No.1 UIO facilities</v>
      </c>
      <c r="V756" s="41" t="str">
        <f t="shared" si="1864"/>
        <v>4.1.1.28.000</v>
      </c>
      <c r="W756" s="41" t="str">
        <f t="shared" si="1865"/>
        <v xml:space="preserve">Tank Farm </v>
      </c>
      <c r="X756" s="40" t="str">
        <f t="shared" si="1871"/>
        <v>4.1.1.28.500</v>
      </c>
      <c r="Y756" s="40" t="str">
        <f t="shared" si="1872"/>
        <v>Tank Farm General Facilities 2</v>
      </c>
      <c r="Z756" s="42" t="str">
        <f t="shared" si="1873"/>
        <v>4.1.1.28.555</v>
      </c>
      <c r="AA756" s="37" t="s">
        <v>1843</v>
      </c>
      <c r="AB756" s="37"/>
      <c r="AC756" s="37" t="s">
        <v>3068</v>
      </c>
      <c r="AD756" s="115" t="s">
        <v>2873</v>
      </c>
      <c r="AE756" s="115" t="str">
        <f t="shared" si="1874"/>
        <v>0-34</v>
      </c>
      <c r="AF756" s="115" t="str">
        <f>VLOOKUP(AE756,'Unit Number'!B:E,2,FALSE)</f>
        <v>TANK FARM PIPERACK AND COMMON FACILITIES</v>
      </c>
      <c r="AG756" s="115" t="s">
        <v>3543</v>
      </c>
      <c r="AH756" s="41" t="str">
        <f t="shared" si="1875"/>
        <v>4.1.1.28.555</v>
      </c>
      <c r="AI756" s="237">
        <v>806</v>
      </c>
      <c r="AJ756" s="55" t="s">
        <v>3671</v>
      </c>
      <c r="AK756" s="55"/>
    </row>
    <row r="757" spans="1:37" s="67" customFormat="1" ht="17.25" customHeight="1" x14ac:dyDescent="0.25">
      <c r="A757" s="56">
        <v>381</v>
      </c>
      <c r="B757" s="37">
        <v>4</v>
      </c>
      <c r="C757" s="37">
        <v>1</v>
      </c>
      <c r="D757" s="37">
        <v>1</v>
      </c>
      <c r="E757" s="37">
        <v>28</v>
      </c>
      <c r="F757" s="37">
        <v>556</v>
      </c>
      <c r="G757" s="37" t="str">
        <f t="shared" ref="G757:H757" si="1880">G756</f>
        <v>4.1.1.00.000</v>
      </c>
      <c r="H757" s="41" t="str">
        <f t="shared" si="1880"/>
        <v>Технологическая линия №1. Объекты общезаводского хозяйства</v>
      </c>
      <c r="I757" s="37" t="str">
        <f t="shared" si="1860"/>
        <v>4.1.1.28.000</v>
      </c>
      <c r="J757" s="41" t="str">
        <f t="shared" si="1861"/>
        <v>Товарно-сырьевая база</v>
      </c>
      <c r="K757" s="39" t="str">
        <f t="shared" si="1867"/>
        <v>4.1.1.28.500</v>
      </c>
      <c r="L757" s="40" t="str">
        <f t="shared" si="1868"/>
        <v>Эстакада и общие сооружения ТСБ 2</v>
      </c>
      <c r="M757" s="37" t="str">
        <f t="shared" si="1869"/>
        <v>4.1.1.28.556</v>
      </c>
      <c r="N757" s="59" t="s">
        <v>352</v>
      </c>
      <c r="O757" s="118" t="s">
        <v>1322</v>
      </c>
      <c r="P757" s="66" t="s">
        <v>19</v>
      </c>
      <c r="Q757" s="35">
        <v>1</v>
      </c>
      <c r="R757" s="54" t="s">
        <v>2781</v>
      </c>
      <c r="S757" s="42">
        <f t="shared" si="1870"/>
        <v>381</v>
      </c>
      <c r="T757" s="41" t="str">
        <f t="shared" si="1862"/>
        <v>4.1.1.00.000</v>
      </c>
      <c r="U757" s="41" t="str">
        <f t="shared" si="1863"/>
        <v>Process Line No.1 UIO facilities</v>
      </c>
      <c r="V757" s="41" t="str">
        <f t="shared" si="1864"/>
        <v>4.1.1.28.000</v>
      </c>
      <c r="W757" s="41" t="str">
        <f t="shared" si="1865"/>
        <v xml:space="preserve">Tank Farm </v>
      </c>
      <c r="X757" s="40" t="str">
        <f t="shared" si="1871"/>
        <v>4.1.1.28.500</v>
      </c>
      <c r="Y757" s="40" t="str">
        <f t="shared" si="1872"/>
        <v>Tank Farm General Facilities 2</v>
      </c>
      <c r="Z757" s="42" t="str">
        <f t="shared" si="1873"/>
        <v>4.1.1.28.556</v>
      </c>
      <c r="AA757" s="37" t="s">
        <v>1845</v>
      </c>
      <c r="AB757" s="37" t="s">
        <v>2751</v>
      </c>
      <c r="AC757" s="37" t="s">
        <v>3068</v>
      </c>
      <c r="AD757" s="115" t="s">
        <v>2873</v>
      </c>
      <c r="AE757" s="115" t="str">
        <f t="shared" si="1874"/>
        <v>0-34</v>
      </c>
      <c r="AF757" s="115" t="str">
        <f>VLOOKUP(AE757,'Unit Number'!B:E,2,FALSE)</f>
        <v>TANK FARM PIPERACK AND COMMON FACILITIES</v>
      </c>
      <c r="AG757" s="115" t="s">
        <v>3544</v>
      </c>
      <c r="AH757" s="41" t="str">
        <f t="shared" si="1875"/>
        <v>4.1.1.28.556</v>
      </c>
      <c r="AI757" s="237">
        <v>807</v>
      </c>
      <c r="AJ757" s="55" t="s">
        <v>3671</v>
      </c>
      <c r="AK757" s="55"/>
    </row>
    <row r="758" spans="1:37" s="67" customFormat="1" ht="15" customHeight="1" x14ac:dyDescent="0.25">
      <c r="A758" s="56">
        <v>396</v>
      </c>
      <c r="B758" s="37">
        <v>4</v>
      </c>
      <c r="C758" s="37">
        <v>1</v>
      </c>
      <c r="D758" s="37">
        <v>1</v>
      </c>
      <c r="E758" s="37">
        <v>28</v>
      </c>
      <c r="F758" s="37">
        <v>557</v>
      </c>
      <c r="G758" s="37" t="str">
        <f t="shared" ref="G758:H758" si="1881">G757</f>
        <v>4.1.1.00.000</v>
      </c>
      <c r="H758" s="41" t="str">
        <f t="shared" si="1881"/>
        <v>Технологическая линия №1. Объекты общезаводского хозяйства</v>
      </c>
      <c r="I758" s="37" t="str">
        <f t="shared" si="1860"/>
        <v>4.1.1.28.000</v>
      </c>
      <c r="J758" s="41" t="str">
        <f t="shared" si="1861"/>
        <v>Товарно-сырьевая база</v>
      </c>
      <c r="K758" s="39" t="str">
        <f t="shared" si="1867"/>
        <v>4.1.1.28.500</v>
      </c>
      <c r="L758" s="40" t="str">
        <f t="shared" si="1868"/>
        <v>Эстакада и общие сооружения ТСБ 2</v>
      </c>
      <c r="M758" s="37" t="str">
        <f t="shared" si="1869"/>
        <v>4.1.1.28.557</v>
      </c>
      <c r="N758" s="59" t="s">
        <v>353</v>
      </c>
      <c r="O758" s="118"/>
      <c r="P758" s="66" t="s">
        <v>19</v>
      </c>
      <c r="Q758" s="35">
        <v>1</v>
      </c>
      <c r="R758" s="54" t="s">
        <v>2781</v>
      </c>
      <c r="S758" s="42">
        <f t="shared" si="1870"/>
        <v>396</v>
      </c>
      <c r="T758" s="41" t="str">
        <f t="shared" si="1862"/>
        <v>4.1.1.00.000</v>
      </c>
      <c r="U758" s="41" t="str">
        <f t="shared" si="1863"/>
        <v>Process Line No.1 UIO facilities</v>
      </c>
      <c r="V758" s="41" t="str">
        <f t="shared" si="1864"/>
        <v>4.1.1.28.000</v>
      </c>
      <c r="W758" s="41" t="str">
        <f t="shared" si="1865"/>
        <v xml:space="preserve">Tank Farm </v>
      </c>
      <c r="X758" s="40" t="str">
        <f t="shared" si="1871"/>
        <v>4.1.1.28.500</v>
      </c>
      <c r="Y758" s="40" t="str">
        <f t="shared" si="1872"/>
        <v>Tank Farm General Facilities 2</v>
      </c>
      <c r="Z758" s="42" t="str">
        <f t="shared" si="1873"/>
        <v>4.1.1.28.557</v>
      </c>
      <c r="AA758" s="37" t="s">
        <v>1846</v>
      </c>
      <c r="AB758" s="37"/>
      <c r="AC758" s="37" t="s">
        <v>3068</v>
      </c>
      <c r="AD758" s="115" t="s">
        <v>2873</v>
      </c>
      <c r="AE758" s="115" t="str">
        <f t="shared" si="1874"/>
        <v>0-34</v>
      </c>
      <c r="AF758" s="115" t="str">
        <f>VLOOKUP(AE758,'Unit Number'!B:E,2,FALSE)</f>
        <v>TANK FARM PIPERACK AND COMMON FACILITIES</v>
      </c>
      <c r="AG758" s="115" t="s">
        <v>3545</v>
      </c>
      <c r="AH758" s="41" t="str">
        <f t="shared" si="1875"/>
        <v>4.1.1.28.557</v>
      </c>
      <c r="AI758" s="237">
        <v>808</v>
      </c>
      <c r="AJ758" s="55" t="s">
        <v>3671</v>
      </c>
      <c r="AK758" s="55"/>
    </row>
    <row r="759" spans="1:37" s="67" customFormat="1" ht="17.25" customHeight="1" x14ac:dyDescent="0.25">
      <c r="A759" s="56" t="s">
        <v>354</v>
      </c>
      <c r="B759" s="37">
        <v>4</v>
      </c>
      <c r="C759" s="37">
        <v>1</v>
      </c>
      <c r="D759" s="37">
        <v>1</v>
      </c>
      <c r="E759" s="37">
        <v>28</v>
      </c>
      <c r="F759" s="37">
        <v>558</v>
      </c>
      <c r="G759" s="37" t="str">
        <f t="shared" ref="G759:H759" si="1882">G758</f>
        <v>4.1.1.00.000</v>
      </c>
      <c r="H759" s="41" t="str">
        <f t="shared" si="1882"/>
        <v>Технологическая линия №1. Объекты общезаводского хозяйства</v>
      </c>
      <c r="I759" s="37" t="str">
        <f t="shared" si="1860"/>
        <v>4.1.1.28.000</v>
      </c>
      <c r="J759" s="41" t="str">
        <f t="shared" si="1861"/>
        <v>Товарно-сырьевая база</v>
      </c>
      <c r="K759" s="39" t="str">
        <f t="shared" si="1867"/>
        <v>4.1.1.28.500</v>
      </c>
      <c r="L759" s="40" t="str">
        <f t="shared" si="1868"/>
        <v>Эстакада и общие сооружения ТСБ 2</v>
      </c>
      <c r="M759" s="37" t="str">
        <f t="shared" si="1869"/>
        <v>4.1.1.28.558</v>
      </c>
      <c r="N759" s="59" t="s">
        <v>3869</v>
      </c>
      <c r="O759" s="118"/>
      <c r="P759" s="66" t="s">
        <v>19</v>
      </c>
      <c r="Q759" s="35">
        <v>1</v>
      </c>
      <c r="R759" s="54" t="s">
        <v>2781</v>
      </c>
      <c r="S759" s="42" t="str">
        <f t="shared" si="1870"/>
        <v>351/1</v>
      </c>
      <c r="T759" s="41" t="str">
        <f t="shared" si="1862"/>
        <v>4.1.1.00.000</v>
      </c>
      <c r="U759" s="41" t="str">
        <f t="shared" si="1863"/>
        <v>Process Line No.1 UIO facilities</v>
      </c>
      <c r="V759" s="41" t="str">
        <f t="shared" si="1864"/>
        <v>4.1.1.28.000</v>
      </c>
      <c r="W759" s="41" t="str">
        <f t="shared" si="1865"/>
        <v xml:space="preserve">Tank Farm </v>
      </c>
      <c r="X759" s="40" t="str">
        <f t="shared" si="1871"/>
        <v>4.1.1.28.500</v>
      </c>
      <c r="Y759" s="40" t="str">
        <f t="shared" si="1872"/>
        <v>Tank Farm General Facilities 2</v>
      </c>
      <c r="Z759" s="42" t="str">
        <f t="shared" si="1873"/>
        <v>4.1.1.28.558</v>
      </c>
      <c r="AA759" s="37" t="s">
        <v>1848</v>
      </c>
      <c r="AB759" s="37"/>
      <c r="AC759" s="37" t="s">
        <v>3068</v>
      </c>
      <c r="AD759" s="115" t="s">
        <v>2873</v>
      </c>
      <c r="AE759" s="115" t="str">
        <f t="shared" si="1874"/>
        <v>0-34</v>
      </c>
      <c r="AF759" s="115" t="str">
        <f>VLOOKUP(AE759,'Unit Number'!B:E,2,FALSE)</f>
        <v>TANK FARM PIPERACK AND COMMON FACILITIES</v>
      </c>
      <c r="AG759" s="115" t="s">
        <v>3546</v>
      </c>
      <c r="AH759" s="41" t="str">
        <f t="shared" si="1875"/>
        <v>4.1.1.28.558</v>
      </c>
      <c r="AI759" s="237">
        <v>809</v>
      </c>
      <c r="AJ759" s="55" t="s">
        <v>3671</v>
      </c>
      <c r="AK759" s="55"/>
    </row>
    <row r="760" spans="1:37" s="67" customFormat="1" ht="17.25" customHeight="1" x14ac:dyDescent="0.25">
      <c r="A760" s="56" t="s">
        <v>355</v>
      </c>
      <c r="B760" s="37">
        <v>4</v>
      </c>
      <c r="C760" s="37">
        <v>1</v>
      </c>
      <c r="D760" s="37">
        <v>1</v>
      </c>
      <c r="E760" s="37">
        <v>28</v>
      </c>
      <c r="F760" s="37">
        <v>559</v>
      </c>
      <c r="G760" s="37" t="str">
        <f t="shared" ref="G760:H760" si="1883">G759</f>
        <v>4.1.1.00.000</v>
      </c>
      <c r="H760" s="41" t="str">
        <f t="shared" si="1883"/>
        <v>Технологическая линия №1. Объекты общезаводского хозяйства</v>
      </c>
      <c r="I760" s="37" t="str">
        <f t="shared" si="1860"/>
        <v>4.1.1.28.000</v>
      </c>
      <c r="J760" s="41" t="str">
        <f t="shared" si="1861"/>
        <v>Товарно-сырьевая база</v>
      </c>
      <c r="K760" s="39" t="str">
        <f t="shared" si="1867"/>
        <v>4.1.1.28.500</v>
      </c>
      <c r="L760" s="40" t="str">
        <f t="shared" si="1868"/>
        <v>Эстакада и общие сооружения ТСБ 2</v>
      </c>
      <c r="M760" s="37" t="str">
        <f t="shared" si="1869"/>
        <v>4.1.1.28.559</v>
      </c>
      <c r="N760" s="59" t="s">
        <v>3870</v>
      </c>
      <c r="O760" s="118"/>
      <c r="P760" s="66" t="s">
        <v>19</v>
      </c>
      <c r="Q760" s="35">
        <v>1</v>
      </c>
      <c r="R760" s="54" t="s">
        <v>2781</v>
      </c>
      <c r="S760" s="42" t="str">
        <f t="shared" si="1870"/>
        <v>351/2</v>
      </c>
      <c r="T760" s="41" t="str">
        <f t="shared" si="1862"/>
        <v>4.1.1.00.000</v>
      </c>
      <c r="U760" s="41" t="str">
        <f t="shared" si="1863"/>
        <v>Process Line No.1 UIO facilities</v>
      </c>
      <c r="V760" s="41" t="str">
        <f t="shared" si="1864"/>
        <v>4.1.1.28.000</v>
      </c>
      <c r="W760" s="41" t="str">
        <f t="shared" si="1865"/>
        <v xml:space="preserve">Tank Farm </v>
      </c>
      <c r="X760" s="40" t="str">
        <f t="shared" si="1871"/>
        <v>4.1.1.28.500</v>
      </c>
      <c r="Y760" s="40" t="str">
        <f t="shared" si="1872"/>
        <v>Tank Farm General Facilities 2</v>
      </c>
      <c r="Z760" s="42" t="str">
        <f t="shared" si="1873"/>
        <v>4.1.1.28.559</v>
      </c>
      <c r="AA760" s="37" t="s">
        <v>1849</v>
      </c>
      <c r="AB760" s="37"/>
      <c r="AC760" s="37" t="s">
        <v>3068</v>
      </c>
      <c r="AD760" s="115" t="s">
        <v>2873</v>
      </c>
      <c r="AE760" s="115" t="str">
        <f t="shared" si="1874"/>
        <v>0-34</v>
      </c>
      <c r="AF760" s="115" t="str">
        <f>VLOOKUP(AE760,'Unit Number'!B:E,2,FALSE)</f>
        <v>TANK FARM PIPERACK AND COMMON FACILITIES</v>
      </c>
      <c r="AG760" s="115" t="s">
        <v>3547</v>
      </c>
      <c r="AH760" s="41" t="str">
        <f t="shared" si="1875"/>
        <v>4.1.1.28.559</v>
      </c>
      <c r="AI760" s="237">
        <v>810</v>
      </c>
      <c r="AJ760" s="55" t="s">
        <v>3671</v>
      </c>
      <c r="AK760" s="55"/>
    </row>
    <row r="761" spans="1:37" s="67" customFormat="1" ht="17.25" customHeight="1" x14ac:dyDescent="0.25">
      <c r="A761" s="56" t="s">
        <v>356</v>
      </c>
      <c r="B761" s="37">
        <v>4</v>
      </c>
      <c r="C761" s="37">
        <v>1</v>
      </c>
      <c r="D761" s="37">
        <v>1</v>
      </c>
      <c r="E761" s="37">
        <v>28</v>
      </c>
      <c r="F761" s="37">
        <v>560</v>
      </c>
      <c r="G761" s="37" t="str">
        <f t="shared" ref="G761:H761" si="1884">G760</f>
        <v>4.1.1.00.000</v>
      </c>
      <c r="H761" s="41" t="str">
        <f t="shared" si="1884"/>
        <v>Технологическая линия №1. Объекты общезаводского хозяйства</v>
      </c>
      <c r="I761" s="37" t="str">
        <f t="shared" si="1860"/>
        <v>4.1.1.28.000</v>
      </c>
      <c r="J761" s="41" t="str">
        <f t="shared" si="1861"/>
        <v>Товарно-сырьевая база</v>
      </c>
      <c r="K761" s="39" t="str">
        <f t="shared" si="1867"/>
        <v>4.1.1.28.500</v>
      </c>
      <c r="L761" s="40" t="str">
        <f t="shared" si="1868"/>
        <v>Эстакада и общие сооружения ТСБ 2</v>
      </c>
      <c r="M761" s="37" t="str">
        <f t="shared" si="1869"/>
        <v>4.1.1.28.560</v>
      </c>
      <c r="N761" s="59" t="s">
        <v>3871</v>
      </c>
      <c r="O761" s="118"/>
      <c r="P761" s="66" t="s">
        <v>19</v>
      </c>
      <c r="Q761" s="35">
        <v>1</v>
      </c>
      <c r="R761" s="54" t="s">
        <v>2781</v>
      </c>
      <c r="S761" s="42" t="str">
        <f t="shared" si="1870"/>
        <v>351/3</v>
      </c>
      <c r="T761" s="41" t="str">
        <f t="shared" si="1862"/>
        <v>4.1.1.00.000</v>
      </c>
      <c r="U761" s="41" t="str">
        <f t="shared" si="1863"/>
        <v>Process Line No.1 UIO facilities</v>
      </c>
      <c r="V761" s="41" t="str">
        <f t="shared" si="1864"/>
        <v>4.1.1.28.000</v>
      </c>
      <c r="W761" s="41" t="str">
        <f t="shared" si="1865"/>
        <v xml:space="preserve">Tank Farm </v>
      </c>
      <c r="X761" s="40" t="str">
        <f t="shared" si="1871"/>
        <v>4.1.1.28.500</v>
      </c>
      <c r="Y761" s="40" t="str">
        <f t="shared" si="1872"/>
        <v>Tank Farm General Facilities 2</v>
      </c>
      <c r="Z761" s="42" t="str">
        <f t="shared" si="1873"/>
        <v>4.1.1.28.560</v>
      </c>
      <c r="AA761" s="37" t="s">
        <v>1850</v>
      </c>
      <c r="AB761" s="37"/>
      <c r="AC761" s="37" t="s">
        <v>3068</v>
      </c>
      <c r="AD761" s="115" t="s">
        <v>2873</v>
      </c>
      <c r="AE761" s="115" t="str">
        <f t="shared" si="1874"/>
        <v>0-34</v>
      </c>
      <c r="AF761" s="115" t="str">
        <f>VLOOKUP(AE761,'Unit Number'!B:E,2,FALSE)</f>
        <v>TANK FARM PIPERACK AND COMMON FACILITIES</v>
      </c>
      <c r="AG761" s="115" t="s">
        <v>3548</v>
      </c>
      <c r="AH761" s="41" t="str">
        <f t="shared" si="1875"/>
        <v>4.1.1.28.560</v>
      </c>
      <c r="AI761" s="237">
        <v>811</v>
      </c>
      <c r="AJ761" s="55" t="s">
        <v>3671</v>
      </c>
      <c r="AK761" s="55"/>
    </row>
    <row r="762" spans="1:37" s="67" customFormat="1" ht="17.25" customHeight="1" x14ac:dyDescent="0.25">
      <c r="A762" s="56" t="s">
        <v>357</v>
      </c>
      <c r="B762" s="37">
        <v>4</v>
      </c>
      <c r="C762" s="37">
        <v>1</v>
      </c>
      <c r="D762" s="37">
        <v>1</v>
      </c>
      <c r="E762" s="37">
        <v>28</v>
      </c>
      <c r="F762" s="37">
        <v>561</v>
      </c>
      <c r="G762" s="37" t="str">
        <f t="shared" ref="G762:H762" si="1885">G761</f>
        <v>4.1.1.00.000</v>
      </c>
      <c r="H762" s="41" t="str">
        <f t="shared" si="1885"/>
        <v>Технологическая линия №1. Объекты общезаводского хозяйства</v>
      </c>
      <c r="I762" s="37" t="str">
        <f t="shared" si="1860"/>
        <v>4.1.1.28.000</v>
      </c>
      <c r="J762" s="41" t="str">
        <f t="shared" si="1861"/>
        <v>Товарно-сырьевая база</v>
      </c>
      <c r="K762" s="39" t="str">
        <f t="shared" si="1867"/>
        <v>4.1.1.28.500</v>
      </c>
      <c r="L762" s="40" t="str">
        <f t="shared" si="1868"/>
        <v>Эстакада и общие сооружения ТСБ 2</v>
      </c>
      <c r="M762" s="37" t="str">
        <f t="shared" si="1869"/>
        <v>4.1.1.28.561</v>
      </c>
      <c r="N762" s="59" t="s">
        <v>3872</v>
      </c>
      <c r="O762" s="118"/>
      <c r="P762" s="66" t="s">
        <v>19</v>
      </c>
      <c r="Q762" s="35">
        <v>1</v>
      </c>
      <c r="R762" s="54" t="s">
        <v>2781</v>
      </c>
      <c r="S762" s="42" t="str">
        <f t="shared" si="1870"/>
        <v>355/1</v>
      </c>
      <c r="T762" s="41" t="str">
        <f t="shared" si="1862"/>
        <v>4.1.1.00.000</v>
      </c>
      <c r="U762" s="41" t="str">
        <f t="shared" si="1863"/>
        <v>Process Line No.1 UIO facilities</v>
      </c>
      <c r="V762" s="41" t="str">
        <f t="shared" si="1864"/>
        <v>4.1.1.28.000</v>
      </c>
      <c r="W762" s="41" t="str">
        <f t="shared" si="1865"/>
        <v xml:space="preserve">Tank Farm </v>
      </c>
      <c r="X762" s="40" t="str">
        <f t="shared" si="1871"/>
        <v>4.1.1.28.500</v>
      </c>
      <c r="Y762" s="40" t="str">
        <f t="shared" si="1872"/>
        <v>Tank Farm General Facilities 2</v>
      </c>
      <c r="Z762" s="42" t="str">
        <f t="shared" si="1873"/>
        <v>4.1.1.28.561</v>
      </c>
      <c r="AA762" s="37" t="s">
        <v>1851</v>
      </c>
      <c r="AB762" s="37"/>
      <c r="AC762" s="37" t="s">
        <v>3068</v>
      </c>
      <c r="AD762" s="115" t="s">
        <v>2873</v>
      </c>
      <c r="AE762" s="115" t="str">
        <f t="shared" si="1874"/>
        <v>0-34</v>
      </c>
      <c r="AF762" s="115" t="str">
        <f>VLOOKUP(AE762,'Unit Number'!B:E,2,FALSE)</f>
        <v>TANK FARM PIPERACK AND COMMON FACILITIES</v>
      </c>
      <c r="AG762" s="115" t="s">
        <v>3549</v>
      </c>
      <c r="AH762" s="41" t="str">
        <f t="shared" si="1875"/>
        <v>4.1.1.28.561</v>
      </c>
      <c r="AI762" s="237">
        <v>812</v>
      </c>
      <c r="AJ762" s="55" t="s">
        <v>3671</v>
      </c>
      <c r="AK762" s="55"/>
    </row>
    <row r="763" spans="1:37" s="174" customFormat="1" ht="15" customHeight="1" x14ac:dyDescent="0.25">
      <c r="A763" s="36" t="s">
        <v>17</v>
      </c>
      <c r="B763" s="37">
        <v>4</v>
      </c>
      <c r="C763" s="37">
        <v>1</v>
      </c>
      <c r="D763" s="37">
        <v>1</v>
      </c>
      <c r="E763" s="37">
        <v>28</v>
      </c>
      <c r="F763" s="39">
        <v>599</v>
      </c>
      <c r="G763" s="37" t="str">
        <f t="shared" ref="G763:H763" si="1886">G762</f>
        <v>4.1.1.00.000</v>
      </c>
      <c r="H763" s="41" t="str">
        <f t="shared" si="1886"/>
        <v>Технологическая линия №1. Объекты общезаводского хозяйства</v>
      </c>
      <c r="I763" s="37" t="str">
        <f t="shared" si="1860"/>
        <v>4.1.1.28.000</v>
      </c>
      <c r="J763" s="41" t="str">
        <f t="shared" si="1861"/>
        <v>Товарно-сырьевая база</v>
      </c>
      <c r="K763" s="39" t="str">
        <f t="shared" si="1867"/>
        <v>4.1.1.28.500</v>
      </c>
      <c r="L763" s="40" t="str">
        <f t="shared" si="1868"/>
        <v>Эстакада и общие сооружения ТСБ 2</v>
      </c>
      <c r="M763" s="37" t="str">
        <f t="shared" si="1869"/>
        <v>4.1.1.28.599</v>
      </c>
      <c r="N763" s="39" t="s">
        <v>3538</v>
      </c>
      <c r="O763" s="118"/>
      <c r="P763" s="66" t="s">
        <v>19</v>
      </c>
      <c r="Q763" s="35">
        <v>1</v>
      </c>
      <c r="R763" s="54" t="s">
        <v>2781</v>
      </c>
      <c r="S763" s="39" t="s">
        <v>2115</v>
      </c>
      <c r="T763" s="41" t="str">
        <f t="shared" si="1862"/>
        <v>4.1.1.00.000</v>
      </c>
      <c r="U763" s="41" t="str">
        <f t="shared" si="1863"/>
        <v>Process Line No.1 UIO facilities</v>
      </c>
      <c r="V763" s="41" t="str">
        <f t="shared" si="1864"/>
        <v>4.1.1.28.000</v>
      </c>
      <c r="W763" s="41" t="str">
        <f t="shared" si="1865"/>
        <v xml:space="preserve">Tank Farm </v>
      </c>
      <c r="X763" s="40" t="str">
        <f t="shared" si="1871"/>
        <v>4.1.1.28.500</v>
      </c>
      <c r="Y763" s="40" t="str">
        <f t="shared" si="1872"/>
        <v>Tank Farm General Facilities 2</v>
      </c>
      <c r="Z763" s="173" t="str">
        <f t="shared" si="1873"/>
        <v>4.1.1.28.599</v>
      </c>
      <c r="AA763" s="39" t="s">
        <v>3555</v>
      </c>
      <c r="AB763" s="37"/>
      <c r="AC763" s="37" t="s">
        <v>3362</v>
      </c>
      <c r="AD763" s="41" t="s">
        <v>3051</v>
      </c>
      <c r="AE763" s="41" t="s">
        <v>3051</v>
      </c>
      <c r="AF763" s="41"/>
      <c r="AG763" s="41" t="s">
        <v>3363</v>
      </c>
      <c r="AH763" s="41" t="s">
        <v>3560</v>
      </c>
      <c r="AI763" s="237">
        <v>813</v>
      </c>
      <c r="AJ763" s="55"/>
      <c r="AK763" s="55"/>
    </row>
    <row r="764" spans="1:37" s="67" customFormat="1" ht="15" customHeight="1" x14ac:dyDescent="0.25">
      <c r="A764" s="56" t="s">
        <v>17</v>
      </c>
      <c r="B764" s="37">
        <v>4</v>
      </c>
      <c r="C764" s="37">
        <v>1</v>
      </c>
      <c r="D764" s="37">
        <v>1</v>
      </c>
      <c r="E764" s="37">
        <v>28</v>
      </c>
      <c r="F764" s="37">
        <v>600</v>
      </c>
      <c r="G764" s="37" t="str">
        <f t="shared" ref="G764:H764" si="1887">G763</f>
        <v>4.1.1.00.000</v>
      </c>
      <c r="H764" s="41" t="str">
        <f t="shared" si="1887"/>
        <v>Технологическая линия №1. Объекты общезаводского хозяйства</v>
      </c>
      <c r="I764" s="37" t="str">
        <f t="shared" si="1860"/>
        <v>4.1.1.28.000</v>
      </c>
      <c r="J764" s="41" t="str">
        <f t="shared" si="1861"/>
        <v>Товарно-сырьевая база</v>
      </c>
      <c r="K764" s="92" t="str">
        <f>CONCATENATE($B764,".",$C764,".",$D764,".",TEXT($E764,"00"),".",$F764)</f>
        <v>4.1.1.28.600</v>
      </c>
      <c r="L764" s="93" t="s">
        <v>3559</v>
      </c>
      <c r="M764" s="94"/>
      <c r="N764" s="89"/>
      <c r="O764" s="118"/>
      <c r="P764" s="66" t="s">
        <v>19</v>
      </c>
      <c r="Q764" s="35">
        <v>0</v>
      </c>
      <c r="R764" s="54" t="s">
        <v>2781</v>
      </c>
      <c r="S764" s="219" t="s">
        <v>3858</v>
      </c>
      <c r="T764" s="41" t="str">
        <f t="shared" si="1862"/>
        <v>4.1.1.00.000</v>
      </c>
      <c r="U764" s="41" t="str">
        <f t="shared" si="1863"/>
        <v>Process Line No.1 UIO facilities</v>
      </c>
      <c r="V764" s="41" t="str">
        <f t="shared" si="1864"/>
        <v>4.1.1.28.000</v>
      </c>
      <c r="W764" s="41" t="str">
        <f t="shared" si="1865"/>
        <v xml:space="preserve">Tank Farm </v>
      </c>
      <c r="X764" s="129" t="str">
        <f>K764</f>
        <v>4.1.1.28.600</v>
      </c>
      <c r="Y764" s="94" t="s">
        <v>3558</v>
      </c>
      <c r="Z764" s="94"/>
      <c r="AA764" s="95"/>
      <c r="AB764" s="86"/>
      <c r="AC764" s="86" t="s">
        <v>3602</v>
      </c>
      <c r="AD764" s="167" t="s">
        <v>3051</v>
      </c>
      <c r="AE764" s="167" t="s">
        <v>3051</v>
      </c>
      <c r="AF764" s="167"/>
      <c r="AG764" s="167" t="s">
        <v>3467</v>
      </c>
      <c r="AH764" s="167" t="s">
        <v>3567</v>
      </c>
      <c r="AI764" s="237">
        <v>814</v>
      </c>
      <c r="AJ764" s="55"/>
      <c r="AK764" s="55"/>
    </row>
    <row r="765" spans="1:37" s="67" customFormat="1" ht="15" customHeight="1" x14ac:dyDescent="0.25">
      <c r="A765" s="56">
        <v>349</v>
      </c>
      <c r="B765" s="37">
        <v>4</v>
      </c>
      <c r="C765" s="37">
        <v>1</v>
      </c>
      <c r="D765" s="37">
        <v>1</v>
      </c>
      <c r="E765" s="37">
        <v>28</v>
      </c>
      <c r="F765" s="37">
        <v>601</v>
      </c>
      <c r="G765" s="37" t="str">
        <f t="shared" ref="G765:H765" si="1888">G764</f>
        <v>4.1.1.00.000</v>
      </c>
      <c r="H765" s="41" t="str">
        <f t="shared" si="1888"/>
        <v>Технологическая линия №1. Объекты общезаводского хозяйства</v>
      </c>
      <c r="I765" s="37" t="str">
        <f t="shared" si="1860"/>
        <v>4.1.1.28.000</v>
      </c>
      <c r="J765" s="41" t="str">
        <f t="shared" si="1861"/>
        <v>Товарно-сырьевая база</v>
      </c>
      <c r="K765" s="39" t="str">
        <f t="shared" ref="K765:L769" si="1889">K764</f>
        <v>4.1.1.28.600</v>
      </c>
      <c r="L765" s="40" t="str">
        <f t="shared" si="1889"/>
        <v>Эстакада и общие сооружения ТСБ 3</v>
      </c>
      <c r="M765" s="37" t="str">
        <f>CONCATENATE($B765,".",$C765,".",$D765,".",TEXT($E765,"00"),".",TEXT($F765,"000"))</f>
        <v>4.1.1.28.601</v>
      </c>
      <c r="N765" s="59" t="s">
        <v>346</v>
      </c>
      <c r="O765" s="118"/>
      <c r="P765" s="66" t="s">
        <v>19</v>
      </c>
      <c r="Q765" s="35">
        <v>1</v>
      </c>
      <c r="R765" s="54" t="s">
        <v>2781</v>
      </c>
      <c r="S765" s="42">
        <f>A765</f>
        <v>349</v>
      </c>
      <c r="T765" s="41" t="str">
        <f t="shared" si="1862"/>
        <v>4.1.1.00.000</v>
      </c>
      <c r="U765" s="41" t="str">
        <f t="shared" si="1863"/>
        <v>Process Line No.1 UIO facilities</v>
      </c>
      <c r="V765" s="41" t="str">
        <f t="shared" si="1864"/>
        <v>4.1.1.28.000</v>
      </c>
      <c r="W765" s="41" t="str">
        <f t="shared" si="1865"/>
        <v xml:space="preserve">Tank Farm </v>
      </c>
      <c r="X765" s="40" t="str">
        <f t="shared" ref="X765:Y769" si="1890">X764</f>
        <v>4.1.1.28.600</v>
      </c>
      <c r="Y765" s="40" t="str">
        <f t="shared" si="1890"/>
        <v>Tank Farm General Facilities 3</v>
      </c>
      <c r="Z765" s="42" t="str">
        <f>M765</f>
        <v>4.1.1.28.601</v>
      </c>
      <c r="AA765" s="37" t="s">
        <v>1837</v>
      </c>
      <c r="AB765" s="37"/>
      <c r="AC765" s="37" t="s">
        <v>3068</v>
      </c>
      <c r="AD765" s="115" t="s">
        <v>2874</v>
      </c>
      <c r="AE765" s="115" t="str">
        <f>CONCATENATE(MID(AD765,3,1),"-",MID(AD765,4,2))</f>
        <v>0-34</v>
      </c>
      <c r="AF765" s="115" t="str">
        <f>VLOOKUP(AE765,'Unit Number'!B:E,2,FALSE)</f>
        <v>TANK FARM PIPERACK AND COMMON FACILITIES</v>
      </c>
      <c r="AG765" s="115" t="s">
        <v>3561</v>
      </c>
      <c r="AH765" s="115" t="s">
        <v>3550</v>
      </c>
      <c r="AI765" s="237">
        <v>815</v>
      </c>
      <c r="AJ765" s="55" t="s">
        <v>3671</v>
      </c>
      <c r="AK765" s="55"/>
    </row>
    <row r="766" spans="1:37" s="67" customFormat="1" ht="17.25" customHeight="1" x14ac:dyDescent="0.25">
      <c r="A766" s="56">
        <v>380</v>
      </c>
      <c r="B766" s="37">
        <v>4</v>
      </c>
      <c r="C766" s="37">
        <v>1</v>
      </c>
      <c r="D766" s="37">
        <v>1</v>
      </c>
      <c r="E766" s="37">
        <v>28</v>
      </c>
      <c r="F766" s="37">
        <v>602</v>
      </c>
      <c r="G766" s="37" t="str">
        <f t="shared" ref="G766:H766" si="1891">G765</f>
        <v>4.1.1.00.000</v>
      </c>
      <c r="H766" s="41" t="str">
        <f t="shared" si="1891"/>
        <v>Технологическая линия №1. Объекты общезаводского хозяйства</v>
      </c>
      <c r="I766" s="37" t="str">
        <f t="shared" si="1860"/>
        <v>4.1.1.28.000</v>
      </c>
      <c r="J766" s="41" t="str">
        <f t="shared" si="1861"/>
        <v>Товарно-сырьевая база</v>
      </c>
      <c r="K766" s="39" t="str">
        <f t="shared" si="1889"/>
        <v>4.1.1.28.600</v>
      </c>
      <c r="L766" s="40" t="str">
        <f t="shared" si="1889"/>
        <v>Эстакада и общие сооружения ТСБ 3</v>
      </c>
      <c r="M766" s="37" t="str">
        <f>CONCATENATE($B766,".",$C766,".",$D766,".",TEXT($E766,"00"),".",TEXT($F766,"000"))</f>
        <v>4.1.1.28.602</v>
      </c>
      <c r="N766" s="59" t="s">
        <v>351</v>
      </c>
      <c r="O766" s="118" t="s">
        <v>1321</v>
      </c>
      <c r="P766" s="66" t="s">
        <v>19</v>
      </c>
      <c r="Q766" s="35">
        <v>1</v>
      </c>
      <c r="R766" s="54" t="s">
        <v>2781</v>
      </c>
      <c r="S766" s="42">
        <f>A766</f>
        <v>380</v>
      </c>
      <c r="T766" s="41" t="str">
        <f t="shared" si="1862"/>
        <v>4.1.1.00.000</v>
      </c>
      <c r="U766" s="41" t="str">
        <f t="shared" si="1863"/>
        <v>Process Line No.1 UIO facilities</v>
      </c>
      <c r="V766" s="41" t="str">
        <f t="shared" si="1864"/>
        <v>4.1.1.28.000</v>
      </c>
      <c r="W766" s="41" t="str">
        <f t="shared" si="1865"/>
        <v xml:space="preserve">Tank Farm </v>
      </c>
      <c r="X766" s="40" t="str">
        <f t="shared" si="1890"/>
        <v>4.1.1.28.600</v>
      </c>
      <c r="Y766" s="40" t="str">
        <f t="shared" si="1890"/>
        <v>Tank Farm General Facilities 3</v>
      </c>
      <c r="Z766" s="42" t="str">
        <f>M766</f>
        <v>4.1.1.28.602</v>
      </c>
      <c r="AA766" s="37" t="s">
        <v>1844</v>
      </c>
      <c r="AB766" s="37" t="s">
        <v>2750</v>
      </c>
      <c r="AC766" s="37" t="s">
        <v>3068</v>
      </c>
      <c r="AD766" s="115" t="s">
        <v>2874</v>
      </c>
      <c r="AE766" s="115" t="str">
        <f>CONCATENATE(MID(AD766,3,1),"-",MID(AD766,4,2))</f>
        <v>0-34</v>
      </c>
      <c r="AF766" s="115" t="str">
        <f>VLOOKUP(AE766,'Unit Number'!B:E,2,FALSE)</f>
        <v>TANK FARM PIPERACK AND COMMON FACILITIES</v>
      </c>
      <c r="AG766" s="115" t="s">
        <v>3562</v>
      </c>
      <c r="AH766" s="115" t="s">
        <v>3551</v>
      </c>
      <c r="AI766" s="237">
        <v>816</v>
      </c>
      <c r="AJ766" s="55" t="s">
        <v>3671</v>
      </c>
      <c r="AK766" s="55"/>
    </row>
    <row r="767" spans="1:37" s="67" customFormat="1" ht="17.25" customHeight="1" x14ac:dyDescent="0.25">
      <c r="A767" s="56" t="s">
        <v>358</v>
      </c>
      <c r="B767" s="37">
        <v>4</v>
      </c>
      <c r="C767" s="37">
        <v>1</v>
      </c>
      <c r="D767" s="37">
        <v>1</v>
      </c>
      <c r="E767" s="37">
        <v>28</v>
      </c>
      <c r="F767" s="37">
        <v>603</v>
      </c>
      <c r="G767" s="37" t="str">
        <f t="shared" ref="G767:H767" si="1892">G766</f>
        <v>4.1.1.00.000</v>
      </c>
      <c r="H767" s="41" t="str">
        <f t="shared" si="1892"/>
        <v>Технологическая линия №1. Объекты общезаводского хозяйства</v>
      </c>
      <c r="I767" s="37" t="str">
        <f t="shared" si="1860"/>
        <v>4.1.1.28.000</v>
      </c>
      <c r="J767" s="41" t="str">
        <f t="shared" si="1861"/>
        <v>Товарно-сырьевая база</v>
      </c>
      <c r="K767" s="39" t="str">
        <f t="shared" si="1889"/>
        <v>4.1.1.28.600</v>
      </c>
      <c r="L767" s="40" t="str">
        <f t="shared" si="1889"/>
        <v>Эстакада и общие сооружения ТСБ 3</v>
      </c>
      <c r="M767" s="37" t="str">
        <f>CONCATENATE($B767,".",$C767,".",$D767,".",TEXT($E767,"00"),".",TEXT($F767,"000"))</f>
        <v>4.1.1.28.603</v>
      </c>
      <c r="N767" s="59" t="s">
        <v>3873</v>
      </c>
      <c r="O767" s="118"/>
      <c r="P767" s="66" t="s">
        <v>19</v>
      </c>
      <c r="Q767" s="35">
        <v>1</v>
      </c>
      <c r="R767" s="54" t="s">
        <v>2781</v>
      </c>
      <c r="S767" s="42" t="str">
        <f>A767</f>
        <v>355/2</v>
      </c>
      <c r="T767" s="41" t="str">
        <f t="shared" si="1862"/>
        <v>4.1.1.00.000</v>
      </c>
      <c r="U767" s="41" t="str">
        <f t="shared" si="1863"/>
        <v>Process Line No.1 UIO facilities</v>
      </c>
      <c r="V767" s="41" t="str">
        <f t="shared" si="1864"/>
        <v>4.1.1.28.000</v>
      </c>
      <c r="W767" s="41" t="str">
        <f t="shared" si="1865"/>
        <v xml:space="preserve">Tank Farm </v>
      </c>
      <c r="X767" s="40" t="str">
        <f t="shared" si="1890"/>
        <v>4.1.1.28.600</v>
      </c>
      <c r="Y767" s="40" t="str">
        <f t="shared" si="1890"/>
        <v>Tank Farm General Facilities 3</v>
      </c>
      <c r="Z767" s="42" t="str">
        <f>M767</f>
        <v>4.1.1.28.603</v>
      </c>
      <c r="AA767" s="37" t="s">
        <v>1852</v>
      </c>
      <c r="AB767" s="37"/>
      <c r="AC767" s="37" t="s">
        <v>3068</v>
      </c>
      <c r="AD767" s="115" t="s">
        <v>2874</v>
      </c>
      <c r="AE767" s="115" t="str">
        <f>CONCATENATE(MID(AD767,3,1),"-",MID(AD767,4,2))</f>
        <v>0-34</v>
      </c>
      <c r="AF767" s="115" t="str">
        <f>VLOOKUP(AE767,'Unit Number'!B:E,2,FALSE)</f>
        <v>TANK FARM PIPERACK AND COMMON FACILITIES</v>
      </c>
      <c r="AG767" s="115" t="s">
        <v>3563</v>
      </c>
      <c r="AH767" s="115" t="s">
        <v>3552</v>
      </c>
      <c r="AI767" s="237">
        <v>817</v>
      </c>
      <c r="AJ767" s="55" t="s">
        <v>3671</v>
      </c>
      <c r="AK767" s="55"/>
    </row>
    <row r="768" spans="1:37" s="67" customFormat="1" ht="17.25" customHeight="1" x14ac:dyDescent="0.25">
      <c r="A768" s="56" t="s">
        <v>359</v>
      </c>
      <c r="B768" s="37">
        <v>4</v>
      </c>
      <c r="C768" s="37">
        <v>1</v>
      </c>
      <c r="D768" s="37">
        <v>1</v>
      </c>
      <c r="E768" s="37">
        <v>28</v>
      </c>
      <c r="F768" s="37">
        <v>604</v>
      </c>
      <c r="G768" s="37" t="str">
        <f t="shared" ref="G768:H768" si="1893">G767</f>
        <v>4.1.1.00.000</v>
      </c>
      <c r="H768" s="41" t="str">
        <f t="shared" si="1893"/>
        <v>Технологическая линия №1. Объекты общезаводского хозяйства</v>
      </c>
      <c r="I768" s="37" t="str">
        <f t="shared" si="1860"/>
        <v>4.1.1.28.000</v>
      </c>
      <c r="J768" s="41" t="str">
        <f t="shared" si="1861"/>
        <v>Товарно-сырьевая база</v>
      </c>
      <c r="K768" s="39" t="str">
        <f t="shared" si="1889"/>
        <v>4.1.1.28.600</v>
      </c>
      <c r="L768" s="40" t="str">
        <f t="shared" si="1889"/>
        <v>Эстакада и общие сооружения ТСБ 3</v>
      </c>
      <c r="M768" s="37" t="str">
        <f>CONCATENATE($B768,".",$C768,".",$D768,".",TEXT($E768,"00"),".",TEXT($F768,"000"))</f>
        <v>4.1.1.28.604</v>
      </c>
      <c r="N768" s="59" t="s">
        <v>3874</v>
      </c>
      <c r="O768" s="118"/>
      <c r="P768" s="66" t="s">
        <v>19</v>
      </c>
      <c r="Q768" s="35">
        <v>1</v>
      </c>
      <c r="R768" s="54" t="s">
        <v>2781</v>
      </c>
      <c r="S768" s="42" t="str">
        <f>A768</f>
        <v>355/3</v>
      </c>
      <c r="T768" s="41" t="str">
        <f t="shared" si="1862"/>
        <v>4.1.1.00.000</v>
      </c>
      <c r="U768" s="41" t="str">
        <f t="shared" si="1863"/>
        <v>Process Line No.1 UIO facilities</v>
      </c>
      <c r="V768" s="41" t="str">
        <f t="shared" si="1864"/>
        <v>4.1.1.28.000</v>
      </c>
      <c r="W768" s="41" t="str">
        <f t="shared" si="1865"/>
        <v xml:space="preserve">Tank Farm </v>
      </c>
      <c r="X768" s="40" t="str">
        <f t="shared" si="1890"/>
        <v>4.1.1.28.600</v>
      </c>
      <c r="Y768" s="40" t="str">
        <f t="shared" si="1890"/>
        <v>Tank Farm General Facilities 3</v>
      </c>
      <c r="Z768" s="42" t="str">
        <f>M768</f>
        <v>4.1.1.28.604</v>
      </c>
      <c r="AA768" s="37" t="s">
        <v>1853</v>
      </c>
      <c r="AB768" s="37"/>
      <c r="AC768" s="37" t="s">
        <v>3068</v>
      </c>
      <c r="AD768" s="115" t="s">
        <v>2874</v>
      </c>
      <c r="AE768" s="115" t="str">
        <f>CONCATENATE(MID(AD768,3,1),"-",MID(AD768,4,2))</f>
        <v>0-34</v>
      </c>
      <c r="AF768" s="115" t="str">
        <f>VLOOKUP(AE768,'Unit Number'!B:E,2,FALSE)</f>
        <v>TANK FARM PIPERACK AND COMMON FACILITIES</v>
      </c>
      <c r="AG768" s="115" t="s">
        <v>3564</v>
      </c>
      <c r="AH768" s="115" t="s">
        <v>3553</v>
      </c>
      <c r="AI768" s="237">
        <v>818</v>
      </c>
      <c r="AJ768" s="55" t="s">
        <v>3671</v>
      </c>
      <c r="AK768" s="55"/>
    </row>
    <row r="769" spans="1:37" s="174" customFormat="1" ht="15" customHeight="1" x14ac:dyDescent="0.25">
      <c r="A769" s="36" t="s">
        <v>17</v>
      </c>
      <c r="B769" s="37">
        <v>4</v>
      </c>
      <c r="C769" s="37">
        <v>1</v>
      </c>
      <c r="D769" s="37">
        <v>1</v>
      </c>
      <c r="E769" s="37">
        <v>28</v>
      </c>
      <c r="F769" s="39">
        <v>699</v>
      </c>
      <c r="G769" s="37" t="str">
        <f t="shared" ref="G769:H769" si="1894">G768</f>
        <v>4.1.1.00.000</v>
      </c>
      <c r="H769" s="41" t="str">
        <f t="shared" si="1894"/>
        <v>Технологическая линия №1. Объекты общезаводского хозяйства</v>
      </c>
      <c r="I769" s="37" t="str">
        <f t="shared" si="1860"/>
        <v>4.1.1.28.000</v>
      </c>
      <c r="J769" s="41" t="str">
        <f t="shared" si="1861"/>
        <v>Товарно-сырьевая база</v>
      </c>
      <c r="K769" s="39" t="str">
        <f t="shared" si="1889"/>
        <v>4.1.1.28.600</v>
      </c>
      <c r="L769" s="40" t="str">
        <f t="shared" si="1889"/>
        <v>Эстакада и общие сооружения ТСБ 3</v>
      </c>
      <c r="M769" s="37" t="str">
        <f>CONCATENATE($B769,".",$C769,".",$D769,".",TEXT($E769,"00"),".",TEXT($F769,"000"))</f>
        <v>4.1.1.28.699</v>
      </c>
      <c r="N769" s="39" t="s">
        <v>3572</v>
      </c>
      <c r="O769" s="118"/>
      <c r="P769" s="66" t="s">
        <v>19</v>
      </c>
      <c r="Q769" s="35">
        <v>1</v>
      </c>
      <c r="R769" s="54" t="s">
        <v>2781</v>
      </c>
      <c r="S769" s="39" t="s">
        <v>2115</v>
      </c>
      <c r="T769" s="41" t="str">
        <f t="shared" si="1862"/>
        <v>4.1.1.00.000</v>
      </c>
      <c r="U769" s="41" t="str">
        <f t="shared" si="1863"/>
        <v>Process Line No.1 UIO facilities</v>
      </c>
      <c r="V769" s="41" t="str">
        <f t="shared" si="1864"/>
        <v>4.1.1.28.000</v>
      </c>
      <c r="W769" s="41" t="str">
        <f t="shared" si="1865"/>
        <v xml:space="preserve">Tank Farm </v>
      </c>
      <c r="X769" s="40" t="str">
        <f t="shared" si="1890"/>
        <v>4.1.1.28.600</v>
      </c>
      <c r="Y769" s="40" t="str">
        <f t="shared" si="1890"/>
        <v>Tank Farm General Facilities 3</v>
      </c>
      <c r="Z769" s="173" t="str">
        <f>M769</f>
        <v>4.1.1.28.699</v>
      </c>
      <c r="AA769" s="39" t="s">
        <v>3570</v>
      </c>
      <c r="AB769" s="37"/>
      <c r="AC769" s="37" t="s">
        <v>3362</v>
      </c>
      <c r="AD769" s="41" t="s">
        <v>3051</v>
      </c>
      <c r="AE769" s="41" t="s">
        <v>3051</v>
      </c>
      <c r="AF769" s="41"/>
      <c r="AG769" s="41" t="s">
        <v>3363</v>
      </c>
      <c r="AH769" s="41" t="s">
        <v>3565</v>
      </c>
      <c r="AI769" s="237">
        <v>819</v>
      </c>
      <c r="AJ769" s="55"/>
      <c r="AK769" s="55"/>
    </row>
    <row r="770" spans="1:37" s="67" customFormat="1" ht="15" customHeight="1" x14ac:dyDescent="0.25">
      <c r="A770" s="56" t="s">
        <v>17</v>
      </c>
      <c r="B770" s="37">
        <v>4</v>
      </c>
      <c r="C770" s="37">
        <v>1</v>
      </c>
      <c r="D770" s="37">
        <v>1</v>
      </c>
      <c r="E770" s="37">
        <v>28</v>
      </c>
      <c r="F770" s="37">
        <v>700</v>
      </c>
      <c r="G770" s="37" t="str">
        <f t="shared" ref="G770:H770" si="1895">G769</f>
        <v>4.1.1.00.000</v>
      </c>
      <c r="H770" s="41" t="str">
        <f t="shared" si="1895"/>
        <v>Технологическая линия №1. Объекты общезаводского хозяйства</v>
      </c>
      <c r="I770" s="37" t="str">
        <f>I712</f>
        <v>4.1.1.28.000</v>
      </c>
      <c r="J770" s="41" t="str">
        <f>J712</f>
        <v>Товарно-сырьевая база</v>
      </c>
      <c r="K770" s="92" t="str">
        <f>CONCATENATE($B770,".",$C770,".",$D770,".",TEXT($E770,"00"),".",$F770)</f>
        <v>4.1.1.28.700</v>
      </c>
      <c r="L770" s="93" t="s">
        <v>3574</v>
      </c>
      <c r="M770" s="94"/>
      <c r="N770" s="89"/>
      <c r="O770" s="118"/>
      <c r="P770" s="66" t="s">
        <v>19</v>
      </c>
      <c r="Q770" s="35">
        <v>0</v>
      </c>
      <c r="R770" s="54" t="s">
        <v>2781</v>
      </c>
      <c r="S770" s="219" t="s">
        <v>3858</v>
      </c>
      <c r="T770" s="41" t="str">
        <f>T712</f>
        <v>4.1.1.00.000</v>
      </c>
      <c r="U770" s="41" t="str">
        <f>U712</f>
        <v>Process Line No.1 UIO facilities</v>
      </c>
      <c r="V770" s="41" t="str">
        <f>V712</f>
        <v>4.1.1.28.000</v>
      </c>
      <c r="W770" s="41" t="str">
        <f>W712</f>
        <v xml:space="preserve">Tank Farm </v>
      </c>
      <c r="X770" s="129" t="str">
        <f>K770</f>
        <v>4.1.1.28.700</v>
      </c>
      <c r="Y770" s="94" t="s">
        <v>3569</v>
      </c>
      <c r="Z770" s="94"/>
      <c r="AA770" s="95"/>
      <c r="AB770" s="86"/>
      <c r="AC770" s="86" t="s">
        <v>3602</v>
      </c>
      <c r="AD770" s="167" t="s">
        <v>3051</v>
      </c>
      <c r="AE770" s="167" t="s">
        <v>3051</v>
      </c>
      <c r="AF770" s="167"/>
      <c r="AG770" s="167" t="s">
        <v>3467</v>
      </c>
      <c r="AH770" s="167" t="s">
        <v>3575</v>
      </c>
      <c r="AI770" s="237">
        <v>820</v>
      </c>
      <c r="AJ770" s="55"/>
      <c r="AK770" s="55"/>
    </row>
    <row r="771" spans="1:37" s="67" customFormat="1" ht="17.25" customHeight="1" x14ac:dyDescent="0.25">
      <c r="A771" s="56">
        <v>354</v>
      </c>
      <c r="B771" s="37">
        <v>4</v>
      </c>
      <c r="C771" s="37">
        <v>1</v>
      </c>
      <c r="D771" s="37">
        <v>1</v>
      </c>
      <c r="E771" s="37">
        <v>28</v>
      </c>
      <c r="F771" s="37">
        <v>701</v>
      </c>
      <c r="G771" s="37" t="str">
        <f t="shared" ref="G771:H771" si="1896">G770</f>
        <v>4.1.1.00.000</v>
      </c>
      <c r="H771" s="41" t="str">
        <f t="shared" si="1896"/>
        <v>Технологическая линия №1. Объекты общезаводского хозяйства</v>
      </c>
      <c r="I771" s="37" t="str">
        <f t="shared" ref="I771:L773" si="1897">I770</f>
        <v>4.1.1.28.000</v>
      </c>
      <c r="J771" s="41" t="str">
        <f t="shared" si="1897"/>
        <v>Товарно-сырьевая база</v>
      </c>
      <c r="K771" s="39" t="str">
        <f t="shared" si="1897"/>
        <v>4.1.1.28.700</v>
      </c>
      <c r="L771" s="40" t="str">
        <f t="shared" si="1897"/>
        <v>Эстакада и общие сооружения ТСБ 4</v>
      </c>
      <c r="M771" s="37" t="str">
        <f>CONCATENATE($B771,".",$C771,".",$D771,".",TEXT($E771,"00"),".",TEXT($F771,"000"))</f>
        <v>4.1.1.28.701</v>
      </c>
      <c r="N771" s="59" t="s">
        <v>3875</v>
      </c>
      <c r="O771" s="118"/>
      <c r="P771" s="66" t="s">
        <v>19</v>
      </c>
      <c r="Q771" s="35">
        <v>2</v>
      </c>
      <c r="R771" s="54" t="s">
        <v>2781</v>
      </c>
      <c r="S771" s="42">
        <f>A771</f>
        <v>354</v>
      </c>
      <c r="T771" s="41" t="str">
        <f t="shared" ref="T771:Y773" si="1898">T770</f>
        <v>4.1.1.00.000</v>
      </c>
      <c r="U771" s="41" t="str">
        <f t="shared" si="1898"/>
        <v>Process Line No.1 UIO facilities</v>
      </c>
      <c r="V771" s="41" t="str">
        <f t="shared" si="1898"/>
        <v>4.1.1.28.000</v>
      </c>
      <c r="W771" s="41" t="str">
        <f t="shared" si="1898"/>
        <v xml:space="preserve">Tank Farm </v>
      </c>
      <c r="X771" s="40" t="str">
        <f t="shared" si="1898"/>
        <v>4.1.1.28.700</v>
      </c>
      <c r="Y771" s="40" t="str">
        <f t="shared" si="1898"/>
        <v>Tank Farm General Facilities 4</v>
      </c>
      <c r="Z771" s="42" t="str">
        <f>M771</f>
        <v>4.1.1.28.701</v>
      </c>
      <c r="AA771" s="37" t="s">
        <v>1887</v>
      </c>
      <c r="AB771" s="37"/>
      <c r="AC771" s="37" t="s">
        <v>3068</v>
      </c>
      <c r="AD771" s="115" t="s">
        <v>4900</v>
      </c>
      <c r="AE771" s="115" t="str">
        <f>CONCATENATE(MID(AD771,3,1),"-",MID(AD771,4,2))</f>
        <v>0-32</v>
      </c>
      <c r="AF771" s="115" t="str">
        <f>VLOOKUP(AE771,'Unit Number'!B:E,2,FALSE)</f>
        <v>PHFR, BFR/NGL, TEPB/NGL TANK FARM NO. 2. PHFR, BFR/NGL, TEPB/NGL TANK FARM NO. 2 PUMP HOUSE</v>
      </c>
      <c r="AG771" s="115" t="s">
        <v>3577</v>
      </c>
      <c r="AH771" s="115" t="s">
        <v>3578</v>
      </c>
      <c r="AI771" s="237">
        <v>821</v>
      </c>
      <c r="AJ771" s="55" t="s">
        <v>3671</v>
      </c>
      <c r="AK771" s="55"/>
    </row>
    <row r="772" spans="1:37" s="67" customFormat="1" ht="15" customHeight="1" x14ac:dyDescent="0.25">
      <c r="A772" s="56" t="s">
        <v>651</v>
      </c>
      <c r="B772" s="37">
        <v>4</v>
      </c>
      <c r="C772" s="37">
        <v>1</v>
      </c>
      <c r="D772" s="37">
        <v>1</v>
      </c>
      <c r="E772" s="37">
        <v>28</v>
      </c>
      <c r="F772" s="37">
        <v>702</v>
      </c>
      <c r="G772" s="37" t="str">
        <f t="shared" ref="G772:H772" si="1899">G771</f>
        <v>4.1.1.00.000</v>
      </c>
      <c r="H772" s="41" t="str">
        <f t="shared" si="1899"/>
        <v>Технологическая линия №1. Объекты общезаводского хозяйства</v>
      </c>
      <c r="I772" s="37" t="str">
        <f t="shared" si="1897"/>
        <v>4.1.1.28.000</v>
      </c>
      <c r="J772" s="41" t="str">
        <f t="shared" si="1897"/>
        <v>Товарно-сырьевая база</v>
      </c>
      <c r="K772" s="39" t="str">
        <f t="shared" si="1897"/>
        <v>4.1.1.28.700</v>
      </c>
      <c r="L772" s="40" t="str">
        <f t="shared" si="1897"/>
        <v>Эстакада и общие сооружения ТСБ 4</v>
      </c>
      <c r="M772" s="37" t="str">
        <f>CONCATENATE($B772,".",$C772,".",$D772,".",TEXT($E772,"00"),".",TEXT($F772,"000"))</f>
        <v>4.1.1.28.702</v>
      </c>
      <c r="N772" s="59" t="s">
        <v>1467</v>
      </c>
      <c r="O772" s="118"/>
      <c r="P772" s="66" t="s">
        <v>19</v>
      </c>
      <c r="Q772" s="35">
        <v>2</v>
      </c>
      <c r="R772" s="54" t="s">
        <v>2781</v>
      </c>
      <c r="S772" s="42" t="str">
        <f>A772</f>
        <v>353/1</v>
      </c>
      <c r="T772" s="41" t="str">
        <f t="shared" si="1898"/>
        <v>4.1.1.00.000</v>
      </c>
      <c r="U772" s="41" t="str">
        <f t="shared" si="1898"/>
        <v>Process Line No.1 UIO facilities</v>
      </c>
      <c r="V772" s="41" t="str">
        <f t="shared" si="1898"/>
        <v>4.1.1.28.000</v>
      </c>
      <c r="W772" s="41" t="str">
        <f t="shared" si="1898"/>
        <v xml:space="preserve">Tank Farm </v>
      </c>
      <c r="X772" s="40" t="str">
        <f t="shared" si="1898"/>
        <v>4.1.1.28.700</v>
      </c>
      <c r="Y772" s="40" t="str">
        <f t="shared" si="1898"/>
        <v>Tank Farm General Facilities 4</v>
      </c>
      <c r="Z772" s="42" t="str">
        <f>M772</f>
        <v>4.1.1.28.702</v>
      </c>
      <c r="AA772" s="37" t="s">
        <v>2018</v>
      </c>
      <c r="AB772" s="37"/>
      <c r="AC772" s="37" t="s">
        <v>3068</v>
      </c>
      <c r="AD772" s="115" t="s">
        <v>4900</v>
      </c>
      <c r="AE772" s="115" t="str">
        <f>CONCATENATE(MID(AD772,3,1),"-",MID(AD772,4,2))</f>
        <v>0-32</v>
      </c>
      <c r="AF772" s="115" t="str">
        <f>VLOOKUP(AE772,'Unit Number'!B:E,2,FALSE)</f>
        <v>PHFR, BFR/NGL, TEPB/NGL TANK FARM NO. 2. PHFR, BFR/NGL, TEPB/NGL TANK FARM NO. 2 PUMP HOUSE</v>
      </c>
      <c r="AG772" s="115" t="s">
        <v>3589</v>
      </c>
      <c r="AH772" s="115" t="s">
        <v>3576</v>
      </c>
      <c r="AI772" s="237">
        <v>822</v>
      </c>
      <c r="AJ772" s="55" t="s">
        <v>3671</v>
      </c>
      <c r="AK772" s="55"/>
    </row>
    <row r="773" spans="1:37" s="67" customFormat="1" ht="17.25" customHeight="1" x14ac:dyDescent="0.25">
      <c r="A773" s="56">
        <v>352</v>
      </c>
      <c r="B773" s="37">
        <v>4</v>
      </c>
      <c r="C773" s="37">
        <v>1</v>
      </c>
      <c r="D773" s="37">
        <v>1</v>
      </c>
      <c r="E773" s="37">
        <v>28</v>
      </c>
      <c r="F773" s="37">
        <v>703</v>
      </c>
      <c r="G773" s="37" t="str">
        <f t="shared" ref="G773:H773" si="1900">G772</f>
        <v>4.1.1.00.000</v>
      </c>
      <c r="H773" s="41" t="str">
        <f t="shared" si="1900"/>
        <v>Технологическая линия №1. Объекты общезаводского хозяйства</v>
      </c>
      <c r="I773" s="37" t="str">
        <f t="shared" si="1897"/>
        <v>4.1.1.28.000</v>
      </c>
      <c r="J773" s="41" t="str">
        <f t="shared" si="1897"/>
        <v>Товарно-сырьевая база</v>
      </c>
      <c r="K773" s="39" t="str">
        <f t="shared" si="1897"/>
        <v>4.1.1.28.700</v>
      </c>
      <c r="L773" s="40" t="str">
        <f t="shared" si="1897"/>
        <v>Эстакада и общие сооружения ТСБ 4</v>
      </c>
      <c r="M773" s="37" t="str">
        <f>CONCATENATE($B773,".",$C773,".",$D773,".",TEXT($E773,"00"),".",TEXT($F773,"000"))</f>
        <v>4.1.1.28.703</v>
      </c>
      <c r="N773" s="59" t="s">
        <v>650</v>
      </c>
      <c r="O773" s="118" t="s">
        <v>1318</v>
      </c>
      <c r="P773" s="66" t="s">
        <v>19</v>
      </c>
      <c r="Q773" s="35">
        <v>2</v>
      </c>
      <c r="R773" s="54" t="s">
        <v>2781</v>
      </c>
      <c r="S773" s="42">
        <f>A773</f>
        <v>352</v>
      </c>
      <c r="T773" s="41" t="str">
        <f t="shared" si="1898"/>
        <v>4.1.1.00.000</v>
      </c>
      <c r="U773" s="41" t="str">
        <f t="shared" si="1898"/>
        <v>Process Line No.1 UIO facilities</v>
      </c>
      <c r="V773" s="41" t="str">
        <f t="shared" si="1898"/>
        <v>4.1.1.28.000</v>
      </c>
      <c r="W773" s="41" t="str">
        <f t="shared" si="1898"/>
        <v xml:space="preserve">Tank Farm </v>
      </c>
      <c r="X773" s="40" t="str">
        <f t="shared" si="1898"/>
        <v>4.1.1.28.700</v>
      </c>
      <c r="Y773" s="40" t="str">
        <f t="shared" si="1898"/>
        <v>Tank Farm General Facilities 4</v>
      </c>
      <c r="Z773" s="42" t="str">
        <f>M773</f>
        <v>4.1.1.28.703</v>
      </c>
      <c r="AA773" s="37" t="s">
        <v>2017</v>
      </c>
      <c r="AB773" s="37" t="s">
        <v>2775</v>
      </c>
      <c r="AC773" s="37" t="s">
        <v>3068</v>
      </c>
      <c r="AD773" s="115" t="s">
        <v>4900</v>
      </c>
      <c r="AE773" s="115" t="str">
        <f>CONCATENATE(MID(AD773,3,1),"-",MID(AD773,4,2))</f>
        <v>0-32</v>
      </c>
      <c r="AF773" s="115" t="str">
        <f>VLOOKUP(AE773,'Unit Number'!B:E,2,FALSE)</f>
        <v>PHFR, BFR/NGL, TEPB/NGL TANK FARM NO. 2. PHFR, BFR/NGL, TEPB/NGL TANK FARM NO. 2 PUMP HOUSE</v>
      </c>
      <c r="AG773" s="115" t="s">
        <v>3580</v>
      </c>
      <c r="AH773" s="115" t="s">
        <v>3581</v>
      </c>
      <c r="AI773" s="237">
        <v>823</v>
      </c>
      <c r="AJ773" s="55" t="s">
        <v>3671</v>
      </c>
      <c r="AK773" s="55"/>
    </row>
    <row r="774" spans="1:37" s="174" customFormat="1" ht="15" customHeight="1" x14ac:dyDescent="0.25">
      <c r="A774" s="36" t="s">
        <v>17</v>
      </c>
      <c r="B774" s="37">
        <v>4</v>
      </c>
      <c r="C774" s="37">
        <v>1</v>
      </c>
      <c r="D774" s="37">
        <v>1</v>
      </c>
      <c r="E774" s="37">
        <v>28</v>
      </c>
      <c r="F774" s="39">
        <v>799</v>
      </c>
      <c r="G774" s="37" t="str">
        <f t="shared" ref="G774:H774" si="1901">G773</f>
        <v>4.1.1.00.000</v>
      </c>
      <c r="H774" s="41" t="str">
        <f t="shared" si="1901"/>
        <v>Технологическая линия №1. Объекты общезаводского хозяйства</v>
      </c>
      <c r="I774" s="37" t="str">
        <f t="shared" ref="I774:L774" si="1902">I771</f>
        <v>4.1.1.28.000</v>
      </c>
      <c r="J774" s="41" t="str">
        <f t="shared" si="1902"/>
        <v>Товарно-сырьевая база</v>
      </c>
      <c r="K774" s="39" t="str">
        <f t="shared" si="1902"/>
        <v>4.1.1.28.700</v>
      </c>
      <c r="L774" s="40" t="str">
        <f t="shared" si="1902"/>
        <v>Эстакада и общие сооружения ТСБ 4</v>
      </c>
      <c r="M774" s="37" t="str">
        <f>CONCATENATE($B774,".",$C774,".",$D774,".",TEXT($E774,"00"),".",TEXT($F774,"000"))</f>
        <v>4.1.1.28.799</v>
      </c>
      <c r="N774" s="39" t="s">
        <v>3573</v>
      </c>
      <c r="O774" s="118"/>
      <c r="P774" s="66" t="s">
        <v>19</v>
      </c>
      <c r="Q774" s="35">
        <v>1</v>
      </c>
      <c r="R774" s="54" t="s">
        <v>2781</v>
      </c>
      <c r="S774" s="39" t="s">
        <v>2115</v>
      </c>
      <c r="T774" s="41" t="str">
        <f t="shared" ref="T774:Y774" si="1903">T771</f>
        <v>4.1.1.00.000</v>
      </c>
      <c r="U774" s="41" t="str">
        <f t="shared" si="1903"/>
        <v>Process Line No.1 UIO facilities</v>
      </c>
      <c r="V774" s="41" t="str">
        <f t="shared" si="1903"/>
        <v>4.1.1.28.000</v>
      </c>
      <c r="W774" s="41" t="str">
        <f t="shared" si="1903"/>
        <v xml:space="preserve">Tank Farm </v>
      </c>
      <c r="X774" s="40" t="str">
        <f t="shared" si="1903"/>
        <v>4.1.1.28.700</v>
      </c>
      <c r="Y774" s="40" t="str">
        <f t="shared" si="1903"/>
        <v>Tank Farm General Facilities 4</v>
      </c>
      <c r="Z774" s="173" t="str">
        <f>M774</f>
        <v>4.1.1.28.799</v>
      </c>
      <c r="AA774" s="39" t="s">
        <v>3571</v>
      </c>
      <c r="AB774" s="37"/>
      <c r="AC774" s="37" t="s">
        <v>3362</v>
      </c>
      <c r="AD774" s="41" t="s">
        <v>3051</v>
      </c>
      <c r="AE774" s="41" t="s">
        <v>3051</v>
      </c>
      <c r="AF774" s="41"/>
      <c r="AG774" s="41" t="s">
        <v>3363</v>
      </c>
      <c r="AH774" s="41" t="s">
        <v>3568</v>
      </c>
      <c r="AI774" s="237">
        <v>824</v>
      </c>
      <c r="AJ774" s="55"/>
      <c r="AK774" s="55"/>
    </row>
    <row r="775" spans="1:37" s="65" customFormat="1" ht="15" customHeight="1" x14ac:dyDescent="0.25">
      <c r="A775" s="57" t="s">
        <v>17</v>
      </c>
      <c r="B775" s="37">
        <v>4</v>
      </c>
      <c r="C775" s="37">
        <v>1</v>
      </c>
      <c r="D775" s="37">
        <v>1</v>
      </c>
      <c r="E775" s="37">
        <v>29</v>
      </c>
      <c r="F775" s="37">
        <v>0</v>
      </c>
      <c r="G775" s="37" t="str">
        <f t="shared" ref="G775:H775" si="1904">G774</f>
        <v>4.1.1.00.000</v>
      </c>
      <c r="H775" s="41" t="str">
        <f t="shared" si="1904"/>
        <v>Технологическая линия №1. Объекты общезаводского хозяйства</v>
      </c>
      <c r="I775" s="82" t="str">
        <f>CONCATENATE($B775,".",$C775,".",$D775,".",TEXT($E775,"00"),".",TEXT($F775,"000"))</f>
        <v>4.1.1.29.000</v>
      </c>
      <c r="J775" s="90" t="s">
        <v>1482</v>
      </c>
      <c r="K775" s="105"/>
      <c r="L775" s="106"/>
      <c r="M775" s="91"/>
      <c r="N775" s="85"/>
      <c r="O775" s="119"/>
      <c r="P775" s="64" t="s">
        <v>19</v>
      </c>
      <c r="Q775" s="35">
        <v>0</v>
      </c>
      <c r="R775" s="54" t="s">
        <v>2781</v>
      </c>
      <c r="S775" s="216" t="s">
        <v>3857</v>
      </c>
      <c r="T775" s="41" t="str">
        <f>T744</f>
        <v>4.1.1.00.000</v>
      </c>
      <c r="U775" s="41" t="str">
        <f>U744</f>
        <v>Process Line No.1 UIO facilities</v>
      </c>
      <c r="V775" s="127" t="str">
        <f>I775</f>
        <v>4.1.1.29.000</v>
      </c>
      <c r="W775" s="90" t="s">
        <v>1916</v>
      </c>
      <c r="X775" s="106"/>
      <c r="Y775" s="106"/>
      <c r="Z775" s="91"/>
      <c r="AA775" s="132"/>
      <c r="AB775" s="82"/>
      <c r="AC775" s="82"/>
      <c r="AD775" s="166"/>
      <c r="AE775" s="166"/>
      <c r="AF775" s="166"/>
      <c r="AG775" s="166"/>
      <c r="AH775" s="166"/>
      <c r="AI775" s="237">
        <v>825</v>
      </c>
      <c r="AJ775" s="55"/>
      <c r="AK775" s="55"/>
    </row>
    <row r="776" spans="1:37" s="67" customFormat="1" ht="15" customHeight="1" x14ac:dyDescent="0.25">
      <c r="A776" s="56" t="s">
        <v>17</v>
      </c>
      <c r="B776" s="37">
        <v>4</v>
      </c>
      <c r="C776" s="37">
        <v>1</v>
      </c>
      <c r="D776" s="37">
        <v>1</v>
      </c>
      <c r="E776" s="37">
        <v>29</v>
      </c>
      <c r="F776" s="37">
        <v>400</v>
      </c>
      <c r="G776" s="37" t="str">
        <f t="shared" ref="G776:H776" si="1905">G775</f>
        <v>4.1.1.00.000</v>
      </c>
      <c r="H776" s="41" t="str">
        <f t="shared" si="1905"/>
        <v>Технологическая линия №1. Объекты общезаводского хозяйства</v>
      </c>
      <c r="I776" s="37" t="str">
        <f t="shared" ref="I776:J782" si="1906">I775</f>
        <v>4.1.1.29.000</v>
      </c>
      <c r="J776" s="41" t="str">
        <f t="shared" si="1906"/>
        <v>Наливная эстакада СУГ и ЛВЖ</v>
      </c>
      <c r="K776" s="92" t="str">
        <f>CONCATENATE($B776,".",$C776,".",$D776,".",TEXT($E776,"00"),".",$F776)</f>
        <v>4.1.1.29.400</v>
      </c>
      <c r="L776" s="93" t="s">
        <v>1482</v>
      </c>
      <c r="M776" s="94"/>
      <c r="N776" s="89"/>
      <c r="O776" s="118"/>
      <c r="P776" s="66" t="s">
        <v>19</v>
      </c>
      <c r="Q776" s="35">
        <v>0</v>
      </c>
      <c r="R776" s="54" t="s">
        <v>2781</v>
      </c>
      <c r="S776" s="219" t="s">
        <v>3858</v>
      </c>
      <c r="T776" s="41" t="str">
        <f t="shared" ref="T776:W779" si="1907">T775</f>
        <v>4.1.1.00.000</v>
      </c>
      <c r="U776" s="41" t="str">
        <f t="shared" si="1907"/>
        <v>Process Line No.1 UIO facilities</v>
      </c>
      <c r="V776" s="41" t="str">
        <f t="shared" si="1907"/>
        <v>4.1.1.29.000</v>
      </c>
      <c r="W776" s="41" t="str">
        <f t="shared" si="1907"/>
        <v>LPG and HFL Loading Rack</v>
      </c>
      <c r="X776" s="129" t="str">
        <f>K776</f>
        <v>4.1.1.29.400</v>
      </c>
      <c r="Y776" s="94" t="s">
        <v>1916</v>
      </c>
      <c r="Z776" s="94"/>
      <c r="AA776" s="95"/>
      <c r="AB776" s="86"/>
      <c r="AC776" s="86"/>
      <c r="AD776" s="167" t="s">
        <v>3051</v>
      </c>
      <c r="AE776" s="167" t="s">
        <v>3051</v>
      </c>
      <c r="AF776" s="167"/>
      <c r="AG776" s="167"/>
      <c r="AH776" s="167"/>
      <c r="AI776" s="237">
        <v>826</v>
      </c>
      <c r="AJ776" s="55"/>
      <c r="AK776" s="55"/>
    </row>
    <row r="777" spans="1:37" s="67" customFormat="1" ht="30" customHeight="1" x14ac:dyDescent="0.25">
      <c r="A777" s="37">
        <v>500</v>
      </c>
      <c r="B777" s="37">
        <v>4</v>
      </c>
      <c r="C777" s="37">
        <v>1</v>
      </c>
      <c r="D777" s="37">
        <v>1</v>
      </c>
      <c r="E777" s="37">
        <v>29</v>
      </c>
      <c r="F777" s="37">
        <v>500</v>
      </c>
      <c r="G777" s="37" t="str">
        <f t="shared" ref="G777:H777" si="1908">G776</f>
        <v>4.1.1.00.000</v>
      </c>
      <c r="H777" s="41" t="str">
        <f t="shared" si="1908"/>
        <v>Технологическая линия №1. Объекты общезаводского хозяйства</v>
      </c>
      <c r="I777" s="37" t="str">
        <f t="shared" si="1906"/>
        <v>4.1.1.29.000</v>
      </c>
      <c r="J777" s="41" t="str">
        <f t="shared" si="1906"/>
        <v>Наливная эстакада СУГ и ЛВЖ</v>
      </c>
      <c r="K777" s="39" t="str">
        <f t="shared" ref="K777:L782" si="1909">K776</f>
        <v>4.1.1.29.400</v>
      </c>
      <c r="L777" s="40" t="str">
        <f t="shared" si="1909"/>
        <v>Наливная эстакада СУГ и ЛВЖ</v>
      </c>
      <c r="M777" s="37" t="str">
        <f t="shared" ref="M777:M799" si="1910">CONCATENATE($B777,".",$C777,".",$D777,".",TEXT($E777,"00"),".",TEXT($F777,"000"))</f>
        <v>4.1.1.29.500</v>
      </c>
      <c r="N777" s="59" t="s">
        <v>445</v>
      </c>
      <c r="O777" s="118" t="s">
        <v>2109</v>
      </c>
      <c r="P777" s="66" t="s">
        <v>19</v>
      </c>
      <c r="Q777" s="35">
        <v>0</v>
      </c>
      <c r="R777" s="54" t="s">
        <v>2781</v>
      </c>
      <c r="S777" s="42">
        <f t="shared" ref="S777:S799" si="1911">A777</f>
        <v>500</v>
      </c>
      <c r="T777" s="41" t="str">
        <f t="shared" si="1907"/>
        <v>4.1.1.00.000</v>
      </c>
      <c r="U777" s="41" t="str">
        <f t="shared" si="1907"/>
        <v>Process Line No.1 UIO facilities</v>
      </c>
      <c r="V777" s="41" t="str">
        <f t="shared" si="1907"/>
        <v>4.1.1.29.000</v>
      </c>
      <c r="W777" s="41" t="str">
        <f t="shared" si="1907"/>
        <v>LPG and HFL Loading Rack</v>
      </c>
      <c r="X777" s="40" t="str">
        <f t="shared" ref="X777:Y779" si="1912">X776</f>
        <v>4.1.1.29.400</v>
      </c>
      <c r="Y777" s="40" t="str">
        <f t="shared" si="1912"/>
        <v>LPG and HFL Loading Rack</v>
      </c>
      <c r="Z777" s="42" t="str">
        <f t="shared" ref="Z777:Z799" si="1913">M777</f>
        <v>4.1.1.29.500</v>
      </c>
      <c r="AA777" s="37" t="s">
        <v>1917</v>
      </c>
      <c r="AB777" s="37" t="s">
        <v>2110</v>
      </c>
      <c r="AC777" s="37"/>
      <c r="AD777" s="115" t="s">
        <v>2878</v>
      </c>
      <c r="AE777" s="115" t="str">
        <f>CONCATENATE(MID(AD777,3,1),"-",MID(AD777,4,2))</f>
        <v>0-37</v>
      </c>
      <c r="AF777" s="115" t="str">
        <f>VLOOKUP(AE777,'Unit Number'!B:E,2,FALSE)</f>
        <v>LOADING ARM 1</v>
      </c>
      <c r="AG777" s="115"/>
      <c r="AH777" s="115"/>
      <c r="AI777" s="237">
        <v>827</v>
      </c>
      <c r="AJ777" s="55"/>
      <c r="AK777" s="55"/>
    </row>
    <row r="778" spans="1:37" s="67" customFormat="1" ht="17.25" customHeight="1" x14ac:dyDescent="0.25">
      <c r="A778" s="37">
        <v>502</v>
      </c>
      <c r="B778" s="37">
        <v>4</v>
      </c>
      <c r="C778" s="37">
        <v>1</v>
      </c>
      <c r="D778" s="37">
        <v>1</v>
      </c>
      <c r="E778" s="37">
        <v>29</v>
      </c>
      <c r="F778" s="37">
        <v>502</v>
      </c>
      <c r="G778" s="37" t="str">
        <f t="shared" ref="G778:H778" si="1914">G777</f>
        <v>4.1.1.00.000</v>
      </c>
      <c r="H778" s="41" t="str">
        <f t="shared" si="1914"/>
        <v>Технологическая линия №1. Объекты общезаводского хозяйства</v>
      </c>
      <c r="I778" s="41" t="str">
        <f t="shared" ref="I778:L778" si="1915">I777</f>
        <v>4.1.1.29.000</v>
      </c>
      <c r="J778" s="41" t="str">
        <f t="shared" si="1915"/>
        <v>Наливная эстакада СУГ и ЛВЖ</v>
      </c>
      <c r="K778" s="41" t="str">
        <f t="shared" si="1915"/>
        <v>4.1.1.29.400</v>
      </c>
      <c r="L778" s="41" t="str">
        <f t="shared" si="1915"/>
        <v>Наливная эстакада СУГ и ЛВЖ</v>
      </c>
      <c r="M778" s="37" t="str">
        <f t="shared" si="1910"/>
        <v>4.1.1.29.502</v>
      </c>
      <c r="N778" s="59" t="s">
        <v>3876</v>
      </c>
      <c r="O778" s="118"/>
      <c r="P778" s="66" t="s">
        <v>19</v>
      </c>
      <c r="Q778" s="35">
        <v>0</v>
      </c>
      <c r="R778" s="54" t="s">
        <v>2781</v>
      </c>
      <c r="S778" s="42">
        <f t="shared" si="1911"/>
        <v>502</v>
      </c>
      <c r="T778" s="41" t="str">
        <f t="shared" ref="T778:Y778" si="1916">T777</f>
        <v>4.1.1.00.000</v>
      </c>
      <c r="U778" s="41" t="str">
        <f t="shared" si="1916"/>
        <v>Process Line No.1 UIO facilities</v>
      </c>
      <c r="V778" s="41" t="str">
        <f t="shared" si="1916"/>
        <v>4.1.1.29.000</v>
      </c>
      <c r="W778" s="41" t="str">
        <f t="shared" si="1916"/>
        <v>LPG and HFL Loading Rack</v>
      </c>
      <c r="X778" s="41" t="str">
        <f t="shared" si="1916"/>
        <v>4.1.1.29.400</v>
      </c>
      <c r="Y778" s="41" t="str">
        <f t="shared" si="1916"/>
        <v>LPG and HFL Loading Rack</v>
      </c>
      <c r="Z778" s="42" t="str">
        <f t="shared" si="1913"/>
        <v>4.1.1.29.502</v>
      </c>
      <c r="AA778" s="37" t="s">
        <v>2754</v>
      </c>
      <c r="AB778" s="37"/>
      <c r="AC778" s="37"/>
      <c r="AD778" s="115" t="s">
        <v>2878</v>
      </c>
      <c r="AE778" s="115" t="str">
        <f>CONCATENATE(MID(AD778,3,1),"-",MID(AD778,4,2))</f>
        <v>0-37</v>
      </c>
      <c r="AF778" s="115" t="str">
        <f>VLOOKUP(AE778,'Unit Number'!B:E,2,FALSE)</f>
        <v>LOADING ARM 1</v>
      </c>
      <c r="AG778" s="115"/>
      <c r="AH778" s="115"/>
      <c r="AI778" s="237">
        <v>829</v>
      </c>
      <c r="AJ778" s="55"/>
      <c r="AK778" s="55"/>
    </row>
    <row r="779" spans="1:37" s="67" customFormat="1" ht="17.25" customHeight="1" x14ac:dyDescent="0.25">
      <c r="A779" s="37">
        <v>503</v>
      </c>
      <c r="B779" s="37">
        <v>4</v>
      </c>
      <c r="C779" s="37">
        <v>1</v>
      </c>
      <c r="D779" s="37">
        <v>1</v>
      </c>
      <c r="E779" s="37">
        <v>29</v>
      </c>
      <c r="F779" s="37">
        <v>503</v>
      </c>
      <c r="G779" s="37" t="str">
        <f t="shared" ref="G779:H779" si="1917">G778</f>
        <v>4.1.1.00.000</v>
      </c>
      <c r="H779" s="41" t="str">
        <f t="shared" si="1917"/>
        <v>Технологическая линия №1. Объекты общезаводского хозяйства</v>
      </c>
      <c r="I779" s="37" t="str">
        <f t="shared" si="1906"/>
        <v>4.1.1.29.000</v>
      </c>
      <c r="J779" s="41" t="str">
        <f t="shared" si="1906"/>
        <v>Наливная эстакада СУГ и ЛВЖ</v>
      </c>
      <c r="K779" s="39" t="str">
        <f t="shared" si="1909"/>
        <v>4.1.1.29.400</v>
      </c>
      <c r="L779" s="40" t="str">
        <f t="shared" si="1909"/>
        <v>Наливная эстакада СУГ и ЛВЖ</v>
      </c>
      <c r="M779" s="37" t="str">
        <f t="shared" si="1910"/>
        <v>4.1.1.29.503</v>
      </c>
      <c r="N779" s="59" t="s">
        <v>3877</v>
      </c>
      <c r="O779" s="118"/>
      <c r="P779" s="66" t="s">
        <v>19</v>
      </c>
      <c r="Q779" s="35">
        <v>0</v>
      </c>
      <c r="R779" s="54" t="s">
        <v>2781</v>
      </c>
      <c r="S779" s="42">
        <f t="shared" si="1911"/>
        <v>503</v>
      </c>
      <c r="T779" s="41" t="str">
        <f t="shared" ref="T779:U779" si="1918">T778</f>
        <v>4.1.1.00.000</v>
      </c>
      <c r="U779" s="41" t="str">
        <f t="shared" si="1918"/>
        <v>Process Line No.1 UIO facilities</v>
      </c>
      <c r="V779" s="41" t="str">
        <f t="shared" si="1907"/>
        <v>4.1.1.29.000</v>
      </c>
      <c r="W779" s="41" t="str">
        <f t="shared" si="1907"/>
        <v>LPG and HFL Loading Rack</v>
      </c>
      <c r="X779" s="40" t="str">
        <f t="shared" si="1912"/>
        <v>4.1.1.29.400</v>
      </c>
      <c r="Y779" s="40" t="str">
        <f t="shared" si="1912"/>
        <v>LPG and HFL Loading Rack</v>
      </c>
      <c r="Z779" s="42" t="str">
        <f t="shared" si="1913"/>
        <v>4.1.1.29.503</v>
      </c>
      <c r="AA779" s="37" t="s">
        <v>2755</v>
      </c>
      <c r="AB779" s="37"/>
      <c r="AC779" s="37"/>
      <c r="AD779" s="115" t="s">
        <v>2878</v>
      </c>
      <c r="AE779" s="115" t="str">
        <f>CONCATENATE(MID(AD779,3,1),"-",MID(AD779,4,2))</f>
        <v>0-37</v>
      </c>
      <c r="AF779" s="115" t="str">
        <f>VLOOKUP(AE779,'Unit Number'!B:E,2,FALSE)</f>
        <v>LOADING ARM 1</v>
      </c>
      <c r="AG779" s="115"/>
      <c r="AH779" s="115"/>
      <c r="AI779" s="237">
        <v>830</v>
      </c>
      <c r="AJ779" s="55"/>
      <c r="AK779" s="55"/>
    </row>
    <row r="780" spans="1:37" s="67" customFormat="1" ht="15" customHeight="1" x14ac:dyDescent="0.25">
      <c r="A780" s="37">
        <v>505</v>
      </c>
      <c r="B780" s="37">
        <v>4</v>
      </c>
      <c r="C780" s="37">
        <v>1</v>
      </c>
      <c r="D780" s="37">
        <v>1</v>
      </c>
      <c r="E780" s="37">
        <v>29</v>
      </c>
      <c r="F780" s="37">
        <v>505</v>
      </c>
      <c r="G780" s="37" t="str">
        <f t="shared" ref="G780:H780" si="1919">G779</f>
        <v>4.1.1.00.000</v>
      </c>
      <c r="H780" s="41" t="str">
        <f t="shared" si="1919"/>
        <v>Технологическая линия №1. Объекты общезаводского хозяйства</v>
      </c>
      <c r="I780" s="37" t="str">
        <f t="shared" si="1906"/>
        <v>4.1.1.29.000</v>
      </c>
      <c r="J780" s="41" t="str">
        <f t="shared" si="1906"/>
        <v>Наливная эстакада СУГ и ЛВЖ</v>
      </c>
      <c r="K780" s="39" t="str">
        <f t="shared" si="1909"/>
        <v>4.1.1.29.400</v>
      </c>
      <c r="L780" s="40" t="str">
        <f t="shared" si="1909"/>
        <v>Наливная эстакада СУГ и ЛВЖ</v>
      </c>
      <c r="M780" s="37" t="str">
        <f t="shared" si="1910"/>
        <v>4.1.1.29.505</v>
      </c>
      <c r="N780" s="59" t="s">
        <v>447</v>
      </c>
      <c r="O780" s="118"/>
      <c r="P780" s="66" t="s">
        <v>19</v>
      </c>
      <c r="Q780" s="35">
        <v>0</v>
      </c>
      <c r="R780" s="54" t="s">
        <v>2781</v>
      </c>
      <c r="S780" s="42">
        <f t="shared" si="1911"/>
        <v>505</v>
      </c>
      <c r="T780" s="41" t="str">
        <f t="shared" ref="T780:Y780" si="1920">T779</f>
        <v>4.1.1.00.000</v>
      </c>
      <c r="U780" s="41" t="str">
        <f t="shared" si="1920"/>
        <v>Process Line No.1 UIO facilities</v>
      </c>
      <c r="V780" s="41" t="str">
        <f t="shared" si="1920"/>
        <v>4.1.1.29.000</v>
      </c>
      <c r="W780" s="41" t="str">
        <f t="shared" si="1920"/>
        <v>LPG and HFL Loading Rack</v>
      </c>
      <c r="X780" s="40" t="str">
        <f t="shared" si="1920"/>
        <v>4.1.1.29.400</v>
      </c>
      <c r="Y780" s="40" t="str">
        <f t="shared" si="1920"/>
        <v>LPG and HFL Loading Rack</v>
      </c>
      <c r="Z780" s="42" t="str">
        <f t="shared" si="1913"/>
        <v>4.1.1.29.505</v>
      </c>
      <c r="AA780" s="37" t="s">
        <v>3487</v>
      </c>
      <c r="AB780" s="37"/>
      <c r="AC780" s="37" t="s">
        <v>3489</v>
      </c>
      <c r="AD780" s="115" t="s">
        <v>2878</v>
      </c>
      <c r="AE780" s="115" t="str">
        <f>CONCATENATE(MID(AD780,3,1),"-",MID(AD780,4,2))</f>
        <v>0-37</v>
      </c>
      <c r="AF780" s="115" t="str">
        <f>VLOOKUP(AE780,'Unit Number'!B:E,2,FALSE)</f>
        <v>LOADING ARM 1</v>
      </c>
      <c r="AG780" s="115"/>
      <c r="AH780" s="115"/>
      <c r="AI780" s="237">
        <v>832</v>
      </c>
      <c r="AJ780" s="55"/>
      <c r="AK780" s="55"/>
    </row>
    <row r="781" spans="1:37" s="67" customFormat="1" ht="15" customHeight="1" x14ac:dyDescent="0.25">
      <c r="A781" s="37" t="s">
        <v>3486</v>
      </c>
      <c r="B781" s="37">
        <v>4</v>
      </c>
      <c r="C781" s="37">
        <v>1</v>
      </c>
      <c r="D781" s="37">
        <v>1</v>
      </c>
      <c r="E781" s="37">
        <v>29</v>
      </c>
      <c r="F781" s="37">
        <v>526</v>
      </c>
      <c r="G781" s="37" t="str">
        <f t="shared" ref="G781:H781" si="1921">G780</f>
        <v>4.1.1.00.000</v>
      </c>
      <c r="H781" s="41" t="str">
        <f t="shared" si="1921"/>
        <v>Технологическая линия №1. Объекты общезаводского хозяйства</v>
      </c>
      <c r="I781" s="37" t="str">
        <f t="shared" si="1906"/>
        <v>4.1.1.29.000</v>
      </c>
      <c r="J781" s="41" t="str">
        <f t="shared" si="1906"/>
        <v>Наливная эстакада СУГ и ЛВЖ</v>
      </c>
      <c r="K781" s="39" t="str">
        <f t="shared" si="1909"/>
        <v>4.1.1.29.400</v>
      </c>
      <c r="L781" s="40" t="str">
        <f t="shared" si="1909"/>
        <v>Наливная эстакада СУГ и ЛВЖ</v>
      </c>
      <c r="M781" s="37" t="str">
        <f t="shared" si="1910"/>
        <v>4.1.1.29.526</v>
      </c>
      <c r="N781" s="59" t="s">
        <v>447</v>
      </c>
      <c r="O781" s="118"/>
      <c r="P781" s="66" t="s">
        <v>19</v>
      </c>
      <c r="Q781" s="35">
        <v>1</v>
      </c>
      <c r="R781" s="54" t="s">
        <v>3467</v>
      </c>
      <c r="S781" s="42" t="str">
        <f t="shared" si="1911"/>
        <v>505a</v>
      </c>
      <c r="T781" s="41" t="str">
        <f t="shared" ref="T781:Y781" si="1922">T780</f>
        <v>4.1.1.00.000</v>
      </c>
      <c r="U781" s="41" t="str">
        <f t="shared" si="1922"/>
        <v>Process Line No.1 UIO facilities</v>
      </c>
      <c r="V781" s="41" t="str">
        <f t="shared" si="1922"/>
        <v>4.1.1.29.000</v>
      </c>
      <c r="W781" s="41" t="str">
        <f t="shared" si="1922"/>
        <v>LPG and HFL Loading Rack</v>
      </c>
      <c r="X781" s="40" t="str">
        <f t="shared" si="1922"/>
        <v>4.1.1.29.400</v>
      </c>
      <c r="Y781" s="40" t="str">
        <f t="shared" si="1922"/>
        <v>LPG and HFL Loading Rack</v>
      </c>
      <c r="Z781" s="42" t="str">
        <f t="shared" si="1913"/>
        <v>4.1.1.29.526</v>
      </c>
      <c r="AA781" s="37" t="s">
        <v>3488</v>
      </c>
      <c r="AB781" s="37"/>
      <c r="AC781" s="37" t="s">
        <v>3476</v>
      </c>
      <c r="AD781" s="115" t="s">
        <v>2878</v>
      </c>
      <c r="AE781" s="115" t="str">
        <f>CONCATENATE(MID(AD781,3,1),"-",MID(AD781,4,2))</f>
        <v>0-37</v>
      </c>
      <c r="AF781" s="115" t="str">
        <f>VLOOKUP(AE781,'Unit Number'!B:E,2,FALSE)</f>
        <v>LOADING ARM 1</v>
      </c>
      <c r="AG781" s="115" t="s">
        <v>3604</v>
      </c>
      <c r="AH781" s="115" t="s">
        <v>3612</v>
      </c>
      <c r="AI781" s="237">
        <v>833</v>
      </c>
      <c r="AJ781" s="55"/>
      <c r="AK781" s="55"/>
    </row>
    <row r="782" spans="1:37" s="67" customFormat="1" ht="17.25" customHeight="1" x14ac:dyDescent="0.25">
      <c r="A782" s="37">
        <v>510</v>
      </c>
      <c r="B782" s="37">
        <v>4</v>
      </c>
      <c r="C782" s="37">
        <v>1</v>
      </c>
      <c r="D782" s="37">
        <v>1</v>
      </c>
      <c r="E782" s="37">
        <v>29</v>
      </c>
      <c r="F782" s="37">
        <v>510</v>
      </c>
      <c r="G782" s="37" t="str">
        <f t="shared" ref="G782:H782" si="1923">G781</f>
        <v>4.1.1.00.000</v>
      </c>
      <c r="H782" s="41" t="str">
        <f t="shared" si="1923"/>
        <v>Технологическая линия №1. Объекты общезаводского хозяйства</v>
      </c>
      <c r="I782" s="37" t="str">
        <f t="shared" si="1906"/>
        <v>4.1.1.29.000</v>
      </c>
      <c r="J782" s="41" t="str">
        <f t="shared" si="1906"/>
        <v>Наливная эстакада СУГ и ЛВЖ</v>
      </c>
      <c r="K782" s="39" t="str">
        <f t="shared" si="1909"/>
        <v>4.1.1.29.400</v>
      </c>
      <c r="L782" s="40" t="str">
        <f t="shared" si="1909"/>
        <v>Наливная эстакада СУГ и ЛВЖ</v>
      </c>
      <c r="M782" s="37" t="str">
        <f t="shared" si="1910"/>
        <v>4.1.1.29.510</v>
      </c>
      <c r="N782" s="59" t="s">
        <v>450</v>
      </c>
      <c r="O782" s="118" t="s">
        <v>1325</v>
      </c>
      <c r="P782" s="66" t="s">
        <v>19</v>
      </c>
      <c r="Q782" s="35">
        <v>0</v>
      </c>
      <c r="R782" s="54" t="s">
        <v>2781</v>
      </c>
      <c r="S782" s="42">
        <f t="shared" si="1911"/>
        <v>510</v>
      </c>
      <c r="T782" s="41" t="str">
        <f t="shared" ref="T782:Y782" si="1924">T781</f>
        <v>4.1.1.00.000</v>
      </c>
      <c r="U782" s="41" t="str">
        <f t="shared" si="1924"/>
        <v>Process Line No.1 UIO facilities</v>
      </c>
      <c r="V782" s="41" t="str">
        <f t="shared" si="1924"/>
        <v>4.1.1.29.000</v>
      </c>
      <c r="W782" s="41" t="str">
        <f t="shared" si="1924"/>
        <v>LPG and HFL Loading Rack</v>
      </c>
      <c r="X782" s="40" t="str">
        <f t="shared" si="1924"/>
        <v>4.1.1.29.400</v>
      </c>
      <c r="Y782" s="40" t="str">
        <f t="shared" si="1924"/>
        <v>LPG and HFL Loading Rack</v>
      </c>
      <c r="Z782" s="42" t="str">
        <f t="shared" si="1913"/>
        <v>4.1.1.29.510</v>
      </c>
      <c r="AA782" s="37" t="s">
        <v>1917</v>
      </c>
      <c r="AB782" s="37" t="s">
        <v>2757</v>
      </c>
      <c r="AC782" s="37"/>
      <c r="AD782" s="115" t="s">
        <v>2878</v>
      </c>
      <c r="AE782" s="115" t="str">
        <f t="shared" ref="AE782:AE788" si="1925">CONCATENATE(MID(AD782,3,1),"-",MID(AD782,4,2))</f>
        <v>0-37</v>
      </c>
      <c r="AF782" s="115" t="str">
        <f>VLOOKUP(AE782,'Unit Number'!B:E,2,FALSE)</f>
        <v>LOADING ARM 1</v>
      </c>
      <c r="AG782" s="115"/>
      <c r="AH782" s="115"/>
      <c r="AI782" s="237">
        <v>837</v>
      </c>
      <c r="AJ782" s="55"/>
      <c r="AK782" s="55"/>
    </row>
    <row r="783" spans="1:37" s="67" customFormat="1" ht="17.25" customHeight="1" x14ac:dyDescent="0.25">
      <c r="A783" s="37">
        <v>511</v>
      </c>
      <c r="B783" s="37">
        <v>4</v>
      </c>
      <c r="C783" s="37">
        <v>1</v>
      </c>
      <c r="D783" s="37">
        <v>1</v>
      </c>
      <c r="E783" s="37">
        <v>29</v>
      </c>
      <c r="F783" s="37">
        <v>511</v>
      </c>
      <c r="G783" s="37" t="str">
        <f t="shared" ref="G783:H783" si="1926">G782</f>
        <v>4.1.1.00.000</v>
      </c>
      <c r="H783" s="41" t="str">
        <f t="shared" si="1926"/>
        <v>Технологическая линия №1. Объекты общезаводского хозяйства</v>
      </c>
      <c r="I783" s="37" t="str">
        <f t="shared" ref="I783:I846" si="1927">I782</f>
        <v>4.1.1.29.000</v>
      </c>
      <c r="J783" s="41" t="str">
        <f t="shared" ref="J783:J846" si="1928">J782</f>
        <v>Наливная эстакада СУГ и ЛВЖ</v>
      </c>
      <c r="K783" s="39" t="str">
        <f t="shared" ref="K783:K846" si="1929">K782</f>
        <v>4.1.1.29.400</v>
      </c>
      <c r="L783" s="40" t="str">
        <f t="shared" ref="L783:L846" si="1930">L782</f>
        <v>Наливная эстакада СУГ и ЛВЖ</v>
      </c>
      <c r="M783" s="37" t="str">
        <f t="shared" si="1910"/>
        <v>4.1.1.29.511</v>
      </c>
      <c r="N783" s="59" t="s">
        <v>3876</v>
      </c>
      <c r="O783" s="118"/>
      <c r="P783" s="66" t="s">
        <v>19</v>
      </c>
      <c r="Q783" s="35">
        <v>0</v>
      </c>
      <c r="R783" s="54" t="s">
        <v>2781</v>
      </c>
      <c r="S783" s="42">
        <f t="shared" si="1911"/>
        <v>511</v>
      </c>
      <c r="T783" s="41" t="str">
        <f t="shared" ref="T783:Y783" si="1931">T782</f>
        <v>4.1.1.00.000</v>
      </c>
      <c r="U783" s="41" t="str">
        <f t="shared" si="1931"/>
        <v>Process Line No.1 UIO facilities</v>
      </c>
      <c r="V783" s="41" t="str">
        <f t="shared" si="1931"/>
        <v>4.1.1.29.000</v>
      </c>
      <c r="W783" s="41" t="str">
        <f t="shared" si="1931"/>
        <v>LPG and HFL Loading Rack</v>
      </c>
      <c r="X783" s="40" t="str">
        <f t="shared" si="1931"/>
        <v>4.1.1.29.400</v>
      </c>
      <c r="Y783" s="40" t="str">
        <f t="shared" si="1931"/>
        <v>LPG and HFL Loading Rack</v>
      </c>
      <c r="Z783" s="42" t="str">
        <f t="shared" si="1913"/>
        <v>4.1.1.29.511</v>
      </c>
      <c r="AA783" s="37" t="s">
        <v>2754</v>
      </c>
      <c r="AB783" s="37"/>
      <c r="AC783" s="37"/>
      <c r="AD783" s="115" t="s">
        <v>2878</v>
      </c>
      <c r="AE783" s="115" t="str">
        <f t="shared" si="1925"/>
        <v>0-37</v>
      </c>
      <c r="AF783" s="115" t="str">
        <f>VLOOKUP(AE783,'Unit Number'!B:E,2,FALSE)</f>
        <v>LOADING ARM 1</v>
      </c>
      <c r="AG783" s="115"/>
      <c r="AH783" s="115"/>
      <c r="AI783" s="237">
        <v>838</v>
      </c>
      <c r="AJ783" s="55"/>
      <c r="AK783" s="55"/>
    </row>
    <row r="784" spans="1:37" s="67" customFormat="1" ht="17.25" customHeight="1" x14ac:dyDescent="0.25">
      <c r="A784" s="37">
        <v>512</v>
      </c>
      <c r="B784" s="37">
        <v>4</v>
      </c>
      <c r="C784" s="37">
        <v>1</v>
      </c>
      <c r="D784" s="37">
        <v>1</v>
      </c>
      <c r="E784" s="37">
        <v>29</v>
      </c>
      <c r="F784" s="37">
        <v>512</v>
      </c>
      <c r="G784" s="37" t="str">
        <f t="shared" ref="G784:H784" si="1932">G783</f>
        <v>4.1.1.00.000</v>
      </c>
      <c r="H784" s="41" t="str">
        <f t="shared" si="1932"/>
        <v>Технологическая линия №1. Объекты общезаводского хозяйства</v>
      </c>
      <c r="I784" s="37" t="str">
        <f t="shared" si="1927"/>
        <v>4.1.1.29.000</v>
      </c>
      <c r="J784" s="41" t="str">
        <f t="shared" si="1928"/>
        <v>Наливная эстакада СУГ и ЛВЖ</v>
      </c>
      <c r="K784" s="39" t="str">
        <f t="shared" si="1929"/>
        <v>4.1.1.29.400</v>
      </c>
      <c r="L784" s="40" t="str">
        <f t="shared" si="1930"/>
        <v>Наливная эстакада СУГ и ЛВЖ</v>
      </c>
      <c r="M784" s="37" t="str">
        <f t="shared" si="1910"/>
        <v>4.1.1.29.512</v>
      </c>
      <c r="N784" s="59" t="s">
        <v>3879</v>
      </c>
      <c r="O784" s="118"/>
      <c r="P784" s="66" t="s">
        <v>19</v>
      </c>
      <c r="Q784" s="35">
        <v>0</v>
      </c>
      <c r="R784" s="54" t="s">
        <v>2781</v>
      </c>
      <c r="S784" s="42">
        <f t="shared" si="1911"/>
        <v>512</v>
      </c>
      <c r="T784" s="41" t="str">
        <f t="shared" ref="T784:Y784" si="1933">T783</f>
        <v>4.1.1.00.000</v>
      </c>
      <c r="U784" s="41" t="str">
        <f t="shared" si="1933"/>
        <v>Process Line No.1 UIO facilities</v>
      </c>
      <c r="V784" s="41" t="str">
        <f t="shared" si="1933"/>
        <v>4.1.1.29.000</v>
      </c>
      <c r="W784" s="41" t="str">
        <f t="shared" si="1933"/>
        <v>LPG and HFL Loading Rack</v>
      </c>
      <c r="X784" s="40" t="str">
        <f t="shared" si="1933"/>
        <v>4.1.1.29.400</v>
      </c>
      <c r="Y784" s="40" t="str">
        <f t="shared" si="1933"/>
        <v>LPG and HFL Loading Rack</v>
      </c>
      <c r="Z784" s="42" t="str">
        <f t="shared" si="1913"/>
        <v>4.1.1.29.512</v>
      </c>
      <c r="AA784" s="37" t="s">
        <v>2758</v>
      </c>
      <c r="AB784" s="37"/>
      <c r="AC784" s="37"/>
      <c r="AD784" s="115" t="s">
        <v>2878</v>
      </c>
      <c r="AE784" s="115" t="str">
        <f t="shared" si="1925"/>
        <v>0-37</v>
      </c>
      <c r="AF784" s="115" t="str">
        <f>VLOOKUP(AE784,'Unit Number'!B:E,2,FALSE)</f>
        <v>LOADING ARM 1</v>
      </c>
      <c r="AG784" s="115"/>
      <c r="AH784" s="115"/>
      <c r="AI784" s="237">
        <v>839</v>
      </c>
      <c r="AJ784" s="55"/>
      <c r="AK784" s="55"/>
    </row>
    <row r="785" spans="1:37" s="67" customFormat="1" ht="15" customHeight="1" x14ac:dyDescent="0.25">
      <c r="A785" s="37">
        <v>513</v>
      </c>
      <c r="B785" s="37">
        <v>4</v>
      </c>
      <c r="C785" s="37">
        <v>1</v>
      </c>
      <c r="D785" s="37">
        <v>1</v>
      </c>
      <c r="E785" s="37">
        <v>29</v>
      </c>
      <c r="F785" s="37">
        <v>513</v>
      </c>
      <c r="G785" s="37" t="str">
        <f t="shared" ref="G785:H785" si="1934">G784</f>
        <v>4.1.1.00.000</v>
      </c>
      <c r="H785" s="41" t="str">
        <f t="shared" si="1934"/>
        <v>Технологическая линия №1. Объекты общезаводского хозяйства</v>
      </c>
      <c r="I785" s="37" t="str">
        <f t="shared" si="1927"/>
        <v>4.1.1.29.000</v>
      </c>
      <c r="J785" s="41" t="str">
        <f t="shared" si="1928"/>
        <v>Наливная эстакада СУГ и ЛВЖ</v>
      </c>
      <c r="K785" s="39" t="str">
        <f t="shared" si="1929"/>
        <v>4.1.1.29.400</v>
      </c>
      <c r="L785" s="40" t="str">
        <f t="shared" si="1930"/>
        <v>Наливная эстакада СУГ и ЛВЖ</v>
      </c>
      <c r="M785" s="37" t="str">
        <f t="shared" si="1910"/>
        <v>4.1.1.29.513</v>
      </c>
      <c r="N785" s="59" t="s">
        <v>451</v>
      </c>
      <c r="O785" s="118"/>
      <c r="P785" s="66" t="s">
        <v>19</v>
      </c>
      <c r="Q785" s="35">
        <v>0</v>
      </c>
      <c r="R785" s="54" t="s">
        <v>2781</v>
      </c>
      <c r="S785" s="42">
        <f t="shared" si="1911"/>
        <v>513</v>
      </c>
      <c r="T785" s="41" t="str">
        <f t="shared" ref="T785:Y785" si="1935">T784</f>
        <v>4.1.1.00.000</v>
      </c>
      <c r="U785" s="41" t="str">
        <f t="shared" si="1935"/>
        <v>Process Line No.1 UIO facilities</v>
      </c>
      <c r="V785" s="41" t="str">
        <f t="shared" si="1935"/>
        <v>4.1.1.29.000</v>
      </c>
      <c r="W785" s="41" t="str">
        <f t="shared" si="1935"/>
        <v>LPG and HFL Loading Rack</v>
      </c>
      <c r="X785" s="40" t="str">
        <f t="shared" si="1935"/>
        <v>4.1.1.29.400</v>
      </c>
      <c r="Y785" s="40" t="str">
        <f t="shared" si="1935"/>
        <v>LPG and HFL Loading Rack</v>
      </c>
      <c r="Z785" s="42" t="str">
        <f t="shared" si="1913"/>
        <v>4.1.1.29.513</v>
      </c>
      <c r="AA785" s="37" t="s">
        <v>1922</v>
      </c>
      <c r="AB785" s="37"/>
      <c r="AC785" s="37"/>
      <c r="AD785" s="115" t="s">
        <v>2878</v>
      </c>
      <c r="AE785" s="115" t="str">
        <f t="shared" si="1925"/>
        <v>0-37</v>
      </c>
      <c r="AF785" s="115" t="str">
        <f>VLOOKUP(AE785,'Unit Number'!B:E,2,FALSE)</f>
        <v>LOADING ARM 1</v>
      </c>
      <c r="AG785" s="115"/>
      <c r="AH785" s="115"/>
      <c r="AI785" s="237">
        <v>840</v>
      </c>
      <c r="AJ785" s="55"/>
      <c r="AK785" s="55"/>
    </row>
    <row r="786" spans="1:37" s="67" customFormat="1" ht="15" customHeight="1" x14ac:dyDescent="0.25">
      <c r="A786" s="37">
        <v>514</v>
      </c>
      <c r="B786" s="37">
        <v>4</v>
      </c>
      <c r="C786" s="37">
        <v>1</v>
      </c>
      <c r="D786" s="37">
        <v>1</v>
      </c>
      <c r="E786" s="37">
        <v>29</v>
      </c>
      <c r="F786" s="37">
        <v>514</v>
      </c>
      <c r="G786" s="37" t="str">
        <f t="shared" ref="G786:H786" si="1936">G785</f>
        <v>4.1.1.00.000</v>
      </c>
      <c r="H786" s="41" t="str">
        <f t="shared" si="1936"/>
        <v>Технологическая линия №1. Объекты общезаводского хозяйства</v>
      </c>
      <c r="I786" s="37" t="str">
        <f t="shared" si="1927"/>
        <v>4.1.1.29.000</v>
      </c>
      <c r="J786" s="41" t="str">
        <f t="shared" si="1928"/>
        <v>Наливная эстакада СУГ и ЛВЖ</v>
      </c>
      <c r="K786" s="39" t="str">
        <f t="shared" si="1929"/>
        <v>4.1.1.29.400</v>
      </c>
      <c r="L786" s="40" t="str">
        <f t="shared" si="1930"/>
        <v>Наливная эстакада СУГ и ЛВЖ</v>
      </c>
      <c r="M786" s="37" t="str">
        <f t="shared" si="1910"/>
        <v>4.1.1.29.514</v>
      </c>
      <c r="N786" s="59" t="s">
        <v>1382</v>
      </c>
      <c r="O786" s="118"/>
      <c r="P786" s="66" t="s">
        <v>19</v>
      </c>
      <c r="Q786" s="35">
        <v>0</v>
      </c>
      <c r="R786" s="54" t="s">
        <v>2781</v>
      </c>
      <c r="S786" s="42">
        <f t="shared" si="1911"/>
        <v>514</v>
      </c>
      <c r="T786" s="41" t="str">
        <f t="shared" ref="T786:Y786" si="1937">T785</f>
        <v>4.1.1.00.000</v>
      </c>
      <c r="U786" s="41" t="str">
        <f t="shared" si="1937"/>
        <v>Process Line No.1 UIO facilities</v>
      </c>
      <c r="V786" s="41" t="str">
        <f t="shared" si="1937"/>
        <v>4.1.1.29.000</v>
      </c>
      <c r="W786" s="41" t="str">
        <f t="shared" si="1937"/>
        <v>LPG and HFL Loading Rack</v>
      </c>
      <c r="X786" s="40" t="str">
        <f t="shared" si="1937"/>
        <v>4.1.1.29.400</v>
      </c>
      <c r="Y786" s="40" t="str">
        <f t="shared" si="1937"/>
        <v>LPG and HFL Loading Rack</v>
      </c>
      <c r="Z786" s="42" t="str">
        <f t="shared" si="1913"/>
        <v>4.1.1.29.514</v>
      </c>
      <c r="AA786" s="37" t="s">
        <v>1923</v>
      </c>
      <c r="AB786" s="37"/>
      <c r="AC786" s="37"/>
      <c r="AD786" s="115" t="s">
        <v>2878</v>
      </c>
      <c r="AE786" s="115" t="str">
        <f t="shared" si="1925"/>
        <v>0-37</v>
      </c>
      <c r="AF786" s="115" t="str">
        <f>VLOOKUP(AE786,'Unit Number'!B:E,2,FALSE)</f>
        <v>LOADING ARM 1</v>
      </c>
      <c r="AG786" s="115"/>
      <c r="AH786" s="115"/>
      <c r="AI786" s="237">
        <v>841</v>
      </c>
      <c r="AJ786" s="55"/>
      <c r="AK786" s="55"/>
    </row>
    <row r="787" spans="1:37" s="67" customFormat="1" ht="15" customHeight="1" x14ac:dyDescent="0.25">
      <c r="A787" s="37">
        <v>515</v>
      </c>
      <c r="B787" s="37">
        <v>4</v>
      </c>
      <c r="C787" s="37">
        <v>1</v>
      </c>
      <c r="D787" s="37">
        <v>1</v>
      </c>
      <c r="E787" s="37">
        <v>29</v>
      </c>
      <c r="F787" s="37">
        <v>515</v>
      </c>
      <c r="G787" s="37" t="str">
        <f t="shared" ref="G787:H787" si="1938">G786</f>
        <v>4.1.1.00.000</v>
      </c>
      <c r="H787" s="41" t="str">
        <f t="shared" si="1938"/>
        <v>Технологическая линия №1. Объекты общезаводского хозяйства</v>
      </c>
      <c r="I787" s="37" t="str">
        <f t="shared" si="1927"/>
        <v>4.1.1.29.000</v>
      </c>
      <c r="J787" s="41" t="str">
        <f t="shared" si="1928"/>
        <v>Наливная эстакада СУГ и ЛВЖ</v>
      </c>
      <c r="K787" s="39" t="str">
        <f t="shared" si="1929"/>
        <v>4.1.1.29.400</v>
      </c>
      <c r="L787" s="40" t="str">
        <f t="shared" si="1930"/>
        <v>Наливная эстакада СУГ и ЛВЖ</v>
      </c>
      <c r="M787" s="37" t="str">
        <f t="shared" si="1910"/>
        <v>4.1.1.29.515</v>
      </c>
      <c r="N787" s="59" t="s">
        <v>452</v>
      </c>
      <c r="O787" s="118"/>
      <c r="P787" s="66" t="s">
        <v>19</v>
      </c>
      <c r="Q787" s="35">
        <v>0</v>
      </c>
      <c r="R787" s="54" t="s">
        <v>2781</v>
      </c>
      <c r="S787" s="42">
        <f t="shared" si="1911"/>
        <v>515</v>
      </c>
      <c r="T787" s="41" t="str">
        <f t="shared" ref="T787:Y787" si="1939">T786</f>
        <v>4.1.1.00.000</v>
      </c>
      <c r="U787" s="41" t="str">
        <f t="shared" si="1939"/>
        <v>Process Line No.1 UIO facilities</v>
      </c>
      <c r="V787" s="41" t="str">
        <f t="shared" si="1939"/>
        <v>4.1.1.29.000</v>
      </c>
      <c r="W787" s="41" t="str">
        <f t="shared" si="1939"/>
        <v>LPG and HFL Loading Rack</v>
      </c>
      <c r="X787" s="40" t="str">
        <f t="shared" si="1939"/>
        <v>4.1.1.29.400</v>
      </c>
      <c r="Y787" s="40" t="str">
        <f t="shared" si="1939"/>
        <v>LPG and HFL Loading Rack</v>
      </c>
      <c r="Z787" s="42" t="str">
        <f t="shared" si="1913"/>
        <v>4.1.1.29.515</v>
      </c>
      <c r="AA787" s="37" t="s">
        <v>1924</v>
      </c>
      <c r="AB787" s="37"/>
      <c r="AC787" s="37"/>
      <c r="AD787" s="115" t="s">
        <v>2878</v>
      </c>
      <c r="AE787" s="115" t="str">
        <f t="shared" si="1925"/>
        <v>0-37</v>
      </c>
      <c r="AF787" s="115" t="str">
        <f>VLOOKUP(AE787,'Unit Number'!B:E,2,FALSE)</f>
        <v>LOADING ARM 1</v>
      </c>
      <c r="AG787" s="115"/>
      <c r="AH787" s="115"/>
      <c r="AI787" s="237">
        <v>842</v>
      </c>
      <c r="AJ787" s="55"/>
      <c r="AK787" s="55"/>
    </row>
    <row r="788" spans="1:37" s="67" customFormat="1" ht="15" customHeight="1" x14ac:dyDescent="0.25">
      <c r="A788" s="37">
        <v>516</v>
      </c>
      <c r="B788" s="37">
        <v>4</v>
      </c>
      <c r="C788" s="37">
        <v>1</v>
      </c>
      <c r="D788" s="37">
        <v>1</v>
      </c>
      <c r="E788" s="37">
        <v>29</v>
      </c>
      <c r="F788" s="37">
        <v>516</v>
      </c>
      <c r="G788" s="37" t="str">
        <f t="shared" ref="G788:H788" si="1940">G787</f>
        <v>4.1.1.00.000</v>
      </c>
      <c r="H788" s="41" t="str">
        <f t="shared" si="1940"/>
        <v>Технологическая линия №1. Объекты общезаводского хозяйства</v>
      </c>
      <c r="I788" s="37" t="str">
        <f t="shared" si="1927"/>
        <v>4.1.1.29.000</v>
      </c>
      <c r="J788" s="41" t="str">
        <f t="shared" si="1928"/>
        <v>Наливная эстакада СУГ и ЛВЖ</v>
      </c>
      <c r="K788" s="39" t="str">
        <f t="shared" si="1929"/>
        <v>4.1.1.29.400</v>
      </c>
      <c r="L788" s="40" t="str">
        <f t="shared" si="1930"/>
        <v>Наливная эстакада СУГ и ЛВЖ</v>
      </c>
      <c r="M788" s="37" t="str">
        <f t="shared" si="1910"/>
        <v>4.1.1.29.516</v>
      </c>
      <c r="N788" s="59" t="s">
        <v>1383</v>
      </c>
      <c r="O788" s="118"/>
      <c r="P788" s="66" t="s">
        <v>19</v>
      </c>
      <c r="Q788" s="35">
        <v>0</v>
      </c>
      <c r="R788" s="54" t="s">
        <v>2781</v>
      </c>
      <c r="S788" s="42">
        <f t="shared" si="1911"/>
        <v>516</v>
      </c>
      <c r="T788" s="41" t="str">
        <f t="shared" ref="T788:Y788" si="1941">T787</f>
        <v>4.1.1.00.000</v>
      </c>
      <c r="U788" s="41" t="str">
        <f t="shared" si="1941"/>
        <v>Process Line No.1 UIO facilities</v>
      </c>
      <c r="V788" s="41" t="str">
        <f t="shared" si="1941"/>
        <v>4.1.1.29.000</v>
      </c>
      <c r="W788" s="41" t="str">
        <f t="shared" si="1941"/>
        <v>LPG and HFL Loading Rack</v>
      </c>
      <c r="X788" s="40" t="str">
        <f t="shared" si="1941"/>
        <v>4.1.1.29.400</v>
      </c>
      <c r="Y788" s="40" t="str">
        <f t="shared" si="1941"/>
        <v>LPG and HFL Loading Rack</v>
      </c>
      <c r="Z788" s="42" t="str">
        <f t="shared" si="1913"/>
        <v>4.1.1.29.516</v>
      </c>
      <c r="AA788" s="37" t="s">
        <v>1925</v>
      </c>
      <c r="AB788" s="37"/>
      <c r="AC788" s="37"/>
      <c r="AD788" s="115" t="s">
        <v>2878</v>
      </c>
      <c r="AE788" s="115" t="str">
        <f t="shared" si="1925"/>
        <v>0-37</v>
      </c>
      <c r="AF788" s="115" t="str">
        <f>VLOOKUP(AE788,'Unit Number'!B:E,2,FALSE)</f>
        <v>LOADING ARM 1</v>
      </c>
      <c r="AG788" s="115"/>
      <c r="AH788" s="115"/>
      <c r="AI788" s="237">
        <v>843</v>
      </c>
      <c r="AJ788" s="55"/>
      <c r="AK788" s="55"/>
    </row>
    <row r="789" spans="1:37" s="67" customFormat="1" ht="15" customHeight="1" x14ac:dyDescent="0.25">
      <c r="A789" s="37">
        <v>519</v>
      </c>
      <c r="B789" s="37">
        <v>4</v>
      </c>
      <c r="C789" s="37">
        <v>1</v>
      </c>
      <c r="D789" s="37">
        <v>1</v>
      </c>
      <c r="E789" s="37">
        <v>29</v>
      </c>
      <c r="F789" s="37">
        <v>519</v>
      </c>
      <c r="G789" s="37" t="str">
        <f t="shared" ref="G789:H789" si="1942">G788</f>
        <v>4.1.1.00.000</v>
      </c>
      <c r="H789" s="41" t="str">
        <f t="shared" si="1942"/>
        <v>Технологическая линия №1. Объекты общезаводского хозяйства</v>
      </c>
      <c r="I789" s="37" t="str">
        <f t="shared" si="1927"/>
        <v>4.1.1.29.000</v>
      </c>
      <c r="J789" s="41" t="str">
        <f t="shared" si="1928"/>
        <v>Наливная эстакада СУГ и ЛВЖ</v>
      </c>
      <c r="K789" s="39" t="str">
        <f t="shared" si="1929"/>
        <v>4.1.1.29.400</v>
      </c>
      <c r="L789" s="40" t="str">
        <f t="shared" si="1930"/>
        <v>Наливная эстакада СУГ и ЛВЖ</v>
      </c>
      <c r="M789" s="37" t="str">
        <f t="shared" si="1910"/>
        <v>4.1.1.29.519</v>
      </c>
      <c r="N789" s="59" t="s">
        <v>453</v>
      </c>
      <c r="O789" s="118"/>
      <c r="P789" s="66" t="s">
        <v>19</v>
      </c>
      <c r="Q789" s="35">
        <v>0</v>
      </c>
      <c r="R789" s="54" t="s">
        <v>2781</v>
      </c>
      <c r="S789" s="42">
        <f t="shared" si="1911"/>
        <v>519</v>
      </c>
      <c r="T789" s="41" t="str">
        <f t="shared" ref="T789:Y789" si="1943">T788</f>
        <v>4.1.1.00.000</v>
      </c>
      <c r="U789" s="41" t="str">
        <f t="shared" si="1943"/>
        <v>Process Line No.1 UIO facilities</v>
      </c>
      <c r="V789" s="41" t="str">
        <f t="shared" si="1943"/>
        <v>4.1.1.29.000</v>
      </c>
      <c r="W789" s="41" t="str">
        <f t="shared" si="1943"/>
        <v>LPG and HFL Loading Rack</v>
      </c>
      <c r="X789" s="40" t="str">
        <f t="shared" si="1943"/>
        <v>4.1.1.29.400</v>
      </c>
      <c r="Y789" s="40" t="str">
        <f t="shared" si="1943"/>
        <v>LPG and HFL Loading Rack</v>
      </c>
      <c r="Z789" s="42" t="str">
        <f t="shared" si="1913"/>
        <v>4.1.1.29.519</v>
      </c>
      <c r="AA789" s="37" t="s">
        <v>1927</v>
      </c>
      <c r="AB789" s="37"/>
      <c r="AC789" s="37"/>
      <c r="AD789" s="115" t="s">
        <v>2878</v>
      </c>
      <c r="AE789" s="115" t="str">
        <f>CONCATENATE(MID(AD789,3,1),"-",MID(AD789,4,2))</f>
        <v>0-37</v>
      </c>
      <c r="AF789" s="115" t="str">
        <f>VLOOKUP(AE789,'Unit Number'!B:E,2,FALSE)</f>
        <v>LOADING ARM 1</v>
      </c>
      <c r="AG789" s="115"/>
      <c r="AH789" s="115"/>
      <c r="AI789" s="237">
        <v>846</v>
      </c>
      <c r="AJ789" s="55"/>
      <c r="AK789" s="55"/>
    </row>
    <row r="790" spans="1:37" s="67" customFormat="1" ht="15" customHeight="1" x14ac:dyDescent="0.25">
      <c r="A790" s="37">
        <v>522</v>
      </c>
      <c r="B790" s="37">
        <v>4</v>
      </c>
      <c r="C790" s="37">
        <v>1</v>
      </c>
      <c r="D790" s="37">
        <v>1</v>
      </c>
      <c r="E790" s="37">
        <v>29</v>
      </c>
      <c r="F790" s="37">
        <v>522</v>
      </c>
      <c r="G790" s="37" t="str">
        <f t="shared" ref="G790:H790" si="1944">G789</f>
        <v>4.1.1.00.000</v>
      </c>
      <c r="H790" s="41" t="str">
        <f t="shared" si="1944"/>
        <v>Технологическая линия №1. Объекты общезаводского хозяйства</v>
      </c>
      <c r="I790" s="37" t="str">
        <f t="shared" si="1927"/>
        <v>4.1.1.29.000</v>
      </c>
      <c r="J790" s="41" t="str">
        <f t="shared" si="1928"/>
        <v>Наливная эстакада СУГ и ЛВЖ</v>
      </c>
      <c r="K790" s="39" t="str">
        <f t="shared" si="1929"/>
        <v>4.1.1.29.400</v>
      </c>
      <c r="L790" s="40" t="str">
        <f t="shared" si="1930"/>
        <v>Наливная эстакада СУГ и ЛВЖ</v>
      </c>
      <c r="M790" s="37" t="str">
        <f t="shared" si="1910"/>
        <v>4.1.1.29.522</v>
      </c>
      <c r="N790" s="59" t="s">
        <v>455</v>
      </c>
      <c r="O790" s="118"/>
      <c r="P790" s="66" t="s">
        <v>19</v>
      </c>
      <c r="Q790" s="35">
        <v>0</v>
      </c>
      <c r="R790" s="54" t="s">
        <v>2781</v>
      </c>
      <c r="S790" s="42">
        <f t="shared" si="1911"/>
        <v>522</v>
      </c>
      <c r="T790" s="41" t="str">
        <f t="shared" ref="T790:Y790" si="1945">T789</f>
        <v>4.1.1.00.000</v>
      </c>
      <c r="U790" s="41" t="str">
        <f t="shared" si="1945"/>
        <v>Process Line No.1 UIO facilities</v>
      </c>
      <c r="V790" s="41" t="str">
        <f t="shared" si="1945"/>
        <v>4.1.1.29.000</v>
      </c>
      <c r="W790" s="41" t="str">
        <f t="shared" si="1945"/>
        <v>LPG and HFL Loading Rack</v>
      </c>
      <c r="X790" s="40" t="str">
        <f t="shared" si="1945"/>
        <v>4.1.1.29.400</v>
      </c>
      <c r="Y790" s="40" t="str">
        <f t="shared" si="1945"/>
        <v>LPG and HFL Loading Rack</v>
      </c>
      <c r="Z790" s="42" t="str">
        <f t="shared" si="1913"/>
        <v>4.1.1.29.522</v>
      </c>
      <c r="AA790" s="37" t="s">
        <v>1929</v>
      </c>
      <c r="AB790" s="37"/>
      <c r="AC790" s="37"/>
      <c r="AD790" s="115" t="s">
        <v>2878</v>
      </c>
      <c r="AE790" s="115" t="str">
        <f>CONCATENATE(MID(AD790,3,1),"-",MID(AD790,4,2))</f>
        <v>0-37</v>
      </c>
      <c r="AF790" s="115" t="str">
        <f>VLOOKUP(AE790,'Unit Number'!B:E,2,FALSE)</f>
        <v>LOADING ARM 1</v>
      </c>
      <c r="AG790" s="115"/>
      <c r="AH790" s="115"/>
      <c r="AI790" s="237">
        <v>848</v>
      </c>
      <c r="AJ790" s="55"/>
      <c r="AK790" s="55"/>
    </row>
    <row r="791" spans="1:37" s="67" customFormat="1" ht="17.25" customHeight="1" x14ac:dyDescent="0.25">
      <c r="A791" s="37">
        <v>523</v>
      </c>
      <c r="B791" s="37">
        <v>4</v>
      </c>
      <c r="C791" s="37">
        <v>1</v>
      </c>
      <c r="D791" s="37">
        <v>1</v>
      </c>
      <c r="E791" s="37">
        <v>29</v>
      </c>
      <c r="F791" s="37">
        <v>523</v>
      </c>
      <c r="G791" s="37" t="str">
        <f t="shared" ref="G791:H791" si="1946">G790</f>
        <v>4.1.1.00.000</v>
      </c>
      <c r="H791" s="41" t="str">
        <f t="shared" si="1946"/>
        <v>Технологическая линия №1. Объекты общезаводского хозяйства</v>
      </c>
      <c r="I791" s="37" t="str">
        <f t="shared" si="1927"/>
        <v>4.1.1.29.000</v>
      </c>
      <c r="J791" s="41" t="str">
        <f t="shared" si="1928"/>
        <v>Наливная эстакада СУГ и ЛВЖ</v>
      </c>
      <c r="K791" s="39" t="str">
        <f t="shared" si="1929"/>
        <v>4.1.1.29.400</v>
      </c>
      <c r="L791" s="40" t="str">
        <f t="shared" si="1930"/>
        <v>Наливная эстакада СУГ и ЛВЖ</v>
      </c>
      <c r="M791" s="37" t="str">
        <f t="shared" si="1910"/>
        <v>4.1.1.29.523</v>
      </c>
      <c r="N791" s="59" t="s">
        <v>3880</v>
      </c>
      <c r="O791" s="118"/>
      <c r="P791" s="66" t="s">
        <v>19</v>
      </c>
      <c r="Q791" s="35">
        <v>0</v>
      </c>
      <c r="R791" s="54" t="s">
        <v>2781</v>
      </c>
      <c r="S791" s="42">
        <f t="shared" si="1911"/>
        <v>523</v>
      </c>
      <c r="T791" s="41" t="str">
        <f t="shared" ref="T791:Y791" si="1947">T790</f>
        <v>4.1.1.00.000</v>
      </c>
      <c r="U791" s="41" t="str">
        <f t="shared" si="1947"/>
        <v>Process Line No.1 UIO facilities</v>
      </c>
      <c r="V791" s="41" t="str">
        <f t="shared" si="1947"/>
        <v>4.1.1.29.000</v>
      </c>
      <c r="W791" s="41" t="str">
        <f t="shared" si="1947"/>
        <v>LPG and HFL Loading Rack</v>
      </c>
      <c r="X791" s="40" t="str">
        <f t="shared" si="1947"/>
        <v>4.1.1.29.400</v>
      </c>
      <c r="Y791" s="40" t="str">
        <f t="shared" si="1947"/>
        <v>LPG and HFL Loading Rack</v>
      </c>
      <c r="Z791" s="42" t="str">
        <f t="shared" si="1913"/>
        <v>4.1.1.29.523</v>
      </c>
      <c r="AA791" s="37" t="s">
        <v>2759</v>
      </c>
      <c r="AB791" s="37"/>
      <c r="AC791" s="37"/>
      <c r="AD791" s="115" t="s">
        <v>2878</v>
      </c>
      <c r="AE791" s="115" t="str">
        <f>CONCATENATE(MID(AD791,3,1),"-",MID(AD791,4,2))</f>
        <v>0-37</v>
      </c>
      <c r="AF791" s="115" t="str">
        <f>VLOOKUP(AE791,'Unit Number'!B:E,2,FALSE)</f>
        <v>LOADING ARM 1</v>
      </c>
      <c r="AG791" s="115"/>
      <c r="AH791" s="115"/>
      <c r="AI791" s="237">
        <v>849</v>
      </c>
      <c r="AJ791" s="55"/>
      <c r="AK791" s="55"/>
    </row>
    <row r="792" spans="1:37" s="67" customFormat="1" ht="17.25" customHeight="1" x14ac:dyDescent="0.25">
      <c r="A792" s="37">
        <v>509</v>
      </c>
      <c r="B792" s="37">
        <v>4</v>
      </c>
      <c r="C792" s="37">
        <v>1</v>
      </c>
      <c r="D792" s="37">
        <v>1</v>
      </c>
      <c r="E792" s="37">
        <v>29</v>
      </c>
      <c r="F792" s="37">
        <v>401</v>
      </c>
      <c r="G792" s="37" t="str">
        <f t="shared" ref="G792:H792" si="1948">G791</f>
        <v>4.1.1.00.000</v>
      </c>
      <c r="H792" s="41" t="str">
        <f t="shared" si="1948"/>
        <v>Технологическая линия №1. Объекты общезаводского хозяйства</v>
      </c>
      <c r="I792" s="37" t="str">
        <f t="shared" si="1927"/>
        <v>4.1.1.29.000</v>
      </c>
      <c r="J792" s="41" t="str">
        <f t="shared" si="1928"/>
        <v>Наливная эстакада СУГ и ЛВЖ</v>
      </c>
      <c r="K792" s="39" t="str">
        <f t="shared" si="1929"/>
        <v>4.1.1.29.400</v>
      </c>
      <c r="L792" s="40" t="str">
        <f t="shared" si="1930"/>
        <v>Наливная эстакада СУГ и ЛВЖ</v>
      </c>
      <c r="M792" s="37" t="str">
        <f t="shared" si="1910"/>
        <v>4.1.1.29.401</v>
      </c>
      <c r="N792" s="59" t="s">
        <v>1422</v>
      </c>
      <c r="O792" s="118"/>
      <c r="P792" s="66" t="s">
        <v>19</v>
      </c>
      <c r="Q792" s="35">
        <v>2</v>
      </c>
      <c r="R792" s="54" t="s">
        <v>3467</v>
      </c>
      <c r="S792" s="42">
        <f t="shared" si="1911"/>
        <v>509</v>
      </c>
      <c r="T792" s="41" t="str">
        <f t="shared" ref="T792:Y792" si="1949">T791</f>
        <v>4.1.1.00.000</v>
      </c>
      <c r="U792" s="41" t="str">
        <f t="shared" si="1949"/>
        <v>Process Line No.1 UIO facilities</v>
      </c>
      <c r="V792" s="41" t="str">
        <f t="shared" si="1949"/>
        <v>4.1.1.29.000</v>
      </c>
      <c r="W792" s="41" t="str">
        <f t="shared" si="1949"/>
        <v>LPG and HFL Loading Rack</v>
      </c>
      <c r="X792" s="40" t="str">
        <f t="shared" si="1949"/>
        <v>4.1.1.29.400</v>
      </c>
      <c r="Y792" s="40" t="str">
        <f t="shared" si="1949"/>
        <v>LPG and HFL Loading Rack</v>
      </c>
      <c r="Z792" s="42" t="str">
        <f t="shared" si="1913"/>
        <v>4.1.1.29.401</v>
      </c>
      <c r="AA792" s="37" t="s">
        <v>3780</v>
      </c>
      <c r="AB792" s="37"/>
      <c r="AC792" s="37" t="s">
        <v>3476</v>
      </c>
      <c r="AD792" s="115" t="s">
        <v>2878</v>
      </c>
      <c r="AE792" s="115" t="str">
        <f>CONCATENATE(MID(AD792,3,1),"-",MID(AD792,4,2))</f>
        <v>0-37</v>
      </c>
      <c r="AF792" s="115" t="str">
        <f>VLOOKUP(AE792,'Unit Number'!B:E,2,FALSE)</f>
        <v>LOADING ARM 1</v>
      </c>
      <c r="AG792" s="115"/>
      <c r="AH792" s="115" t="s">
        <v>3467</v>
      </c>
      <c r="AI792" s="237">
        <v>850</v>
      </c>
      <c r="AJ792" s="55"/>
      <c r="AK792" s="55"/>
    </row>
    <row r="793" spans="1:37" s="67" customFormat="1" ht="15" customHeight="1" x14ac:dyDescent="0.25">
      <c r="A793" s="56">
        <v>520.1</v>
      </c>
      <c r="B793" s="37">
        <v>4</v>
      </c>
      <c r="C793" s="37">
        <v>1</v>
      </c>
      <c r="D793" s="37">
        <v>1</v>
      </c>
      <c r="E793" s="37">
        <v>29</v>
      </c>
      <c r="F793" s="37">
        <v>601</v>
      </c>
      <c r="G793" s="37" t="str">
        <f t="shared" ref="G793:H793" si="1950">G792</f>
        <v>4.1.1.00.000</v>
      </c>
      <c r="H793" s="41" t="str">
        <f t="shared" si="1950"/>
        <v>Технологическая линия №1. Объекты общезаводского хозяйства</v>
      </c>
      <c r="I793" s="37" t="str">
        <f t="shared" si="1927"/>
        <v>4.1.1.29.000</v>
      </c>
      <c r="J793" s="41" t="str">
        <f t="shared" si="1928"/>
        <v>Наливная эстакада СУГ и ЛВЖ</v>
      </c>
      <c r="K793" s="39" t="str">
        <f t="shared" si="1929"/>
        <v>4.1.1.29.400</v>
      </c>
      <c r="L793" s="40" t="str">
        <f t="shared" si="1930"/>
        <v>Наливная эстакада СУГ и ЛВЖ</v>
      </c>
      <c r="M793" s="37" t="str">
        <f t="shared" si="1910"/>
        <v>4.1.1.29.601</v>
      </c>
      <c r="N793" s="59" t="s">
        <v>193</v>
      </c>
      <c r="O793" s="118"/>
      <c r="P793" s="66" t="s">
        <v>19</v>
      </c>
      <c r="Q793" s="35">
        <v>0</v>
      </c>
      <c r="R793" s="54" t="s">
        <v>2781</v>
      </c>
      <c r="S793" s="42">
        <f t="shared" si="1911"/>
        <v>520.1</v>
      </c>
      <c r="T793" s="41" t="str">
        <f t="shared" ref="T793:Y793" si="1951">T792</f>
        <v>4.1.1.00.000</v>
      </c>
      <c r="U793" s="41" t="str">
        <f t="shared" si="1951"/>
        <v>Process Line No.1 UIO facilities</v>
      </c>
      <c r="V793" s="41" t="str">
        <f t="shared" si="1951"/>
        <v>4.1.1.29.000</v>
      </c>
      <c r="W793" s="41" t="str">
        <f t="shared" si="1951"/>
        <v>LPG and HFL Loading Rack</v>
      </c>
      <c r="X793" s="40" t="str">
        <f t="shared" si="1951"/>
        <v>4.1.1.29.400</v>
      </c>
      <c r="Y793" s="40" t="str">
        <f t="shared" si="1951"/>
        <v>LPG and HFL Loading Rack</v>
      </c>
      <c r="Z793" s="42" t="str">
        <f t="shared" si="1913"/>
        <v>4.1.1.29.601</v>
      </c>
      <c r="AA793" s="37" t="s">
        <v>1782</v>
      </c>
      <c r="AB793" s="37"/>
      <c r="AC793" s="37"/>
      <c r="AD793" s="115" t="s">
        <v>2878</v>
      </c>
      <c r="AE793" s="115" t="str">
        <f t="shared" ref="AE793:AE824" si="1952">CONCATENATE(MID(AD793,3,1),"-",MID(AD793,4,2))</f>
        <v>0-37</v>
      </c>
      <c r="AF793" s="115" t="str">
        <f>VLOOKUP(AE793,'Unit Number'!B:E,2,FALSE)</f>
        <v>LOADING ARM 1</v>
      </c>
      <c r="AG793" s="115"/>
      <c r="AH793" s="115"/>
      <c r="AI793" s="237">
        <v>852</v>
      </c>
      <c r="AJ793" s="55"/>
      <c r="AK793" s="55"/>
    </row>
    <row r="794" spans="1:37" s="67" customFormat="1" ht="15" customHeight="1" x14ac:dyDescent="0.25">
      <c r="A794" s="56" t="s">
        <v>457</v>
      </c>
      <c r="B794" s="37">
        <v>4</v>
      </c>
      <c r="C794" s="37">
        <v>1</v>
      </c>
      <c r="D794" s="37">
        <v>1</v>
      </c>
      <c r="E794" s="37">
        <v>29</v>
      </c>
      <c r="F794" s="37">
        <v>602</v>
      </c>
      <c r="G794" s="37" t="str">
        <f t="shared" ref="G794:H794" si="1953">G793</f>
        <v>4.1.1.00.000</v>
      </c>
      <c r="H794" s="41" t="str">
        <f t="shared" si="1953"/>
        <v>Технологическая линия №1. Объекты общезаводского хозяйства</v>
      </c>
      <c r="I794" s="37" t="str">
        <f t="shared" si="1927"/>
        <v>4.1.1.29.000</v>
      </c>
      <c r="J794" s="41" t="str">
        <f t="shared" si="1928"/>
        <v>Наливная эстакада СУГ и ЛВЖ</v>
      </c>
      <c r="K794" s="39" t="str">
        <f t="shared" si="1929"/>
        <v>4.1.1.29.400</v>
      </c>
      <c r="L794" s="40" t="str">
        <f t="shared" si="1930"/>
        <v>Наливная эстакада СУГ и ЛВЖ</v>
      </c>
      <c r="M794" s="37" t="str">
        <f t="shared" si="1910"/>
        <v>4.1.1.29.602</v>
      </c>
      <c r="N794" s="59" t="s">
        <v>195</v>
      </c>
      <c r="O794" s="118"/>
      <c r="P794" s="66" t="s">
        <v>19</v>
      </c>
      <c r="Q794" s="35">
        <v>0</v>
      </c>
      <c r="R794" s="54" t="s">
        <v>2781</v>
      </c>
      <c r="S794" s="42" t="str">
        <f t="shared" si="1911"/>
        <v>520.2</v>
      </c>
      <c r="T794" s="41" t="str">
        <f t="shared" ref="T794:Y794" si="1954">T793</f>
        <v>4.1.1.00.000</v>
      </c>
      <c r="U794" s="41" t="str">
        <f t="shared" si="1954"/>
        <v>Process Line No.1 UIO facilities</v>
      </c>
      <c r="V794" s="41" t="str">
        <f t="shared" si="1954"/>
        <v>4.1.1.29.000</v>
      </c>
      <c r="W794" s="41" t="str">
        <f t="shared" si="1954"/>
        <v>LPG and HFL Loading Rack</v>
      </c>
      <c r="X794" s="40" t="str">
        <f t="shared" si="1954"/>
        <v>4.1.1.29.400</v>
      </c>
      <c r="Y794" s="40" t="str">
        <f t="shared" si="1954"/>
        <v>LPG and HFL Loading Rack</v>
      </c>
      <c r="Z794" s="42" t="str">
        <f t="shared" si="1913"/>
        <v>4.1.1.29.602</v>
      </c>
      <c r="AA794" s="37" t="s">
        <v>1783</v>
      </c>
      <c r="AB794" s="37"/>
      <c r="AC794" s="37"/>
      <c r="AD794" s="115" t="s">
        <v>2878</v>
      </c>
      <c r="AE794" s="115" t="str">
        <f t="shared" si="1952"/>
        <v>0-37</v>
      </c>
      <c r="AF794" s="115" t="str">
        <f>VLOOKUP(AE794,'Unit Number'!B:E,2,FALSE)</f>
        <v>LOADING ARM 1</v>
      </c>
      <c r="AG794" s="115"/>
      <c r="AH794" s="115"/>
      <c r="AI794" s="237">
        <v>853</v>
      </c>
      <c r="AJ794" s="55"/>
      <c r="AK794" s="55"/>
    </row>
    <row r="795" spans="1:37" s="67" customFormat="1" ht="15" customHeight="1" x14ac:dyDescent="0.25">
      <c r="A795" s="56" t="s">
        <v>458</v>
      </c>
      <c r="B795" s="37">
        <v>4</v>
      </c>
      <c r="C795" s="37">
        <v>1</v>
      </c>
      <c r="D795" s="37">
        <v>1</v>
      </c>
      <c r="E795" s="37">
        <v>29</v>
      </c>
      <c r="F795" s="37">
        <v>603</v>
      </c>
      <c r="G795" s="37" t="str">
        <f t="shared" ref="G795:H795" si="1955">G794</f>
        <v>4.1.1.00.000</v>
      </c>
      <c r="H795" s="41" t="str">
        <f t="shared" si="1955"/>
        <v>Технологическая линия №1. Объекты общезаводского хозяйства</v>
      </c>
      <c r="I795" s="37" t="str">
        <f t="shared" si="1927"/>
        <v>4.1.1.29.000</v>
      </c>
      <c r="J795" s="41" t="str">
        <f t="shared" si="1928"/>
        <v>Наливная эстакада СУГ и ЛВЖ</v>
      </c>
      <c r="K795" s="39" t="str">
        <f t="shared" si="1929"/>
        <v>4.1.1.29.400</v>
      </c>
      <c r="L795" s="40" t="str">
        <f t="shared" si="1930"/>
        <v>Наливная эстакада СУГ и ЛВЖ</v>
      </c>
      <c r="M795" s="37" t="str">
        <f t="shared" si="1910"/>
        <v>4.1.1.29.603</v>
      </c>
      <c r="N795" s="59" t="s">
        <v>197</v>
      </c>
      <c r="O795" s="118"/>
      <c r="P795" s="66" t="s">
        <v>19</v>
      </c>
      <c r="Q795" s="35">
        <v>0</v>
      </c>
      <c r="R795" s="54" t="s">
        <v>2781</v>
      </c>
      <c r="S795" s="42" t="str">
        <f t="shared" si="1911"/>
        <v>520.3</v>
      </c>
      <c r="T795" s="41" t="str">
        <f t="shared" ref="T795:Y795" si="1956">T794</f>
        <v>4.1.1.00.000</v>
      </c>
      <c r="U795" s="41" t="str">
        <f t="shared" si="1956"/>
        <v>Process Line No.1 UIO facilities</v>
      </c>
      <c r="V795" s="41" t="str">
        <f t="shared" si="1956"/>
        <v>4.1.1.29.000</v>
      </c>
      <c r="W795" s="41" t="str">
        <f t="shared" si="1956"/>
        <v>LPG and HFL Loading Rack</v>
      </c>
      <c r="X795" s="40" t="str">
        <f t="shared" si="1956"/>
        <v>4.1.1.29.400</v>
      </c>
      <c r="Y795" s="40" t="str">
        <f t="shared" si="1956"/>
        <v>LPG and HFL Loading Rack</v>
      </c>
      <c r="Z795" s="42" t="str">
        <f t="shared" si="1913"/>
        <v>4.1.1.29.603</v>
      </c>
      <c r="AA795" s="37" t="s">
        <v>1784</v>
      </c>
      <c r="AB795" s="37"/>
      <c r="AC795" s="37"/>
      <c r="AD795" s="115" t="s">
        <v>2878</v>
      </c>
      <c r="AE795" s="115" t="str">
        <f t="shared" si="1952"/>
        <v>0-37</v>
      </c>
      <c r="AF795" s="115" t="str">
        <f>VLOOKUP(AE795,'Unit Number'!B:E,2,FALSE)</f>
        <v>LOADING ARM 1</v>
      </c>
      <c r="AG795" s="115"/>
      <c r="AH795" s="115"/>
      <c r="AI795" s="237">
        <v>854</v>
      </c>
      <c r="AJ795" s="55"/>
      <c r="AK795" s="55"/>
    </row>
    <row r="796" spans="1:37" s="67" customFormat="1" ht="15" customHeight="1" x14ac:dyDescent="0.25">
      <c r="A796" s="56" t="s">
        <v>459</v>
      </c>
      <c r="B796" s="37">
        <v>4</v>
      </c>
      <c r="C796" s="37">
        <v>1</v>
      </c>
      <c r="D796" s="37">
        <v>1</v>
      </c>
      <c r="E796" s="37">
        <v>29</v>
      </c>
      <c r="F796" s="37">
        <v>604</v>
      </c>
      <c r="G796" s="37" t="str">
        <f t="shared" ref="G796:H796" si="1957">G795</f>
        <v>4.1.1.00.000</v>
      </c>
      <c r="H796" s="41" t="str">
        <f t="shared" si="1957"/>
        <v>Технологическая линия №1. Объекты общезаводского хозяйства</v>
      </c>
      <c r="I796" s="37" t="str">
        <f t="shared" si="1927"/>
        <v>4.1.1.29.000</v>
      </c>
      <c r="J796" s="41" t="str">
        <f t="shared" si="1928"/>
        <v>Наливная эстакада СУГ и ЛВЖ</v>
      </c>
      <c r="K796" s="39" t="str">
        <f t="shared" si="1929"/>
        <v>4.1.1.29.400</v>
      </c>
      <c r="L796" s="40" t="str">
        <f t="shared" si="1930"/>
        <v>Наливная эстакада СУГ и ЛВЖ</v>
      </c>
      <c r="M796" s="37" t="str">
        <f t="shared" si="1910"/>
        <v>4.1.1.29.604</v>
      </c>
      <c r="N796" s="59" t="s">
        <v>275</v>
      </c>
      <c r="O796" s="118"/>
      <c r="P796" s="66" t="s">
        <v>19</v>
      </c>
      <c r="Q796" s="35">
        <v>0</v>
      </c>
      <c r="R796" s="54" t="s">
        <v>2781</v>
      </c>
      <c r="S796" s="42" t="str">
        <f t="shared" si="1911"/>
        <v>520.4</v>
      </c>
      <c r="T796" s="41" t="str">
        <f t="shared" ref="T796:Y796" si="1958">T795</f>
        <v>4.1.1.00.000</v>
      </c>
      <c r="U796" s="41" t="str">
        <f t="shared" si="1958"/>
        <v>Process Line No.1 UIO facilities</v>
      </c>
      <c r="V796" s="41" t="str">
        <f t="shared" si="1958"/>
        <v>4.1.1.29.000</v>
      </c>
      <c r="W796" s="41" t="str">
        <f t="shared" si="1958"/>
        <v>LPG and HFL Loading Rack</v>
      </c>
      <c r="X796" s="40" t="str">
        <f t="shared" si="1958"/>
        <v>4.1.1.29.400</v>
      </c>
      <c r="Y796" s="40" t="str">
        <f t="shared" si="1958"/>
        <v>LPG and HFL Loading Rack</v>
      </c>
      <c r="Z796" s="42" t="str">
        <f t="shared" si="1913"/>
        <v>4.1.1.29.604</v>
      </c>
      <c r="AA796" s="37" t="s">
        <v>1931</v>
      </c>
      <c r="AB796" s="37"/>
      <c r="AC796" s="37"/>
      <c r="AD796" s="115" t="s">
        <v>2878</v>
      </c>
      <c r="AE796" s="115" t="str">
        <f t="shared" si="1952"/>
        <v>0-37</v>
      </c>
      <c r="AF796" s="115" t="str">
        <f>VLOOKUP(AE796,'Unit Number'!B:E,2,FALSE)</f>
        <v>LOADING ARM 1</v>
      </c>
      <c r="AG796" s="115"/>
      <c r="AH796" s="115"/>
      <c r="AI796" s="237">
        <v>855</v>
      </c>
      <c r="AJ796" s="55"/>
      <c r="AK796" s="55"/>
    </row>
    <row r="797" spans="1:37" s="67" customFormat="1" ht="15" customHeight="1" x14ac:dyDescent="0.25">
      <c r="A797" s="56" t="s">
        <v>460</v>
      </c>
      <c r="B797" s="37">
        <v>4</v>
      </c>
      <c r="C797" s="37">
        <v>1</v>
      </c>
      <c r="D797" s="37">
        <v>1</v>
      </c>
      <c r="E797" s="37">
        <v>29</v>
      </c>
      <c r="F797" s="37">
        <v>605</v>
      </c>
      <c r="G797" s="37" t="str">
        <f t="shared" ref="G797:H797" si="1959">G796</f>
        <v>4.1.1.00.000</v>
      </c>
      <c r="H797" s="41" t="str">
        <f t="shared" si="1959"/>
        <v>Технологическая линия №1. Объекты общезаводского хозяйства</v>
      </c>
      <c r="I797" s="37" t="str">
        <f t="shared" si="1927"/>
        <v>4.1.1.29.000</v>
      </c>
      <c r="J797" s="41" t="str">
        <f t="shared" si="1928"/>
        <v>Наливная эстакада СУГ и ЛВЖ</v>
      </c>
      <c r="K797" s="39" t="str">
        <f t="shared" si="1929"/>
        <v>4.1.1.29.400</v>
      </c>
      <c r="L797" s="40" t="str">
        <f t="shared" si="1930"/>
        <v>Наливная эстакада СУГ и ЛВЖ</v>
      </c>
      <c r="M797" s="37" t="str">
        <f t="shared" si="1910"/>
        <v>4.1.1.29.605</v>
      </c>
      <c r="N797" s="59" t="s">
        <v>461</v>
      </c>
      <c r="O797" s="118"/>
      <c r="P797" s="66" t="s">
        <v>19</v>
      </c>
      <c r="Q797" s="35">
        <v>0</v>
      </c>
      <c r="R797" s="54" t="s">
        <v>2781</v>
      </c>
      <c r="S797" s="42" t="str">
        <f t="shared" si="1911"/>
        <v>520.5</v>
      </c>
      <c r="T797" s="41" t="str">
        <f t="shared" ref="T797:Y797" si="1960">T796</f>
        <v>4.1.1.00.000</v>
      </c>
      <c r="U797" s="41" t="str">
        <f t="shared" si="1960"/>
        <v>Process Line No.1 UIO facilities</v>
      </c>
      <c r="V797" s="41" t="str">
        <f t="shared" si="1960"/>
        <v>4.1.1.29.000</v>
      </c>
      <c r="W797" s="41" t="str">
        <f t="shared" si="1960"/>
        <v>LPG and HFL Loading Rack</v>
      </c>
      <c r="X797" s="40" t="str">
        <f t="shared" si="1960"/>
        <v>4.1.1.29.400</v>
      </c>
      <c r="Y797" s="40" t="str">
        <f t="shared" si="1960"/>
        <v>LPG and HFL Loading Rack</v>
      </c>
      <c r="Z797" s="42" t="str">
        <f t="shared" si="1913"/>
        <v>4.1.1.29.605</v>
      </c>
      <c r="AA797" s="37" t="s">
        <v>1932</v>
      </c>
      <c r="AB797" s="37"/>
      <c r="AC797" s="37"/>
      <c r="AD797" s="115" t="s">
        <v>2878</v>
      </c>
      <c r="AE797" s="115" t="str">
        <f t="shared" si="1952"/>
        <v>0-37</v>
      </c>
      <c r="AF797" s="115" t="str">
        <f>VLOOKUP(AE797,'Unit Number'!B:E,2,FALSE)</f>
        <v>LOADING ARM 1</v>
      </c>
      <c r="AG797" s="115"/>
      <c r="AH797" s="115"/>
      <c r="AI797" s="237">
        <v>856</v>
      </c>
      <c r="AJ797" s="55"/>
      <c r="AK797" s="55"/>
    </row>
    <row r="798" spans="1:37" s="67" customFormat="1" ht="15" customHeight="1" x14ac:dyDescent="0.25">
      <c r="A798" s="56" t="s">
        <v>462</v>
      </c>
      <c r="B798" s="37">
        <v>4</v>
      </c>
      <c r="C798" s="37">
        <v>1</v>
      </c>
      <c r="D798" s="37">
        <v>1</v>
      </c>
      <c r="E798" s="37">
        <v>29</v>
      </c>
      <c r="F798" s="37">
        <v>606</v>
      </c>
      <c r="G798" s="37" t="str">
        <f t="shared" ref="G798:H798" si="1961">G797</f>
        <v>4.1.1.00.000</v>
      </c>
      <c r="H798" s="41" t="str">
        <f t="shared" si="1961"/>
        <v>Технологическая линия №1. Объекты общезаводского хозяйства</v>
      </c>
      <c r="I798" s="37" t="str">
        <f t="shared" si="1927"/>
        <v>4.1.1.29.000</v>
      </c>
      <c r="J798" s="41" t="str">
        <f t="shared" si="1928"/>
        <v>Наливная эстакада СУГ и ЛВЖ</v>
      </c>
      <c r="K798" s="39" t="str">
        <f t="shared" si="1929"/>
        <v>4.1.1.29.400</v>
      </c>
      <c r="L798" s="40" t="str">
        <f t="shared" si="1930"/>
        <v>Наливная эстакада СУГ и ЛВЖ</v>
      </c>
      <c r="M798" s="37" t="str">
        <f t="shared" si="1910"/>
        <v>4.1.1.29.606</v>
      </c>
      <c r="N798" s="59" t="s">
        <v>463</v>
      </c>
      <c r="O798" s="118"/>
      <c r="P798" s="66" t="s">
        <v>19</v>
      </c>
      <c r="Q798" s="35">
        <v>0</v>
      </c>
      <c r="R798" s="54" t="s">
        <v>2781</v>
      </c>
      <c r="S798" s="42" t="str">
        <f t="shared" si="1911"/>
        <v>520.6</v>
      </c>
      <c r="T798" s="41" t="str">
        <f t="shared" ref="T798:Y798" si="1962">T797</f>
        <v>4.1.1.00.000</v>
      </c>
      <c r="U798" s="41" t="str">
        <f t="shared" si="1962"/>
        <v>Process Line No.1 UIO facilities</v>
      </c>
      <c r="V798" s="41" t="str">
        <f t="shared" si="1962"/>
        <v>4.1.1.29.000</v>
      </c>
      <c r="W798" s="41" t="str">
        <f t="shared" si="1962"/>
        <v>LPG and HFL Loading Rack</v>
      </c>
      <c r="X798" s="40" t="str">
        <f t="shared" si="1962"/>
        <v>4.1.1.29.400</v>
      </c>
      <c r="Y798" s="40" t="str">
        <f t="shared" si="1962"/>
        <v>LPG and HFL Loading Rack</v>
      </c>
      <c r="Z798" s="42" t="str">
        <f t="shared" si="1913"/>
        <v>4.1.1.29.606</v>
      </c>
      <c r="AA798" s="37" t="s">
        <v>1933</v>
      </c>
      <c r="AB798" s="37"/>
      <c r="AC798" s="37"/>
      <c r="AD798" s="115" t="s">
        <v>2878</v>
      </c>
      <c r="AE798" s="115" t="str">
        <f t="shared" si="1952"/>
        <v>0-37</v>
      </c>
      <c r="AF798" s="115" t="str">
        <f>VLOOKUP(AE798,'Unit Number'!B:E,2,FALSE)</f>
        <v>LOADING ARM 1</v>
      </c>
      <c r="AG798" s="115"/>
      <c r="AH798" s="115"/>
      <c r="AI798" s="237">
        <v>857</v>
      </c>
      <c r="AJ798" s="55"/>
      <c r="AK798" s="55"/>
    </row>
    <row r="799" spans="1:37" s="67" customFormat="1" ht="15" customHeight="1" x14ac:dyDescent="0.25">
      <c r="A799" s="56" t="s">
        <v>464</v>
      </c>
      <c r="B799" s="37">
        <v>4</v>
      </c>
      <c r="C799" s="37">
        <v>1</v>
      </c>
      <c r="D799" s="37">
        <v>1</v>
      </c>
      <c r="E799" s="37">
        <v>29</v>
      </c>
      <c r="F799" s="37">
        <v>607</v>
      </c>
      <c r="G799" s="37" t="str">
        <f t="shared" ref="G799:H799" si="1963">G798</f>
        <v>4.1.1.00.000</v>
      </c>
      <c r="H799" s="41" t="str">
        <f t="shared" si="1963"/>
        <v>Технологическая линия №1. Объекты общезаводского хозяйства</v>
      </c>
      <c r="I799" s="37" t="str">
        <f t="shared" si="1927"/>
        <v>4.1.1.29.000</v>
      </c>
      <c r="J799" s="41" t="str">
        <f t="shared" si="1928"/>
        <v>Наливная эстакада СУГ и ЛВЖ</v>
      </c>
      <c r="K799" s="39" t="str">
        <f t="shared" si="1929"/>
        <v>4.1.1.29.400</v>
      </c>
      <c r="L799" s="40" t="str">
        <f t="shared" si="1930"/>
        <v>Наливная эстакада СУГ и ЛВЖ</v>
      </c>
      <c r="M799" s="37" t="str">
        <f t="shared" si="1910"/>
        <v>4.1.1.29.607</v>
      </c>
      <c r="N799" s="59" t="s">
        <v>465</v>
      </c>
      <c r="O799" s="118"/>
      <c r="P799" s="66" t="s">
        <v>19</v>
      </c>
      <c r="Q799" s="35">
        <v>0</v>
      </c>
      <c r="R799" s="54" t="s">
        <v>2781</v>
      </c>
      <c r="S799" s="42" t="str">
        <f t="shared" si="1911"/>
        <v>520.7</v>
      </c>
      <c r="T799" s="41" t="str">
        <f t="shared" ref="T799:Y799" si="1964">T798</f>
        <v>4.1.1.00.000</v>
      </c>
      <c r="U799" s="41" t="str">
        <f t="shared" si="1964"/>
        <v>Process Line No.1 UIO facilities</v>
      </c>
      <c r="V799" s="41" t="str">
        <f t="shared" si="1964"/>
        <v>4.1.1.29.000</v>
      </c>
      <c r="W799" s="41" t="str">
        <f t="shared" si="1964"/>
        <v>LPG and HFL Loading Rack</v>
      </c>
      <c r="X799" s="40" t="str">
        <f t="shared" si="1964"/>
        <v>4.1.1.29.400</v>
      </c>
      <c r="Y799" s="40" t="str">
        <f t="shared" si="1964"/>
        <v>LPG and HFL Loading Rack</v>
      </c>
      <c r="Z799" s="42" t="str">
        <f t="shared" si="1913"/>
        <v>4.1.1.29.607</v>
      </c>
      <c r="AA799" s="37" t="s">
        <v>1934</v>
      </c>
      <c r="AB799" s="37"/>
      <c r="AC799" s="37"/>
      <c r="AD799" s="115" t="s">
        <v>2878</v>
      </c>
      <c r="AE799" s="115" t="str">
        <f t="shared" si="1952"/>
        <v>0-37</v>
      </c>
      <c r="AF799" s="115" t="str">
        <f>VLOOKUP(AE799,'Unit Number'!B:E,2,FALSE)</f>
        <v>LOADING ARM 1</v>
      </c>
      <c r="AG799" s="115"/>
      <c r="AH799" s="115"/>
      <c r="AI799" s="237">
        <v>858</v>
      </c>
      <c r="AJ799" s="55"/>
      <c r="AK799" s="55"/>
    </row>
    <row r="800" spans="1:37" s="67" customFormat="1" ht="15" customHeight="1" x14ac:dyDescent="0.25">
      <c r="A800" s="56" t="s">
        <v>466</v>
      </c>
      <c r="B800" s="37">
        <v>4</v>
      </c>
      <c r="C800" s="37">
        <v>1</v>
      </c>
      <c r="D800" s="37">
        <v>1</v>
      </c>
      <c r="E800" s="37">
        <v>29</v>
      </c>
      <c r="F800" s="37">
        <v>608</v>
      </c>
      <c r="G800" s="37" t="str">
        <f t="shared" ref="G800:H800" si="1965">G799</f>
        <v>4.1.1.00.000</v>
      </c>
      <c r="H800" s="41" t="str">
        <f t="shared" si="1965"/>
        <v>Технологическая линия №1. Объекты общезаводского хозяйства</v>
      </c>
      <c r="I800" s="37" t="str">
        <f t="shared" si="1927"/>
        <v>4.1.1.29.000</v>
      </c>
      <c r="J800" s="41" t="str">
        <f t="shared" si="1928"/>
        <v>Наливная эстакада СУГ и ЛВЖ</v>
      </c>
      <c r="K800" s="39" t="str">
        <f t="shared" si="1929"/>
        <v>4.1.1.29.400</v>
      </c>
      <c r="L800" s="40" t="str">
        <f t="shared" si="1930"/>
        <v>Наливная эстакада СУГ и ЛВЖ</v>
      </c>
      <c r="M800" s="37" t="str">
        <f t="shared" ref="M800:M831" si="1966">CONCATENATE($B800,".",$C800,".",$D800,".",TEXT($E800,"00"),".",TEXT($F800,"000"))</f>
        <v>4.1.1.29.608</v>
      </c>
      <c r="N800" s="59" t="s">
        <v>467</v>
      </c>
      <c r="O800" s="118"/>
      <c r="P800" s="66" t="s">
        <v>19</v>
      </c>
      <c r="Q800" s="35">
        <v>0</v>
      </c>
      <c r="R800" s="54" t="s">
        <v>2781</v>
      </c>
      <c r="S800" s="42" t="str">
        <f t="shared" ref="S800:S831" si="1967">A800</f>
        <v>520.8</v>
      </c>
      <c r="T800" s="41" t="str">
        <f t="shared" ref="T800:Y800" si="1968">T799</f>
        <v>4.1.1.00.000</v>
      </c>
      <c r="U800" s="41" t="str">
        <f t="shared" si="1968"/>
        <v>Process Line No.1 UIO facilities</v>
      </c>
      <c r="V800" s="41" t="str">
        <f t="shared" si="1968"/>
        <v>4.1.1.29.000</v>
      </c>
      <c r="W800" s="41" t="str">
        <f t="shared" si="1968"/>
        <v>LPG and HFL Loading Rack</v>
      </c>
      <c r="X800" s="40" t="str">
        <f t="shared" si="1968"/>
        <v>4.1.1.29.400</v>
      </c>
      <c r="Y800" s="40" t="str">
        <f t="shared" si="1968"/>
        <v>LPG and HFL Loading Rack</v>
      </c>
      <c r="Z800" s="42" t="str">
        <f t="shared" ref="Z800:Z831" si="1969">M800</f>
        <v>4.1.1.29.608</v>
      </c>
      <c r="AA800" s="37" t="s">
        <v>1935</v>
      </c>
      <c r="AB800" s="37"/>
      <c r="AC800" s="37"/>
      <c r="AD800" s="115" t="s">
        <v>2878</v>
      </c>
      <c r="AE800" s="115" t="str">
        <f t="shared" si="1952"/>
        <v>0-37</v>
      </c>
      <c r="AF800" s="115" t="str">
        <f>VLOOKUP(AE800,'Unit Number'!B:E,2,FALSE)</f>
        <v>LOADING ARM 1</v>
      </c>
      <c r="AG800" s="115"/>
      <c r="AH800" s="115"/>
      <c r="AI800" s="237">
        <v>859</v>
      </c>
      <c r="AJ800" s="55"/>
      <c r="AK800" s="55"/>
    </row>
    <row r="801" spans="1:37" s="67" customFormat="1" ht="15" customHeight="1" x14ac:dyDescent="0.25">
      <c r="A801" s="56" t="s">
        <v>468</v>
      </c>
      <c r="B801" s="37">
        <v>4</v>
      </c>
      <c r="C801" s="37">
        <v>1</v>
      </c>
      <c r="D801" s="37">
        <v>1</v>
      </c>
      <c r="E801" s="37">
        <v>29</v>
      </c>
      <c r="F801" s="37">
        <v>609</v>
      </c>
      <c r="G801" s="37" t="str">
        <f t="shared" ref="G801:H801" si="1970">G800</f>
        <v>4.1.1.00.000</v>
      </c>
      <c r="H801" s="41" t="str">
        <f t="shared" si="1970"/>
        <v>Технологическая линия №1. Объекты общезаводского хозяйства</v>
      </c>
      <c r="I801" s="37" t="str">
        <f t="shared" si="1927"/>
        <v>4.1.1.29.000</v>
      </c>
      <c r="J801" s="41" t="str">
        <f t="shared" si="1928"/>
        <v>Наливная эстакада СУГ и ЛВЖ</v>
      </c>
      <c r="K801" s="39" t="str">
        <f t="shared" si="1929"/>
        <v>4.1.1.29.400</v>
      </c>
      <c r="L801" s="40" t="str">
        <f t="shared" si="1930"/>
        <v>Наливная эстакада СУГ и ЛВЖ</v>
      </c>
      <c r="M801" s="37" t="str">
        <f t="shared" si="1966"/>
        <v>4.1.1.29.609</v>
      </c>
      <c r="N801" s="59" t="s">
        <v>469</v>
      </c>
      <c r="O801" s="118"/>
      <c r="P801" s="66" t="s">
        <v>19</v>
      </c>
      <c r="Q801" s="35">
        <v>0</v>
      </c>
      <c r="R801" s="54" t="s">
        <v>2781</v>
      </c>
      <c r="S801" s="42" t="str">
        <f t="shared" si="1967"/>
        <v>520.9</v>
      </c>
      <c r="T801" s="41" t="str">
        <f t="shared" ref="T801:Y801" si="1971">T800</f>
        <v>4.1.1.00.000</v>
      </c>
      <c r="U801" s="41" t="str">
        <f t="shared" si="1971"/>
        <v>Process Line No.1 UIO facilities</v>
      </c>
      <c r="V801" s="41" t="str">
        <f t="shared" si="1971"/>
        <v>4.1.1.29.000</v>
      </c>
      <c r="W801" s="41" t="str">
        <f t="shared" si="1971"/>
        <v>LPG and HFL Loading Rack</v>
      </c>
      <c r="X801" s="40" t="str">
        <f t="shared" si="1971"/>
        <v>4.1.1.29.400</v>
      </c>
      <c r="Y801" s="40" t="str">
        <f t="shared" si="1971"/>
        <v>LPG and HFL Loading Rack</v>
      </c>
      <c r="Z801" s="42" t="str">
        <f t="shared" si="1969"/>
        <v>4.1.1.29.609</v>
      </c>
      <c r="AA801" s="37" t="s">
        <v>1936</v>
      </c>
      <c r="AB801" s="37"/>
      <c r="AC801" s="37"/>
      <c r="AD801" s="115" t="s">
        <v>2878</v>
      </c>
      <c r="AE801" s="115" t="str">
        <f t="shared" si="1952"/>
        <v>0-37</v>
      </c>
      <c r="AF801" s="115" t="str">
        <f>VLOOKUP(AE801,'Unit Number'!B:E,2,FALSE)</f>
        <v>LOADING ARM 1</v>
      </c>
      <c r="AG801" s="115"/>
      <c r="AH801" s="115"/>
      <c r="AI801" s="237">
        <v>860</v>
      </c>
      <c r="AJ801" s="55"/>
      <c r="AK801" s="55"/>
    </row>
    <row r="802" spans="1:37" s="67" customFormat="1" ht="15" customHeight="1" x14ac:dyDescent="0.25">
      <c r="A802" s="56" t="s">
        <v>470</v>
      </c>
      <c r="B802" s="37">
        <v>4</v>
      </c>
      <c r="C802" s="37">
        <v>1</v>
      </c>
      <c r="D802" s="37">
        <v>1</v>
      </c>
      <c r="E802" s="37">
        <v>29</v>
      </c>
      <c r="F802" s="37">
        <v>610</v>
      </c>
      <c r="G802" s="37" t="str">
        <f t="shared" ref="G802:H802" si="1972">G801</f>
        <v>4.1.1.00.000</v>
      </c>
      <c r="H802" s="41" t="str">
        <f t="shared" si="1972"/>
        <v>Технологическая линия №1. Объекты общезаводского хозяйства</v>
      </c>
      <c r="I802" s="37" t="str">
        <f t="shared" si="1927"/>
        <v>4.1.1.29.000</v>
      </c>
      <c r="J802" s="41" t="str">
        <f t="shared" si="1928"/>
        <v>Наливная эстакада СУГ и ЛВЖ</v>
      </c>
      <c r="K802" s="39" t="str">
        <f t="shared" si="1929"/>
        <v>4.1.1.29.400</v>
      </c>
      <c r="L802" s="40" t="str">
        <f t="shared" si="1930"/>
        <v>Наливная эстакада СУГ и ЛВЖ</v>
      </c>
      <c r="M802" s="37" t="str">
        <f t="shared" si="1966"/>
        <v>4.1.1.29.610</v>
      </c>
      <c r="N802" s="59" t="s">
        <v>471</v>
      </c>
      <c r="O802" s="118"/>
      <c r="P802" s="66" t="s">
        <v>19</v>
      </c>
      <c r="Q802" s="35">
        <v>0</v>
      </c>
      <c r="R802" s="54" t="s">
        <v>2781</v>
      </c>
      <c r="S802" s="42" t="str">
        <f t="shared" si="1967"/>
        <v>520.10</v>
      </c>
      <c r="T802" s="41" t="str">
        <f t="shared" ref="T802:Y802" si="1973">T801</f>
        <v>4.1.1.00.000</v>
      </c>
      <c r="U802" s="41" t="str">
        <f t="shared" si="1973"/>
        <v>Process Line No.1 UIO facilities</v>
      </c>
      <c r="V802" s="41" t="str">
        <f t="shared" si="1973"/>
        <v>4.1.1.29.000</v>
      </c>
      <c r="W802" s="41" t="str">
        <f t="shared" si="1973"/>
        <v>LPG and HFL Loading Rack</v>
      </c>
      <c r="X802" s="40" t="str">
        <f t="shared" si="1973"/>
        <v>4.1.1.29.400</v>
      </c>
      <c r="Y802" s="40" t="str">
        <f t="shared" si="1973"/>
        <v>LPG and HFL Loading Rack</v>
      </c>
      <c r="Z802" s="42" t="str">
        <f t="shared" si="1969"/>
        <v>4.1.1.29.610</v>
      </c>
      <c r="AA802" s="37" t="s">
        <v>1937</v>
      </c>
      <c r="AB802" s="37"/>
      <c r="AC802" s="37"/>
      <c r="AD802" s="115" t="s">
        <v>2878</v>
      </c>
      <c r="AE802" s="115" t="str">
        <f t="shared" si="1952"/>
        <v>0-37</v>
      </c>
      <c r="AF802" s="115" t="str">
        <f>VLOOKUP(AE802,'Unit Number'!B:E,2,FALSE)</f>
        <v>LOADING ARM 1</v>
      </c>
      <c r="AG802" s="115"/>
      <c r="AH802" s="115"/>
      <c r="AI802" s="237">
        <v>861</v>
      </c>
      <c r="AJ802" s="55"/>
      <c r="AK802" s="55"/>
    </row>
    <row r="803" spans="1:37" s="67" customFormat="1" ht="15" customHeight="1" x14ac:dyDescent="0.25">
      <c r="A803" s="56" t="s">
        <v>472</v>
      </c>
      <c r="B803" s="37">
        <v>4</v>
      </c>
      <c r="C803" s="37">
        <v>1</v>
      </c>
      <c r="D803" s="37">
        <v>1</v>
      </c>
      <c r="E803" s="37">
        <v>29</v>
      </c>
      <c r="F803" s="37">
        <v>611</v>
      </c>
      <c r="G803" s="37" t="str">
        <f t="shared" ref="G803:H803" si="1974">G802</f>
        <v>4.1.1.00.000</v>
      </c>
      <c r="H803" s="41" t="str">
        <f t="shared" si="1974"/>
        <v>Технологическая линия №1. Объекты общезаводского хозяйства</v>
      </c>
      <c r="I803" s="37" t="str">
        <f t="shared" si="1927"/>
        <v>4.1.1.29.000</v>
      </c>
      <c r="J803" s="41" t="str">
        <f t="shared" si="1928"/>
        <v>Наливная эстакада СУГ и ЛВЖ</v>
      </c>
      <c r="K803" s="39" t="str">
        <f t="shared" si="1929"/>
        <v>4.1.1.29.400</v>
      </c>
      <c r="L803" s="40" t="str">
        <f t="shared" si="1930"/>
        <v>Наливная эстакада СУГ и ЛВЖ</v>
      </c>
      <c r="M803" s="37" t="str">
        <f t="shared" si="1966"/>
        <v>4.1.1.29.611</v>
      </c>
      <c r="N803" s="59" t="s">
        <v>473</v>
      </c>
      <c r="O803" s="118"/>
      <c r="P803" s="66" t="s">
        <v>19</v>
      </c>
      <c r="Q803" s="35">
        <v>0</v>
      </c>
      <c r="R803" s="54" t="s">
        <v>2781</v>
      </c>
      <c r="S803" s="42" t="str">
        <f t="shared" si="1967"/>
        <v>520.11</v>
      </c>
      <c r="T803" s="41" t="str">
        <f t="shared" ref="T803:Y803" si="1975">T802</f>
        <v>4.1.1.00.000</v>
      </c>
      <c r="U803" s="41" t="str">
        <f t="shared" si="1975"/>
        <v>Process Line No.1 UIO facilities</v>
      </c>
      <c r="V803" s="41" t="str">
        <f t="shared" si="1975"/>
        <v>4.1.1.29.000</v>
      </c>
      <c r="W803" s="41" t="str">
        <f t="shared" si="1975"/>
        <v>LPG and HFL Loading Rack</v>
      </c>
      <c r="X803" s="40" t="str">
        <f t="shared" si="1975"/>
        <v>4.1.1.29.400</v>
      </c>
      <c r="Y803" s="40" t="str">
        <f t="shared" si="1975"/>
        <v>LPG and HFL Loading Rack</v>
      </c>
      <c r="Z803" s="42" t="str">
        <f t="shared" si="1969"/>
        <v>4.1.1.29.611</v>
      </c>
      <c r="AA803" s="37" t="s">
        <v>1938</v>
      </c>
      <c r="AB803" s="37"/>
      <c r="AC803" s="37"/>
      <c r="AD803" s="115" t="s">
        <v>2878</v>
      </c>
      <c r="AE803" s="115" t="str">
        <f t="shared" si="1952"/>
        <v>0-37</v>
      </c>
      <c r="AF803" s="115" t="str">
        <f>VLOOKUP(AE803,'Unit Number'!B:E,2,FALSE)</f>
        <v>LOADING ARM 1</v>
      </c>
      <c r="AG803" s="115"/>
      <c r="AH803" s="115"/>
      <c r="AI803" s="237">
        <v>862</v>
      </c>
      <c r="AJ803" s="55"/>
      <c r="AK803" s="55"/>
    </row>
    <row r="804" spans="1:37" s="67" customFormat="1" ht="15" customHeight="1" x14ac:dyDescent="0.25">
      <c r="A804" s="56" t="s">
        <v>474</v>
      </c>
      <c r="B804" s="37">
        <v>4</v>
      </c>
      <c r="C804" s="37">
        <v>1</v>
      </c>
      <c r="D804" s="37">
        <v>1</v>
      </c>
      <c r="E804" s="37">
        <v>29</v>
      </c>
      <c r="F804" s="37">
        <v>612</v>
      </c>
      <c r="G804" s="37" t="str">
        <f t="shared" ref="G804:H804" si="1976">G803</f>
        <v>4.1.1.00.000</v>
      </c>
      <c r="H804" s="41" t="str">
        <f t="shared" si="1976"/>
        <v>Технологическая линия №1. Объекты общезаводского хозяйства</v>
      </c>
      <c r="I804" s="37" t="str">
        <f t="shared" si="1927"/>
        <v>4.1.1.29.000</v>
      </c>
      <c r="J804" s="41" t="str">
        <f t="shared" si="1928"/>
        <v>Наливная эстакада СУГ и ЛВЖ</v>
      </c>
      <c r="K804" s="39" t="str">
        <f t="shared" si="1929"/>
        <v>4.1.1.29.400</v>
      </c>
      <c r="L804" s="40" t="str">
        <f t="shared" si="1930"/>
        <v>Наливная эстакада СУГ и ЛВЖ</v>
      </c>
      <c r="M804" s="37" t="str">
        <f t="shared" si="1966"/>
        <v>4.1.1.29.612</v>
      </c>
      <c r="N804" s="59" t="s">
        <v>475</v>
      </c>
      <c r="O804" s="118"/>
      <c r="P804" s="66" t="s">
        <v>19</v>
      </c>
      <c r="Q804" s="35">
        <v>0</v>
      </c>
      <c r="R804" s="54" t="s">
        <v>2781</v>
      </c>
      <c r="S804" s="42" t="str">
        <f t="shared" si="1967"/>
        <v>520.12</v>
      </c>
      <c r="T804" s="41" t="str">
        <f t="shared" ref="T804:Y804" si="1977">T803</f>
        <v>4.1.1.00.000</v>
      </c>
      <c r="U804" s="41" t="str">
        <f t="shared" si="1977"/>
        <v>Process Line No.1 UIO facilities</v>
      </c>
      <c r="V804" s="41" t="str">
        <f t="shared" si="1977"/>
        <v>4.1.1.29.000</v>
      </c>
      <c r="W804" s="41" t="str">
        <f t="shared" si="1977"/>
        <v>LPG and HFL Loading Rack</v>
      </c>
      <c r="X804" s="40" t="str">
        <f t="shared" si="1977"/>
        <v>4.1.1.29.400</v>
      </c>
      <c r="Y804" s="40" t="str">
        <f t="shared" si="1977"/>
        <v>LPG and HFL Loading Rack</v>
      </c>
      <c r="Z804" s="42" t="str">
        <f t="shared" si="1969"/>
        <v>4.1.1.29.612</v>
      </c>
      <c r="AA804" s="37" t="s">
        <v>1939</v>
      </c>
      <c r="AB804" s="37"/>
      <c r="AC804" s="37"/>
      <c r="AD804" s="115" t="s">
        <v>2878</v>
      </c>
      <c r="AE804" s="115" t="str">
        <f t="shared" si="1952"/>
        <v>0-37</v>
      </c>
      <c r="AF804" s="115" t="str">
        <f>VLOOKUP(AE804,'Unit Number'!B:E,2,FALSE)</f>
        <v>LOADING ARM 1</v>
      </c>
      <c r="AG804" s="115"/>
      <c r="AH804" s="115"/>
      <c r="AI804" s="237">
        <v>863</v>
      </c>
      <c r="AJ804" s="55"/>
      <c r="AK804" s="55"/>
    </row>
    <row r="805" spans="1:37" s="67" customFormat="1" ht="15" customHeight="1" x14ac:dyDescent="0.25">
      <c r="A805" s="56" t="s">
        <v>476</v>
      </c>
      <c r="B805" s="37">
        <v>4</v>
      </c>
      <c r="C805" s="37">
        <v>1</v>
      </c>
      <c r="D805" s="37">
        <v>1</v>
      </c>
      <c r="E805" s="37">
        <v>29</v>
      </c>
      <c r="F805" s="37">
        <v>613</v>
      </c>
      <c r="G805" s="37" t="str">
        <f t="shared" ref="G805:H805" si="1978">G804</f>
        <v>4.1.1.00.000</v>
      </c>
      <c r="H805" s="41" t="str">
        <f t="shared" si="1978"/>
        <v>Технологическая линия №1. Объекты общезаводского хозяйства</v>
      </c>
      <c r="I805" s="37" t="str">
        <f t="shared" si="1927"/>
        <v>4.1.1.29.000</v>
      </c>
      <c r="J805" s="41" t="str">
        <f t="shared" si="1928"/>
        <v>Наливная эстакада СУГ и ЛВЖ</v>
      </c>
      <c r="K805" s="39" t="str">
        <f t="shared" si="1929"/>
        <v>4.1.1.29.400</v>
      </c>
      <c r="L805" s="40" t="str">
        <f t="shared" si="1930"/>
        <v>Наливная эстакада СУГ и ЛВЖ</v>
      </c>
      <c r="M805" s="37" t="str">
        <f t="shared" si="1966"/>
        <v>4.1.1.29.613</v>
      </c>
      <c r="N805" s="59" t="s">
        <v>477</v>
      </c>
      <c r="O805" s="118"/>
      <c r="P805" s="66" t="s">
        <v>19</v>
      </c>
      <c r="Q805" s="35">
        <v>0</v>
      </c>
      <c r="R805" s="54" t="s">
        <v>2781</v>
      </c>
      <c r="S805" s="42" t="str">
        <f t="shared" si="1967"/>
        <v>520.13</v>
      </c>
      <c r="T805" s="41" t="str">
        <f t="shared" ref="T805:Y805" si="1979">T804</f>
        <v>4.1.1.00.000</v>
      </c>
      <c r="U805" s="41" t="str">
        <f t="shared" si="1979"/>
        <v>Process Line No.1 UIO facilities</v>
      </c>
      <c r="V805" s="41" t="str">
        <f t="shared" si="1979"/>
        <v>4.1.1.29.000</v>
      </c>
      <c r="W805" s="41" t="str">
        <f t="shared" si="1979"/>
        <v>LPG and HFL Loading Rack</v>
      </c>
      <c r="X805" s="40" t="str">
        <f t="shared" si="1979"/>
        <v>4.1.1.29.400</v>
      </c>
      <c r="Y805" s="40" t="str">
        <f t="shared" si="1979"/>
        <v>LPG and HFL Loading Rack</v>
      </c>
      <c r="Z805" s="42" t="str">
        <f t="shared" si="1969"/>
        <v>4.1.1.29.613</v>
      </c>
      <c r="AA805" s="37" t="s">
        <v>1940</v>
      </c>
      <c r="AB805" s="37"/>
      <c r="AC805" s="37"/>
      <c r="AD805" s="115" t="s">
        <v>2878</v>
      </c>
      <c r="AE805" s="115" t="str">
        <f t="shared" si="1952"/>
        <v>0-37</v>
      </c>
      <c r="AF805" s="115" t="str">
        <f>VLOOKUP(AE805,'Unit Number'!B:E,2,FALSE)</f>
        <v>LOADING ARM 1</v>
      </c>
      <c r="AG805" s="115"/>
      <c r="AH805" s="115"/>
      <c r="AI805" s="237">
        <v>864</v>
      </c>
      <c r="AJ805" s="55"/>
      <c r="AK805" s="55"/>
    </row>
    <row r="806" spans="1:37" s="67" customFormat="1" ht="15" customHeight="1" x14ac:dyDescent="0.25">
      <c r="A806" s="56" t="s">
        <v>478</v>
      </c>
      <c r="B806" s="37">
        <v>4</v>
      </c>
      <c r="C806" s="37">
        <v>1</v>
      </c>
      <c r="D806" s="37">
        <v>1</v>
      </c>
      <c r="E806" s="37">
        <v>29</v>
      </c>
      <c r="F806" s="37">
        <v>614</v>
      </c>
      <c r="G806" s="37" t="str">
        <f t="shared" ref="G806:H806" si="1980">G805</f>
        <v>4.1.1.00.000</v>
      </c>
      <c r="H806" s="41" t="str">
        <f t="shared" si="1980"/>
        <v>Технологическая линия №1. Объекты общезаводского хозяйства</v>
      </c>
      <c r="I806" s="37" t="str">
        <f t="shared" si="1927"/>
        <v>4.1.1.29.000</v>
      </c>
      <c r="J806" s="41" t="str">
        <f t="shared" si="1928"/>
        <v>Наливная эстакада СУГ и ЛВЖ</v>
      </c>
      <c r="K806" s="39" t="str">
        <f t="shared" si="1929"/>
        <v>4.1.1.29.400</v>
      </c>
      <c r="L806" s="40" t="str">
        <f t="shared" si="1930"/>
        <v>Наливная эстакада СУГ и ЛВЖ</v>
      </c>
      <c r="M806" s="37" t="str">
        <f t="shared" si="1966"/>
        <v>4.1.1.29.614</v>
      </c>
      <c r="N806" s="59" t="s">
        <v>479</v>
      </c>
      <c r="O806" s="118"/>
      <c r="P806" s="66" t="s">
        <v>19</v>
      </c>
      <c r="Q806" s="35">
        <v>0</v>
      </c>
      <c r="R806" s="54" t="s">
        <v>2781</v>
      </c>
      <c r="S806" s="42" t="str">
        <f t="shared" si="1967"/>
        <v>520.14</v>
      </c>
      <c r="T806" s="41" t="str">
        <f t="shared" ref="T806:Y806" si="1981">T805</f>
        <v>4.1.1.00.000</v>
      </c>
      <c r="U806" s="41" t="str">
        <f t="shared" si="1981"/>
        <v>Process Line No.1 UIO facilities</v>
      </c>
      <c r="V806" s="41" t="str">
        <f t="shared" si="1981"/>
        <v>4.1.1.29.000</v>
      </c>
      <c r="W806" s="41" t="str">
        <f t="shared" si="1981"/>
        <v>LPG and HFL Loading Rack</v>
      </c>
      <c r="X806" s="40" t="str">
        <f t="shared" si="1981"/>
        <v>4.1.1.29.400</v>
      </c>
      <c r="Y806" s="40" t="str">
        <f t="shared" si="1981"/>
        <v>LPG and HFL Loading Rack</v>
      </c>
      <c r="Z806" s="42" t="str">
        <f t="shared" si="1969"/>
        <v>4.1.1.29.614</v>
      </c>
      <c r="AA806" s="37" t="s">
        <v>1941</v>
      </c>
      <c r="AB806" s="37"/>
      <c r="AC806" s="37"/>
      <c r="AD806" s="115" t="s">
        <v>2878</v>
      </c>
      <c r="AE806" s="115" t="str">
        <f t="shared" si="1952"/>
        <v>0-37</v>
      </c>
      <c r="AF806" s="115" t="str">
        <f>VLOOKUP(AE806,'Unit Number'!B:E,2,FALSE)</f>
        <v>LOADING ARM 1</v>
      </c>
      <c r="AG806" s="115"/>
      <c r="AH806" s="115"/>
      <c r="AI806" s="237">
        <v>865</v>
      </c>
      <c r="AJ806" s="55"/>
      <c r="AK806" s="55"/>
    </row>
    <row r="807" spans="1:37" s="67" customFormat="1" ht="15" customHeight="1" x14ac:dyDescent="0.25">
      <c r="A807" s="56" t="s">
        <v>480</v>
      </c>
      <c r="B807" s="37">
        <v>4</v>
      </c>
      <c r="C807" s="37">
        <v>1</v>
      </c>
      <c r="D807" s="37">
        <v>1</v>
      </c>
      <c r="E807" s="37">
        <v>29</v>
      </c>
      <c r="F807" s="37">
        <v>615</v>
      </c>
      <c r="G807" s="37" t="str">
        <f t="shared" ref="G807:H807" si="1982">G806</f>
        <v>4.1.1.00.000</v>
      </c>
      <c r="H807" s="41" t="str">
        <f t="shared" si="1982"/>
        <v>Технологическая линия №1. Объекты общезаводского хозяйства</v>
      </c>
      <c r="I807" s="37" t="str">
        <f t="shared" si="1927"/>
        <v>4.1.1.29.000</v>
      </c>
      <c r="J807" s="41" t="str">
        <f t="shared" si="1928"/>
        <v>Наливная эстакада СУГ и ЛВЖ</v>
      </c>
      <c r="K807" s="39" t="str">
        <f t="shared" si="1929"/>
        <v>4.1.1.29.400</v>
      </c>
      <c r="L807" s="40" t="str">
        <f t="shared" si="1930"/>
        <v>Наливная эстакада СУГ и ЛВЖ</v>
      </c>
      <c r="M807" s="37" t="str">
        <f t="shared" si="1966"/>
        <v>4.1.1.29.615</v>
      </c>
      <c r="N807" s="59" t="s">
        <v>481</v>
      </c>
      <c r="O807" s="118"/>
      <c r="P807" s="66" t="s">
        <v>19</v>
      </c>
      <c r="Q807" s="35">
        <v>0</v>
      </c>
      <c r="R807" s="54" t="s">
        <v>2781</v>
      </c>
      <c r="S807" s="42" t="str">
        <f t="shared" si="1967"/>
        <v>520.15</v>
      </c>
      <c r="T807" s="41" t="str">
        <f t="shared" ref="T807:Y807" si="1983">T806</f>
        <v>4.1.1.00.000</v>
      </c>
      <c r="U807" s="41" t="str">
        <f t="shared" si="1983"/>
        <v>Process Line No.1 UIO facilities</v>
      </c>
      <c r="V807" s="41" t="str">
        <f t="shared" si="1983"/>
        <v>4.1.1.29.000</v>
      </c>
      <c r="W807" s="41" t="str">
        <f t="shared" si="1983"/>
        <v>LPG and HFL Loading Rack</v>
      </c>
      <c r="X807" s="40" t="str">
        <f t="shared" si="1983"/>
        <v>4.1.1.29.400</v>
      </c>
      <c r="Y807" s="40" t="str">
        <f t="shared" si="1983"/>
        <v>LPG and HFL Loading Rack</v>
      </c>
      <c r="Z807" s="42" t="str">
        <f t="shared" si="1969"/>
        <v>4.1.1.29.615</v>
      </c>
      <c r="AA807" s="37" t="s">
        <v>1942</v>
      </c>
      <c r="AB807" s="37"/>
      <c r="AC807" s="37"/>
      <c r="AD807" s="115" t="s">
        <v>2878</v>
      </c>
      <c r="AE807" s="115" t="str">
        <f t="shared" si="1952"/>
        <v>0-37</v>
      </c>
      <c r="AF807" s="115" t="str">
        <f>VLOOKUP(AE807,'Unit Number'!B:E,2,FALSE)</f>
        <v>LOADING ARM 1</v>
      </c>
      <c r="AG807" s="115"/>
      <c r="AH807" s="115"/>
      <c r="AI807" s="237">
        <v>866</v>
      </c>
      <c r="AJ807" s="55"/>
      <c r="AK807" s="55"/>
    </row>
    <row r="808" spans="1:37" s="67" customFormat="1" ht="15" customHeight="1" x14ac:dyDescent="0.25">
      <c r="A808" s="56" t="s">
        <v>482</v>
      </c>
      <c r="B808" s="37">
        <v>4</v>
      </c>
      <c r="C808" s="37">
        <v>1</v>
      </c>
      <c r="D808" s="37">
        <v>1</v>
      </c>
      <c r="E808" s="37">
        <v>29</v>
      </c>
      <c r="F808" s="37">
        <v>616</v>
      </c>
      <c r="G808" s="37" t="str">
        <f t="shared" ref="G808:H808" si="1984">G807</f>
        <v>4.1.1.00.000</v>
      </c>
      <c r="H808" s="41" t="str">
        <f t="shared" si="1984"/>
        <v>Технологическая линия №1. Объекты общезаводского хозяйства</v>
      </c>
      <c r="I808" s="37" t="str">
        <f t="shared" si="1927"/>
        <v>4.1.1.29.000</v>
      </c>
      <c r="J808" s="41" t="str">
        <f t="shared" si="1928"/>
        <v>Наливная эстакада СУГ и ЛВЖ</v>
      </c>
      <c r="K808" s="39" t="str">
        <f t="shared" si="1929"/>
        <v>4.1.1.29.400</v>
      </c>
      <c r="L808" s="40" t="str">
        <f t="shared" si="1930"/>
        <v>Наливная эстакада СУГ и ЛВЖ</v>
      </c>
      <c r="M808" s="37" t="str">
        <f t="shared" si="1966"/>
        <v>4.1.1.29.616</v>
      </c>
      <c r="N808" s="59" t="s">
        <v>483</v>
      </c>
      <c r="O808" s="118"/>
      <c r="P808" s="66" t="s">
        <v>19</v>
      </c>
      <c r="Q808" s="35">
        <v>0</v>
      </c>
      <c r="R808" s="54" t="s">
        <v>2781</v>
      </c>
      <c r="S808" s="42" t="str">
        <f t="shared" si="1967"/>
        <v>520.16</v>
      </c>
      <c r="T808" s="41" t="str">
        <f t="shared" ref="T808:Y808" si="1985">T807</f>
        <v>4.1.1.00.000</v>
      </c>
      <c r="U808" s="41" t="str">
        <f t="shared" si="1985"/>
        <v>Process Line No.1 UIO facilities</v>
      </c>
      <c r="V808" s="41" t="str">
        <f t="shared" si="1985"/>
        <v>4.1.1.29.000</v>
      </c>
      <c r="W808" s="41" t="str">
        <f t="shared" si="1985"/>
        <v>LPG and HFL Loading Rack</v>
      </c>
      <c r="X808" s="40" t="str">
        <f t="shared" si="1985"/>
        <v>4.1.1.29.400</v>
      </c>
      <c r="Y808" s="40" t="str">
        <f t="shared" si="1985"/>
        <v>LPG and HFL Loading Rack</v>
      </c>
      <c r="Z808" s="42" t="str">
        <f t="shared" si="1969"/>
        <v>4.1.1.29.616</v>
      </c>
      <c r="AA808" s="37" t="s">
        <v>1943</v>
      </c>
      <c r="AB808" s="37"/>
      <c r="AC808" s="37"/>
      <c r="AD808" s="115" t="s">
        <v>2878</v>
      </c>
      <c r="AE808" s="115" t="str">
        <f t="shared" si="1952"/>
        <v>0-37</v>
      </c>
      <c r="AF808" s="115" t="str">
        <f>VLOOKUP(AE808,'Unit Number'!B:E,2,FALSE)</f>
        <v>LOADING ARM 1</v>
      </c>
      <c r="AG808" s="115"/>
      <c r="AH808" s="115"/>
      <c r="AI808" s="237">
        <v>867</v>
      </c>
      <c r="AJ808" s="55"/>
      <c r="AK808" s="55"/>
    </row>
    <row r="809" spans="1:37" s="67" customFormat="1" ht="15" customHeight="1" x14ac:dyDescent="0.25">
      <c r="A809" s="56" t="s">
        <v>484</v>
      </c>
      <c r="B809" s="37">
        <v>4</v>
      </c>
      <c r="C809" s="37">
        <v>1</v>
      </c>
      <c r="D809" s="37">
        <v>1</v>
      </c>
      <c r="E809" s="37">
        <v>29</v>
      </c>
      <c r="F809" s="37">
        <v>617</v>
      </c>
      <c r="G809" s="37" t="str">
        <f t="shared" ref="G809:H809" si="1986">G808</f>
        <v>4.1.1.00.000</v>
      </c>
      <c r="H809" s="41" t="str">
        <f t="shared" si="1986"/>
        <v>Технологическая линия №1. Объекты общезаводского хозяйства</v>
      </c>
      <c r="I809" s="37" t="str">
        <f t="shared" si="1927"/>
        <v>4.1.1.29.000</v>
      </c>
      <c r="J809" s="41" t="str">
        <f t="shared" si="1928"/>
        <v>Наливная эстакада СУГ и ЛВЖ</v>
      </c>
      <c r="K809" s="39" t="str">
        <f t="shared" si="1929"/>
        <v>4.1.1.29.400</v>
      </c>
      <c r="L809" s="40" t="str">
        <f t="shared" si="1930"/>
        <v>Наливная эстакада СУГ и ЛВЖ</v>
      </c>
      <c r="M809" s="37" t="str">
        <f t="shared" si="1966"/>
        <v>4.1.1.29.617</v>
      </c>
      <c r="N809" s="59" t="s">
        <v>485</v>
      </c>
      <c r="O809" s="118"/>
      <c r="P809" s="66" t="s">
        <v>19</v>
      </c>
      <c r="Q809" s="35">
        <v>0</v>
      </c>
      <c r="R809" s="54" t="s">
        <v>2781</v>
      </c>
      <c r="S809" s="42" t="str">
        <f t="shared" si="1967"/>
        <v>520.17</v>
      </c>
      <c r="T809" s="41" t="str">
        <f t="shared" ref="T809:Y809" si="1987">T808</f>
        <v>4.1.1.00.000</v>
      </c>
      <c r="U809" s="41" t="str">
        <f t="shared" si="1987"/>
        <v>Process Line No.1 UIO facilities</v>
      </c>
      <c r="V809" s="41" t="str">
        <f t="shared" si="1987"/>
        <v>4.1.1.29.000</v>
      </c>
      <c r="W809" s="41" t="str">
        <f t="shared" si="1987"/>
        <v>LPG and HFL Loading Rack</v>
      </c>
      <c r="X809" s="40" t="str">
        <f t="shared" si="1987"/>
        <v>4.1.1.29.400</v>
      </c>
      <c r="Y809" s="40" t="str">
        <f t="shared" si="1987"/>
        <v>LPG and HFL Loading Rack</v>
      </c>
      <c r="Z809" s="42" t="str">
        <f t="shared" si="1969"/>
        <v>4.1.1.29.617</v>
      </c>
      <c r="AA809" s="37" t="s">
        <v>1944</v>
      </c>
      <c r="AB809" s="37"/>
      <c r="AC809" s="37"/>
      <c r="AD809" s="115" t="s">
        <v>2878</v>
      </c>
      <c r="AE809" s="115" t="str">
        <f t="shared" si="1952"/>
        <v>0-37</v>
      </c>
      <c r="AF809" s="115" t="str">
        <f>VLOOKUP(AE809,'Unit Number'!B:E,2,FALSE)</f>
        <v>LOADING ARM 1</v>
      </c>
      <c r="AG809" s="115"/>
      <c r="AH809" s="115"/>
      <c r="AI809" s="237">
        <v>868</v>
      </c>
      <c r="AJ809" s="55"/>
      <c r="AK809" s="55"/>
    </row>
    <row r="810" spans="1:37" s="67" customFormat="1" ht="15" customHeight="1" x14ac:dyDescent="0.25">
      <c r="A810" s="56" t="s">
        <v>486</v>
      </c>
      <c r="B810" s="37">
        <v>4</v>
      </c>
      <c r="C810" s="37">
        <v>1</v>
      </c>
      <c r="D810" s="37">
        <v>1</v>
      </c>
      <c r="E810" s="37">
        <v>29</v>
      </c>
      <c r="F810" s="37">
        <v>618</v>
      </c>
      <c r="G810" s="37" t="str">
        <f t="shared" ref="G810:H810" si="1988">G809</f>
        <v>4.1.1.00.000</v>
      </c>
      <c r="H810" s="41" t="str">
        <f t="shared" si="1988"/>
        <v>Технологическая линия №1. Объекты общезаводского хозяйства</v>
      </c>
      <c r="I810" s="37" t="str">
        <f t="shared" si="1927"/>
        <v>4.1.1.29.000</v>
      </c>
      <c r="J810" s="41" t="str">
        <f t="shared" si="1928"/>
        <v>Наливная эстакада СУГ и ЛВЖ</v>
      </c>
      <c r="K810" s="39" t="str">
        <f t="shared" si="1929"/>
        <v>4.1.1.29.400</v>
      </c>
      <c r="L810" s="40" t="str">
        <f t="shared" si="1930"/>
        <v>Наливная эстакада СУГ и ЛВЖ</v>
      </c>
      <c r="M810" s="37" t="str">
        <f t="shared" si="1966"/>
        <v>4.1.1.29.618</v>
      </c>
      <c r="N810" s="59" t="s">
        <v>487</v>
      </c>
      <c r="O810" s="118"/>
      <c r="P810" s="66" t="s">
        <v>19</v>
      </c>
      <c r="Q810" s="35">
        <v>0</v>
      </c>
      <c r="R810" s="54" t="s">
        <v>2781</v>
      </c>
      <c r="S810" s="42" t="str">
        <f t="shared" si="1967"/>
        <v>520.18</v>
      </c>
      <c r="T810" s="41" t="str">
        <f t="shared" ref="T810:Y810" si="1989">T809</f>
        <v>4.1.1.00.000</v>
      </c>
      <c r="U810" s="41" t="str">
        <f t="shared" si="1989"/>
        <v>Process Line No.1 UIO facilities</v>
      </c>
      <c r="V810" s="41" t="str">
        <f t="shared" si="1989"/>
        <v>4.1.1.29.000</v>
      </c>
      <c r="W810" s="41" t="str">
        <f t="shared" si="1989"/>
        <v>LPG and HFL Loading Rack</v>
      </c>
      <c r="X810" s="40" t="str">
        <f t="shared" si="1989"/>
        <v>4.1.1.29.400</v>
      </c>
      <c r="Y810" s="40" t="str">
        <f t="shared" si="1989"/>
        <v>LPG and HFL Loading Rack</v>
      </c>
      <c r="Z810" s="42" t="str">
        <f t="shared" si="1969"/>
        <v>4.1.1.29.618</v>
      </c>
      <c r="AA810" s="37" t="s">
        <v>1945</v>
      </c>
      <c r="AB810" s="37"/>
      <c r="AC810" s="37"/>
      <c r="AD810" s="115" t="s">
        <v>2878</v>
      </c>
      <c r="AE810" s="115" t="str">
        <f t="shared" si="1952"/>
        <v>0-37</v>
      </c>
      <c r="AF810" s="115" t="str">
        <f>VLOOKUP(AE810,'Unit Number'!B:E,2,FALSE)</f>
        <v>LOADING ARM 1</v>
      </c>
      <c r="AG810" s="115"/>
      <c r="AH810" s="115"/>
      <c r="AI810" s="237">
        <v>869</v>
      </c>
      <c r="AJ810" s="55"/>
      <c r="AK810" s="55"/>
    </row>
    <row r="811" spans="1:37" s="67" customFormat="1" ht="15" customHeight="1" x14ac:dyDescent="0.25">
      <c r="A811" s="56" t="s">
        <v>488</v>
      </c>
      <c r="B811" s="37">
        <v>4</v>
      </c>
      <c r="C811" s="37">
        <v>1</v>
      </c>
      <c r="D811" s="37">
        <v>1</v>
      </c>
      <c r="E811" s="37">
        <v>29</v>
      </c>
      <c r="F811" s="37">
        <v>619</v>
      </c>
      <c r="G811" s="37" t="str">
        <f t="shared" ref="G811:H811" si="1990">G810</f>
        <v>4.1.1.00.000</v>
      </c>
      <c r="H811" s="41" t="str">
        <f t="shared" si="1990"/>
        <v>Технологическая линия №1. Объекты общезаводского хозяйства</v>
      </c>
      <c r="I811" s="37" t="str">
        <f t="shared" si="1927"/>
        <v>4.1.1.29.000</v>
      </c>
      <c r="J811" s="41" t="str">
        <f t="shared" si="1928"/>
        <v>Наливная эстакада СУГ и ЛВЖ</v>
      </c>
      <c r="K811" s="39" t="str">
        <f t="shared" si="1929"/>
        <v>4.1.1.29.400</v>
      </c>
      <c r="L811" s="40" t="str">
        <f t="shared" si="1930"/>
        <v>Наливная эстакада СУГ и ЛВЖ</v>
      </c>
      <c r="M811" s="37" t="str">
        <f t="shared" si="1966"/>
        <v>4.1.1.29.619</v>
      </c>
      <c r="N811" s="59" t="s">
        <v>489</v>
      </c>
      <c r="O811" s="118"/>
      <c r="P811" s="66" t="s">
        <v>19</v>
      </c>
      <c r="Q811" s="35">
        <v>0</v>
      </c>
      <c r="R811" s="54" t="s">
        <v>2781</v>
      </c>
      <c r="S811" s="42" t="str">
        <f t="shared" si="1967"/>
        <v>520.19</v>
      </c>
      <c r="T811" s="41" t="str">
        <f t="shared" ref="T811:Y811" si="1991">T810</f>
        <v>4.1.1.00.000</v>
      </c>
      <c r="U811" s="41" t="str">
        <f t="shared" si="1991"/>
        <v>Process Line No.1 UIO facilities</v>
      </c>
      <c r="V811" s="41" t="str">
        <f t="shared" si="1991"/>
        <v>4.1.1.29.000</v>
      </c>
      <c r="W811" s="41" t="str">
        <f t="shared" si="1991"/>
        <v>LPG and HFL Loading Rack</v>
      </c>
      <c r="X811" s="40" t="str">
        <f t="shared" si="1991"/>
        <v>4.1.1.29.400</v>
      </c>
      <c r="Y811" s="40" t="str">
        <f t="shared" si="1991"/>
        <v>LPG and HFL Loading Rack</v>
      </c>
      <c r="Z811" s="42" t="str">
        <f t="shared" si="1969"/>
        <v>4.1.1.29.619</v>
      </c>
      <c r="AA811" s="37" t="s">
        <v>1946</v>
      </c>
      <c r="AB811" s="37"/>
      <c r="AC811" s="37"/>
      <c r="AD811" s="115" t="s">
        <v>2878</v>
      </c>
      <c r="AE811" s="115" t="str">
        <f t="shared" si="1952"/>
        <v>0-37</v>
      </c>
      <c r="AF811" s="115" t="str">
        <f>VLOOKUP(AE811,'Unit Number'!B:E,2,FALSE)</f>
        <v>LOADING ARM 1</v>
      </c>
      <c r="AG811" s="115"/>
      <c r="AH811" s="115"/>
      <c r="AI811" s="237">
        <v>870</v>
      </c>
      <c r="AJ811" s="55"/>
      <c r="AK811" s="55"/>
    </row>
    <row r="812" spans="1:37" s="67" customFormat="1" ht="15" customHeight="1" x14ac:dyDescent="0.25">
      <c r="A812" s="56" t="s">
        <v>490</v>
      </c>
      <c r="B812" s="37">
        <v>4</v>
      </c>
      <c r="C812" s="37">
        <v>1</v>
      </c>
      <c r="D812" s="37">
        <v>1</v>
      </c>
      <c r="E812" s="37">
        <v>29</v>
      </c>
      <c r="F812" s="37">
        <v>620</v>
      </c>
      <c r="G812" s="37" t="str">
        <f t="shared" ref="G812:H812" si="1992">G811</f>
        <v>4.1.1.00.000</v>
      </c>
      <c r="H812" s="41" t="str">
        <f t="shared" si="1992"/>
        <v>Технологическая линия №1. Объекты общезаводского хозяйства</v>
      </c>
      <c r="I812" s="37" t="str">
        <f t="shared" si="1927"/>
        <v>4.1.1.29.000</v>
      </c>
      <c r="J812" s="41" t="str">
        <f t="shared" si="1928"/>
        <v>Наливная эстакада СУГ и ЛВЖ</v>
      </c>
      <c r="K812" s="39" t="str">
        <f t="shared" si="1929"/>
        <v>4.1.1.29.400</v>
      </c>
      <c r="L812" s="40" t="str">
        <f t="shared" si="1930"/>
        <v>Наливная эстакада СУГ и ЛВЖ</v>
      </c>
      <c r="M812" s="37" t="str">
        <f t="shared" si="1966"/>
        <v>4.1.1.29.620</v>
      </c>
      <c r="N812" s="59" t="s">
        <v>491</v>
      </c>
      <c r="O812" s="118"/>
      <c r="P812" s="66" t="s">
        <v>19</v>
      </c>
      <c r="Q812" s="35">
        <v>0</v>
      </c>
      <c r="R812" s="54" t="s">
        <v>2781</v>
      </c>
      <c r="S812" s="42" t="str">
        <f t="shared" si="1967"/>
        <v>520.20</v>
      </c>
      <c r="T812" s="41" t="str">
        <f t="shared" ref="T812:Y812" si="1993">T811</f>
        <v>4.1.1.00.000</v>
      </c>
      <c r="U812" s="41" t="str">
        <f t="shared" si="1993"/>
        <v>Process Line No.1 UIO facilities</v>
      </c>
      <c r="V812" s="41" t="str">
        <f t="shared" si="1993"/>
        <v>4.1.1.29.000</v>
      </c>
      <c r="W812" s="41" t="str">
        <f t="shared" si="1993"/>
        <v>LPG and HFL Loading Rack</v>
      </c>
      <c r="X812" s="40" t="str">
        <f t="shared" si="1993"/>
        <v>4.1.1.29.400</v>
      </c>
      <c r="Y812" s="40" t="str">
        <f t="shared" si="1993"/>
        <v>LPG and HFL Loading Rack</v>
      </c>
      <c r="Z812" s="42" t="str">
        <f t="shared" si="1969"/>
        <v>4.1.1.29.620</v>
      </c>
      <c r="AA812" s="37" t="s">
        <v>1947</v>
      </c>
      <c r="AB812" s="37"/>
      <c r="AC812" s="37"/>
      <c r="AD812" s="115" t="s">
        <v>2878</v>
      </c>
      <c r="AE812" s="115" t="str">
        <f t="shared" si="1952"/>
        <v>0-37</v>
      </c>
      <c r="AF812" s="115" t="str">
        <f>VLOOKUP(AE812,'Unit Number'!B:E,2,FALSE)</f>
        <v>LOADING ARM 1</v>
      </c>
      <c r="AG812" s="115"/>
      <c r="AH812" s="115"/>
      <c r="AI812" s="237">
        <v>871</v>
      </c>
      <c r="AJ812" s="55"/>
      <c r="AK812" s="55"/>
    </row>
    <row r="813" spans="1:37" s="67" customFormat="1" ht="15" customHeight="1" x14ac:dyDescent="0.25">
      <c r="A813" s="56" t="s">
        <v>492</v>
      </c>
      <c r="B813" s="37">
        <v>4</v>
      </c>
      <c r="C813" s="37">
        <v>1</v>
      </c>
      <c r="D813" s="37">
        <v>1</v>
      </c>
      <c r="E813" s="37">
        <v>29</v>
      </c>
      <c r="F813" s="37">
        <v>621</v>
      </c>
      <c r="G813" s="37" t="str">
        <f t="shared" ref="G813:H813" si="1994">G812</f>
        <v>4.1.1.00.000</v>
      </c>
      <c r="H813" s="41" t="str">
        <f t="shared" si="1994"/>
        <v>Технологическая линия №1. Объекты общезаводского хозяйства</v>
      </c>
      <c r="I813" s="37" t="str">
        <f t="shared" si="1927"/>
        <v>4.1.1.29.000</v>
      </c>
      <c r="J813" s="41" t="str">
        <f t="shared" si="1928"/>
        <v>Наливная эстакада СУГ и ЛВЖ</v>
      </c>
      <c r="K813" s="39" t="str">
        <f t="shared" si="1929"/>
        <v>4.1.1.29.400</v>
      </c>
      <c r="L813" s="40" t="str">
        <f t="shared" si="1930"/>
        <v>Наливная эстакада СУГ и ЛВЖ</v>
      </c>
      <c r="M813" s="37" t="str">
        <f t="shared" si="1966"/>
        <v>4.1.1.29.621</v>
      </c>
      <c r="N813" s="59" t="s">
        <v>493</v>
      </c>
      <c r="O813" s="118"/>
      <c r="P813" s="66" t="s">
        <v>19</v>
      </c>
      <c r="Q813" s="35">
        <v>0</v>
      </c>
      <c r="R813" s="54" t="s">
        <v>2781</v>
      </c>
      <c r="S813" s="42" t="str">
        <f t="shared" si="1967"/>
        <v>520.21</v>
      </c>
      <c r="T813" s="41" t="str">
        <f t="shared" ref="T813:Y813" si="1995">T812</f>
        <v>4.1.1.00.000</v>
      </c>
      <c r="U813" s="41" t="str">
        <f t="shared" si="1995"/>
        <v>Process Line No.1 UIO facilities</v>
      </c>
      <c r="V813" s="41" t="str">
        <f t="shared" si="1995"/>
        <v>4.1.1.29.000</v>
      </c>
      <c r="W813" s="41" t="str">
        <f t="shared" si="1995"/>
        <v>LPG and HFL Loading Rack</v>
      </c>
      <c r="X813" s="40" t="str">
        <f t="shared" si="1995"/>
        <v>4.1.1.29.400</v>
      </c>
      <c r="Y813" s="40" t="str">
        <f t="shared" si="1995"/>
        <v>LPG and HFL Loading Rack</v>
      </c>
      <c r="Z813" s="42" t="str">
        <f t="shared" si="1969"/>
        <v>4.1.1.29.621</v>
      </c>
      <c r="AA813" s="37" t="s">
        <v>1948</v>
      </c>
      <c r="AB813" s="37"/>
      <c r="AC813" s="37"/>
      <c r="AD813" s="115" t="s">
        <v>2878</v>
      </c>
      <c r="AE813" s="115" t="str">
        <f t="shared" si="1952"/>
        <v>0-37</v>
      </c>
      <c r="AF813" s="115" t="str">
        <f>VLOOKUP(AE813,'Unit Number'!B:E,2,FALSE)</f>
        <v>LOADING ARM 1</v>
      </c>
      <c r="AG813" s="115"/>
      <c r="AH813" s="115"/>
      <c r="AI813" s="237">
        <v>872</v>
      </c>
      <c r="AJ813" s="55"/>
      <c r="AK813" s="55"/>
    </row>
    <row r="814" spans="1:37" s="67" customFormat="1" ht="15" customHeight="1" x14ac:dyDescent="0.25">
      <c r="A814" s="56" t="s">
        <v>494</v>
      </c>
      <c r="B814" s="37">
        <v>4</v>
      </c>
      <c r="C814" s="37">
        <v>1</v>
      </c>
      <c r="D814" s="37">
        <v>1</v>
      </c>
      <c r="E814" s="37">
        <v>29</v>
      </c>
      <c r="F814" s="37">
        <v>622</v>
      </c>
      <c r="G814" s="37" t="str">
        <f t="shared" ref="G814:H814" si="1996">G813</f>
        <v>4.1.1.00.000</v>
      </c>
      <c r="H814" s="41" t="str">
        <f t="shared" si="1996"/>
        <v>Технологическая линия №1. Объекты общезаводского хозяйства</v>
      </c>
      <c r="I814" s="37" t="str">
        <f t="shared" si="1927"/>
        <v>4.1.1.29.000</v>
      </c>
      <c r="J814" s="41" t="str">
        <f t="shared" si="1928"/>
        <v>Наливная эстакада СУГ и ЛВЖ</v>
      </c>
      <c r="K814" s="39" t="str">
        <f t="shared" si="1929"/>
        <v>4.1.1.29.400</v>
      </c>
      <c r="L814" s="40" t="str">
        <f t="shared" si="1930"/>
        <v>Наливная эстакада СУГ и ЛВЖ</v>
      </c>
      <c r="M814" s="37" t="str">
        <f t="shared" si="1966"/>
        <v>4.1.1.29.622</v>
      </c>
      <c r="N814" s="59" t="s">
        <v>495</v>
      </c>
      <c r="O814" s="118"/>
      <c r="P814" s="66" t="s">
        <v>19</v>
      </c>
      <c r="Q814" s="35">
        <v>0</v>
      </c>
      <c r="R814" s="54" t="s">
        <v>2781</v>
      </c>
      <c r="S814" s="42" t="str">
        <f t="shared" si="1967"/>
        <v>520.22</v>
      </c>
      <c r="T814" s="41" t="str">
        <f t="shared" ref="T814:Y814" si="1997">T813</f>
        <v>4.1.1.00.000</v>
      </c>
      <c r="U814" s="41" t="str">
        <f t="shared" si="1997"/>
        <v>Process Line No.1 UIO facilities</v>
      </c>
      <c r="V814" s="41" t="str">
        <f t="shared" si="1997"/>
        <v>4.1.1.29.000</v>
      </c>
      <c r="W814" s="41" t="str">
        <f t="shared" si="1997"/>
        <v>LPG and HFL Loading Rack</v>
      </c>
      <c r="X814" s="40" t="str">
        <f t="shared" si="1997"/>
        <v>4.1.1.29.400</v>
      </c>
      <c r="Y814" s="40" t="str">
        <f t="shared" si="1997"/>
        <v>LPG and HFL Loading Rack</v>
      </c>
      <c r="Z814" s="42" t="str">
        <f t="shared" si="1969"/>
        <v>4.1.1.29.622</v>
      </c>
      <c r="AA814" s="37" t="s">
        <v>1949</v>
      </c>
      <c r="AB814" s="37"/>
      <c r="AC814" s="37"/>
      <c r="AD814" s="115" t="s">
        <v>2878</v>
      </c>
      <c r="AE814" s="115" t="str">
        <f t="shared" si="1952"/>
        <v>0-37</v>
      </c>
      <c r="AF814" s="115" t="str">
        <f>VLOOKUP(AE814,'Unit Number'!B:E,2,FALSE)</f>
        <v>LOADING ARM 1</v>
      </c>
      <c r="AG814" s="115"/>
      <c r="AH814" s="115"/>
      <c r="AI814" s="237">
        <v>873</v>
      </c>
      <c r="AJ814" s="55"/>
      <c r="AK814" s="55"/>
    </row>
    <row r="815" spans="1:37" s="67" customFormat="1" ht="15" customHeight="1" x14ac:dyDescent="0.25">
      <c r="A815" s="56" t="s">
        <v>496</v>
      </c>
      <c r="B815" s="37">
        <v>4</v>
      </c>
      <c r="C815" s="37">
        <v>1</v>
      </c>
      <c r="D815" s="37">
        <v>1</v>
      </c>
      <c r="E815" s="37">
        <v>29</v>
      </c>
      <c r="F815" s="37">
        <v>623</v>
      </c>
      <c r="G815" s="37" t="str">
        <f t="shared" ref="G815:H815" si="1998">G814</f>
        <v>4.1.1.00.000</v>
      </c>
      <c r="H815" s="41" t="str">
        <f t="shared" si="1998"/>
        <v>Технологическая линия №1. Объекты общезаводского хозяйства</v>
      </c>
      <c r="I815" s="37" t="str">
        <f t="shared" si="1927"/>
        <v>4.1.1.29.000</v>
      </c>
      <c r="J815" s="41" t="str">
        <f t="shared" si="1928"/>
        <v>Наливная эстакада СУГ и ЛВЖ</v>
      </c>
      <c r="K815" s="39" t="str">
        <f t="shared" si="1929"/>
        <v>4.1.1.29.400</v>
      </c>
      <c r="L815" s="40" t="str">
        <f t="shared" si="1930"/>
        <v>Наливная эстакада СУГ и ЛВЖ</v>
      </c>
      <c r="M815" s="37" t="str">
        <f t="shared" si="1966"/>
        <v>4.1.1.29.623</v>
      </c>
      <c r="N815" s="59" t="s">
        <v>497</v>
      </c>
      <c r="O815" s="118"/>
      <c r="P815" s="66" t="s">
        <v>19</v>
      </c>
      <c r="Q815" s="35">
        <v>0</v>
      </c>
      <c r="R815" s="54" t="s">
        <v>2781</v>
      </c>
      <c r="S815" s="42" t="str">
        <f t="shared" si="1967"/>
        <v>520.23</v>
      </c>
      <c r="T815" s="41" t="str">
        <f t="shared" ref="T815:Y815" si="1999">T814</f>
        <v>4.1.1.00.000</v>
      </c>
      <c r="U815" s="41" t="str">
        <f t="shared" si="1999"/>
        <v>Process Line No.1 UIO facilities</v>
      </c>
      <c r="V815" s="41" t="str">
        <f t="shared" si="1999"/>
        <v>4.1.1.29.000</v>
      </c>
      <c r="W815" s="41" t="str">
        <f t="shared" si="1999"/>
        <v>LPG and HFL Loading Rack</v>
      </c>
      <c r="X815" s="40" t="str">
        <f t="shared" si="1999"/>
        <v>4.1.1.29.400</v>
      </c>
      <c r="Y815" s="40" t="str">
        <f t="shared" si="1999"/>
        <v>LPG and HFL Loading Rack</v>
      </c>
      <c r="Z815" s="42" t="str">
        <f t="shared" si="1969"/>
        <v>4.1.1.29.623</v>
      </c>
      <c r="AA815" s="37" t="s">
        <v>1950</v>
      </c>
      <c r="AB815" s="37"/>
      <c r="AC815" s="37"/>
      <c r="AD815" s="115" t="s">
        <v>2878</v>
      </c>
      <c r="AE815" s="115" t="str">
        <f t="shared" si="1952"/>
        <v>0-37</v>
      </c>
      <c r="AF815" s="115" t="str">
        <f>VLOOKUP(AE815,'Unit Number'!B:E,2,FALSE)</f>
        <v>LOADING ARM 1</v>
      </c>
      <c r="AG815" s="115"/>
      <c r="AH815" s="115"/>
      <c r="AI815" s="237">
        <v>874</v>
      </c>
      <c r="AJ815" s="55"/>
      <c r="AK815" s="55"/>
    </row>
    <row r="816" spans="1:37" s="67" customFormat="1" ht="15" customHeight="1" x14ac:dyDescent="0.25">
      <c r="A816" s="56" t="s">
        <v>498</v>
      </c>
      <c r="B816" s="37">
        <v>4</v>
      </c>
      <c r="C816" s="37">
        <v>1</v>
      </c>
      <c r="D816" s="37">
        <v>1</v>
      </c>
      <c r="E816" s="37">
        <v>29</v>
      </c>
      <c r="F816" s="37">
        <v>624</v>
      </c>
      <c r="G816" s="37" t="str">
        <f t="shared" ref="G816:H816" si="2000">G815</f>
        <v>4.1.1.00.000</v>
      </c>
      <c r="H816" s="41" t="str">
        <f t="shared" si="2000"/>
        <v>Технологическая линия №1. Объекты общезаводского хозяйства</v>
      </c>
      <c r="I816" s="37" t="str">
        <f t="shared" si="1927"/>
        <v>4.1.1.29.000</v>
      </c>
      <c r="J816" s="41" t="str">
        <f t="shared" si="1928"/>
        <v>Наливная эстакада СУГ и ЛВЖ</v>
      </c>
      <c r="K816" s="39" t="str">
        <f t="shared" si="1929"/>
        <v>4.1.1.29.400</v>
      </c>
      <c r="L816" s="40" t="str">
        <f t="shared" si="1930"/>
        <v>Наливная эстакада СУГ и ЛВЖ</v>
      </c>
      <c r="M816" s="37" t="str">
        <f t="shared" si="1966"/>
        <v>4.1.1.29.624</v>
      </c>
      <c r="N816" s="59" t="s">
        <v>499</v>
      </c>
      <c r="O816" s="118"/>
      <c r="P816" s="66" t="s">
        <v>19</v>
      </c>
      <c r="Q816" s="35">
        <v>0</v>
      </c>
      <c r="R816" s="54" t="s">
        <v>2781</v>
      </c>
      <c r="S816" s="42" t="str">
        <f t="shared" si="1967"/>
        <v>520.24</v>
      </c>
      <c r="T816" s="41" t="str">
        <f t="shared" ref="T816:Y816" si="2001">T815</f>
        <v>4.1.1.00.000</v>
      </c>
      <c r="U816" s="41" t="str">
        <f t="shared" si="2001"/>
        <v>Process Line No.1 UIO facilities</v>
      </c>
      <c r="V816" s="41" t="str">
        <f t="shared" si="2001"/>
        <v>4.1.1.29.000</v>
      </c>
      <c r="W816" s="41" t="str">
        <f t="shared" si="2001"/>
        <v>LPG and HFL Loading Rack</v>
      </c>
      <c r="X816" s="40" t="str">
        <f t="shared" si="2001"/>
        <v>4.1.1.29.400</v>
      </c>
      <c r="Y816" s="40" t="str">
        <f t="shared" si="2001"/>
        <v>LPG and HFL Loading Rack</v>
      </c>
      <c r="Z816" s="42" t="str">
        <f t="shared" si="1969"/>
        <v>4.1.1.29.624</v>
      </c>
      <c r="AA816" s="37" t="s">
        <v>1951</v>
      </c>
      <c r="AB816" s="37"/>
      <c r="AC816" s="37"/>
      <c r="AD816" s="115" t="s">
        <v>2878</v>
      </c>
      <c r="AE816" s="115" t="str">
        <f t="shared" si="1952"/>
        <v>0-37</v>
      </c>
      <c r="AF816" s="115" t="str">
        <f>VLOOKUP(AE816,'Unit Number'!B:E,2,FALSE)</f>
        <v>LOADING ARM 1</v>
      </c>
      <c r="AG816" s="115"/>
      <c r="AH816" s="115"/>
      <c r="AI816" s="237">
        <v>875</v>
      </c>
      <c r="AJ816" s="55"/>
      <c r="AK816" s="55"/>
    </row>
    <row r="817" spans="1:37" s="67" customFormat="1" ht="15" customHeight="1" x14ac:dyDescent="0.25">
      <c r="A817" s="56" t="s">
        <v>500</v>
      </c>
      <c r="B817" s="37">
        <v>4</v>
      </c>
      <c r="C817" s="37">
        <v>1</v>
      </c>
      <c r="D817" s="37">
        <v>1</v>
      </c>
      <c r="E817" s="37">
        <v>29</v>
      </c>
      <c r="F817" s="37">
        <v>625</v>
      </c>
      <c r="G817" s="37" t="str">
        <f t="shared" ref="G817:H817" si="2002">G816</f>
        <v>4.1.1.00.000</v>
      </c>
      <c r="H817" s="41" t="str">
        <f t="shared" si="2002"/>
        <v>Технологическая линия №1. Объекты общезаводского хозяйства</v>
      </c>
      <c r="I817" s="37" t="str">
        <f t="shared" si="1927"/>
        <v>4.1.1.29.000</v>
      </c>
      <c r="J817" s="41" t="str">
        <f t="shared" si="1928"/>
        <v>Наливная эстакада СУГ и ЛВЖ</v>
      </c>
      <c r="K817" s="39" t="str">
        <f t="shared" si="1929"/>
        <v>4.1.1.29.400</v>
      </c>
      <c r="L817" s="40" t="str">
        <f t="shared" si="1930"/>
        <v>Наливная эстакада СУГ и ЛВЖ</v>
      </c>
      <c r="M817" s="37" t="str">
        <f t="shared" si="1966"/>
        <v>4.1.1.29.625</v>
      </c>
      <c r="N817" s="59" t="s">
        <v>501</v>
      </c>
      <c r="O817" s="118"/>
      <c r="P817" s="66" t="s">
        <v>19</v>
      </c>
      <c r="Q817" s="35">
        <v>0</v>
      </c>
      <c r="R817" s="54" t="s">
        <v>2781</v>
      </c>
      <c r="S817" s="42" t="str">
        <f t="shared" si="1967"/>
        <v>520.25</v>
      </c>
      <c r="T817" s="41" t="str">
        <f t="shared" ref="T817:Y817" si="2003">T816</f>
        <v>4.1.1.00.000</v>
      </c>
      <c r="U817" s="41" t="str">
        <f t="shared" si="2003"/>
        <v>Process Line No.1 UIO facilities</v>
      </c>
      <c r="V817" s="41" t="str">
        <f t="shared" si="2003"/>
        <v>4.1.1.29.000</v>
      </c>
      <c r="W817" s="41" t="str">
        <f t="shared" si="2003"/>
        <v>LPG and HFL Loading Rack</v>
      </c>
      <c r="X817" s="40" t="str">
        <f t="shared" si="2003"/>
        <v>4.1.1.29.400</v>
      </c>
      <c r="Y817" s="40" t="str">
        <f t="shared" si="2003"/>
        <v>LPG and HFL Loading Rack</v>
      </c>
      <c r="Z817" s="42" t="str">
        <f t="shared" si="1969"/>
        <v>4.1.1.29.625</v>
      </c>
      <c r="AA817" s="37" t="s">
        <v>1952</v>
      </c>
      <c r="AB817" s="37"/>
      <c r="AC817" s="37"/>
      <c r="AD817" s="115" t="s">
        <v>2878</v>
      </c>
      <c r="AE817" s="115" t="str">
        <f t="shared" si="1952"/>
        <v>0-37</v>
      </c>
      <c r="AF817" s="115" t="str">
        <f>VLOOKUP(AE817,'Unit Number'!B:E,2,FALSE)</f>
        <v>LOADING ARM 1</v>
      </c>
      <c r="AG817" s="115"/>
      <c r="AH817" s="115"/>
      <c r="AI817" s="237">
        <v>876</v>
      </c>
      <c r="AJ817" s="55"/>
      <c r="AK817" s="55"/>
    </row>
    <row r="818" spans="1:37" s="67" customFormat="1" ht="15" customHeight="1" x14ac:dyDescent="0.25">
      <c r="A818" s="56" t="s">
        <v>502</v>
      </c>
      <c r="B818" s="37">
        <v>4</v>
      </c>
      <c r="C818" s="37">
        <v>1</v>
      </c>
      <c r="D818" s="37">
        <v>1</v>
      </c>
      <c r="E818" s="37">
        <v>29</v>
      </c>
      <c r="F818" s="37">
        <v>626</v>
      </c>
      <c r="G818" s="37" t="str">
        <f t="shared" ref="G818:H818" si="2004">G817</f>
        <v>4.1.1.00.000</v>
      </c>
      <c r="H818" s="41" t="str">
        <f t="shared" si="2004"/>
        <v>Технологическая линия №1. Объекты общезаводского хозяйства</v>
      </c>
      <c r="I818" s="37" t="str">
        <f t="shared" si="1927"/>
        <v>4.1.1.29.000</v>
      </c>
      <c r="J818" s="41" t="str">
        <f t="shared" si="1928"/>
        <v>Наливная эстакада СУГ и ЛВЖ</v>
      </c>
      <c r="K818" s="39" t="str">
        <f t="shared" si="1929"/>
        <v>4.1.1.29.400</v>
      </c>
      <c r="L818" s="40" t="str">
        <f t="shared" si="1930"/>
        <v>Наливная эстакада СУГ и ЛВЖ</v>
      </c>
      <c r="M818" s="37" t="str">
        <f t="shared" si="1966"/>
        <v>4.1.1.29.626</v>
      </c>
      <c r="N818" s="59" t="s">
        <v>503</v>
      </c>
      <c r="O818" s="118"/>
      <c r="P818" s="66" t="s">
        <v>19</v>
      </c>
      <c r="Q818" s="35">
        <v>0</v>
      </c>
      <c r="R818" s="54" t="s">
        <v>2781</v>
      </c>
      <c r="S818" s="42" t="str">
        <f t="shared" si="1967"/>
        <v>520.26</v>
      </c>
      <c r="T818" s="41" t="str">
        <f t="shared" ref="T818:Y818" si="2005">T817</f>
        <v>4.1.1.00.000</v>
      </c>
      <c r="U818" s="41" t="str">
        <f t="shared" si="2005"/>
        <v>Process Line No.1 UIO facilities</v>
      </c>
      <c r="V818" s="41" t="str">
        <f t="shared" si="2005"/>
        <v>4.1.1.29.000</v>
      </c>
      <c r="W818" s="41" t="str">
        <f t="shared" si="2005"/>
        <v>LPG and HFL Loading Rack</v>
      </c>
      <c r="X818" s="40" t="str">
        <f t="shared" si="2005"/>
        <v>4.1.1.29.400</v>
      </c>
      <c r="Y818" s="40" t="str">
        <f t="shared" si="2005"/>
        <v>LPG and HFL Loading Rack</v>
      </c>
      <c r="Z818" s="42" t="str">
        <f t="shared" si="1969"/>
        <v>4.1.1.29.626</v>
      </c>
      <c r="AA818" s="37" t="s">
        <v>1953</v>
      </c>
      <c r="AB818" s="37"/>
      <c r="AC818" s="37"/>
      <c r="AD818" s="115" t="s">
        <v>2878</v>
      </c>
      <c r="AE818" s="115" t="str">
        <f t="shared" si="1952"/>
        <v>0-37</v>
      </c>
      <c r="AF818" s="115" t="str">
        <f>VLOOKUP(AE818,'Unit Number'!B:E,2,FALSE)</f>
        <v>LOADING ARM 1</v>
      </c>
      <c r="AG818" s="115"/>
      <c r="AH818" s="115"/>
      <c r="AI818" s="237">
        <v>877</v>
      </c>
      <c r="AJ818" s="55"/>
      <c r="AK818" s="55"/>
    </row>
    <row r="819" spans="1:37" s="67" customFormat="1" ht="15" customHeight="1" x14ac:dyDescent="0.25">
      <c r="A819" s="56" t="s">
        <v>504</v>
      </c>
      <c r="B819" s="37">
        <v>4</v>
      </c>
      <c r="C819" s="37">
        <v>1</v>
      </c>
      <c r="D819" s="37">
        <v>1</v>
      </c>
      <c r="E819" s="37">
        <v>29</v>
      </c>
      <c r="F819" s="37">
        <v>627</v>
      </c>
      <c r="G819" s="37" t="str">
        <f t="shared" ref="G819:H819" si="2006">G818</f>
        <v>4.1.1.00.000</v>
      </c>
      <c r="H819" s="41" t="str">
        <f t="shared" si="2006"/>
        <v>Технологическая линия №1. Объекты общезаводского хозяйства</v>
      </c>
      <c r="I819" s="37" t="str">
        <f t="shared" si="1927"/>
        <v>4.1.1.29.000</v>
      </c>
      <c r="J819" s="41" t="str">
        <f t="shared" si="1928"/>
        <v>Наливная эстакада СУГ и ЛВЖ</v>
      </c>
      <c r="K819" s="39" t="str">
        <f t="shared" si="1929"/>
        <v>4.1.1.29.400</v>
      </c>
      <c r="L819" s="40" t="str">
        <f t="shared" si="1930"/>
        <v>Наливная эстакада СУГ и ЛВЖ</v>
      </c>
      <c r="M819" s="37" t="str">
        <f t="shared" si="1966"/>
        <v>4.1.1.29.627</v>
      </c>
      <c r="N819" s="59" t="s">
        <v>505</v>
      </c>
      <c r="O819" s="118"/>
      <c r="P819" s="66" t="s">
        <v>19</v>
      </c>
      <c r="Q819" s="35">
        <v>0</v>
      </c>
      <c r="R819" s="54" t="s">
        <v>2781</v>
      </c>
      <c r="S819" s="42" t="str">
        <f t="shared" si="1967"/>
        <v>520.27</v>
      </c>
      <c r="T819" s="41" t="str">
        <f t="shared" ref="T819:Y819" si="2007">T818</f>
        <v>4.1.1.00.000</v>
      </c>
      <c r="U819" s="41" t="str">
        <f t="shared" si="2007"/>
        <v>Process Line No.1 UIO facilities</v>
      </c>
      <c r="V819" s="41" t="str">
        <f t="shared" si="2007"/>
        <v>4.1.1.29.000</v>
      </c>
      <c r="W819" s="41" t="str">
        <f t="shared" si="2007"/>
        <v>LPG and HFL Loading Rack</v>
      </c>
      <c r="X819" s="40" t="str">
        <f t="shared" si="2007"/>
        <v>4.1.1.29.400</v>
      </c>
      <c r="Y819" s="40" t="str">
        <f t="shared" si="2007"/>
        <v>LPG and HFL Loading Rack</v>
      </c>
      <c r="Z819" s="42" t="str">
        <f t="shared" si="1969"/>
        <v>4.1.1.29.627</v>
      </c>
      <c r="AA819" s="37" t="s">
        <v>1954</v>
      </c>
      <c r="AB819" s="37"/>
      <c r="AC819" s="37"/>
      <c r="AD819" s="115" t="s">
        <v>2878</v>
      </c>
      <c r="AE819" s="115" t="str">
        <f t="shared" si="1952"/>
        <v>0-37</v>
      </c>
      <c r="AF819" s="115" t="str">
        <f>VLOOKUP(AE819,'Unit Number'!B:E,2,FALSE)</f>
        <v>LOADING ARM 1</v>
      </c>
      <c r="AG819" s="115"/>
      <c r="AH819" s="115"/>
      <c r="AI819" s="237">
        <v>878</v>
      </c>
      <c r="AJ819" s="55"/>
      <c r="AK819" s="55"/>
    </row>
    <row r="820" spans="1:37" s="67" customFormat="1" ht="15" customHeight="1" x14ac:dyDescent="0.25">
      <c r="A820" s="56" t="s">
        <v>506</v>
      </c>
      <c r="B820" s="37">
        <v>4</v>
      </c>
      <c r="C820" s="37">
        <v>1</v>
      </c>
      <c r="D820" s="37">
        <v>1</v>
      </c>
      <c r="E820" s="37">
        <v>29</v>
      </c>
      <c r="F820" s="37">
        <v>628</v>
      </c>
      <c r="G820" s="37" t="str">
        <f t="shared" ref="G820:H820" si="2008">G819</f>
        <v>4.1.1.00.000</v>
      </c>
      <c r="H820" s="41" t="str">
        <f t="shared" si="2008"/>
        <v>Технологическая линия №1. Объекты общезаводского хозяйства</v>
      </c>
      <c r="I820" s="37" t="str">
        <f t="shared" si="1927"/>
        <v>4.1.1.29.000</v>
      </c>
      <c r="J820" s="41" t="str">
        <f t="shared" si="1928"/>
        <v>Наливная эстакада СУГ и ЛВЖ</v>
      </c>
      <c r="K820" s="39" t="str">
        <f t="shared" si="1929"/>
        <v>4.1.1.29.400</v>
      </c>
      <c r="L820" s="40" t="str">
        <f t="shared" si="1930"/>
        <v>Наливная эстакада СУГ и ЛВЖ</v>
      </c>
      <c r="M820" s="37" t="str">
        <f t="shared" si="1966"/>
        <v>4.1.1.29.628</v>
      </c>
      <c r="N820" s="59" t="s">
        <v>507</v>
      </c>
      <c r="O820" s="118"/>
      <c r="P820" s="66" t="s">
        <v>19</v>
      </c>
      <c r="Q820" s="35">
        <v>0</v>
      </c>
      <c r="R820" s="54" t="s">
        <v>2781</v>
      </c>
      <c r="S820" s="42" t="str">
        <f t="shared" si="1967"/>
        <v>520.28</v>
      </c>
      <c r="T820" s="41" t="str">
        <f t="shared" ref="T820:Y820" si="2009">T819</f>
        <v>4.1.1.00.000</v>
      </c>
      <c r="U820" s="41" t="str">
        <f t="shared" si="2009"/>
        <v>Process Line No.1 UIO facilities</v>
      </c>
      <c r="V820" s="41" t="str">
        <f t="shared" si="2009"/>
        <v>4.1.1.29.000</v>
      </c>
      <c r="W820" s="41" t="str">
        <f t="shared" si="2009"/>
        <v>LPG and HFL Loading Rack</v>
      </c>
      <c r="X820" s="40" t="str">
        <f t="shared" si="2009"/>
        <v>4.1.1.29.400</v>
      </c>
      <c r="Y820" s="40" t="str">
        <f t="shared" si="2009"/>
        <v>LPG and HFL Loading Rack</v>
      </c>
      <c r="Z820" s="42" t="str">
        <f t="shared" si="1969"/>
        <v>4.1.1.29.628</v>
      </c>
      <c r="AA820" s="37" t="s">
        <v>1955</v>
      </c>
      <c r="AB820" s="37"/>
      <c r="AC820" s="37"/>
      <c r="AD820" s="115" t="s">
        <v>2878</v>
      </c>
      <c r="AE820" s="115" t="str">
        <f t="shared" si="1952"/>
        <v>0-37</v>
      </c>
      <c r="AF820" s="115" t="str">
        <f>VLOOKUP(AE820,'Unit Number'!B:E,2,FALSE)</f>
        <v>LOADING ARM 1</v>
      </c>
      <c r="AG820" s="115"/>
      <c r="AH820" s="115"/>
      <c r="AI820" s="237">
        <v>879</v>
      </c>
      <c r="AJ820" s="55"/>
      <c r="AK820" s="55"/>
    </row>
    <row r="821" spans="1:37" s="67" customFormat="1" ht="15" customHeight="1" x14ac:dyDescent="0.25">
      <c r="A821" s="56" t="s">
        <v>508</v>
      </c>
      <c r="B821" s="37">
        <v>4</v>
      </c>
      <c r="C821" s="37">
        <v>1</v>
      </c>
      <c r="D821" s="37">
        <v>1</v>
      </c>
      <c r="E821" s="37">
        <v>29</v>
      </c>
      <c r="F821" s="37">
        <v>629</v>
      </c>
      <c r="G821" s="37" t="str">
        <f t="shared" ref="G821:H821" si="2010">G820</f>
        <v>4.1.1.00.000</v>
      </c>
      <c r="H821" s="41" t="str">
        <f t="shared" si="2010"/>
        <v>Технологическая линия №1. Объекты общезаводского хозяйства</v>
      </c>
      <c r="I821" s="37" t="str">
        <f t="shared" si="1927"/>
        <v>4.1.1.29.000</v>
      </c>
      <c r="J821" s="41" t="str">
        <f t="shared" si="1928"/>
        <v>Наливная эстакада СУГ и ЛВЖ</v>
      </c>
      <c r="K821" s="39" t="str">
        <f t="shared" si="1929"/>
        <v>4.1.1.29.400</v>
      </c>
      <c r="L821" s="40" t="str">
        <f t="shared" si="1930"/>
        <v>Наливная эстакада СУГ и ЛВЖ</v>
      </c>
      <c r="M821" s="37" t="str">
        <f t="shared" si="1966"/>
        <v>4.1.1.29.629</v>
      </c>
      <c r="N821" s="59" t="s">
        <v>509</v>
      </c>
      <c r="O821" s="118"/>
      <c r="P821" s="66" t="s">
        <v>19</v>
      </c>
      <c r="Q821" s="35">
        <v>0</v>
      </c>
      <c r="R821" s="54" t="s">
        <v>2781</v>
      </c>
      <c r="S821" s="42" t="str">
        <f t="shared" si="1967"/>
        <v>520.29</v>
      </c>
      <c r="T821" s="41" t="str">
        <f t="shared" ref="T821:Y821" si="2011">T820</f>
        <v>4.1.1.00.000</v>
      </c>
      <c r="U821" s="41" t="str">
        <f t="shared" si="2011"/>
        <v>Process Line No.1 UIO facilities</v>
      </c>
      <c r="V821" s="41" t="str">
        <f t="shared" si="2011"/>
        <v>4.1.1.29.000</v>
      </c>
      <c r="W821" s="41" t="str">
        <f t="shared" si="2011"/>
        <v>LPG and HFL Loading Rack</v>
      </c>
      <c r="X821" s="40" t="str">
        <f t="shared" si="2011"/>
        <v>4.1.1.29.400</v>
      </c>
      <c r="Y821" s="40" t="str">
        <f t="shared" si="2011"/>
        <v>LPG and HFL Loading Rack</v>
      </c>
      <c r="Z821" s="42" t="str">
        <f t="shared" si="1969"/>
        <v>4.1.1.29.629</v>
      </c>
      <c r="AA821" s="37" t="s">
        <v>1956</v>
      </c>
      <c r="AB821" s="37"/>
      <c r="AC821" s="37"/>
      <c r="AD821" s="115" t="s">
        <v>2878</v>
      </c>
      <c r="AE821" s="115" t="str">
        <f t="shared" si="1952"/>
        <v>0-37</v>
      </c>
      <c r="AF821" s="115" t="str">
        <f>VLOOKUP(AE821,'Unit Number'!B:E,2,FALSE)</f>
        <v>LOADING ARM 1</v>
      </c>
      <c r="AG821" s="115"/>
      <c r="AH821" s="115"/>
      <c r="AI821" s="237">
        <v>880</v>
      </c>
      <c r="AJ821" s="55"/>
      <c r="AK821" s="55"/>
    </row>
    <row r="822" spans="1:37" s="67" customFormat="1" ht="15" customHeight="1" x14ac:dyDescent="0.25">
      <c r="A822" s="56" t="s">
        <v>510</v>
      </c>
      <c r="B822" s="37">
        <v>4</v>
      </c>
      <c r="C822" s="37">
        <v>1</v>
      </c>
      <c r="D822" s="37">
        <v>1</v>
      </c>
      <c r="E822" s="37">
        <v>29</v>
      </c>
      <c r="F822" s="37">
        <v>630</v>
      </c>
      <c r="G822" s="37" t="str">
        <f t="shared" ref="G822:H822" si="2012">G821</f>
        <v>4.1.1.00.000</v>
      </c>
      <c r="H822" s="41" t="str">
        <f t="shared" si="2012"/>
        <v>Технологическая линия №1. Объекты общезаводского хозяйства</v>
      </c>
      <c r="I822" s="37" t="str">
        <f t="shared" si="1927"/>
        <v>4.1.1.29.000</v>
      </c>
      <c r="J822" s="41" t="str">
        <f t="shared" si="1928"/>
        <v>Наливная эстакада СУГ и ЛВЖ</v>
      </c>
      <c r="K822" s="39" t="str">
        <f t="shared" si="1929"/>
        <v>4.1.1.29.400</v>
      </c>
      <c r="L822" s="40" t="str">
        <f t="shared" si="1930"/>
        <v>Наливная эстакада СУГ и ЛВЖ</v>
      </c>
      <c r="M822" s="37" t="str">
        <f t="shared" si="1966"/>
        <v>4.1.1.29.630</v>
      </c>
      <c r="N822" s="59" t="s">
        <v>511</v>
      </c>
      <c r="O822" s="118"/>
      <c r="P822" s="66" t="s">
        <v>19</v>
      </c>
      <c r="Q822" s="35">
        <v>0</v>
      </c>
      <c r="R822" s="54" t="s">
        <v>2781</v>
      </c>
      <c r="S822" s="42" t="str">
        <f t="shared" si="1967"/>
        <v>520.30</v>
      </c>
      <c r="T822" s="41" t="str">
        <f t="shared" ref="T822:Y822" si="2013">T821</f>
        <v>4.1.1.00.000</v>
      </c>
      <c r="U822" s="41" t="str">
        <f t="shared" si="2013"/>
        <v>Process Line No.1 UIO facilities</v>
      </c>
      <c r="V822" s="41" t="str">
        <f t="shared" si="2013"/>
        <v>4.1.1.29.000</v>
      </c>
      <c r="W822" s="41" t="str">
        <f t="shared" si="2013"/>
        <v>LPG and HFL Loading Rack</v>
      </c>
      <c r="X822" s="40" t="str">
        <f t="shared" si="2013"/>
        <v>4.1.1.29.400</v>
      </c>
      <c r="Y822" s="40" t="str">
        <f t="shared" si="2013"/>
        <v>LPG and HFL Loading Rack</v>
      </c>
      <c r="Z822" s="42" t="str">
        <f t="shared" si="1969"/>
        <v>4.1.1.29.630</v>
      </c>
      <c r="AA822" s="37" t="s">
        <v>1957</v>
      </c>
      <c r="AB822" s="37"/>
      <c r="AC822" s="37"/>
      <c r="AD822" s="115" t="s">
        <v>2878</v>
      </c>
      <c r="AE822" s="115" t="str">
        <f t="shared" si="1952"/>
        <v>0-37</v>
      </c>
      <c r="AF822" s="115" t="str">
        <f>VLOOKUP(AE822,'Unit Number'!B:E,2,FALSE)</f>
        <v>LOADING ARM 1</v>
      </c>
      <c r="AG822" s="115"/>
      <c r="AH822" s="115"/>
      <c r="AI822" s="237">
        <v>881</v>
      </c>
      <c r="AJ822" s="55"/>
      <c r="AK822" s="55"/>
    </row>
    <row r="823" spans="1:37" s="67" customFormat="1" ht="15" customHeight="1" x14ac:dyDescent="0.25">
      <c r="A823" s="56" t="s">
        <v>512</v>
      </c>
      <c r="B823" s="37">
        <v>4</v>
      </c>
      <c r="C823" s="37">
        <v>1</v>
      </c>
      <c r="D823" s="37">
        <v>1</v>
      </c>
      <c r="E823" s="37">
        <v>29</v>
      </c>
      <c r="F823" s="37">
        <v>631</v>
      </c>
      <c r="G823" s="37" t="str">
        <f t="shared" ref="G823:H823" si="2014">G822</f>
        <v>4.1.1.00.000</v>
      </c>
      <c r="H823" s="41" t="str">
        <f t="shared" si="2014"/>
        <v>Технологическая линия №1. Объекты общезаводского хозяйства</v>
      </c>
      <c r="I823" s="37" t="str">
        <f t="shared" si="1927"/>
        <v>4.1.1.29.000</v>
      </c>
      <c r="J823" s="41" t="str">
        <f t="shared" si="1928"/>
        <v>Наливная эстакада СУГ и ЛВЖ</v>
      </c>
      <c r="K823" s="39" t="str">
        <f t="shared" si="1929"/>
        <v>4.1.1.29.400</v>
      </c>
      <c r="L823" s="40" t="str">
        <f t="shared" si="1930"/>
        <v>Наливная эстакада СУГ и ЛВЖ</v>
      </c>
      <c r="M823" s="37" t="str">
        <f t="shared" si="1966"/>
        <v>4.1.1.29.631</v>
      </c>
      <c r="N823" s="59" t="s">
        <v>513</v>
      </c>
      <c r="O823" s="118"/>
      <c r="P823" s="66" t="s">
        <v>19</v>
      </c>
      <c r="Q823" s="35">
        <v>0</v>
      </c>
      <c r="R823" s="54" t="s">
        <v>2781</v>
      </c>
      <c r="S823" s="42" t="str">
        <f t="shared" si="1967"/>
        <v>520.31</v>
      </c>
      <c r="T823" s="41" t="str">
        <f t="shared" ref="T823:Y823" si="2015">T822</f>
        <v>4.1.1.00.000</v>
      </c>
      <c r="U823" s="41" t="str">
        <f t="shared" si="2015"/>
        <v>Process Line No.1 UIO facilities</v>
      </c>
      <c r="V823" s="41" t="str">
        <f t="shared" si="2015"/>
        <v>4.1.1.29.000</v>
      </c>
      <c r="W823" s="41" t="str">
        <f t="shared" si="2015"/>
        <v>LPG and HFL Loading Rack</v>
      </c>
      <c r="X823" s="40" t="str">
        <f t="shared" si="2015"/>
        <v>4.1.1.29.400</v>
      </c>
      <c r="Y823" s="40" t="str">
        <f t="shared" si="2015"/>
        <v>LPG and HFL Loading Rack</v>
      </c>
      <c r="Z823" s="42" t="str">
        <f t="shared" si="1969"/>
        <v>4.1.1.29.631</v>
      </c>
      <c r="AA823" s="37" t="s">
        <v>1958</v>
      </c>
      <c r="AB823" s="37"/>
      <c r="AC823" s="37"/>
      <c r="AD823" s="115" t="s">
        <v>2878</v>
      </c>
      <c r="AE823" s="115" t="str">
        <f t="shared" si="1952"/>
        <v>0-37</v>
      </c>
      <c r="AF823" s="115" t="str">
        <f>VLOOKUP(AE823,'Unit Number'!B:E,2,FALSE)</f>
        <v>LOADING ARM 1</v>
      </c>
      <c r="AG823" s="115"/>
      <c r="AH823" s="115"/>
      <c r="AI823" s="237">
        <v>882</v>
      </c>
      <c r="AJ823" s="55"/>
      <c r="AK823" s="55"/>
    </row>
    <row r="824" spans="1:37" s="67" customFormat="1" ht="15" customHeight="1" x14ac:dyDescent="0.25">
      <c r="A824" s="56" t="s">
        <v>514</v>
      </c>
      <c r="B824" s="37">
        <v>4</v>
      </c>
      <c r="C824" s="37">
        <v>1</v>
      </c>
      <c r="D824" s="37">
        <v>1</v>
      </c>
      <c r="E824" s="37">
        <v>29</v>
      </c>
      <c r="F824" s="37">
        <v>632</v>
      </c>
      <c r="G824" s="37" t="str">
        <f t="shared" ref="G824:H824" si="2016">G823</f>
        <v>4.1.1.00.000</v>
      </c>
      <c r="H824" s="41" t="str">
        <f t="shared" si="2016"/>
        <v>Технологическая линия №1. Объекты общезаводского хозяйства</v>
      </c>
      <c r="I824" s="37" t="str">
        <f t="shared" si="1927"/>
        <v>4.1.1.29.000</v>
      </c>
      <c r="J824" s="41" t="str">
        <f t="shared" si="1928"/>
        <v>Наливная эстакада СУГ и ЛВЖ</v>
      </c>
      <c r="K824" s="39" t="str">
        <f t="shared" si="1929"/>
        <v>4.1.1.29.400</v>
      </c>
      <c r="L824" s="40" t="str">
        <f t="shared" si="1930"/>
        <v>Наливная эстакада СУГ и ЛВЖ</v>
      </c>
      <c r="M824" s="37" t="str">
        <f t="shared" si="1966"/>
        <v>4.1.1.29.632</v>
      </c>
      <c r="N824" s="59" t="s">
        <v>515</v>
      </c>
      <c r="O824" s="118"/>
      <c r="P824" s="66" t="s">
        <v>19</v>
      </c>
      <c r="Q824" s="35">
        <v>0</v>
      </c>
      <c r="R824" s="54" t="s">
        <v>2781</v>
      </c>
      <c r="S824" s="42" t="str">
        <f t="shared" si="1967"/>
        <v>520.32</v>
      </c>
      <c r="T824" s="41" t="str">
        <f t="shared" ref="T824:Y824" si="2017">T823</f>
        <v>4.1.1.00.000</v>
      </c>
      <c r="U824" s="41" t="str">
        <f t="shared" si="2017"/>
        <v>Process Line No.1 UIO facilities</v>
      </c>
      <c r="V824" s="41" t="str">
        <f t="shared" si="2017"/>
        <v>4.1.1.29.000</v>
      </c>
      <c r="W824" s="41" t="str">
        <f t="shared" si="2017"/>
        <v>LPG and HFL Loading Rack</v>
      </c>
      <c r="X824" s="40" t="str">
        <f t="shared" si="2017"/>
        <v>4.1.1.29.400</v>
      </c>
      <c r="Y824" s="40" t="str">
        <f t="shared" si="2017"/>
        <v>LPG and HFL Loading Rack</v>
      </c>
      <c r="Z824" s="42" t="str">
        <f t="shared" si="1969"/>
        <v>4.1.1.29.632</v>
      </c>
      <c r="AA824" s="37" t="s">
        <v>1959</v>
      </c>
      <c r="AB824" s="37"/>
      <c r="AC824" s="37"/>
      <c r="AD824" s="115" t="s">
        <v>2878</v>
      </c>
      <c r="AE824" s="115" t="str">
        <f t="shared" si="1952"/>
        <v>0-37</v>
      </c>
      <c r="AF824" s="115" t="str">
        <f>VLOOKUP(AE824,'Unit Number'!B:E,2,FALSE)</f>
        <v>LOADING ARM 1</v>
      </c>
      <c r="AG824" s="115"/>
      <c r="AH824" s="115"/>
      <c r="AI824" s="237">
        <v>883</v>
      </c>
      <c r="AJ824" s="55"/>
      <c r="AK824" s="55"/>
    </row>
    <row r="825" spans="1:37" s="67" customFormat="1" ht="15" customHeight="1" x14ac:dyDescent="0.25">
      <c r="A825" s="56" t="s">
        <v>516</v>
      </c>
      <c r="B825" s="37">
        <v>4</v>
      </c>
      <c r="C825" s="37">
        <v>1</v>
      </c>
      <c r="D825" s="37">
        <v>1</v>
      </c>
      <c r="E825" s="37">
        <v>29</v>
      </c>
      <c r="F825" s="37">
        <v>633</v>
      </c>
      <c r="G825" s="37" t="str">
        <f t="shared" ref="G825:H825" si="2018">G824</f>
        <v>4.1.1.00.000</v>
      </c>
      <c r="H825" s="41" t="str">
        <f t="shared" si="2018"/>
        <v>Технологическая линия №1. Объекты общезаводского хозяйства</v>
      </c>
      <c r="I825" s="37" t="str">
        <f t="shared" si="1927"/>
        <v>4.1.1.29.000</v>
      </c>
      <c r="J825" s="41" t="str">
        <f t="shared" si="1928"/>
        <v>Наливная эстакада СУГ и ЛВЖ</v>
      </c>
      <c r="K825" s="39" t="str">
        <f t="shared" si="1929"/>
        <v>4.1.1.29.400</v>
      </c>
      <c r="L825" s="40" t="str">
        <f t="shared" si="1930"/>
        <v>Наливная эстакада СУГ и ЛВЖ</v>
      </c>
      <c r="M825" s="37" t="str">
        <f t="shared" si="1966"/>
        <v>4.1.1.29.633</v>
      </c>
      <c r="N825" s="59" t="s">
        <v>517</v>
      </c>
      <c r="O825" s="118"/>
      <c r="P825" s="66" t="s">
        <v>19</v>
      </c>
      <c r="Q825" s="35">
        <v>0</v>
      </c>
      <c r="R825" s="54" t="s">
        <v>2781</v>
      </c>
      <c r="S825" s="42" t="str">
        <f t="shared" si="1967"/>
        <v>520.33</v>
      </c>
      <c r="T825" s="41" t="str">
        <f t="shared" ref="T825:Y825" si="2019">T824</f>
        <v>4.1.1.00.000</v>
      </c>
      <c r="U825" s="41" t="str">
        <f t="shared" si="2019"/>
        <v>Process Line No.1 UIO facilities</v>
      </c>
      <c r="V825" s="41" t="str">
        <f t="shared" si="2019"/>
        <v>4.1.1.29.000</v>
      </c>
      <c r="W825" s="41" t="str">
        <f t="shared" si="2019"/>
        <v>LPG and HFL Loading Rack</v>
      </c>
      <c r="X825" s="40" t="str">
        <f t="shared" si="2019"/>
        <v>4.1.1.29.400</v>
      </c>
      <c r="Y825" s="40" t="str">
        <f t="shared" si="2019"/>
        <v>LPG and HFL Loading Rack</v>
      </c>
      <c r="Z825" s="42" t="str">
        <f t="shared" si="1969"/>
        <v>4.1.1.29.633</v>
      </c>
      <c r="AA825" s="37" t="s">
        <v>1960</v>
      </c>
      <c r="AB825" s="37"/>
      <c r="AC825" s="37"/>
      <c r="AD825" s="115" t="s">
        <v>2878</v>
      </c>
      <c r="AE825" s="115" t="str">
        <f t="shared" ref="AE825:AE856" si="2020">CONCATENATE(MID(AD825,3,1),"-",MID(AD825,4,2))</f>
        <v>0-37</v>
      </c>
      <c r="AF825" s="115" t="str">
        <f>VLOOKUP(AE825,'Unit Number'!B:E,2,FALSE)</f>
        <v>LOADING ARM 1</v>
      </c>
      <c r="AG825" s="115"/>
      <c r="AH825" s="115"/>
      <c r="AI825" s="237">
        <v>884</v>
      </c>
      <c r="AJ825" s="55"/>
      <c r="AK825" s="55"/>
    </row>
    <row r="826" spans="1:37" s="67" customFormat="1" ht="15" customHeight="1" x14ac:dyDescent="0.25">
      <c r="A826" s="56" t="s">
        <v>518</v>
      </c>
      <c r="B826" s="37">
        <v>4</v>
      </c>
      <c r="C826" s="37">
        <v>1</v>
      </c>
      <c r="D826" s="37">
        <v>1</v>
      </c>
      <c r="E826" s="37">
        <v>29</v>
      </c>
      <c r="F826" s="37">
        <v>634</v>
      </c>
      <c r="G826" s="37" t="str">
        <f t="shared" ref="G826:H826" si="2021">G825</f>
        <v>4.1.1.00.000</v>
      </c>
      <c r="H826" s="41" t="str">
        <f t="shared" si="2021"/>
        <v>Технологическая линия №1. Объекты общезаводского хозяйства</v>
      </c>
      <c r="I826" s="37" t="str">
        <f t="shared" si="1927"/>
        <v>4.1.1.29.000</v>
      </c>
      <c r="J826" s="41" t="str">
        <f t="shared" si="1928"/>
        <v>Наливная эстакада СУГ и ЛВЖ</v>
      </c>
      <c r="K826" s="39" t="str">
        <f t="shared" si="1929"/>
        <v>4.1.1.29.400</v>
      </c>
      <c r="L826" s="40" t="str">
        <f t="shared" si="1930"/>
        <v>Наливная эстакада СУГ и ЛВЖ</v>
      </c>
      <c r="M826" s="37" t="str">
        <f t="shared" si="1966"/>
        <v>4.1.1.29.634</v>
      </c>
      <c r="N826" s="59" t="s">
        <v>519</v>
      </c>
      <c r="O826" s="118"/>
      <c r="P826" s="66" t="s">
        <v>19</v>
      </c>
      <c r="Q826" s="35">
        <v>0</v>
      </c>
      <c r="R826" s="54" t="s">
        <v>2781</v>
      </c>
      <c r="S826" s="42" t="str">
        <f t="shared" si="1967"/>
        <v>520.34</v>
      </c>
      <c r="T826" s="41" t="str">
        <f t="shared" ref="T826:Y826" si="2022">T825</f>
        <v>4.1.1.00.000</v>
      </c>
      <c r="U826" s="41" t="str">
        <f t="shared" si="2022"/>
        <v>Process Line No.1 UIO facilities</v>
      </c>
      <c r="V826" s="41" t="str">
        <f t="shared" si="2022"/>
        <v>4.1.1.29.000</v>
      </c>
      <c r="W826" s="41" t="str">
        <f t="shared" si="2022"/>
        <v>LPG and HFL Loading Rack</v>
      </c>
      <c r="X826" s="40" t="str">
        <f t="shared" si="2022"/>
        <v>4.1.1.29.400</v>
      </c>
      <c r="Y826" s="40" t="str">
        <f t="shared" si="2022"/>
        <v>LPG and HFL Loading Rack</v>
      </c>
      <c r="Z826" s="42" t="str">
        <f t="shared" si="1969"/>
        <v>4.1.1.29.634</v>
      </c>
      <c r="AA826" s="37" t="s">
        <v>1961</v>
      </c>
      <c r="AB826" s="37"/>
      <c r="AC826" s="37"/>
      <c r="AD826" s="115" t="s">
        <v>2878</v>
      </c>
      <c r="AE826" s="115" t="str">
        <f t="shared" si="2020"/>
        <v>0-37</v>
      </c>
      <c r="AF826" s="115" t="str">
        <f>VLOOKUP(AE826,'Unit Number'!B:E,2,FALSE)</f>
        <v>LOADING ARM 1</v>
      </c>
      <c r="AG826" s="115"/>
      <c r="AH826" s="115"/>
      <c r="AI826" s="237">
        <v>885</v>
      </c>
      <c r="AJ826" s="55"/>
      <c r="AK826" s="55"/>
    </row>
    <row r="827" spans="1:37" s="67" customFormat="1" ht="15" customHeight="1" x14ac:dyDescent="0.25">
      <c r="A827" s="56" t="s">
        <v>520</v>
      </c>
      <c r="B827" s="37">
        <v>4</v>
      </c>
      <c r="C827" s="37">
        <v>1</v>
      </c>
      <c r="D827" s="37">
        <v>1</v>
      </c>
      <c r="E827" s="37">
        <v>29</v>
      </c>
      <c r="F827" s="37">
        <v>635</v>
      </c>
      <c r="G827" s="37" t="str">
        <f t="shared" ref="G827:H827" si="2023">G826</f>
        <v>4.1.1.00.000</v>
      </c>
      <c r="H827" s="41" t="str">
        <f t="shared" si="2023"/>
        <v>Технологическая линия №1. Объекты общезаводского хозяйства</v>
      </c>
      <c r="I827" s="37" t="str">
        <f t="shared" si="1927"/>
        <v>4.1.1.29.000</v>
      </c>
      <c r="J827" s="41" t="str">
        <f t="shared" si="1928"/>
        <v>Наливная эстакада СУГ и ЛВЖ</v>
      </c>
      <c r="K827" s="39" t="str">
        <f t="shared" si="1929"/>
        <v>4.1.1.29.400</v>
      </c>
      <c r="L827" s="40" t="str">
        <f t="shared" si="1930"/>
        <v>Наливная эстакада СУГ и ЛВЖ</v>
      </c>
      <c r="M827" s="37" t="str">
        <f t="shared" si="1966"/>
        <v>4.1.1.29.635</v>
      </c>
      <c r="N827" s="59" t="s">
        <v>521</v>
      </c>
      <c r="O827" s="118"/>
      <c r="P827" s="66" t="s">
        <v>19</v>
      </c>
      <c r="Q827" s="35">
        <v>0</v>
      </c>
      <c r="R827" s="54" t="s">
        <v>2781</v>
      </c>
      <c r="S827" s="42" t="str">
        <f t="shared" si="1967"/>
        <v>520.35</v>
      </c>
      <c r="T827" s="41" t="str">
        <f t="shared" ref="T827:Y827" si="2024">T826</f>
        <v>4.1.1.00.000</v>
      </c>
      <c r="U827" s="41" t="str">
        <f t="shared" si="2024"/>
        <v>Process Line No.1 UIO facilities</v>
      </c>
      <c r="V827" s="41" t="str">
        <f t="shared" si="2024"/>
        <v>4.1.1.29.000</v>
      </c>
      <c r="W827" s="41" t="str">
        <f t="shared" si="2024"/>
        <v>LPG and HFL Loading Rack</v>
      </c>
      <c r="X827" s="40" t="str">
        <f t="shared" si="2024"/>
        <v>4.1.1.29.400</v>
      </c>
      <c r="Y827" s="40" t="str">
        <f t="shared" si="2024"/>
        <v>LPG and HFL Loading Rack</v>
      </c>
      <c r="Z827" s="42" t="str">
        <f t="shared" si="1969"/>
        <v>4.1.1.29.635</v>
      </c>
      <c r="AA827" s="37" t="s">
        <v>1962</v>
      </c>
      <c r="AB827" s="37"/>
      <c r="AC827" s="37"/>
      <c r="AD827" s="115" t="s">
        <v>2878</v>
      </c>
      <c r="AE827" s="115" t="str">
        <f t="shared" si="2020"/>
        <v>0-37</v>
      </c>
      <c r="AF827" s="115" t="str">
        <f>VLOOKUP(AE827,'Unit Number'!B:E,2,FALSE)</f>
        <v>LOADING ARM 1</v>
      </c>
      <c r="AG827" s="115"/>
      <c r="AH827" s="115"/>
      <c r="AI827" s="237">
        <v>886</v>
      </c>
      <c r="AJ827" s="55"/>
      <c r="AK827" s="55"/>
    </row>
    <row r="828" spans="1:37" s="67" customFormat="1" ht="15" customHeight="1" x14ac:dyDescent="0.25">
      <c r="A828" s="56" t="s">
        <v>522</v>
      </c>
      <c r="B828" s="37">
        <v>4</v>
      </c>
      <c r="C828" s="37">
        <v>1</v>
      </c>
      <c r="D828" s="37">
        <v>1</v>
      </c>
      <c r="E828" s="37">
        <v>29</v>
      </c>
      <c r="F828" s="37">
        <v>636</v>
      </c>
      <c r="G828" s="37" t="str">
        <f t="shared" ref="G828:H828" si="2025">G827</f>
        <v>4.1.1.00.000</v>
      </c>
      <c r="H828" s="41" t="str">
        <f t="shared" si="2025"/>
        <v>Технологическая линия №1. Объекты общезаводского хозяйства</v>
      </c>
      <c r="I828" s="37" t="str">
        <f t="shared" si="1927"/>
        <v>4.1.1.29.000</v>
      </c>
      <c r="J828" s="41" t="str">
        <f t="shared" si="1928"/>
        <v>Наливная эстакада СУГ и ЛВЖ</v>
      </c>
      <c r="K828" s="39" t="str">
        <f t="shared" si="1929"/>
        <v>4.1.1.29.400</v>
      </c>
      <c r="L828" s="40" t="str">
        <f t="shared" si="1930"/>
        <v>Наливная эстакада СУГ и ЛВЖ</v>
      </c>
      <c r="M828" s="37" t="str">
        <f t="shared" si="1966"/>
        <v>4.1.1.29.636</v>
      </c>
      <c r="N828" s="59" t="s">
        <v>523</v>
      </c>
      <c r="O828" s="118"/>
      <c r="P828" s="66" t="s">
        <v>19</v>
      </c>
      <c r="Q828" s="35">
        <v>0</v>
      </c>
      <c r="R828" s="54" t="s">
        <v>2781</v>
      </c>
      <c r="S828" s="42" t="str">
        <f t="shared" si="1967"/>
        <v>520.36</v>
      </c>
      <c r="T828" s="41" t="str">
        <f t="shared" ref="T828:Y828" si="2026">T827</f>
        <v>4.1.1.00.000</v>
      </c>
      <c r="U828" s="41" t="str">
        <f t="shared" si="2026"/>
        <v>Process Line No.1 UIO facilities</v>
      </c>
      <c r="V828" s="41" t="str">
        <f t="shared" si="2026"/>
        <v>4.1.1.29.000</v>
      </c>
      <c r="W828" s="41" t="str">
        <f t="shared" si="2026"/>
        <v>LPG and HFL Loading Rack</v>
      </c>
      <c r="X828" s="40" t="str">
        <f t="shared" si="2026"/>
        <v>4.1.1.29.400</v>
      </c>
      <c r="Y828" s="40" t="str">
        <f t="shared" si="2026"/>
        <v>LPG and HFL Loading Rack</v>
      </c>
      <c r="Z828" s="42" t="str">
        <f t="shared" si="1969"/>
        <v>4.1.1.29.636</v>
      </c>
      <c r="AA828" s="37" t="s">
        <v>1963</v>
      </c>
      <c r="AB828" s="37"/>
      <c r="AC828" s="37"/>
      <c r="AD828" s="115" t="s">
        <v>2878</v>
      </c>
      <c r="AE828" s="115" t="str">
        <f t="shared" si="2020"/>
        <v>0-37</v>
      </c>
      <c r="AF828" s="115" t="str">
        <f>VLOOKUP(AE828,'Unit Number'!B:E,2,FALSE)</f>
        <v>LOADING ARM 1</v>
      </c>
      <c r="AG828" s="115"/>
      <c r="AH828" s="115"/>
      <c r="AI828" s="237">
        <v>887</v>
      </c>
      <c r="AJ828" s="55"/>
      <c r="AK828" s="55"/>
    </row>
    <row r="829" spans="1:37" s="67" customFormat="1" ht="15" customHeight="1" x14ac:dyDescent="0.25">
      <c r="A829" s="56" t="s">
        <v>524</v>
      </c>
      <c r="B829" s="37">
        <v>4</v>
      </c>
      <c r="C829" s="37">
        <v>1</v>
      </c>
      <c r="D829" s="37">
        <v>1</v>
      </c>
      <c r="E829" s="37">
        <v>29</v>
      </c>
      <c r="F829" s="37">
        <v>637</v>
      </c>
      <c r="G829" s="37" t="str">
        <f t="shared" ref="G829:H829" si="2027">G828</f>
        <v>4.1.1.00.000</v>
      </c>
      <c r="H829" s="41" t="str">
        <f t="shared" si="2027"/>
        <v>Технологическая линия №1. Объекты общезаводского хозяйства</v>
      </c>
      <c r="I829" s="37" t="str">
        <f t="shared" si="1927"/>
        <v>4.1.1.29.000</v>
      </c>
      <c r="J829" s="41" t="str">
        <f t="shared" si="1928"/>
        <v>Наливная эстакада СУГ и ЛВЖ</v>
      </c>
      <c r="K829" s="39" t="str">
        <f t="shared" si="1929"/>
        <v>4.1.1.29.400</v>
      </c>
      <c r="L829" s="40" t="str">
        <f t="shared" si="1930"/>
        <v>Наливная эстакада СУГ и ЛВЖ</v>
      </c>
      <c r="M829" s="37" t="str">
        <f t="shared" si="1966"/>
        <v>4.1.1.29.637</v>
      </c>
      <c r="N829" s="59" t="s">
        <v>525</v>
      </c>
      <c r="O829" s="118"/>
      <c r="P829" s="66" t="s">
        <v>19</v>
      </c>
      <c r="Q829" s="35">
        <v>0</v>
      </c>
      <c r="R829" s="54" t="s">
        <v>2781</v>
      </c>
      <c r="S829" s="42" t="str">
        <f t="shared" si="1967"/>
        <v>520.37</v>
      </c>
      <c r="T829" s="41" t="str">
        <f t="shared" ref="T829:Y829" si="2028">T828</f>
        <v>4.1.1.00.000</v>
      </c>
      <c r="U829" s="41" t="str">
        <f t="shared" si="2028"/>
        <v>Process Line No.1 UIO facilities</v>
      </c>
      <c r="V829" s="41" t="str">
        <f t="shared" si="2028"/>
        <v>4.1.1.29.000</v>
      </c>
      <c r="W829" s="41" t="str">
        <f t="shared" si="2028"/>
        <v>LPG and HFL Loading Rack</v>
      </c>
      <c r="X829" s="40" t="str">
        <f t="shared" si="2028"/>
        <v>4.1.1.29.400</v>
      </c>
      <c r="Y829" s="40" t="str">
        <f t="shared" si="2028"/>
        <v>LPG and HFL Loading Rack</v>
      </c>
      <c r="Z829" s="42" t="str">
        <f t="shared" si="1969"/>
        <v>4.1.1.29.637</v>
      </c>
      <c r="AA829" s="37" t="s">
        <v>1964</v>
      </c>
      <c r="AB829" s="37"/>
      <c r="AC829" s="37"/>
      <c r="AD829" s="115" t="s">
        <v>2878</v>
      </c>
      <c r="AE829" s="115" t="str">
        <f t="shared" si="2020"/>
        <v>0-37</v>
      </c>
      <c r="AF829" s="115" t="str">
        <f>VLOOKUP(AE829,'Unit Number'!B:E,2,FALSE)</f>
        <v>LOADING ARM 1</v>
      </c>
      <c r="AG829" s="115"/>
      <c r="AH829" s="115"/>
      <c r="AI829" s="237">
        <v>888</v>
      </c>
      <c r="AJ829" s="55"/>
      <c r="AK829" s="55"/>
    </row>
    <row r="830" spans="1:37" s="67" customFormat="1" ht="15" customHeight="1" x14ac:dyDescent="0.25">
      <c r="A830" s="56" t="s">
        <v>526</v>
      </c>
      <c r="B830" s="37">
        <v>4</v>
      </c>
      <c r="C830" s="37">
        <v>1</v>
      </c>
      <c r="D830" s="37">
        <v>1</v>
      </c>
      <c r="E830" s="37">
        <v>29</v>
      </c>
      <c r="F830" s="37">
        <v>638</v>
      </c>
      <c r="G830" s="37" t="str">
        <f t="shared" ref="G830:H830" si="2029">G829</f>
        <v>4.1.1.00.000</v>
      </c>
      <c r="H830" s="41" t="str">
        <f t="shared" si="2029"/>
        <v>Технологическая линия №1. Объекты общезаводского хозяйства</v>
      </c>
      <c r="I830" s="37" t="str">
        <f t="shared" si="1927"/>
        <v>4.1.1.29.000</v>
      </c>
      <c r="J830" s="41" t="str">
        <f t="shared" si="1928"/>
        <v>Наливная эстакада СУГ и ЛВЖ</v>
      </c>
      <c r="K830" s="39" t="str">
        <f t="shared" si="1929"/>
        <v>4.1.1.29.400</v>
      </c>
      <c r="L830" s="40" t="str">
        <f t="shared" si="1930"/>
        <v>Наливная эстакада СУГ и ЛВЖ</v>
      </c>
      <c r="M830" s="37" t="str">
        <f t="shared" si="1966"/>
        <v>4.1.1.29.638</v>
      </c>
      <c r="N830" s="59" t="s">
        <v>527</v>
      </c>
      <c r="O830" s="118"/>
      <c r="P830" s="66" t="s">
        <v>19</v>
      </c>
      <c r="Q830" s="35">
        <v>0</v>
      </c>
      <c r="R830" s="54" t="s">
        <v>2781</v>
      </c>
      <c r="S830" s="42" t="str">
        <f t="shared" si="1967"/>
        <v>520.38</v>
      </c>
      <c r="T830" s="41" t="str">
        <f t="shared" ref="T830:Y830" si="2030">T829</f>
        <v>4.1.1.00.000</v>
      </c>
      <c r="U830" s="41" t="str">
        <f t="shared" si="2030"/>
        <v>Process Line No.1 UIO facilities</v>
      </c>
      <c r="V830" s="41" t="str">
        <f t="shared" si="2030"/>
        <v>4.1.1.29.000</v>
      </c>
      <c r="W830" s="41" t="str">
        <f t="shared" si="2030"/>
        <v>LPG and HFL Loading Rack</v>
      </c>
      <c r="X830" s="40" t="str">
        <f t="shared" si="2030"/>
        <v>4.1.1.29.400</v>
      </c>
      <c r="Y830" s="40" t="str">
        <f t="shared" si="2030"/>
        <v>LPG and HFL Loading Rack</v>
      </c>
      <c r="Z830" s="42" t="str">
        <f t="shared" si="1969"/>
        <v>4.1.1.29.638</v>
      </c>
      <c r="AA830" s="37" t="s">
        <v>1965</v>
      </c>
      <c r="AB830" s="37"/>
      <c r="AC830" s="37"/>
      <c r="AD830" s="115" t="s">
        <v>2878</v>
      </c>
      <c r="AE830" s="115" t="str">
        <f t="shared" si="2020"/>
        <v>0-37</v>
      </c>
      <c r="AF830" s="115" t="str">
        <f>VLOOKUP(AE830,'Unit Number'!B:E,2,FALSE)</f>
        <v>LOADING ARM 1</v>
      </c>
      <c r="AG830" s="115"/>
      <c r="AH830" s="115"/>
      <c r="AI830" s="237">
        <v>889</v>
      </c>
      <c r="AJ830" s="55"/>
      <c r="AK830" s="55"/>
    </row>
    <row r="831" spans="1:37" s="67" customFormat="1" ht="15" customHeight="1" x14ac:dyDescent="0.25">
      <c r="A831" s="56" t="s">
        <v>528</v>
      </c>
      <c r="B831" s="37">
        <v>4</v>
      </c>
      <c r="C831" s="37">
        <v>1</v>
      </c>
      <c r="D831" s="37">
        <v>1</v>
      </c>
      <c r="E831" s="37">
        <v>29</v>
      </c>
      <c r="F831" s="37">
        <v>639</v>
      </c>
      <c r="G831" s="37" t="str">
        <f t="shared" ref="G831:H831" si="2031">G830</f>
        <v>4.1.1.00.000</v>
      </c>
      <c r="H831" s="41" t="str">
        <f t="shared" si="2031"/>
        <v>Технологическая линия №1. Объекты общезаводского хозяйства</v>
      </c>
      <c r="I831" s="37" t="str">
        <f t="shared" si="1927"/>
        <v>4.1.1.29.000</v>
      </c>
      <c r="J831" s="41" t="str">
        <f t="shared" si="1928"/>
        <v>Наливная эстакада СУГ и ЛВЖ</v>
      </c>
      <c r="K831" s="39" t="str">
        <f t="shared" si="1929"/>
        <v>4.1.1.29.400</v>
      </c>
      <c r="L831" s="40" t="str">
        <f t="shared" si="1930"/>
        <v>Наливная эстакада СУГ и ЛВЖ</v>
      </c>
      <c r="M831" s="37" t="str">
        <f t="shared" si="1966"/>
        <v>4.1.1.29.639</v>
      </c>
      <c r="N831" s="59" t="s">
        <v>529</v>
      </c>
      <c r="O831" s="118"/>
      <c r="P831" s="66" t="s">
        <v>19</v>
      </c>
      <c r="Q831" s="35">
        <v>0</v>
      </c>
      <c r="R831" s="54" t="s">
        <v>2781</v>
      </c>
      <c r="S831" s="42" t="str">
        <f t="shared" si="1967"/>
        <v>520.39</v>
      </c>
      <c r="T831" s="41" t="str">
        <f t="shared" ref="T831:Y831" si="2032">T830</f>
        <v>4.1.1.00.000</v>
      </c>
      <c r="U831" s="41" t="str">
        <f t="shared" si="2032"/>
        <v>Process Line No.1 UIO facilities</v>
      </c>
      <c r="V831" s="41" t="str">
        <f t="shared" si="2032"/>
        <v>4.1.1.29.000</v>
      </c>
      <c r="W831" s="41" t="str">
        <f t="shared" si="2032"/>
        <v>LPG and HFL Loading Rack</v>
      </c>
      <c r="X831" s="40" t="str">
        <f t="shared" si="2032"/>
        <v>4.1.1.29.400</v>
      </c>
      <c r="Y831" s="40" t="str">
        <f t="shared" si="2032"/>
        <v>LPG and HFL Loading Rack</v>
      </c>
      <c r="Z831" s="42" t="str">
        <f t="shared" si="1969"/>
        <v>4.1.1.29.639</v>
      </c>
      <c r="AA831" s="37" t="s">
        <v>1966</v>
      </c>
      <c r="AB831" s="37"/>
      <c r="AC831" s="37"/>
      <c r="AD831" s="115" t="s">
        <v>2878</v>
      </c>
      <c r="AE831" s="115" t="str">
        <f t="shared" si="2020"/>
        <v>0-37</v>
      </c>
      <c r="AF831" s="115" t="str">
        <f>VLOOKUP(AE831,'Unit Number'!B:E,2,FALSE)</f>
        <v>LOADING ARM 1</v>
      </c>
      <c r="AG831" s="115"/>
      <c r="AH831" s="115"/>
      <c r="AI831" s="237">
        <v>890</v>
      </c>
      <c r="AJ831" s="55"/>
      <c r="AK831" s="55"/>
    </row>
    <row r="832" spans="1:37" s="67" customFormat="1" ht="15" customHeight="1" x14ac:dyDescent="0.25">
      <c r="A832" s="56" t="s">
        <v>530</v>
      </c>
      <c r="B832" s="37">
        <v>4</v>
      </c>
      <c r="C832" s="37">
        <v>1</v>
      </c>
      <c r="D832" s="37">
        <v>1</v>
      </c>
      <c r="E832" s="37">
        <v>29</v>
      </c>
      <c r="F832" s="37">
        <v>640</v>
      </c>
      <c r="G832" s="37" t="str">
        <f t="shared" ref="G832:H832" si="2033">G831</f>
        <v>4.1.1.00.000</v>
      </c>
      <c r="H832" s="41" t="str">
        <f t="shared" si="2033"/>
        <v>Технологическая линия №1. Объекты общезаводского хозяйства</v>
      </c>
      <c r="I832" s="37" t="str">
        <f t="shared" si="1927"/>
        <v>4.1.1.29.000</v>
      </c>
      <c r="J832" s="41" t="str">
        <f t="shared" si="1928"/>
        <v>Наливная эстакада СУГ и ЛВЖ</v>
      </c>
      <c r="K832" s="39" t="str">
        <f t="shared" si="1929"/>
        <v>4.1.1.29.400</v>
      </c>
      <c r="L832" s="40" t="str">
        <f t="shared" si="1930"/>
        <v>Наливная эстакада СУГ и ЛВЖ</v>
      </c>
      <c r="M832" s="37" t="str">
        <f t="shared" ref="M832:M863" si="2034">CONCATENATE($B832,".",$C832,".",$D832,".",TEXT($E832,"00"),".",TEXT($F832,"000"))</f>
        <v>4.1.1.29.640</v>
      </c>
      <c r="N832" s="59" t="s">
        <v>531</v>
      </c>
      <c r="O832" s="118"/>
      <c r="P832" s="66" t="s">
        <v>19</v>
      </c>
      <c r="Q832" s="35">
        <v>0</v>
      </c>
      <c r="R832" s="54" t="s">
        <v>2781</v>
      </c>
      <c r="S832" s="42" t="str">
        <f t="shared" ref="S832:S863" si="2035">A832</f>
        <v>520.40</v>
      </c>
      <c r="T832" s="41" t="str">
        <f t="shared" ref="T832:Y832" si="2036">T831</f>
        <v>4.1.1.00.000</v>
      </c>
      <c r="U832" s="41" t="str">
        <f t="shared" si="2036"/>
        <v>Process Line No.1 UIO facilities</v>
      </c>
      <c r="V832" s="41" t="str">
        <f t="shared" si="2036"/>
        <v>4.1.1.29.000</v>
      </c>
      <c r="W832" s="41" t="str">
        <f t="shared" si="2036"/>
        <v>LPG and HFL Loading Rack</v>
      </c>
      <c r="X832" s="40" t="str">
        <f t="shared" si="2036"/>
        <v>4.1.1.29.400</v>
      </c>
      <c r="Y832" s="40" t="str">
        <f t="shared" si="2036"/>
        <v>LPG and HFL Loading Rack</v>
      </c>
      <c r="Z832" s="42" t="str">
        <f t="shared" ref="Z832:Z863" si="2037">M832</f>
        <v>4.1.1.29.640</v>
      </c>
      <c r="AA832" s="37" t="s">
        <v>1967</v>
      </c>
      <c r="AB832" s="37"/>
      <c r="AC832" s="37"/>
      <c r="AD832" s="115" t="s">
        <v>2878</v>
      </c>
      <c r="AE832" s="115" t="str">
        <f t="shared" si="2020"/>
        <v>0-37</v>
      </c>
      <c r="AF832" s="115" t="str">
        <f>VLOOKUP(AE832,'Unit Number'!B:E,2,FALSE)</f>
        <v>LOADING ARM 1</v>
      </c>
      <c r="AG832" s="115"/>
      <c r="AH832" s="115"/>
      <c r="AI832" s="237">
        <v>891</v>
      </c>
      <c r="AJ832" s="55"/>
      <c r="AK832" s="55"/>
    </row>
    <row r="833" spans="1:37" s="67" customFormat="1" ht="15" customHeight="1" x14ac:dyDescent="0.25">
      <c r="A833" s="56" t="s">
        <v>532</v>
      </c>
      <c r="B833" s="37">
        <v>4</v>
      </c>
      <c r="C833" s="37">
        <v>1</v>
      </c>
      <c r="D833" s="37">
        <v>1</v>
      </c>
      <c r="E833" s="37">
        <v>29</v>
      </c>
      <c r="F833" s="37">
        <v>641</v>
      </c>
      <c r="G833" s="37" t="str">
        <f t="shared" ref="G833:H833" si="2038">G832</f>
        <v>4.1.1.00.000</v>
      </c>
      <c r="H833" s="41" t="str">
        <f t="shared" si="2038"/>
        <v>Технологическая линия №1. Объекты общезаводского хозяйства</v>
      </c>
      <c r="I833" s="37" t="str">
        <f t="shared" si="1927"/>
        <v>4.1.1.29.000</v>
      </c>
      <c r="J833" s="41" t="str">
        <f t="shared" si="1928"/>
        <v>Наливная эстакада СУГ и ЛВЖ</v>
      </c>
      <c r="K833" s="39" t="str">
        <f t="shared" si="1929"/>
        <v>4.1.1.29.400</v>
      </c>
      <c r="L833" s="40" t="str">
        <f t="shared" si="1930"/>
        <v>Наливная эстакада СУГ и ЛВЖ</v>
      </c>
      <c r="M833" s="37" t="str">
        <f t="shared" si="2034"/>
        <v>4.1.1.29.641</v>
      </c>
      <c r="N833" s="59" t="s">
        <v>533</v>
      </c>
      <c r="O833" s="118"/>
      <c r="P833" s="66" t="s">
        <v>19</v>
      </c>
      <c r="Q833" s="35">
        <v>0</v>
      </c>
      <c r="R833" s="54" t="s">
        <v>2781</v>
      </c>
      <c r="S833" s="42" t="str">
        <f t="shared" si="2035"/>
        <v>520.41</v>
      </c>
      <c r="T833" s="41" t="str">
        <f t="shared" ref="T833:Y833" si="2039">T832</f>
        <v>4.1.1.00.000</v>
      </c>
      <c r="U833" s="41" t="str">
        <f t="shared" si="2039"/>
        <v>Process Line No.1 UIO facilities</v>
      </c>
      <c r="V833" s="41" t="str">
        <f t="shared" si="2039"/>
        <v>4.1.1.29.000</v>
      </c>
      <c r="W833" s="41" t="str">
        <f t="shared" si="2039"/>
        <v>LPG and HFL Loading Rack</v>
      </c>
      <c r="X833" s="40" t="str">
        <f t="shared" si="2039"/>
        <v>4.1.1.29.400</v>
      </c>
      <c r="Y833" s="40" t="str">
        <f t="shared" si="2039"/>
        <v>LPG and HFL Loading Rack</v>
      </c>
      <c r="Z833" s="42" t="str">
        <f t="shared" si="2037"/>
        <v>4.1.1.29.641</v>
      </c>
      <c r="AA833" s="37" t="s">
        <v>1968</v>
      </c>
      <c r="AB833" s="37"/>
      <c r="AC833" s="37"/>
      <c r="AD833" s="115" t="s">
        <v>2878</v>
      </c>
      <c r="AE833" s="115" t="str">
        <f t="shared" si="2020"/>
        <v>0-37</v>
      </c>
      <c r="AF833" s="115" t="str">
        <f>VLOOKUP(AE833,'Unit Number'!B:E,2,FALSE)</f>
        <v>LOADING ARM 1</v>
      </c>
      <c r="AG833" s="115"/>
      <c r="AH833" s="115"/>
      <c r="AI833" s="237">
        <v>892</v>
      </c>
      <c r="AJ833" s="55"/>
      <c r="AK833" s="55"/>
    </row>
    <row r="834" spans="1:37" s="67" customFormat="1" ht="15" customHeight="1" x14ac:dyDescent="0.25">
      <c r="A834" s="56" t="s">
        <v>534</v>
      </c>
      <c r="B834" s="37">
        <v>4</v>
      </c>
      <c r="C834" s="37">
        <v>1</v>
      </c>
      <c r="D834" s="37">
        <v>1</v>
      </c>
      <c r="E834" s="37">
        <v>29</v>
      </c>
      <c r="F834" s="37">
        <v>642</v>
      </c>
      <c r="G834" s="37" t="str">
        <f t="shared" ref="G834:H834" si="2040">G833</f>
        <v>4.1.1.00.000</v>
      </c>
      <c r="H834" s="41" t="str">
        <f t="shared" si="2040"/>
        <v>Технологическая линия №1. Объекты общезаводского хозяйства</v>
      </c>
      <c r="I834" s="37" t="str">
        <f t="shared" si="1927"/>
        <v>4.1.1.29.000</v>
      </c>
      <c r="J834" s="41" t="str">
        <f t="shared" si="1928"/>
        <v>Наливная эстакада СУГ и ЛВЖ</v>
      </c>
      <c r="K834" s="39" t="str">
        <f t="shared" si="1929"/>
        <v>4.1.1.29.400</v>
      </c>
      <c r="L834" s="40" t="str">
        <f t="shared" si="1930"/>
        <v>Наливная эстакада СУГ и ЛВЖ</v>
      </c>
      <c r="M834" s="37" t="str">
        <f t="shared" si="2034"/>
        <v>4.1.1.29.642</v>
      </c>
      <c r="N834" s="59" t="s">
        <v>535</v>
      </c>
      <c r="O834" s="118"/>
      <c r="P834" s="66" t="s">
        <v>19</v>
      </c>
      <c r="Q834" s="35">
        <v>0</v>
      </c>
      <c r="R834" s="54" t="s">
        <v>2781</v>
      </c>
      <c r="S834" s="42" t="str">
        <f t="shared" si="2035"/>
        <v>520.42</v>
      </c>
      <c r="T834" s="41" t="str">
        <f t="shared" ref="T834:Y834" si="2041">T833</f>
        <v>4.1.1.00.000</v>
      </c>
      <c r="U834" s="41" t="str">
        <f t="shared" si="2041"/>
        <v>Process Line No.1 UIO facilities</v>
      </c>
      <c r="V834" s="41" t="str">
        <f t="shared" si="2041"/>
        <v>4.1.1.29.000</v>
      </c>
      <c r="W834" s="41" t="str">
        <f t="shared" si="2041"/>
        <v>LPG and HFL Loading Rack</v>
      </c>
      <c r="X834" s="40" t="str">
        <f t="shared" si="2041"/>
        <v>4.1.1.29.400</v>
      </c>
      <c r="Y834" s="40" t="str">
        <f t="shared" si="2041"/>
        <v>LPG and HFL Loading Rack</v>
      </c>
      <c r="Z834" s="42" t="str">
        <f t="shared" si="2037"/>
        <v>4.1.1.29.642</v>
      </c>
      <c r="AA834" s="37" t="s">
        <v>1969</v>
      </c>
      <c r="AB834" s="37"/>
      <c r="AC834" s="37"/>
      <c r="AD834" s="115" t="s">
        <v>2878</v>
      </c>
      <c r="AE834" s="115" t="str">
        <f t="shared" si="2020"/>
        <v>0-37</v>
      </c>
      <c r="AF834" s="115" t="str">
        <f>VLOOKUP(AE834,'Unit Number'!B:E,2,FALSE)</f>
        <v>LOADING ARM 1</v>
      </c>
      <c r="AG834" s="115"/>
      <c r="AH834" s="115"/>
      <c r="AI834" s="237">
        <v>893</v>
      </c>
      <c r="AJ834" s="55"/>
      <c r="AK834" s="55"/>
    </row>
    <row r="835" spans="1:37" s="67" customFormat="1" ht="15" customHeight="1" x14ac:dyDescent="0.25">
      <c r="A835" s="56" t="s">
        <v>536</v>
      </c>
      <c r="B835" s="37">
        <v>4</v>
      </c>
      <c r="C835" s="37">
        <v>1</v>
      </c>
      <c r="D835" s="37">
        <v>1</v>
      </c>
      <c r="E835" s="37">
        <v>29</v>
      </c>
      <c r="F835" s="37">
        <v>643</v>
      </c>
      <c r="G835" s="37" t="str">
        <f t="shared" ref="G835:H835" si="2042">G834</f>
        <v>4.1.1.00.000</v>
      </c>
      <c r="H835" s="41" t="str">
        <f t="shared" si="2042"/>
        <v>Технологическая линия №1. Объекты общезаводского хозяйства</v>
      </c>
      <c r="I835" s="37" t="str">
        <f t="shared" si="1927"/>
        <v>4.1.1.29.000</v>
      </c>
      <c r="J835" s="41" t="str">
        <f t="shared" si="1928"/>
        <v>Наливная эстакада СУГ и ЛВЖ</v>
      </c>
      <c r="K835" s="39" t="str">
        <f t="shared" si="1929"/>
        <v>4.1.1.29.400</v>
      </c>
      <c r="L835" s="40" t="str">
        <f t="shared" si="1930"/>
        <v>Наливная эстакада СУГ и ЛВЖ</v>
      </c>
      <c r="M835" s="37" t="str">
        <f t="shared" si="2034"/>
        <v>4.1.1.29.643</v>
      </c>
      <c r="N835" s="59" t="s">
        <v>537</v>
      </c>
      <c r="O835" s="118"/>
      <c r="P835" s="66" t="s">
        <v>19</v>
      </c>
      <c r="Q835" s="35">
        <v>0</v>
      </c>
      <c r="R835" s="54" t="s">
        <v>2781</v>
      </c>
      <c r="S835" s="42" t="str">
        <f t="shared" si="2035"/>
        <v>520.43</v>
      </c>
      <c r="T835" s="41" t="str">
        <f t="shared" ref="T835:Y835" si="2043">T834</f>
        <v>4.1.1.00.000</v>
      </c>
      <c r="U835" s="41" t="str">
        <f t="shared" si="2043"/>
        <v>Process Line No.1 UIO facilities</v>
      </c>
      <c r="V835" s="41" t="str">
        <f t="shared" si="2043"/>
        <v>4.1.1.29.000</v>
      </c>
      <c r="W835" s="41" t="str">
        <f t="shared" si="2043"/>
        <v>LPG and HFL Loading Rack</v>
      </c>
      <c r="X835" s="40" t="str">
        <f t="shared" si="2043"/>
        <v>4.1.1.29.400</v>
      </c>
      <c r="Y835" s="40" t="str">
        <f t="shared" si="2043"/>
        <v>LPG and HFL Loading Rack</v>
      </c>
      <c r="Z835" s="42" t="str">
        <f t="shared" si="2037"/>
        <v>4.1.1.29.643</v>
      </c>
      <c r="AA835" s="37" t="s">
        <v>1970</v>
      </c>
      <c r="AB835" s="37"/>
      <c r="AC835" s="37"/>
      <c r="AD835" s="115" t="s">
        <v>2878</v>
      </c>
      <c r="AE835" s="115" t="str">
        <f t="shared" si="2020"/>
        <v>0-37</v>
      </c>
      <c r="AF835" s="115" t="str">
        <f>VLOOKUP(AE835,'Unit Number'!B:E,2,FALSE)</f>
        <v>LOADING ARM 1</v>
      </c>
      <c r="AG835" s="115"/>
      <c r="AH835" s="115"/>
      <c r="AI835" s="237">
        <v>894</v>
      </c>
      <c r="AJ835" s="55"/>
      <c r="AK835" s="55"/>
    </row>
    <row r="836" spans="1:37" s="67" customFormat="1" ht="15" customHeight="1" x14ac:dyDescent="0.25">
      <c r="A836" s="56" t="s">
        <v>538</v>
      </c>
      <c r="B836" s="37">
        <v>4</v>
      </c>
      <c r="C836" s="37">
        <v>1</v>
      </c>
      <c r="D836" s="37">
        <v>1</v>
      </c>
      <c r="E836" s="37">
        <v>29</v>
      </c>
      <c r="F836" s="37">
        <v>644</v>
      </c>
      <c r="G836" s="37" t="str">
        <f t="shared" ref="G836:H836" si="2044">G835</f>
        <v>4.1.1.00.000</v>
      </c>
      <c r="H836" s="41" t="str">
        <f t="shared" si="2044"/>
        <v>Технологическая линия №1. Объекты общезаводского хозяйства</v>
      </c>
      <c r="I836" s="37" t="str">
        <f t="shared" si="1927"/>
        <v>4.1.1.29.000</v>
      </c>
      <c r="J836" s="41" t="str">
        <f t="shared" si="1928"/>
        <v>Наливная эстакада СУГ и ЛВЖ</v>
      </c>
      <c r="K836" s="39" t="str">
        <f t="shared" si="1929"/>
        <v>4.1.1.29.400</v>
      </c>
      <c r="L836" s="40" t="str">
        <f t="shared" si="1930"/>
        <v>Наливная эстакада СУГ и ЛВЖ</v>
      </c>
      <c r="M836" s="37" t="str">
        <f t="shared" si="2034"/>
        <v>4.1.1.29.644</v>
      </c>
      <c r="N836" s="59" t="s">
        <v>539</v>
      </c>
      <c r="O836" s="118"/>
      <c r="P836" s="66" t="s">
        <v>19</v>
      </c>
      <c r="Q836" s="35">
        <v>0</v>
      </c>
      <c r="R836" s="54" t="s">
        <v>2781</v>
      </c>
      <c r="S836" s="42" t="str">
        <f t="shared" si="2035"/>
        <v>520.44</v>
      </c>
      <c r="T836" s="41" t="str">
        <f t="shared" ref="T836:Y836" si="2045">T835</f>
        <v>4.1.1.00.000</v>
      </c>
      <c r="U836" s="41" t="str">
        <f t="shared" si="2045"/>
        <v>Process Line No.1 UIO facilities</v>
      </c>
      <c r="V836" s="41" t="str">
        <f t="shared" si="2045"/>
        <v>4.1.1.29.000</v>
      </c>
      <c r="W836" s="41" t="str">
        <f t="shared" si="2045"/>
        <v>LPG and HFL Loading Rack</v>
      </c>
      <c r="X836" s="40" t="str">
        <f t="shared" si="2045"/>
        <v>4.1.1.29.400</v>
      </c>
      <c r="Y836" s="40" t="str">
        <f t="shared" si="2045"/>
        <v>LPG and HFL Loading Rack</v>
      </c>
      <c r="Z836" s="42" t="str">
        <f t="shared" si="2037"/>
        <v>4.1.1.29.644</v>
      </c>
      <c r="AA836" s="37" t="s">
        <v>1971</v>
      </c>
      <c r="AB836" s="37"/>
      <c r="AC836" s="37"/>
      <c r="AD836" s="115" t="s">
        <v>2878</v>
      </c>
      <c r="AE836" s="115" t="str">
        <f t="shared" si="2020"/>
        <v>0-37</v>
      </c>
      <c r="AF836" s="115" t="str">
        <f>VLOOKUP(AE836,'Unit Number'!B:E,2,FALSE)</f>
        <v>LOADING ARM 1</v>
      </c>
      <c r="AG836" s="115"/>
      <c r="AH836" s="115"/>
      <c r="AI836" s="237">
        <v>895</v>
      </c>
      <c r="AJ836" s="55"/>
      <c r="AK836" s="55"/>
    </row>
    <row r="837" spans="1:37" s="67" customFormat="1" ht="15" customHeight="1" x14ac:dyDescent="0.25">
      <c r="A837" s="56" t="s">
        <v>540</v>
      </c>
      <c r="B837" s="37">
        <v>4</v>
      </c>
      <c r="C837" s="37">
        <v>1</v>
      </c>
      <c r="D837" s="37">
        <v>1</v>
      </c>
      <c r="E837" s="37">
        <v>29</v>
      </c>
      <c r="F837" s="37">
        <v>645</v>
      </c>
      <c r="G837" s="37" t="str">
        <f t="shared" ref="G837:H837" si="2046">G836</f>
        <v>4.1.1.00.000</v>
      </c>
      <c r="H837" s="41" t="str">
        <f t="shared" si="2046"/>
        <v>Технологическая линия №1. Объекты общезаводского хозяйства</v>
      </c>
      <c r="I837" s="37" t="str">
        <f t="shared" si="1927"/>
        <v>4.1.1.29.000</v>
      </c>
      <c r="J837" s="41" t="str">
        <f t="shared" si="1928"/>
        <v>Наливная эстакада СУГ и ЛВЖ</v>
      </c>
      <c r="K837" s="39" t="str">
        <f t="shared" si="1929"/>
        <v>4.1.1.29.400</v>
      </c>
      <c r="L837" s="40" t="str">
        <f t="shared" si="1930"/>
        <v>Наливная эстакада СУГ и ЛВЖ</v>
      </c>
      <c r="M837" s="37" t="str">
        <f t="shared" si="2034"/>
        <v>4.1.1.29.645</v>
      </c>
      <c r="N837" s="59" t="s">
        <v>541</v>
      </c>
      <c r="O837" s="118"/>
      <c r="P837" s="66" t="s">
        <v>19</v>
      </c>
      <c r="Q837" s="35">
        <v>0</v>
      </c>
      <c r="R837" s="54" t="s">
        <v>2781</v>
      </c>
      <c r="S837" s="42" t="str">
        <f t="shared" si="2035"/>
        <v>520.45</v>
      </c>
      <c r="T837" s="41" t="str">
        <f t="shared" ref="T837:Y837" si="2047">T836</f>
        <v>4.1.1.00.000</v>
      </c>
      <c r="U837" s="41" t="str">
        <f t="shared" si="2047"/>
        <v>Process Line No.1 UIO facilities</v>
      </c>
      <c r="V837" s="41" t="str">
        <f t="shared" si="2047"/>
        <v>4.1.1.29.000</v>
      </c>
      <c r="W837" s="41" t="str">
        <f t="shared" si="2047"/>
        <v>LPG and HFL Loading Rack</v>
      </c>
      <c r="X837" s="40" t="str">
        <f t="shared" si="2047"/>
        <v>4.1.1.29.400</v>
      </c>
      <c r="Y837" s="40" t="str">
        <f t="shared" si="2047"/>
        <v>LPG and HFL Loading Rack</v>
      </c>
      <c r="Z837" s="42" t="str">
        <f t="shared" si="2037"/>
        <v>4.1.1.29.645</v>
      </c>
      <c r="AA837" s="37" t="s">
        <v>1972</v>
      </c>
      <c r="AB837" s="37"/>
      <c r="AC837" s="37"/>
      <c r="AD837" s="115" t="s">
        <v>2878</v>
      </c>
      <c r="AE837" s="115" t="str">
        <f t="shared" si="2020"/>
        <v>0-37</v>
      </c>
      <c r="AF837" s="115" t="str">
        <f>VLOOKUP(AE837,'Unit Number'!B:E,2,FALSE)</f>
        <v>LOADING ARM 1</v>
      </c>
      <c r="AG837" s="115"/>
      <c r="AH837" s="115"/>
      <c r="AI837" s="237">
        <v>896</v>
      </c>
      <c r="AJ837" s="55"/>
      <c r="AK837" s="55"/>
    </row>
    <row r="838" spans="1:37" s="67" customFormat="1" ht="15" customHeight="1" x14ac:dyDescent="0.25">
      <c r="A838" s="56" t="s">
        <v>542</v>
      </c>
      <c r="B838" s="37">
        <v>4</v>
      </c>
      <c r="C838" s="37">
        <v>1</v>
      </c>
      <c r="D838" s="37">
        <v>1</v>
      </c>
      <c r="E838" s="37">
        <v>29</v>
      </c>
      <c r="F838" s="37">
        <v>646</v>
      </c>
      <c r="G838" s="37" t="str">
        <f t="shared" ref="G838:H838" si="2048">G837</f>
        <v>4.1.1.00.000</v>
      </c>
      <c r="H838" s="41" t="str">
        <f t="shared" si="2048"/>
        <v>Технологическая линия №1. Объекты общезаводского хозяйства</v>
      </c>
      <c r="I838" s="37" t="str">
        <f t="shared" si="1927"/>
        <v>4.1.1.29.000</v>
      </c>
      <c r="J838" s="41" t="str">
        <f t="shared" si="1928"/>
        <v>Наливная эстакада СУГ и ЛВЖ</v>
      </c>
      <c r="K838" s="39" t="str">
        <f t="shared" si="1929"/>
        <v>4.1.1.29.400</v>
      </c>
      <c r="L838" s="40" t="str">
        <f t="shared" si="1930"/>
        <v>Наливная эстакада СУГ и ЛВЖ</v>
      </c>
      <c r="M838" s="37" t="str">
        <f t="shared" si="2034"/>
        <v>4.1.1.29.646</v>
      </c>
      <c r="N838" s="59" t="s">
        <v>543</v>
      </c>
      <c r="O838" s="118"/>
      <c r="P838" s="66" t="s">
        <v>19</v>
      </c>
      <c r="Q838" s="35">
        <v>0</v>
      </c>
      <c r="R838" s="54" t="s">
        <v>2781</v>
      </c>
      <c r="S838" s="42" t="str">
        <f t="shared" si="2035"/>
        <v>520.46</v>
      </c>
      <c r="T838" s="41" t="str">
        <f t="shared" ref="T838:Y838" si="2049">T837</f>
        <v>4.1.1.00.000</v>
      </c>
      <c r="U838" s="41" t="str">
        <f t="shared" si="2049"/>
        <v>Process Line No.1 UIO facilities</v>
      </c>
      <c r="V838" s="41" t="str">
        <f t="shared" si="2049"/>
        <v>4.1.1.29.000</v>
      </c>
      <c r="W838" s="41" t="str">
        <f t="shared" si="2049"/>
        <v>LPG and HFL Loading Rack</v>
      </c>
      <c r="X838" s="40" t="str">
        <f t="shared" si="2049"/>
        <v>4.1.1.29.400</v>
      </c>
      <c r="Y838" s="40" t="str">
        <f t="shared" si="2049"/>
        <v>LPG and HFL Loading Rack</v>
      </c>
      <c r="Z838" s="42" t="str">
        <f t="shared" si="2037"/>
        <v>4.1.1.29.646</v>
      </c>
      <c r="AA838" s="37" t="s">
        <v>1973</v>
      </c>
      <c r="AB838" s="37"/>
      <c r="AC838" s="37"/>
      <c r="AD838" s="115" t="s">
        <v>2878</v>
      </c>
      <c r="AE838" s="115" t="str">
        <f t="shared" si="2020"/>
        <v>0-37</v>
      </c>
      <c r="AF838" s="115" t="str">
        <f>VLOOKUP(AE838,'Unit Number'!B:E,2,FALSE)</f>
        <v>LOADING ARM 1</v>
      </c>
      <c r="AG838" s="115"/>
      <c r="AH838" s="115"/>
      <c r="AI838" s="237">
        <v>897</v>
      </c>
      <c r="AJ838" s="55"/>
      <c r="AK838" s="55"/>
    </row>
    <row r="839" spans="1:37" s="67" customFormat="1" ht="15" customHeight="1" x14ac:dyDescent="0.25">
      <c r="A839" s="56" t="s">
        <v>544</v>
      </c>
      <c r="B839" s="37">
        <v>4</v>
      </c>
      <c r="C839" s="37">
        <v>1</v>
      </c>
      <c r="D839" s="37">
        <v>1</v>
      </c>
      <c r="E839" s="37">
        <v>29</v>
      </c>
      <c r="F839" s="37">
        <v>647</v>
      </c>
      <c r="G839" s="37" t="str">
        <f t="shared" ref="G839:H839" si="2050">G838</f>
        <v>4.1.1.00.000</v>
      </c>
      <c r="H839" s="41" t="str">
        <f t="shared" si="2050"/>
        <v>Технологическая линия №1. Объекты общезаводского хозяйства</v>
      </c>
      <c r="I839" s="37" t="str">
        <f t="shared" si="1927"/>
        <v>4.1.1.29.000</v>
      </c>
      <c r="J839" s="41" t="str">
        <f t="shared" si="1928"/>
        <v>Наливная эстакада СУГ и ЛВЖ</v>
      </c>
      <c r="K839" s="39" t="str">
        <f t="shared" si="1929"/>
        <v>4.1.1.29.400</v>
      </c>
      <c r="L839" s="40" t="str">
        <f t="shared" si="1930"/>
        <v>Наливная эстакада СУГ и ЛВЖ</v>
      </c>
      <c r="M839" s="37" t="str">
        <f t="shared" si="2034"/>
        <v>4.1.1.29.647</v>
      </c>
      <c r="N839" s="59" t="s">
        <v>545</v>
      </c>
      <c r="O839" s="118"/>
      <c r="P839" s="66" t="s">
        <v>19</v>
      </c>
      <c r="Q839" s="35">
        <v>0</v>
      </c>
      <c r="R839" s="54" t="s">
        <v>2781</v>
      </c>
      <c r="S839" s="42" t="str">
        <f t="shared" si="2035"/>
        <v>520.47</v>
      </c>
      <c r="T839" s="41" t="str">
        <f t="shared" ref="T839:Y839" si="2051">T838</f>
        <v>4.1.1.00.000</v>
      </c>
      <c r="U839" s="41" t="str">
        <f t="shared" si="2051"/>
        <v>Process Line No.1 UIO facilities</v>
      </c>
      <c r="V839" s="41" t="str">
        <f t="shared" si="2051"/>
        <v>4.1.1.29.000</v>
      </c>
      <c r="W839" s="41" t="str">
        <f t="shared" si="2051"/>
        <v>LPG and HFL Loading Rack</v>
      </c>
      <c r="X839" s="40" t="str">
        <f t="shared" si="2051"/>
        <v>4.1.1.29.400</v>
      </c>
      <c r="Y839" s="40" t="str">
        <f t="shared" si="2051"/>
        <v>LPG and HFL Loading Rack</v>
      </c>
      <c r="Z839" s="42" t="str">
        <f t="shared" si="2037"/>
        <v>4.1.1.29.647</v>
      </c>
      <c r="AA839" s="37" t="s">
        <v>1974</v>
      </c>
      <c r="AB839" s="37"/>
      <c r="AC839" s="37"/>
      <c r="AD839" s="115" t="s">
        <v>2878</v>
      </c>
      <c r="AE839" s="115" t="str">
        <f t="shared" si="2020"/>
        <v>0-37</v>
      </c>
      <c r="AF839" s="115" t="str">
        <f>VLOOKUP(AE839,'Unit Number'!B:E,2,FALSE)</f>
        <v>LOADING ARM 1</v>
      </c>
      <c r="AG839" s="115"/>
      <c r="AH839" s="115"/>
      <c r="AI839" s="237">
        <v>898</v>
      </c>
      <c r="AJ839" s="55"/>
      <c r="AK839" s="55"/>
    </row>
    <row r="840" spans="1:37" s="67" customFormat="1" ht="15" customHeight="1" x14ac:dyDescent="0.25">
      <c r="A840" s="56" t="s">
        <v>546</v>
      </c>
      <c r="B840" s="37">
        <v>4</v>
      </c>
      <c r="C840" s="37">
        <v>1</v>
      </c>
      <c r="D840" s="37">
        <v>1</v>
      </c>
      <c r="E840" s="37">
        <v>29</v>
      </c>
      <c r="F840" s="37">
        <v>648</v>
      </c>
      <c r="G840" s="37" t="str">
        <f t="shared" ref="G840:H840" si="2052">G839</f>
        <v>4.1.1.00.000</v>
      </c>
      <c r="H840" s="41" t="str">
        <f t="shared" si="2052"/>
        <v>Технологическая линия №1. Объекты общезаводского хозяйства</v>
      </c>
      <c r="I840" s="37" t="str">
        <f t="shared" si="1927"/>
        <v>4.1.1.29.000</v>
      </c>
      <c r="J840" s="41" t="str">
        <f t="shared" si="1928"/>
        <v>Наливная эстакада СУГ и ЛВЖ</v>
      </c>
      <c r="K840" s="39" t="str">
        <f t="shared" si="1929"/>
        <v>4.1.1.29.400</v>
      </c>
      <c r="L840" s="40" t="str">
        <f t="shared" si="1930"/>
        <v>Наливная эстакада СУГ и ЛВЖ</v>
      </c>
      <c r="M840" s="37" t="str">
        <f t="shared" si="2034"/>
        <v>4.1.1.29.648</v>
      </c>
      <c r="N840" s="59" t="s">
        <v>547</v>
      </c>
      <c r="O840" s="118"/>
      <c r="P840" s="66" t="s">
        <v>19</v>
      </c>
      <c r="Q840" s="35">
        <v>0</v>
      </c>
      <c r="R840" s="54" t="s">
        <v>2781</v>
      </c>
      <c r="S840" s="42" t="str">
        <f t="shared" si="2035"/>
        <v>520.48</v>
      </c>
      <c r="T840" s="41" t="str">
        <f t="shared" ref="T840:Y840" si="2053">T839</f>
        <v>4.1.1.00.000</v>
      </c>
      <c r="U840" s="41" t="str">
        <f t="shared" si="2053"/>
        <v>Process Line No.1 UIO facilities</v>
      </c>
      <c r="V840" s="41" t="str">
        <f t="shared" si="2053"/>
        <v>4.1.1.29.000</v>
      </c>
      <c r="W840" s="41" t="str">
        <f t="shared" si="2053"/>
        <v>LPG and HFL Loading Rack</v>
      </c>
      <c r="X840" s="40" t="str">
        <f t="shared" si="2053"/>
        <v>4.1.1.29.400</v>
      </c>
      <c r="Y840" s="40" t="str">
        <f t="shared" si="2053"/>
        <v>LPG and HFL Loading Rack</v>
      </c>
      <c r="Z840" s="42" t="str">
        <f t="shared" si="2037"/>
        <v>4.1.1.29.648</v>
      </c>
      <c r="AA840" s="37" t="s">
        <v>1975</v>
      </c>
      <c r="AB840" s="37"/>
      <c r="AC840" s="37"/>
      <c r="AD840" s="115" t="s">
        <v>2878</v>
      </c>
      <c r="AE840" s="115" t="str">
        <f t="shared" si="2020"/>
        <v>0-37</v>
      </c>
      <c r="AF840" s="115" t="str">
        <f>VLOOKUP(AE840,'Unit Number'!B:E,2,FALSE)</f>
        <v>LOADING ARM 1</v>
      </c>
      <c r="AG840" s="115"/>
      <c r="AH840" s="115"/>
      <c r="AI840" s="237">
        <v>899</v>
      </c>
      <c r="AJ840" s="55"/>
      <c r="AK840" s="55"/>
    </row>
    <row r="841" spans="1:37" s="67" customFormat="1" ht="15" customHeight="1" x14ac:dyDescent="0.25">
      <c r="A841" s="56" t="s">
        <v>548</v>
      </c>
      <c r="B841" s="37">
        <v>4</v>
      </c>
      <c r="C841" s="37">
        <v>1</v>
      </c>
      <c r="D841" s="37">
        <v>1</v>
      </c>
      <c r="E841" s="37">
        <v>29</v>
      </c>
      <c r="F841" s="37">
        <v>649</v>
      </c>
      <c r="G841" s="37" t="str">
        <f t="shared" ref="G841:H841" si="2054">G840</f>
        <v>4.1.1.00.000</v>
      </c>
      <c r="H841" s="41" t="str">
        <f t="shared" si="2054"/>
        <v>Технологическая линия №1. Объекты общезаводского хозяйства</v>
      </c>
      <c r="I841" s="37" t="str">
        <f t="shared" si="1927"/>
        <v>4.1.1.29.000</v>
      </c>
      <c r="J841" s="41" t="str">
        <f t="shared" si="1928"/>
        <v>Наливная эстакада СУГ и ЛВЖ</v>
      </c>
      <c r="K841" s="39" t="str">
        <f t="shared" si="1929"/>
        <v>4.1.1.29.400</v>
      </c>
      <c r="L841" s="40" t="str">
        <f t="shared" si="1930"/>
        <v>Наливная эстакада СУГ и ЛВЖ</v>
      </c>
      <c r="M841" s="37" t="str">
        <f t="shared" si="2034"/>
        <v>4.1.1.29.649</v>
      </c>
      <c r="N841" s="59" t="s">
        <v>549</v>
      </c>
      <c r="O841" s="118"/>
      <c r="P841" s="66" t="s">
        <v>19</v>
      </c>
      <c r="Q841" s="35">
        <v>0</v>
      </c>
      <c r="R841" s="54" t="s">
        <v>2781</v>
      </c>
      <c r="S841" s="42" t="str">
        <f t="shared" si="2035"/>
        <v>520.49</v>
      </c>
      <c r="T841" s="41" t="str">
        <f t="shared" ref="T841:Y841" si="2055">T840</f>
        <v>4.1.1.00.000</v>
      </c>
      <c r="U841" s="41" t="str">
        <f t="shared" si="2055"/>
        <v>Process Line No.1 UIO facilities</v>
      </c>
      <c r="V841" s="41" t="str">
        <f t="shared" si="2055"/>
        <v>4.1.1.29.000</v>
      </c>
      <c r="W841" s="41" t="str">
        <f t="shared" si="2055"/>
        <v>LPG and HFL Loading Rack</v>
      </c>
      <c r="X841" s="40" t="str">
        <f t="shared" si="2055"/>
        <v>4.1.1.29.400</v>
      </c>
      <c r="Y841" s="40" t="str">
        <f t="shared" si="2055"/>
        <v>LPG and HFL Loading Rack</v>
      </c>
      <c r="Z841" s="42" t="str">
        <f t="shared" si="2037"/>
        <v>4.1.1.29.649</v>
      </c>
      <c r="AA841" s="37" t="s">
        <v>1976</v>
      </c>
      <c r="AB841" s="37"/>
      <c r="AC841" s="37"/>
      <c r="AD841" s="115" t="s">
        <v>2878</v>
      </c>
      <c r="AE841" s="115" t="str">
        <f t="shared" si="2020"/>
        <v>0-37</v>
      </c>
      <c r="AF841" s="115" t="str">
        <f>VLOOKUP(AE841,'Unit Number'!B:E,2,FALSE)</f>
        <v>LOADING ARM 1</v>
      </c>
      <c r="AG841" s="115"/>
      <c r="AH841" s="115"/>
      <c r="AI841" s="237">
        <v>900</v>
      </c>
      <c r="AJ841" s="55"/>
      <c r="AK841" s="55"/>
    </row>
    <row r="842" spans="1:37" s="67" customFormat="1" ht="15" customHeight="1" x14ac:dyDescent="0.25">
      <c r="A842" s="56" t="s">
        <v>550</v>
      </c>
      <c r="B842" s="37">
        <v>4</v>
      </c>
      <c r="C842" s="37">
        <v>1</v>
      </c>
      <c r="D842" s="37">
        <v>1</v>
      </c>
      <c r="E842" s="37">
        <v>29</v>
      </c>
      <c r="F842" s="37">
        <v>650</v>
      </c>
      <c r="G842" s="37" t="str">
        <f t="shared" ref="G842:H842" si="2056">G841</f>
        <v>4.1.1.00.000</v>
      </c>
      <c r="H842" s="41" t="str">
        <f t="shared" si="2056"/>
        <v>Технологическая линия №1. Объекты общезаводского хозяйства</v>
      </c>
      <c r="I842" s="37" t="str">
        <f t="shared" si="1927"/>
        <v>4.1.1.29.000</v>
      </c>
      <c r="J842" s="41" t="str">
        <f t="shared" si="1928"/>
        <v>Наливная эстакада СУГ и ЛВЖ</v>
      </c>
      <c r="K842" s="39" t="str">
        <f t="shared" si="1929"/>
        <v>4.1.1.29.400</v>
      </c>
      <c r="L842" s="40" t="str">
        <f t="shared" si="1930"/>
        <v>Наливная эстакада СУГ и ЛВЖ</v>
      </c>
      <c r="M842" s="37" t="str">
        <f t="shared" si="2034"/>
        <v>4.1.1.29.650</v>
      </c>
      <c r="N842" s="59" t="s">
        <v>551</v>
      </c>
      <c r="O842" s="118"/>
      <c r="P842" s="66" t="s">
        <v>19</v>
      </c>
      <c r="Q842" s="35">
        <v>0</v>
      </c>
      <c r="R842" s="54" t="s">
        <v>2781</v>
      </c>
      <c r="S842" s="42" t="str">
        <f t="shared" si="2035"/>
        <v>520.50</v>
      </c>
      <c r="T842" s="41" t="str">
        <f t="shared" ref="T842:Y842" si="2057">T841</f>
        <v>4.1.1.00.000</v>
      </c>
      <c r="U842" s="41" t="str">
        <f t="shared" si="2057"/>
        <v>Process Line No.1 UIO facilities</v>
      </c>
      <c r="V842" s="41" t="str">
        <f t="shared" si="2057"/>
        <v>4.1.1.29.000</v>
      </c>
      <c r="W842" s="41" t="str">
        <f t="shared" si="2057"/>
        <v>LPG and HFL Loading Rack</v>
      </c>
      <c r="X842" s="40" t="str">
        <f t="shared" si="2057"/>
        <v>4.1.1.29.400</v>
      </c>
      <c r="Y842" s="40" t="str">
        <f t="shared" si="2057"/>
        <v>LPG and HFL Loading Rack</v>
      </c>
      <c r="Z842" s="42" t="str">
        <f t="shared" si="2037"/>
        <v>4.1.1.29.650</v>
      </c>
      <c r="AA842" s="37" t="s">
        <v>1977</v>
      </c>
      <c r="AB842" s="37"/>
      <c r="AC842" s="37"/>
      <c r="AD842" s="115" t="s">
        <v>2878</v>
      </c>
      <c r="AE842" s="115" t="str">
        <f t="shared" si="2020"/>
        <v>0-37</v>
      </c>
      <c r="AF842" s="115" t="str">
        <f>VLOOKUP(AE842,'Unit Number'!B:E,2,FALSE)</f>
        <v>LOADING ARM 1</v>
      </c>
      <c r="AG842" s="115"/>
      <c r="AH842" s="115"/>
      <c r="AI842" s="237">
        <v>901</v>
      </c>
      <c r="AJ842" s="55"/>
      <c r="AK842" s="55"/>
    </row>
    <row r="843" spans="1:37" s="67" customFormat="1" ht="15" customHeight="1" x14ac:dyDescent="0.25">
      <c r="A843" s="56" t="s">
        <v>552</v>
      </c>
      <c r="B843" s="37">
        <v>4</v>
      </c>
      <c r="C843" s="37">
        <v>1</v>
      </c>
      <c r="D843" s="37">
        <v>1</v>
      </c>
      <c r="E843" s="37">
        <v>29</v>
      </c>
      <c r="F843" s="37">
        <v>651</v>
      </c>
      <c r="G843" s="37" t="str">
        <f t="shared" ref="G843:H843" si="2058">G842</f>
        <v>4.1.1.00.000</v>
      </c>
      <c r="H843" s="41" t="str">
        <f t="shared" si="2058"/>
        <v>Технологическая линия №1. Объекты общезаводского хозяйства</v>
      </c>
      <c r="I843" s="37" t="str">
        <f t="shared" si="1927"/>
        <v>4.1.1.29.000</v>
      </c>
      <c r="J843" s="41" t="str">
        <f t="shared" si="1928"/>
        <v>Наливная эстакада СУГ и ЛВЖ</v>
      </c>
      <c r="K843" s="39" t="str">
        <f t="shared" si="1929"/>
        <v>4.1.1.29.400</v>
      </c>
      <c r="L843" s="40" t="str">
        <f t="shared" si="1930"/>
        <v>Наливная эстакада СУГ и ЛВЖ</v>
      </c>
      <c r="M843" s="37" t="str">
        <f t="shared" si="2034"/>
        <v>4.1.1.29.651</v>
      </c>
      <c r="N843" s="59" t="s">
        <v>553</v>
      </c>
      <c r="O843" s="118"/>
      <c r="P843" s="66" t="s">
        <v>19</v>
      </c>
      <c r="Q843" s="35">
        <v>0</v>
      </c>
      <c r="R843" s="54" t="s">
        <v>2781</v>
      </c>
      <c r="S843" s="42" t="str">
        <f t="shared" si="2035"/>
        <v>520.51</v>
      </c>
      <c r="T843" s="41" t="str">
        <f t="shared" ref="T843:Y843" si="2059">T842</f>
        <v>4.1.1.00.000</v>
      </c>
      <c r="U843" s="41" t="str">
        <f t="shared" si="2059"/>
        <v>Process Line No.1 UIO facilities</v>
      </c>
      <c r="V843" s="41" t="str">
        <f t="shared" si="2059"/>
        <v>4.1.1.29.000</v>
      </c>
      <c r="W843" s="41" t="str">
        <f t="shared" si="2059"/>
        <v>LPG and HFL Loading Rack</v>
      </c>
      <c r="X843" s="40" t="str">
        <f t="shared" si="2059"/>
        <v>4.1.1.29.400</v>
      </c>
      <c r="Y843" s="40" t="str">
        <f t="shared" si="2059"/>
        <v>LPG and HFL Loading Rack</v>
      </c>
      <c r="Z843" s="42" t="str">
        <f t="shared" si="2037"/>
        <v>4.1.1.29.651</v>
      </c>
      <c r="AA843" s="37" t="s">
        <v>1978</v>
      </c>
      <c r="AB843" s="37"/>
      <c r="AC843" s="37"/>
      <c r="AD843" s="115" t="s">
        <v>2878</v>
      </c>
      <c r="AE843" s="115" t="str">
        <f t="shared" si="2020"/>
        <v>0-37</v>
      </c>
      <c r="AF843" s="115" t="str">
        <f>VLOOKUP(AE843,'Unit Number'!B:E,2,FALSE)</f>
        <v>LOADING ARM 1</v>
      </c>
      <c r="AG843" s="115"/>
      <c r="AH843" s="115"/>
      <c r="AI843" s="237">
        <v>902</v>
      </c>
      <c r="AJ843" s="55"/>
      <c r="AK843" s="55"/>
    </row>
    <row r="844" spans="1:37" s="67" customFormat="1" ht="15" customHeight="1" x14ac:dyDescent="0.25">
      <c r="A844" s="56" t="s">
        <v>554</v>
      </c>
      <c r="B844" s="37">
        <v>4</v>
      </c>
      <c r="C844" s="37">
        <v>1</v>
      </c>
      <c r="D844" s="37">
        <v>1</v>
      </c>
      <c r="E844" s="37">
        <v>29</v>
      </c>
      <c r="F844" s="37">
        <v>652</v>
      </c>
      <c r="G844" s="37" t="str">
        <f t="shared" ref="G844:H844" si="2060">G843</f>
        <v>4.1.1.00.000</v>
      </c>
      <c r="H844" s="41" t="str">
        <f t="shared" si="2060"/>
        <v>Технологическая линия №1. Объекты общезаводского хозяйства</v>
      </c>
      <c r="I844" s="37" t="str">
        <f t="shared" si="1927"/>
        <v>4.1.1.29.000</v>
      </c>
      <c r="J844" s="41" t="str">
        <f t="shared" si="1928"/>
        <v>Наливная эстакада СУГ и ЛВЖ</v>
      </c>
      <c r="K844" s="39" t="str">
        <f t="shared" si="1929"/>
        <v>4.1.1.29.400</v>
      </c>
      <c r="L844" s="40" t="str">
        <f t="shared" si="1930"/>
        <v>Наливная эстакада СУГ и ЛВЖ</v>
      </c>
      <c r="M844" s="37" t="str">
        <f t="shared" si="2034"/>
        <v>4.1.1.29.652</v>
      </c>
      <c r="N844" s="59" t="s">
        <v>555</v>
      </c>
      <c r="O844" s="118"/>
      <c r="P844" s="66" t="s">
        <v>19</v>
      </c>
      <c r="Q844" s="35">
        <v>0</v>
      </c>
      <c r="R844" s="54" t="s">
        <v>2781</v>
      </c>
      <c r="S844" s="42" t="str">
        <f t="shared" si="2035"/>
        <v>520.52</v>
      </c>
      <c r="T844" s="41" t="str">
        <f t="shared" ref="T844:Y844" si="2061">T843</f>
        <v>4.1.1.00.000</v>
      </c>
      <c r="U844" s="41" t="str">
        <f t="shared" si="2061"/>
        <v>Process Line No.1 UIO facilities</v>
      </c>
      <c r="V844" s="41" t="str">
        <f t="shared" si="2061"/>
        <v>4.1.1.29.000</v>
      </c>
      <c r="W844" s="41" t="str">
        <f t="shared" si="2061"/>
        <v>LPG and HFL Loading Rack</v>
      </c>
      <c r="X844" s="40" t="str">
        <f t="shared" si="2061"/>
        <v>4.1.1.29.400</v>
      </c>
      <c r="Y844" s="40" t="str">
        <f t="shared" si="2061"/>
        <v>LPG and HFL Loading Rack</v>
      </c>
      <c r="Z844" s="42" t="str">
        <f t="shared" si="2037"/>
        <v>4.1.1.29.652</v>
      </c>
      <c r="AA844" s="37" t="s">
        <v>1979</v>
      </c>
      <c r="AB844" s="37"/>
      <c r="AC844" s="37"/>
      <c r="AD844" s="115" t="s">
        <v>2878</v>
      </c>
      <c r="AE844" s="115" t="str">
        <f t="shared" si="2020"/>
        <v>0-37</v>
      </c>
      <c r="AF844" s="115" t="str">
        <f>VLOOKUP(AE844,'Unit Number'!B:E,2,FALSE)</f>
        <v>LOADING ARM 1</v>
      </c>
      <c r="AG844" s="115"/>
      <c r="AH844" s="115"/>
      <c r="AI844" s="237">
        <v>903</v>
      </c>
      <c r="AJ844" s="55"/>
      <c r="AK844" s="55"/>
    </row>
    <row r="845" spans="1:37" s="67" customFormat="1" ht="15" customHeight="1" x14ac:dyDescent="0.25">
      <c r="A845" s="56" t="s">
        <v>556</v>
      </c>
      <c r="B845" s="37">
        <v>4</v>
      </c>
      <c r="C845" s="37">
        <v>1</v>
      </c>
      <c r="D845" s="37">
        <v>1</v>
      </c>
      <c r="E845" s="37">
        <v>29</v>
      </c>
      <c r="F845" s="37">
        <v>653</v>
      </c>
      <c r="G845" s="37" t="str">
        <f t="shared" ref="G845:H845" si="2062">G844</f>
        <v>4.1.1.00.000</v>
      </c>
      <c r="H845" s="41" t="str">
        <f t="shared" si="2062"/>
        <v>Технологическая линия №1. Объекты общезаводского хозяйства</v>
      </c>
      <c r="I845" s="37" t="str">
        <f t="shared" si="1927"/>
        <v>4.1.1.29.000</v>
      </c>
      <c r="J845" s="41" t="str">
        <f t="shared" si="1928"/>
        <v>Наливная эстакада СУГ и ЛВЖ</v>
      </c>
      <c r="K845" s="39" t="str">
        <f t="shared" si="1929"/>
        <v>4.1.1.29.400</v>
      </c>
      <c r="L845" s="40" t="str">
        <f t="shared" si="1930"/>
        <v>Наливная эстакада СУГ и ЛВЖ</v>
      </c>
      <c r="M845" s="37" t="str">
        <f t="shared" si="2034"/>
        <v>4.1.1.29.653</v>
      </c>
      <c r="N845" s="59" t="s">
        <v>557</v>
      </c>
      <c r="O845" s="118"/>
      <c r="P845" s="66" t="s">
        <v>19</v>
      </c>
      <c r="Q845" s="35">
        <v>0</v>
      </c>
      <c r="R845" s="54" t="s">
        <v>2781</v>
      </c>
      <c r="S845" s="42" t="str">
        <f t="shared" si="2035"/>
        <v>520.53</v>
      </c>
      <c r="T845" s="41" t="str">
        <f t="shared" ref="T845:Y845" si="2063">T844</f>
        <v>4.1.1.00.000</v>
      </c>
      <c r="U845" s="41" t="str">
        <f t="shared" si="2063"/>
        <v>Process Line No.1 UIO facilities</v>
      </c>
      <c r="V845" s="41" t="str">
        <f t="shared" si="2063"/>
        <v>4.1.1.29.000</v>
      </c>
      <c r="W845" s="41" t="str">
        <f t="shared" si="2063"/>
        <v>LPG and HFL Loading Rack</v>
      </c>
      <c r="X845" s="40" t="str">
        <f t="shared" si="2063"/>
        <v>4.1.1.29.400</v>
      </c>
      <c r="Y845" s="40" t="str">
        <f t="shared" si="2063"/>
        <v>LPG and HFL Loading Rack</v>
      </c>
      <c r="Z845" s="42" t="str">
        <f t="shared" si="2037"/>
        <v>4.1.1.29.653</v>
      </c>
      <c r="AA845" s="37" t="s">
        <v>1980</v>
      </c>
      <c r="AB845" s="37"/>
      <c r="AC845" s="37"/>
      <c r="AD845" s="115" t="s">
        <v>2878</v>
      </c>
      <c r="AE845" s="115" t="str">
        <f t="shared" si="2020"/>
        <v>0-37</v>
      </c>
      <c r="AF845" s="115" t="str">
        <f>VLOOKUP(AE845,'Unit Number'!B:E,2,FALSE)</f>
        <v>LOADING ARM 1</v>
      </c>
      <c r="AG845" s="115"/>
      <c r="AH845" s="115"/>
      <c r="AI845" s="237">
        <v>904</v>
      </c>
      <c r="AJ845" s="55"/>
      <c r="AK845" s="55"/>
    </row>
    <row r="846" spans="1:37" s="67" customFormat="1" ht="15" customHeight="1" x14ac:dyDescent="0.25">
      <c r="A846" s="56" t="s">
        <v>558</v>
      </c>
      <c r="B846" s="37">
        <v>4</v>
      </c>
      <c r="C846" s="37">
        <v>1</v>
      </c>
      <c r="D846" s="37">
        <v>1</v>
      </c>
      <c r="E846" s="37">
        <v>29</v>
      </c>
      <c r="F846" s="37">
        <v>654</v>
      </c>
      <c r="G846" s="37" t="str">
        <f t="shared" ref="G846:H846" si="2064">G845</f>
        <v>4.1.1.00.000</v>
      </c>
      <c r="H846" s="41" t="str">
        <f t="shared" si="2064"/>
        <v>Технологическая линия №1. Объекты общезаводского хозяйства</v>
      </c>
      <c r="I846" s="37" t="str">
        <f t="shared" si="1927"/>
        <v>4.1.1.29.000</v>
      </c>
      <c r="J846" s="41" t="str">
        <f t="shared" si="1928"/>
        <v>Наливная эстакада СУГ и ЛВЖ</v>
      </c>
      <c r="K846" s="39" t="str">
        <f t="shared" si="1929"/>
        <v>4.1.1.29.400</v>
      </c>
      <c r="L846" s="40" t="str">
        <f t="shared" si="1930"/>
        <v>Наливная эстакада СУГ и ЛВЖ</v>
      </c>
      <c r="M846" s="37" t="str">
        <f t="shared" si="2034"/>
        <v>4.1.1.29.654</v>
      </c>
      <c r="N846" s="59" t="s">
        <v>559</v>
      </c>
      <c r="O846" s="118"/>
      <c r="P846" s="66" t="s">
        <v>19</v>
      </c>
      <c r="Q846" s="35">
        <v>0</v>
      </c>
      <c r="R846" s="54" t="s">
        <v>2781</v>
      </c>
      <c r="S846" s="42" t="str">
        <f t="shared" si="2035"/>
        <v>520.54</v>
      </c>
      <c r="T846" s="41" t="str">
        <f t="shared" ref="T846:Y846" si="2065">T845</f>
        <v>4.1.1.00.000</v>
      </c>
      <c r="U846" s="41" t="str">
        <f t="shared" si="2065"/>
        <v>Process Line No.1 UIO facilities</v>
      </c>
      <c r="V846" s="41" t="str">
        <f t="shared" si="2065"/>
        <v>4.1.1.29.000</v>
      </c>
      <c r="W846" s="41" t="str">
        <f t="shared" si="2065"/>
        <v>LPG and HFL Loading Rack</v>
      </c>
      <c r="X846" s="40" t="str">
        <f t="shared" si="2065"/>
        <v>4.1.1.29.400</v>
      </c>
      <c r="Y846" s="40" t="str">
        <f t="shared" si="2065"/>
        <v>LPG and HFL Loading Rack</v>
      </c>
      <c r="Z846" s="42" t="str">
        <f t="shared" si="2037"/>
        <v>4.1.1.29.654</v>
      </c>
      <c r="AA846" s="37" t="s">
        <v>1981</v>
      </c>
      <c r="AB846" s="37"/>
      <c r="AC846" s="37"/>
      <c r="AD846" s="115" t="s">
        <v>2878</v>
      </c>
      <c r="AE846" s="115" t="str">
        <f t="shared" si="2020"/>
        <v>0-37</v>
      </c>
      <c r="AF846" s="115" t="str">
        <f>VLOOKUP(AE846,'Unit Number'!B:E,2,FALSE)</f>
        <v>LOADING ARM 1</v>
      </c>
      <c r="AG846" s="115"/>
      <c r="AH846" s="115"/>
      <c r="AI846" s="237">
        <v>905</v>
      </c>
      <c r="AJ846" s="55"/>
      <c r="AK846" s="55"/>
    </row>
    <row r="847" spans="1:37" s="67" customFormat="1" ht="15" customHeight="1" x14ac:dyDescent="0.25">
      <c r="A847" s="56" t="s">
        <v>560</v>
      </c>
      <c r="B847" s="37">
        <v>4</v>
      </c>
      <c r="C847" s="37">
        <v>1</v>
      </c>
      <c r="D847" s="37">
        <v>1</v>
      </c>
      <c r="E847" s="37">
        <v>29</v>
      </c>
      <c r="F847" s="37">
        <v>655</v>
      </c>
      <c r="G847" s="37" t="str">
        <f t="shared" ref="G847:H847" si="2066">G846</f>
        <v>4.1.1.00.000</v>
      </c>
      <c r="H847" s="41" t="str">
        <f t="shared" si="2066"/>
        <v>Технологическая линия №1. Объекты общезаводского хозяйства</v>
      </c>
      <c r="I847" s="37" t="str">
        <f t="shared" ref="I847:L862" si="2067">I846</f>
        <v>4.1.1.29.000</v>
      </c>
      <c r="J847" s="41" t="str">
        <f t="shared" si="2067"/>
        <v>Наливная эстакада СУГ и ЛВЖ</v>
      </c>
      <c r="K847" s="39" t="str">
        <f t="shared" si="2067"/>
        <v>4.1.1.29.400</v>
      </c>
      <c r="L847" s="40" t="str">
        <f t="shared" si="2067"/>
        <v>Наливная эстакада СУГ и ЛВЖ</v>
      </c>
      <c r="M847" s="37" t="str">
        <f t="shared" si="2034"/>
        <v>4.1.1.29.655</v>
      </c>
      <c r="N847" s="59" t="s">
        <v>561</v>
      </c>
      <c r="O847" s="118"/>
      <c r="P847" s="66" t="s">
        <v>19</v>
      </c>
      <c r="Q847" s="35">
        <v>0</v>
      </c>
      <c r="R847" s="54" t="s">
        <v>2781</v>
      </c>
      <c r="S847" s="42" t="str">
        <f t="shared" si="2035"/>
        <v>520.55</v>
      </c>
      <c r="T847" s="41" t="str">
        <f t="shared" ref="T847:Y847" si="2068">T846</f>
        <v>4.1.1.00.000</v>
      </c>
      <c r="U847" s="41" t="str">
        <f t="shared" si="2068"/>
        <v>Process Line No.1 UIO facilities</v>
      </c>
      <c r="V847" s="41" t="str">
        <f t="shared" si="2068"/>
        <v>4.1.1.29.000</v>
      </c>
      <c r="W847" s="41" t="str">
        <f t="shared" si="2068"/>
        <v>LPG and HFL Loading Rack</v>
      </c>
      <c r="X847" s="40" t="str">
        <f t="shared" si="2068"/>
        <v>4.1.1.29.400</v>
      </c>
      <c r="Y847" s="40" t="str">
        <f t="shared" si="2068"/>
        <v>LPG and HFL Loading Rack</v>
      </c>
      <c r="Z847" s="42" t="str">
        <f t="shared" si="2037"/>
        <v>4.1.1.29.655</v>
      </c>
      <c r="AA847" s="37" t="s">
        <v>1982</v>
      </c>
      <c r="AB847" s="37"/>
      <c r="AC847" s="37"/>
      <c r="AD847" s="115" t="s">
        <v>2878</v>
      </c>
      <c r="AE847" s="115" t="str">
        <f t="shared" si="2020"/>
        <v>0-37</v>
      </c>
      <c r="AF847" s="115" t="str">
        <f>VLOOKUP(AE847,'Unit Number'!B:E,2,FALSE)</f>
        <v>LOADING ARM 1</v>
      </c>
      <c r="AG847" s="115"/>
      <c r="AH847" s="115"/>
      <c r="AI847" s="237">
        <v>906</v>
      </c>
      <c r="AJ847" s="55"/>
      <c r="AK847" s="55"/>
    </row>
    <row r="848" spans="1:37" s="67" customFormat="1" ht="15" customHeight="1" x14ac:dyDescent="0.25">
      <c r="A848" s="56" t="s">
        <v>562</v>
      </c>
      <c r="B848" s="37">
        <v>4</v>
      </c>
      <c r="C848" s="37">
        <v>1</v>
      </c>
      <c r="D848" s="37">
        <v>1</v>
      </c>
      <c r="E848" s="37">
        <v>29</v>
      </c>
      <c r="F848" s="37">
        <v>656</v>
      </c>
      <c r="G848" s="37" t="str">
        <f t="shared" ref="G848:H848" si="2069">G847</f>
        <v>4.1.1.00.000</v>
      </c>
      <c r="H848" s="41" t="str">
        <f t="shared" si="2069"/>
        <v>Технологическая линия №1. Объекты общезаводского хозяйства</v>
      </c>
      <c r="I848" s="37" t="str">
        <f t="shared" si="2067"/>
        <v>4.1.1.29.000</v>
      </c>
      <c r="J848" s="41" t="str">
        <f t="shared" si="2067"/>
        <v>Наливная эстакада СУГ и ЛВЖ</v>
      </c>
      <c r="K848" s="39" t="str">
        <f t="shared" si="2067"/>
        <v>4.1.1.29.400</v>
      </c>
      <c r="L848" s="40" t="str">
        <f t="shared" si="2067"/>
        <v>Наливная эстакада СУГ и ЛВЖ</v>
      </c>
      <c r="M848" s="37" t="str">
        <f t="shared" si="2034"/>
        <v>4.1.1.29.656</v>
      </c>
      <c r="N848" s="59" t="s">
        <v>563</v>
      </c>
      <c r="O848" s="118"/>
      <c r="P848" s="66" t="s">
        <v>19</v>
      </c>
      <c r="Q848" s="35">
        <v>0</v>
      </c>
      <c r="R848" s="54" t="s">
        <v>2781</v>
      </c>
      <c r="S848" s="42" t="str">
        <f t="shared" si="2035"/>
        <v>520.56</v>
      </c>
      <c r="T848" s="41" t="str">
        <f t="shared" ref="T848:Y848" si="2070">T847</f>
        <v>4.1.1.00.000</v>
      </c>
      <c r="U848" s="41" t="str">
        <f t="shared" si="2070"/>
        <v>Process Line No.1 UIO facilities</v>
      </c>
      <c r="V848" s="41" t="str">
        <f t="shared" si="2070"/>
        <v>4.1.1.29.000</v>
      </c>
      <c r="W848" s="41" t="str">
        <f t="shared" si="2070"/>
        <v>LPG and HFL Loading Rack</v>
      </c>
      <c r="X848" s="40" t="str">
        <f t="shared" si="2070"/>
        <v>4.1.1.29.400</v>
      </c>
      <c r="Y848" s="40" t="str">
        <f t="shared" si="2070"/>
        <v>LPG and HFL Loading Rack</v>
      </c>
      <c r="Z848" s="42" t="str">
        <f t="shared" si="2037"/>
        <v>4.1.1.29.656</v>
      </c>
      <c r="AA848" s="37" t="s">
        <v>1983</v>
      </c>
      <c r="AB848" s="37"/>
      <c r="AC848" s="37"/>
      <c r="AD848" s="115" t="s">
        <v>2878</v>
      </c>
      <c r="AE848" s="115" t="str">
        <f t="shared" si="2020"/>
        <v>0-37</v>
      </c>
      <c r="AF848" s="115" t="str">
        <f>VLOOKUP(AE848,'Unit Number'!B:E,2,FALSE)</f>
        <v>LOADING ARM 1</v>
      </c>
      <c r="AG848" s="115"/>
      <c r="AH848" s="115"/>
      <c r="AI848" s="237">
        <v>907</v>
      </c>
      <c r="AJ848" s="55"/>
      <c r="AK848" s="55"/>
    </row>
    <row r="849" spans="1:37" s="67" customFormat="1" ht="15" customHeight="1" x14ac:dyDescent="0.25">
      <c r="A849" s="56" t="s">
        <v>564</v>
      </c>
      <c r="B849" s="37">
        <v>4</v>
      </c>
      <c r="C849" s="37">
        <v>1</v>
      </c>
      <c r="D849" s="37">
        <v>1</v>
      </c>
      <c r="E849" s="37">
        <v>29</v>
      </c>
      <c r="F849" s="37">
        <v>657</v>
      </c>
      <c r="G849" s="37" t="str">
        <f t="shared" ref="G849:H849" si="2071">G848</f>
        <v>4.1.1.00.000</v>
      </c>
      <c r="H849" s="41" t="str">
        <f t="shared" si="2071"/>
        <v>Технологическая линия №1. Объекты общезаводского хозяйства</v>
      </c>
      <c r="I849" s="37" t="str">
        <f t="shared" si="2067"/>
        <v>4.1.1.29.000</v>
      </c>
      <c r="J849" s="41" t="str">
        <f t="shared" si="2067"/>
        <v>Наливная эстакада СУГ и ЛВЖ</v>
      </c>
      <c r="K849" s="39" t="str">
        <f t="shared" si="2067"/>
        <v>4.1.1.29.400</v>
      </c>
      <c r="L849" s="40" t="str">
        <f t="shared" si="2067"/>
        <v>Наливная эстакада СУГ и ЛВЖ</v>
      </c>
      <c r="M849" s="37" t="str">
        <f t="shared" si="2034"/>
        <v>4.1.1.29.657</v>
      </c>
      <c r="N849" s="59" t="s">
        <v>565</v>
      </c>
      <c r="O849" s="179"/>
      <c r="P849" s="66" t="s">
        <v>19</v>
      </c>
      <c r="Q849" s="35">
        <v>2</v>
      </c>
      <c r="R849" s="54" t="s">
        <v>2781</v>
      </c>
      <c r="S849" s="209" t="str">
        <f t="shared" si="2035"/>
        <v>520.57</v>
      </c>
      <c r="T849" s="41" t="str">
        <f t="shared" ref="T849:Y849" si="2072">T848</f>
        <v>4.1.1.00.000</v>
      </c>
      <c r="U849" s="41" t="str">
        <f t="shared" si="2072"/>
        <v>Process Line No.1 UIO facilities</v>
      </c>
      <c r="V849" s="41" t="str">
        <f t="shared" si="2072"/>
        <v>4.1.1.29.000</v>
      </c>
      <c r="W849" s="41" t="str">
        <f t="shared" si="2072"/>
        <v>LPG and HFL Loading Rack</v>
      </c>
      <c r="X849" s="40" t="str">
        <f t="shared" si="2072"/>
        <v>4.1.1.29.400</v>
      </c>
      <c r="Y849" s="40" t="str">
        <f t="shared" si="2072"/>
        <v>LPG and HFL Loading Rack</v>
      </c>
      <c r="Z849" s="209" t="str">
        <f t="shared" si="2037"/>
        <v>4.1.1.29.657</v>
      </c>
      <c r="AA849" s="37" t="s">
        <v>1984</v>
      </c>
      <c r="AB849" s="37"/>
      <c r="AC849" s="37" t="s">
        <v>3801</v>
      </c>
      <c r="AD849" s="115" t="s">
        <v>3824</v>
      </c>
      <c r="AE849" s="115" t="str">
        <f t="shared" si="2020"/>
        <v>0-38</v>
      </c>
      <c r="AF849" s="115" t="str">
        <f>VLOOKUP(AE849,'Unit Number'!B:E,2,FALSE)</f>
        <v>LOADING ARM 2</v>
      </c>
      <c r="AG849" s="115"/>
      <c r="AH849" s="115"/>
      <c r="AI849" s="237">
        <v>908</v>
      </c>
      <c r="AJ849" s="55" t="s">
        <v>3672</v>
      </c>
      <c r="AK849" s="55"/>
    </row>
    <row r="850" spans="1:37" s="67" customFormat="1" ht="15" customHeight="1" x14ac:dyDescent="0.25">
      <c r="A850" s="56" t="s">
        <v>566</v>
      </c>
      <c r="B850" s="37">
        <v>4</v>
      </c>
      <c r="C850" s="37">
        <v>1</v>
      </c>
      <c r="D850" s="37">
        <v>1</v>
      </c>
      <c r="E850" s="37">
        <v>29</v>
      </c>
      <c r="F850" s="37">
        <v>658</v>
      </c>
      <c r="G850" s="37" t="str">
        <f t="shared" ref="G850:H850" si="2073">G849</f>
        <v>4.1.1.00.000</v>
      </c>
      <c r="H850" s="41" t="str">
        <f t="shared" si="2073"/>
        <v>Технологическая линия №1. Объекты общезаводского хозяйства</v>
      </c>
      <c r="I850" s="37" t="str">
        <f t="shared" si="2067"/>
        <v>4.1.1.29.000</v>
      </c>
      <c r="J850" s="41" t="str">
        <f t="shared" si="2067"/>
        <v>Наливная эстакада СУГ и ЛВЖ</v>
      </c>
      <c r="K850" s="39" t="str">
        <f t="shared" si="2067"/>
        <v>4.1.1.29.400</v>
      </c>
      <c r="L850" s="40" t="str">
        <f t="shared" si="2067"/>
        <v>Наливная эстакада СУГ и ЛВЖ</v>
      </c>
      <c r="M850" s="37" t="str">
        <f t="shared" si="2034"/>
        <v>4.1.1.29.658</v>
      </c>
      <c r="N850" s="59" t="s">
        <v>567</v>
      </c>
      <c r="O850" s="179"/>
      <c r="P850" s="66" t="s">
        <v>19</v>
      </c>
      <c r="Q850" s="35">
        <v>2</v>
      </c>
      <c r="R850" s="54" t="s">
        <v>2781</v>
      </c>
      <c r="S850" s="209" t="str">
        <f t="shared" si="2035"/>
        <v>520.58</v>
      </c>
      <c r="T850" s="41" t="str">
        <f t="shared" ref="T850:Y850" si="2074">T849</f>
        <v>4.1.1.00.000</v>
      </c>
      <c r="U850" s="41" t="str">
        <f t="shared" si="2074"/>
        <v>Process Line No.1 UIO facilities</v>
      </c>
      <c r="V850" s="41" t="str">
        <f t="shared" si="2074"/>
        <v>4.1.1.29.000</v>
      </c>
      <c r="W850" s="41" t="str">
        <f t="shared" si="2074"/>
        <v>LPG and HFL Loading Rack</v>
      </c>
      <c r="X850" s="40" t="str">
        <f t="shared" si="2074"/>
        <v>4.1.1.29.400</v>
      </c>
      <c r="Y850" s="40" t="str">
        <f t="shared" si="2074"/>
        <v>LPG and HFL Loading Rack</v>
      </c>
      <c r="Z850" s="209" t="str">
        <f t="shared" si="2037"/>
        <v>4.1.1.29.658</v>
      </c>
      <c r="AA850" s="37" t="s">
        <v>1985</v>
      </c>
      <c r="AB850" s="37"/>
      <c r="AC850" s="37" t="s">
        <v>3801</v>
      </c>
      <c r="AD850" s="115" t="s">
        <v>3824</v>
      </c>
      <c r="AE850" s="115" t="str">
        <f t="shared" si="2020"/>
        <v>0-38</v>
      </c>
      <c r="AF850" s="115" t="str">
        <f>VLOOKUP(AE850,'Unit Number'!B:E,2,FALSE)</f>
        <v>LOADING ARM 2</v>
      </c>
      <c r="AG850" s="115"/>
      <c r="AH850" s="115"/>
      <c r="AI850" s="237">
        <v>909</v>
      </c>
      <c r="AJ850" s="55" t="s">
        <v>3672</v>
      </c>
      <c r="AK850" s="55"/>
    </row>
    <row r="851" spans="1:37" s="67" customFormat="1" ht="15" customHeight="1" x14ac:dyDescent="0.25">
      <c r="A851" s="56" t="s">
        <v>568</v>
      </c>
      <c r="B851" s="37">
        <v>4</v>
      </c>
      <c r="C851" s="37">
        <v>1</v>
      </c>
      <c r="D851" s="37">
        <v>1</v>
      </c>
      <c r="E851" s="37">
        <v>29</v>
      </c>
      <c r="F851" s="37">
        <v>659</v>
      </c>
      <c r="G851" s="37" t="str">
        <f t="shared" ref="G851:H851" si="2075">G850</f>
        <v>4.1.1.00.000</v>
      </c>
      <c r="H851" s="41" t="str">
        <f t="shared" si="2075"/>
        <v>Технологическая линия №1. Объекты общезаводского хозяйства</v>
      </c>
      <c r="I851" s="37" t="str">
        <f t="shared" si="2067"/>
        <v>4.1.1.29.000</v>
      </c>
      <c r="J851" s="41" t="str">
        <f t="shared" si="2067"/>
        <v>Наливная эстакада СУГ и ЛВЖ</v>
      </c>
      <c r="K851" s="39" t="str">
        <f t="shared" si="2067"/>
        <v>4.1.1.29.400</v>
      </c>
      <c r="L851" s="40" t="str">
        <f t="shared" si="2067"/>
        <v>Наливная эстакада СУГ и ЛВЖ</v>
      </c>
      <c r="M851" s="37" t="str">
        <f t="shared" si="2034"/>
        <v>4.1.1.29.659</v>
      </c>
      <c r="N851" s="59" t="s">
        <v>569</v>
      </c>
      <c r="O851" s="179"/>
      <c r="P851" s="66" t="s">
        <v>19</v>
      </c>
      <c r="Q851" s="35">
        <v>2</v>
      </c>
      <c r="R851" s="54" t="s">
        <v>2781</v>
      </c>
      <c r="S851" s="209" t="str">
        <f t="shared" si="2035"/>
        <v>520.59</v>
      </c>
      <c r="T851" s="41" t="str">
        <f t="shared" ref="T851:Y851" si="2076">T850</f>
        <v>4.1.1.00.000</v>
      </c>
      <c r="U851" s="41" t="str">
        <f t="shared" si="2076"/>
        <v>Process Line No.1 UIO facilities</v>
      </c>
      <c r="V851" s="41" t="str">
        <f t="shared" si="2076"/>
        <v>4.1.1.29.000</v>
      </c>
      <c r="W851" s="41" t="str">
        <f t="shared" si="2076"/>
        <v>LPG and HFL Loading Rack</v>
      </c>
      <c r="X851" s="40" t="str">
        <f t="shared" si="2076"/>
        <v>4.1.1.29.400</v>
      </c>
      <c r="Y851" s="40" t="str">
        <f t="shared" si="2076"/>
        <v>LPG and HFL Loading Rack</v>
      </c>
      <c r="Z851" s="209" t="str">
        <f t="shared" si="2037"/>
        <v>4.1.1.29.659</v>
      </c>
      <c r="AA851" s="37" t="s">
        <v>1986</v>
      </c>
      <c r="AB851" s="37"/>
      <c r="AC851" s="37" t="s">
        <v>3801</v>
      </c>
      <c r="AD851" s="115" t="s">
        <v>3824</v>
      </c>
      <c r="AE851" s="115" t="str">
        <f t="shared" si="2020"/>
        <v>0-38</v>
      </c>
      <c r="AF851" s="115" t="str">
        <f>VLOOKUP(AE851,'Unit Number'!B:E,2,FALSE)</f>
        <v>LOADING ARM 2</v>
      </c>
      <c r="AG851" s="115"/>
      <c r="AH851" s="115"/>
      <c r="AI851" s="237">
        <v>910</v>
      </c>
      <c r="AJ851" s="55" t="s">
        <v>3672</v>
      </c>
      <c r="AK851" s="55"/>
    </row>
    <row r="852" spans="1:37" s="67" customFormat="1" ht="15" customHeight="1" x14ac:dyDescent="0.25">
      <c r="A852" s="56" t="s">
        <v>570</v>
      </c>
      <c r="B852" s="37">
        <v>4</v>
      </c>
      <c r="C852" s="37">
        <v>1</v>
      </c>
      <c r="D852" s="37">
        <v>1</v>
      </c>
      <c r="E852" s="37">
        <v>29</v>
      </c>
      <c r="F852" s="37">
        <v>660</v>
      </c>
      <c r="G852" s="37" t="str">
        <f t="shared" ref="G852:H852" si="2077">G851</f>
        <v>4.1.1.00.000</v>
      </c>
      <c r="H852" s="41" t="str">
        <f t="shared" si="2077"/>
        <v>Технологическая линия №1. Объекты общезаводского хозяйства</v>
      </c>
      <c r="I852" s="37" t="str">
        <f t="shared" si="2067"/>
        <v>4.1.1.29.000</v>
      </c>
      <c r="J852" s="41" t="str">
        <f t="shared" si="2067"/>
        <v>Наливная эстакада СУГ и ЛВЖ</v>
      </c>
      <c r="K852" s="39" t="str">
        <f t="shared" si="2067"/>
        <v>4.1.1.29.400</v>
      </c>
      <c r="L852" s="40" t="str">
        <f t="shared" si="2067"/>
        <v>Наливная эстакада СУГ и ЛВЖ</v>
      </c>
      <c r="M852" s="37" t="str">
        <f t="shared" si="2034"/>
        <v>4.1.1.29.660</v>
      </c>
      <c r="N852" s="59" t="s">
        <v>571</v>
      </c>
      <c r="O852" s="179"/>
      <c r="P852" s="66" t="s">
        <v>19</v>
      </c>
      <c r="Q852" s="35">
        <v>2</v>
      </c>
      <c r="R852" s="54" t="s">
        <v>2781</v>
      </c>
      <c r="S852" s="209" t="str">
        <f t="shared" si="2035"/>
        <v>520.60</v>
      </c>
      <c r="T852" s="41" t="str">
        <f t="shared" ref="T852:Y852" si="2078">T851</f>
        <v>4.1.1.00.000</v>
      </c>
      <c r="U852" s="41" t="str">
        <f t="shared" si="2078"/>
        <v>Process Line No.1 UIO facilities</v>
      </c>
      <c r="V852" s="41" t="str">
        <f t="shared" si="2078"/>
        <v>4.1.1.29.000</v>
      </c>
      <c r="W852" s="41" t="str">
        <f t="shared" si="2078"/>
        <v>LPG and HFL Loading Rack</v>
      </c>
      <c r="X852" s="40" t="str">
        <f t="shared" si="2078"/>
        <v>4.1.1.29.400</v>
      </c>
      <c r="Y852" s="40" t="str">
        <f t="shared" si="2078"/>
        <v>LPG and HFL Loading Rack</v>
      </c>
      <c r="Z852" s="209" t="str">
        <f t="shared" si="2037"/>
        <v>4.1.1.29.660</v>
      </c>
      <c r="AA852" s="37" t="s">
        <v>1987</v>
      </c>
      <c r="AB852" s="37"/>
      <c r="AC852" s="37" t="s">
        <v>3801</v>
      </c>
      <c r="AD852" s="115" t="s">
        <v>3824</v>
      </c>
      <c r="AE852" s="115" t="str">
        <f t="shared" si="2020"/>
        <v>0-38</v>
      </c>
      <c r="AF852" s="115" t="str">
        <f>VLOOKUP(AE852,'Unit Number'!B:E,2,FALSE)</f>
        <v>LOADING ARM 2</v>
      </c>
      <c r="AG852" s="115"/>
      <c r="AH852" s="115"/>
      <c r="AI852" s="237">
        <v>911</v>
      </c>
      <c r="AJ852" s="55" t="s">
        <v>3672</v>
      </c>
      <c r="AK852" s="55"/>
    </row>
    <row r="853" spans="1:37" s="67" customFormat="1" ht="15" customHeight="1" x14ac:dyDescent="0.25">
      <c r="A853" s="56" t="s">
        <v>572</v>
      </c>
      <c r="B853" s="37">
        <v>4</v>
      </c>
      <c r="C853" s="37">
        <v>1</v>
      </c>
      <c r="D853" s="37">
        <v>1</v>
      </c>
      <c r="E853" s="37">
        <v>29</v>
      </c>
      <c r="F853" s="37">
        <v>661</v>
      </c>
      <c r="G853" s="37" t="str">
        <f t="shared" ref="G853:H853" si="2079">G852</f>
        <v>4.1.1.00.000</v>
      </c>
      <c r="H853" s="41" t="str">
        <f t="shared" si="2079"/>
        <v>Технологическая линия №1. Объекты общезаводского хозяйства</v>
      </c>
      <c r="I853" s="37" t="str">
        <f t="shared" si="2067"/>
        <v>4.1.1.29.000</v>
      </c>
      <c r="J853" s="41" t="str">
        <f t="shared" si="2067"/>
        <v>Наливная эстакада СУГ и ЛВЖ</v>
      </c>
      <c r="K853" s="39" t="str">
        <f t="shared" si="2067"/>
        <v>4.1.1.29.400</v>
      </c>
      <c r="L853" s="40" t="str">
        <f t="shared" si="2067"/>
        <v>Наливная эстакада СУГ и ЛВЖ</v>
      </c>
      <c r="M853" s="37" t="str">
        <f t="shared" si="2034"/>
        <v>4.1.1.29.661</v>
      </c>
      <c r="N853" s="59" t="s">
        <v>573</v>
      </c>
      <c r="O853" s="179"/>
      <c r="P853" s="66" t="s">
        <v>19</v>
      </c>
      <c r="Q853" s="35">
        <v>2</v>
      </c>
      <c r="R853" s="54" t="s">
        <v>2781</v>
      </c>
      <c r="S853" s="209" t="str">
        <f t="shared" si="2035"/>
        <v>520.61</v>
      </c>
      <c r="T853" s="41" t="str">
        <f t="shared" ref="T853:Y853" si="2080">T852</f>
        <v>4.1.1.00.000</v>
      </c>
      <c r="U853" s="41" t="str">
        <f t="shared" si="2080"/>
        <v>Process Line No.1 UIO facilities</v>
      </c>
      <c r="V853" s="41" t="str">
        <f t="shared" si="2080"/>
        <v>4.1.1.29.000</v>
      </c>
      <c r="W853" s="41" t="str">
        <f t="shared" si="2080"/>
        <v>LPG and HFL Loading Rack</v>
      </c>
      <c r="X853" s="40" t="str">
        <f t="shared" si="2080"/>
        <v>4.1.1.29.400</v>
      </c>
      <c r="Y853" s="40" t="str">
        <f t="shared" si="2080"/>
        <v>LPG and HFL Loading Rack</v>
      </c>
      <c r="Z853" s="209" t="str">
        <f t="shared" si="2037"/>
        <v>4.1.1.29.661</v>
      </c>
      <c r="AA853" s="37" t="s">
        <v>1988</v>
      </c>
      <c r="AB853" s="37"/>
      <c r="AC853" s="37" t="s">
        <v>3801</v>
      </c>
      <c r="AD853" s="115" t="s">
        <v>3824</v>
      </c>
      <c r="AE853" s="115" t="str">
        <f t="shared" si="2020"/>
        <v>0-38</v>
      </c>
      <c r="AF853" s="115" t="str">
        <f>VLOOKUP(AE853,'Unit Number'!B:E,2,FALSE)</f>
        <v>LOADING ARM 2</v>
      </c>
      <c r="AG853" s="115"/>
      <c r="AH853" s="115"/>
      <c r="AI853" s="237">
        <v>912</v>
      </c>
      <c r="AJ853" s="55" t="s">
        <v>3672</v>
      </c>
      <c r="AK853" s="55"/>
    </row>
    <row r="854" spans="1:37" s="67" customFormat="1" ht="15" customHeight="1" x14ac:dyDescent="0.25">
      <c r="A854" s="56" t="s">
        <v>574</v>
      </c>
      <c r="B854" s="37">
        <v>4</v>
      </c>
      <c r="C854" s="37">
        <v>1</v>
      </c>
      <c r="D854" s="37">
        <v>1</v>
      </c>
      <c r="E854" s="37">
        <v>29</v>
      </c>
      <c r="F854" s="37">
        <v>662</v>
      </c>
      <c r="G854" s="37" t="str">
        <f t="shared" ref="G854:H854" si="2081">G853</f>
        <v>4.1.1.00.000</v>
      </c>
      <c r="H854" s="41" t="str">
        <f t="shared" si="2081"/>
        <v>Технологическая линия №1. Объекты общезаводского хозяйства</v>
      </c>
      <c r="I854" s="37" t="str">
        <f t="shared" si="2067"/>
        <v>4.1.1.29.000</v>
      </c>
      <c r="J854" s="41" t="str">
        <f t="shared" si="2067"/>
        <v>Наливная эстакада СУГ и ЛВЖ</v>
      </c>
      <c r="K854" s="39" t="str">
        <f t="shared" si="2067"/>
        <v>4.1.1.29.400</v>
      </c>
      <c r="L854" s="40" t="str">
        <f t="shared" si="2067"/>
        <v>Наливная эстакада СУГ и ЛВЖ</v>
      </c>
      <c r="M854" s="37" t="str">
        <f t="shared" si="2034"/>
        <v>4.1.1.29.662</v>
      </c>
      <c r="N854" s="59" t="s">
        <v>575</v>
      </c>
      <c r="O854" s="179"/>
      <c r="P854" s="66" t="s">
        <v>19</v>
      </c>
      <c r="Q854" s="35">
        <v>2</v>
      </c>
      <c r="R854" s="54" t="s">
        <v>2781</v>
      </c>
      <c r="S854" s="209" t="str">
        <f t="shared" si="2035"/>
        <v>520.62</v>
      </c>
      <c r="T854" s="41" t="str">
        <f t="shared" ref="T854:Y854" si="2082">T853</f>
        <v>4.1.1.00.000</v>
      </c>
      <c r="U854" s="41" t="str">
        <f t="shared" si="2082"/>
        <v>Process Line No.1 UIO facilities</v>
      </c>
      <c r="V854" s="41" t="str">
        <f t="shared" si="2082"/>
        <v>4.1.1.29.000</v>
      </c>
      <c r="W854" s="41" t="str">
        <f t="shared" si="2082"/>
        <v>LPG and HFL Loading Rack</v>
      </c>
      <c r="X854" s="40" t="str">
        <f t="shared" si="2082"/>
        <v>4.1.1.29.400</v>
      </c>
      <c r="Y854" s="40" t="str">
        <f t="shared" si="2082"/>
        <v>LPG and HFL Loading Rack</v>
      </c>
      <c r="Z854" s="209" t="str">
        <f t="shared" si="2037"/>
        <v>4.1.1.29.662</v>
      </c>
      <c r="AA854" s="37" t="s">
        <v>1989</v>
      </c>
      <c r="AB854" s="37"/>
      <c r="AC854" s="37" t="s">
        <v>3801</v>
      </c>
      <c r="AD854" s="115" t="s">
        <v>3824</v>
      </c>
      <c r="AE854" s="115" t="str">
        <f t="shared" si="2020"/>
        <v>0-38</v>
      </c>
      <c r="AF854" s="115" t="str">
        <f>VLOOKUP(AE854,'Unit Number'!B:E,2,FALSE)</f>
        <v>LOADING ARM 2</v>
      </c>
      <c r="AG854" s="115"/>
      <c r="AH854" s="115"/>
      <c r="AI854" s="237">
        <v>913</v>
      </c>
      <c r="AJ854" s="55" t="s">
        <v>3672</v>
      </c>
      <c r="AK854" s="55"/>
    </row>
    <row r="855" spans="1:37" s="67" customFormat="1" ht="15" customHeight="1" x14ac:dyDescent="0.25">
      <c r="A855" s="56" t="s">
        <v>576</v>
      </c>
      <c r="B855" s="37">
        <v>4</v>
      </c>
      <c r="C855" s="37">
        <v>1</v>
      </c>
      <c r="D855" s="37">
        <v>1</v>
      </c>
      <c r="E855" s="37">
        <v>29</v>
      </c>
      <c r="F855" s="37">
        <v>663</v>
      </c>
      <c r="G855" s="37" t="str">
        <f t="shared" ref="G855:H855" si="2083">G854</f>
        <v>4.1.1.00.000</v>
      </c>
      <c r="H855" s="41" t="str">
        <f t="shared" si="2083"/>
        <v>Технологическая линия №1. Объекты общезаводского хозяйства</v>
      </c>
      <c r="I855" s="37" t="str">
        <f t="shared" si="2067"/>
        <v>4.1.1.29.000</v>
      </c>
      <c r="J855" s="41" t="str">
        <f t="shared" si="2067"/>
        <v>Наливная эстакада СУГ и ЛВЖ</v>
      </c>
      <c r="K855" s="39" t="str">
        <f t="shared" si="2067"/>
        <v>4.1.1.29.400</v>
      </c>
      <c r="L855" s="40" t="str">
        <f t="shared" si="2067"/>
        <v>Наливная эстакада СУГ и ЛВЖ</v>
      </c>
      <c r="M855" s="37" t="str">
        <f t="shared" si="2034"/>
        <v>4.1.1.29.663</v>
      </c>
      <c r="N855" s="59" t="s">
        <v>577</v>
      </c>
      <c r="O855" s="179"/>
      <c r="P855" s="66" t="s">
        <v>19</v>
      </c>
      <c r="Q855" s="35">
        <v>2</v>
      </c>
      <c r="R855" s="54" t="s">
        <v>2781</v>
      </c>
      <c r="S855" s="209" t="str">
        <f t="shared" si="2035"/>
        <v>520.63</v>
      </c>
      <c r="T855" s="41" t="str">
        <f t="shared" ref="T855:Y855" si="2084">T854</f>
        <v>4.1.1.00.000</v>
      </c>
      <c r="U855" s="41" t="str">
        <f t="shared" si="2084"/>
        <v>Process Line No.1 UIO facilities</v>
      </c>
      <c r="V855" s="41" t="str">
        <f t="shared" si="2084"/>
        <v>4.1.1.29.000</v>
      </c>
      <c r="W855" s="41" t="str">
        <f t="shared" si="2084"/>
        <v>LPG and HFL Loading Rack</v>
      </c>
      <c r="X855" s="40" t="str">
        <f t="shared" si="2084"/>
        <v>4.1.1.29.400</v>
      </c>
      <c r="Y855" s="40" t="str">
        <f t="shared" si="2084"/>
        <v>LPG and HFL Loading Rack</v>
      </c>
      <c r="Z855" s="209" t="str">
        <f t="shared" si="2037"/>
        <v>4.1.1.29.663</v>
      </c>
      <c r="AA855" s="37" t="s">
        <v>1990</v>
      </c>
      <c r="AB855" s="37"/>
      <c r="AC855" s="37" t="s">
        <v>3801</v>
      </c>
      <c r="AD855" s="115" t="s">
        <v>3824</v>
      </c>
      <c r="AE855" s="115" t="str">
        <f t="shared" si="2020"/>
        <v>0-38</v>
      </c>
      <c r="AF855" s="115" t="str">
        <f>VLOOKUP(AE855,'Unit Number'!B:E,2,FALSE)</f>
        <v>LOADING ARM 2</v>
      </c>
      <c r="AG855" s="115"/>
      <c r="AH855" s="115"/>
      <c r="AI855" s="237">
        <v>914</v>
      </c>
      <c r="AJ855" s="55" t="s">
        <v>3672</v>
      </c>
      <c r="AK855" s="55"/>
    </row>
    <row r="856" spans="1:37" s="67" customFormat="1" ht="15" customHeight="1" x14ac:dyDescent="0.25">
      <c r="A856" s="56" t="s">
        <v>578</v>
      </c>
      <c r="B856" s="37">
        <v>4</v>
      </c>
      <c r="C856" s="37">
        <v>1</v>
      </c>
      <c r="D856" s="37">
        <v>1</v>
      </c>
      <c r="E856" s="37">
        <v>29</v>
      </c>
      <c r="F856" s="37">
        <v>664</v>
      </c>
      <c r="G856" s="37" t="str">
        <f t="shared" ref="G856:H856" si="2085">G855</f>
        <v>4.1.1.00.000</v>
      </c>
      <c r="H856" s="41" t="str">
        <f t="shared" si="2085"/>
        <v>Технологическая линия №1. Объекты общезаводского хозяйства</v>
      </c>
      <c r="I856" s="37" t="str">
        <f t="shared" si="2067"/>
        <v>4.1.1.29.000</v>
      </c>
      <c r="J856" s="41" t="str">
        <f t="shared" si="2067"/>
        <v>Наливная эстакада СУГ и ЛВЖ</v>
      </c>
      <c r="K856" s="39" t="str">
        <f t="shared" si="2067"/>
        <v>4.1.1.29.400</v>
      </c>
      <c r="L856" s="40" t="str">
        <f t="shared" si="2067"/>
        <v>Наливная эстакада СУГ и ЛВЖ</v>
      </c>
      <c r="M856" s="37" t="str">
        <f t="shared" si="2034"/>
        <v>4.1.1.29.664</v>
      </c>
      <c r="N856" s="59" t="s">
        <v>579</v>
      </c>
      <c r="O856" s="179"/>
      <c r="P856" s="66" t="s">
        <v>19</v>
      </c>
      <c r="Q856" s="35">
        <v>2</v>
      </c>
      <c r="R856" s="54" t="s">
        <v>2781</v>
      </c>
      <c r="S856" s="209" t="str">
        <f t="shared" si="2035"/>
        <v>520.64</v>
      </c>
      <c r="T856" s="41" t="str">
        <f t="shared" ref="T856:Y856" si="2086">T855</f>
        <v>4.1.1.00.000</v>
      </c>
      <c r="U856" s="41" t="str">
        <f t="shared" si="2086"/>
        <v>Process Line No.1 UIO facilities</v>
      </c>
      <c r="V856" s="41" t="str">
        <f t="shared" si="2086"/>
        <v>4.1.1.29.000</v>
      </c>
      <c r="W856" s="41" t="str">
        <f t="shared" si="2086"/>
        <v>LPG and HFL Loading Rack</v>
      </c>
      <c r="X856" s="40" t="str">
        <f t="shared" si="2086"/>
        <v>4.1.1.29.400</v>
      </c>
      <c r="Y856" s="40" t="str">
        <f t="shared" si="2086"/>
        <v>LPG and HFL Loading Rack</v>
      </c>
      <c r="Z856" s="209" t="str">
        <f t="shared" si="2037"/>
        <v>4.1.1.29.664</v>
      </c>
      <c r="AA856" s="37" t="s">
        <v>1991</v>
      </c>
      <c r="AB856" s="37"/>
      <c r="AC856" s="37" t="s">
        <v>3801</v>
      </c>
      <c r="AD856" s="115" t="s">
        <v>3824</v>
      </c>
      <c r="AE856" s="115" t="str">
        <f t="shared" si="2020"/>
        <v>0-38</v>
      </c>
      <c r="AF856" s="115" t="str">
        <f>VLOOKUP(AE856,'Unit Number'!B:E,2,FALSE)</f>
        <v>LOADING ARM 2</v>
      </c>
      <c r="AG856" s="115"/>
      <c r="AH856" s="115"/>
      <c r="AI856" s="237">
        <v>915</v>
      </c>
      <c r="AJ856" s="55" t="s">
        <v>3672</v>
      </c>
      <c r="AK856" s="55"/>
    </row>
    <row r="857" spans="1:37" s="67" customFormat="1" ht="15" customHeight="1" x14ac:dyDescent="0.25">
      <c r="A857" s="56" t="s">
        <v>580</v>
      </c>
      <c r="B857" s="37">
        <v>4</v>
      </c>
      <c r="C857" s="37">
        <v>1</v>
      </c>
      <c r="D857" s="37">
        <v>1</v>
      </c>
      <c r="E857" s="37">
        <v>29</v>
      </c>
      <c r="F857" s="37">
        <v>665</v>
      </c>
      <c r="G857" s="37" t="str">
        <f t="shared" ref="G857:H857" si="2087">G856</f>
        <v>4.1.1.00.000</v>
      </c>
      <c r="H857" s="41" t="str">
        <f t="shared" si="2087"/>
        <v>Технологическая линия №1. Объекты общезаводского хозяйства</v>
      </c>
      <c r="I857" s="37" t="str">
        <f t="shared" si="2067"/>
        <v>4.1.1.29.000</v>
      </c>
      <c r="J857" s="41" t="str">
        <f t="shared" si="2067"/>
        <v>Наливная эстакада СУГ и ЛВЖ</v>
      </c>
      <c r="K857" s="39" t="str">
        <f t="shared" si="2067"/>
        <v>4.1.1.29.400</v>
      </c>
      <c r="L857" s="40" t="str">
        <f t="shared" si="2067"/>
        <v>Наливная эстакада СУГ и ЛВЖ</v>
      </c>
      <c r="M857" s="37" t="str">
        <f t="shared" si="2034"/>
        <v>4.1.1.29.665</v>
      </c>
      <c r="N857" s="59" t="s">
        <v>581</v>
      </c>
      <c r="O857" s="179"/>
      <c r="P857" s="66" t="s">
        <v>19</v>
      </c>
      <c r="Q857" s="35">
        <v>2</v>
      </c>
      <c r="R857" s="54" t="s">
        <v>2781</v>
      </c>
      <c r="S857" s="209" t="str">
        <f t="shared" si="2035"/>
        <v>520.65</v>
      </c>
      <c r="T857" s="41" t="str">
        <f t="shared" ref="T857:Y857" si="2088">T856</f>
        <v>4.1.1.00.000</v>
      </c>
      <c r="U857" s="41" t="str">
        <f t="shared" si="2088"/>
        <v>Process Line No.1 UIO facilities</v>
      </c>
      <c r="V857" s="41" t="str">
        <f t="shared" si="2088"/>
        <v>4.1.1.29.000</v>
      </c>
      <c r="W857" s="41" t="str">
        <f t="shared" si="2088"/>
        <v>LPG and HFL Loading Rack</v>
      </c>
      <c r="X857" s="40" t="str">
        <f t="shared" si="2088"/>
        <v>4.1.1.29.400</v>
      </c>
      <c r="Y857" s="40" t="str">
        <f t="shared" si="2088"/>
        <v>LPG and HFL Loading Rack</v>
      </c>
      <c r="Z857" s="209" t="str">
        <f t="shared" si="2037"/>
        <v>4.1.1.29.665</v>
      </c>
      <c r="AA857" s="37" t="s">
        <v>1992</v>
      </c>
      <c r="AB857" s="37"/>
      <c r="AC857" s="37" t="s">
        <v>3801</v>
      </c>
      <c r="AD857" s="115" t="s">
        <v>3824</v>
      </c>
      <c r="AE857" s="115" t="str">
        <f t="shared" ref="AE857:AE874" si="2089">CONCATENATE(MID(AD857,3,1),"-",MID(AD857,4,2))</f>
        <v>0-38</v>
      </c>
      <c r="AF857" s="115" t="str">
        <f>VLOOKUP(AE857,'Unit Number'!B:E,2,FALSE)</f>
        <v>LOADING ARM 2</v>
      </c>
      <c r="AG857" s="115"/>
      <c r="AH857" s="115"/>
      <c r="AI857" s="237">
        <v>916</v>
      </c>
      <c r="AJ857" s="55" t="s">
        <v>3672</v>
      </c>
      <c r="AK857" s="55"/>
    </row>
    <row r="858" spans="1:37" s="67" customFormat="1" ht="15" customHeight="1" x14ac:dyDescent="0.25">
      <c r="A858" s="56" t="s">
        <v>582</v>
      </c>
      <c r="B858" s="37">
        <v>4</v>
      </c>
      <c r="C858" s="37">
        <v>1</v>
      </c>
      <c r="D858" s="37">
        <v>1</v>
      </c>
      <c r="E858" s="37">
        <v>29</v>
      </c>
      <c r="F858" s="37">
        <v>666</v>
      </c>
      <c r="G858" s="37" t="str">
        <f t="shared" ref="G858:H858" si="2090">G857</f>
        <v>4.1.1.00.000</v>
      </c>
      <c r="H858" s="41" t="str">
        <f t="shared" si="2090"/>
        <v>Технологическая линия №1. Объекты общезаводского хозяйства</v>
      </c>
      <c r="I858" s="37" t="str">
        <f t="shared" si="2067"/>
        <v>4.1.1.29.000</v>
      </c>
      <c r="J858" s="41" t="str">
        <f t="shared" si="2067"/>
        <v>Наливная эстакада СУГ и ЛВЖ</v>
      </c>
      <c r="K858" s="39" t="str">
        <f t="shared" si="2067"/>
        <v>4.1.1.29.400</v>
      </c>
      <c r="L858" s="40" t="str">
        <f t="shared" si="2067"/>
        <v>Наливная эстакада СУГ и ЛВЖ</v>
      </c>
      <c r="M858" s="37" t="str">
        <f t="shared" si="2034"/>
        <v>4.1.1.29.666</v>
      </c>
      <c r="N858" s="59" t="s">
        <v>583</v>
      </c>
      <c r="O858" s="179"/>
      <c r="P858" s="66" t="s">
        <v>19</v>
      </c>
      <c r="Q858" s="35">
        <v>2</v>
      </c>
      <c r="R858" s="54" t="s">
        <v>2781</v>
      </c>
      <c r="S858" s="209" t="str">
        <f t="shared" si="2035"/>
        <v>520.66</v>
      </c>
      <c r="T858" s="41" t="str">
        <f t="shared" ref="T858:Y858" si="2091">T857</f>
        <v>4.1.1.00.000</v>
      </c>
      <c r="U858" s="41" t="str">
        <f t="shared" si="2091"/>
        <v>Process Line No.1 UIO facilities</v>
      </c>
      <c r="V858" s="41" t="str">
        <f t="shared" si="2091"/>
        <v>4.1.1.29.000</v>
      </c>
      <c r="W858" s="41" t="str">
        <f t="shared" si="2091"/>
        <v>LPG and HFL Loading Rack</v>
      </c>
      <c r="X858" s="40" t="str">
        <f t="shared" si="2091"/>
        <v>4.1.1.29.400</v>
      </c>
      <c r="Y858" s="40" t="str">
        <f t="shared" si="2091"/>
        <v>LPG and HFL Loading Rack</v>
      </c>
      <c r="Z858" s="209" t="str">
        <f t="shared" si="2037"/>
        <v>4.1.1.29.666</v>
      </c>
      <c r="AA858" s="37" t="s">
        <v>1993</v>
      </c>
      <c r="AB858" s="37"/>
      <c r="AC858" s="37" t="s">
        <v>3801</v>
      </c>
      <c r="AD858" s="115" t="s">
        <v>3824</v>
      </c>
      <c r="AE858" s="115" t="str">
        <f t="shared" si="2089"/>
        <v>0-38</v>
      </c>
      <c r="AF858" s="115" t="str">
        <f>VLOOKUP(AE858,'Unit Number'!B:E,2,FALSE)</f>
        <v>LOADING ARM 2</v>
      </c>
      <c r="AG858" s="115"/>
      <c r="AH858" s="115"/>
      <c r="AI858" s="237">
        <v>917</v>
      </c>
      <c r="AJ858" s="55" t="s">
        <v>3672</v>
      </c>
      <c r="AK858" s="55"/>
    </row>
    <row r="859" spans="1:37" s="67" customFormat="1" ht="15" customHeight="1" x14ac:dyDescent="0.25">
      <c r="A859" s="56" t="s">
        <v>584</v>
      </c>
      <c r="B859" s="37">
        <v>4</v>
      </c>
      <c r="C859" s="37">
        <v>1</v>
      </c>
      <c r="D859" s="37">
        <v>1</v>
      </c>
      <c r="E859" s="37">
        <v>29</v>
      </c>
      <c r="F859" s="37">
        <v>667</v>
      </c>
      <c r="G859" s="37" t="str">
        <f t="shared" ref="G859:H859" si="2092">G858</f>
        <v>4.1.1.00.000</v>
      </c>
      <c r="H859" s="41" t="str">
        <f t="shared" si="2092"/>
        <v>Технологическая линия №1. Объекты общезаводского хозяйства</v>
      </c>
      <c r="I859" s="37" t="str">
        <f t="shared" si="2067"/>
        <v>4.1.1.29.000</v>
      </c>
      <c r="J859" s="41" t="str">
        <f t="shared" si="2067"/>
        <v>Наливная эстакада СУГ и ЛВЖ</v>
      </c>
      <c r="K859" s="39" t="str">
        <f t="shared" si="2067"/>
        <v>4.1.1.29.400</v>
      </c>
      <c r="L859" s="40" t="str">
        <f t="shared" si="2067"/>
        <v>Наливная эстакада СУГ и ЛВЖ</v>
      </c>
      <c r="M859" s="37" t="str">
        <f t="shared" si="2034"/>
        <v>4.1.1.29.667</v>
      </c>
      <c r="N859" s="59" t="s">
        <v>585</v>
      </c>
      <c r="O859" s="179"/>
      <c r="P859" s="66" t="s">
        <v>19</v>
      </c>
      <c r="Q859" s="35">
        <v>2</v>
      </c>
      <c r="R859" s="54" t="s">
        <v>2781</v>
      </c>
      <c r="S859" s="209" t="str">
        <f t="shared" si="2035"/>
        <v>520.67</v>
      </c>
      <c r="T859" s="41" t="str">
        <f t="shared" ref="T859:Y859" si="2093">T858</f>
        <v>4.1.1.00.000</v>
      </c>
      <c r="U859" s="41" t="str">
        <f t="shared" si="2093"/>
        <v>Process Line No.1 UIO facilities</v>
      </c>
      <c r="V859" s="41" t="str">
        <f t="shared" si="2093"/>
        <v>4.1.1.29.000</v>
      </c>
      <c r="W859" s="41" t="str">
        <f t="shared" si="2093"/>
        <v>LPG and HFL Loading Rack</v>
      </c>
      <c r="X859" s="40" t="str">
        <f t="shared" si="2093"/>
        <v>4.1.1.29.400</v>
      </c>
      <c r="Y859" s="40" t="str">
        <f t="shared" si="2093"/>
        <v>LPG and HFL Loading Rack</v>
      </c>
      <c r="Z859" s="209" t="str">
        <f t="shared" si="2037"/>
        <v>4.1.1.29.667</v>
      </c>
      <c r="AA859" s="37" t="s">
        <v>1994</v>
      </c>
      <c r="AB859" s="37"/>
      <c r="AC859" s="37" t="s">
        <v>3801</v>
      </c>
      <c r="AD859" s="115" t="s">
        <v>3824</v>
      </c>
      <c r="AE859" s="115" t="str">
        <f t="shared" si="2089"/>
        <v>0-38</v>
      </c>
      <c r="AF859" s="115" t="str">
        <f>VLOOKUP(AE859,'Unit Number'!B:E,2,FALSE)</f>
        <v>LOADING ARM 2</v>
      </c>
      <c r="AG859" s="115"/>
      <c r="AH859" s="115"/>
      <c r="AI859" s="237">
        <v>918</v>
      </c>
      <c r="AJ859" s="55" t="s">
        <v>3672</v>
      </c>
      <c r="AK859" s="55"/>
    </row>
    <row r="860" spans="1:37" s="67" customFormat="1" ht="15" customHeight="1" x14ac:dyDescent="0.25">
      <c r="A860" s="56" t="s">
        <v>586</v>
      </c>
      <c r="B860" s="37">
        <v>4</v>
      </c>
      <c r="C860" s="37">
        <v>1</v>
      </c>
      <c r="D860" s="37">
        <v>1</v>
      </c>
      <c r="E860" s="37">
        <v>29</v>
      </c>
      <c r="F860" s="37">
        <v>668</v>
      </c>
      <c r="G860" s="37" t="str">
        <f t="shared" ref="G860:H860" si="2094">G859</f>
        <v>4.1.1.00.000</v>
      </c>
      <c r="H860" s="41" t="str">
        <f t="shared" si="2094"/>
        <v>Технологическая линия №1. Объекты общезаводского хозяйства</v>
      </c>
      <c r="I860" s="37" t="str">
        <f t="shared" si="2067"/>
        <v>4.1.1.29.000</v>
      </c>
      <c r="J860" s="41" t="str">
        <f t="shared" si="2067"/>
        <v>Наливная эстакада СУГ и ЛВЖ</v>
      </c>
      <c r="K860" s="39" t="str">
        <f t="shared" si="2067"/>
        <v>4.1.1.29.400</v>
      </c>
      <c r="L860" s="40" t="str">
        <f t="shared" si="2067"/>
        <v>Наливная эстакада СУГ и ЛВЖ</v>
      </c>
      <c r="M860" s="37" t="str">
        <f t="shared" si="2034"/>
        <v>4.1.1.29.668</v>
      </c>
      <c r="N860" s="59" t="s">
        <v>587</v>
      </c>
      <c r="O860" s="179"/>
      <c r="P860" s="66" t="s">
        <v>19</v>
      </c>
      <c r="Q860" s="35">
        <v>2</v>
      </c>
      <c r="R860" s="54" t="s">
        <v>2781</v>
      </c>
      <c r="S860" s="209" t="str">
        <f t="shared" si="2035"/>
        <v>520.68</v>
      </c>
      <c r="T860" s="41" t="str">
        <f t="shared" ref="T860:Y860" si="2095">T859</f>
        <v>4.1.1.00.000</v>
      </c>
      <c r="U860" s="41" t="str">
        <f t="shared" si="2095"/>
        <v>Process Line No.1 UIO facilities</v>
      </c>
      <c r="V860" s="41" t="str">
        <f t="shared" si="2095"/>
        <v>4.1.1.29.000</v>
      </c>
      <c r="W860" s="41" t="str">
        <f t="shared" si="2095"/>
        <v>LPG and HFL Loading Rack</v>
      </c>
      <c r="X860" s="40" t="str">
        <f t="shared" si="2095"/>
        <v>4.1.1.29.400</v>
      </c>
      <c r="Y860" s="40" t="str">
        <f t="shared" si="2095"/>
        <v>LPG and HFL Loading Rack</v>
      </c>
      <c r="Z860" s="209" t="str">
        <f t="shared" si="2037"/>
        <v>4.1.1.29.668</v>
      </c>
      <c r="AA860" s="37" t="s">
        <v>1995</v>
      </c>
      <c r="AB860" s="37"/>
      <c r="AC860" s="37" t="s">
        <v>3801</v>
      </c>
      <c r="AD860" s="115" t="s">
        <v>3824</v>
      </c>
      <c r="AE860" s="115" t="str">
        <f t="shared" si="2089"/>
        <v>0-38</v>
      </c>
      <c r="AF860" s="115" t="str">
        <f>VLOOKUP(AE860,'Unit Number'!B:E,2,FALSE)</f>
        <v>LOADING ARM 2</v>
      </c>
      <c r="AG860" s="115"/>
      <c r="AH860" s="115"/>
      <c r="AI860" s="237">
        <v>919</v>
      </c>
      <c r="AJ860" s="55" t="s">
        <v>3672</v>
      </c>
      <c r="AK860" s="55"/>
    </row>
    <row r="861" spans="1:37" s="67" customFormat="1" ht="15" customHeight="1" x14ac:dyDescent="0.25">
      <c r="A861" s="56" t="s">
        <v>588</v>
      </c>
      <c r="B861" s="37">
        <v>4</v>
      </c>
      <c r="C861" s="37">
        <v>1</v>
      </c>
      <c r="D861" s="37">
        <v>1</v>
      </c>
      <c r="E861" s="37">
        <v>29</v>
      </c>
      <c r="F861" s="37">
        <v>669</v>
      </c>
      <c r="G861" s="37" t="str">
        <f t="shared" ref="G861:H861" si="2096">G860</f>
        <v>4.1.1.00.000</v>
      </c>
      <c r="H861" s="41" t="str">
        <f t="shared" si="2096"/>
        <v>Технологическая линия №1. Объекты общезаводского хозяйства</v>
      </c>
      <c r="I861" s="37" t="str">
        <f t="shared" si="2067"/>
        <v>4.1.1.29.000</v>
      </c>
      <c r="J861" s="41" t="str">
        <f t="shared" si="2067"/>
        <v>Наливная эстакада СУГ и ЛВЖ</v>
      </c>
      <c r="K861" s="39" t="str">
        <f t="shared" si="2067"/>
        <v>4.1.1.29.400</v>
      </c>
      <c r="L861" s="40" t="str">
        <f t="shared" si="2067"/>
        <v>Наливная эстакада СУГ и ЛВЖ</v>
      </c>
      <c r="M861" s="37" t="str">
        <f t="shared" si="2034"/>
        <v>4.1.1.29.669</v>
      </c>
      <c r="N861" s="59" t="s">
        <v>589</v>
      </c>
      <c r="O861" s="179"/>
      <c r="P861" s="66" t="s">
        <v>19</v>
      </c>
      <c r="Q861" s="35">
        <v>2</v>
      </c>
      <c r="R861" s="54" t="s">
        <v>2781</v>
      </c>
      <c r="S861" s="209" t="str">
        <f t="shared" si="2035"/>
        <v>520.69</v>
      </c>
      <c r="T861" s="41" t="str">
        <f t="shared" ref="T861:Y861" si="2097">T860</f>
        <v>4.1.1.00.000</v>
      </c>
      <c r="U861" s="41" t="str">
        <f t="shared" si="2097"/>
        <v>Process Line No.1 UIO facilities</v>
      </c>
      <c r="V861" s="41" t="str">
        <f t="shared" si="2097"/>
        <v>4.1.1.29.000</v>
      </c>
      <c r="W861" s="41" t="str">
        <f t="shared" si="2097"/>
        <v>LPG and HFL Loading Rack</v>
      </c>
      <c r="X861" s="40" t="str">
        <f t="shared" si="2097"/>
        <v>4.1.1.29.400</v>
      </c>
      <c r="Y861" s="40" t="str">
        <f t="shared" si="2097"/>
        <v>LPG and HFL Loading Rack</v>
      </c>
      <c r="Z861" s="209" t="str">
        <f t="shared" si="2037"/>
        <v>4.1.1.29.669</v>
      </c>
      <c r="AA861" s="37" t="s">
        <v>1996</v>
      </c>
      <c r="AB861" s="37"/>
      <c r="AC861" s="37" t="s">
        <v>3801</v>
      </c>
      <c r="AD861" s="115" t="s">
        <v>3824</v>
      </c>
      <c r="AE861" s="115" t="str">
        <f t="shared" si="2089"/>
        <v>0-38</v>
      </c>
      <c r="AF861" s="115" t="str">
        <f>VLOOKUP(AE861,'Unit Number'!B:E,2,FALSE)</f>
        <v>LOADING ARM 2</v>
      </c>
      <c r="AG861" s="115"/>
      <c r="AH861" s="115"/>
      <c r="AI861" s="237">
        <v>920</v>
      </c>
      <c r="AJ861" s="55" t="s">
        <v>3672</v>
      </c>
      <c r="AK861" s="55"/>
    </row>
    <row r="862" spans="1:37" s="67" customFormat="1" ht="15" customHeight="1" x14ac:dyDescent="0.25">
      <c r="A862" s="56" t="s">
        <v>590</v>
      </c>
      <c r="B862" s="37">
        <v>4</v>
      </c>
      <c r="C862" s="37">
        <v>1</v>
      </c>
      <c r="D862" s="37">
        <v>1</v>
      </c>
      <c r="E862" s="37">
        <v>29</v>
      </c>
      <c r="F862" s="37">
        <v>670</v>
      </c>
      <c r="G862" s="37" t="str">
        <f t="shared" ref="G862:H862" si="2098">G861</f>
        <v>4.1.1.00.000</v>
      </c>
      <c r="H862" s="41" t="str">
        <f t="shared" si="2098"/>
        <v>Технологическая линия №1. Объекты общезаводского хозяйства</v>
      </c>
      <c r="I862" s="37" t="str">
        <f t="shared" si="2067"/>
        <v>4.1.1.29.000</v>
      </c>
      <c r="J862" s="41" t="str">
        <f t="shared" si="2067"/>
        <v>Наливная эстакада СУГ и ЛВЖ</v>
      </c>
      <c r="K862" s="39" t="str">
        <f t="shared" si="2067"/>
        <v>4.1.1.29.400</v>
      </c>
      <c r="L862" s="40" t="str">
        <f t="shared" si="2067"/>
        <v>Наливная эстакада СУГ и ЛВЖ</v>
      </c>
      <c r="M862" s="37" t="str">
        <f t="shared" si="2034"/>
        <v>4.1.1.29.670</v>
      </c>
      <c r="N862" s="59" t="s">
        <v>591</v>
      </c>
      <c r="O862" s="179"/>
      <c r="P862" s="66" t="s">
        <v>19</v>
      </c>
      <c r="Q862" s="35">
        <v>2</v>
      </c>
      <c r="R862" s="54" t="s">
        <v>2781</v>
      </c>
      <c r="S862" s="209" t="str">
        <f t="shared" si="2035"/>
        <v>520.70</v>
      </c>
      <c r="T862" s="41" t="str">
        <f t="shared" ref="T862:Y862" si="2099">T861</f>
        <v>4.1.1.00.000</v>
      </c>
      <c r="U862" s="41" t="str">
        <f t="shared" si="2099"/>
        <v>Process Line No.1 UIO facilities</v>
      </c>
      <c r="V862" s="41" t="str">
        <f t="shared" si="2099"/>
        <v>4.1.1.29.000</v>
      </c>
      <c r="W862" s="41" t="str">
        <f t="shared" si="2099"/>
        <v>LPG and HFL Loading Rack</v>
      </c>
      <c r="X862" s="40" t="str">
        <f t="shared" si="2099"/>
        <v>4.1.1.29.400</v>
      </c>
      <c r="Y862" s="40" t="str">
        <f t="shared" si="2099"/>
        <v>LPG and HFL Loading Rack</v>
      </c>
      <c r="Z862" s="209" t="str">
        <f t="shared" si="2037"/>
        <v>4.1.1.29.670</v>
      </c>
      <c r="AA862" s="37" t="s">
        <v>1997</v>
      </c>
      <c r="AB862" s="37"/>
      <c r="AC862" s="37" t="s">
        <v>3801</v>
      </c>
      <c r="AD862" s="115" t="s">
        <v>3824</v>
      </c>
      <c r="AE862" s="115" t="str">
        <f t="shared" si="2089"/>
        <v>0-38</v>
      </c>
      <c r="AF862" s="115" t="str">
        <f>VLOOKUP(AE862,'Unit Number'!B:E,2,FALSE)</f>
        <v>LOADING ARM 2</v>
      </c>
      <c r="AG862" s="115"/>
      <c r="AH862" s="115"/>
      <c r="AI862" s="237">
        <v>921</v>
      </c>
      <c r="AJ862" s="55" t="s">
        <v>3672</v>
      </c>
      <c r="AK862" s="55"/>
    </row>
    <row r="863" spans="1:37" s="67" customFormat="1" ht="15" customHeight="1" x14ac:dyDescent="0.25">
      <c r="A863" s="56" t="s">
        <v>592</v>
      </c>
      <c r="B863" s="37">
        <v>4</v>
      </c>
      <c r="C863" s="37">
        <v>1</v>
      </c>
      <c r="D863" s="37">
        <v>1</v>
      </c>
      <c r="E863" s="37">
        <v>29</v>
      </c>
      <c r="F863" s="37">
        <v>671</v>
      </c>
      <c r="G863" s="37" t="str">
        <f t="shared" ref="G863:H863" si="2100">G862</f>
        <v>4.1.1.00.000</v>
      </c>
      <c r="H863" s="41" t="str">
        <f t="shared" si="2100"/>
        <v>Технологическая линия №1. Объекты общезаводского хозяйства</v>
      </c>
      <c r="I863" s="37" t="str">
        <f t="shared" ref="I863:L875" si="2101">I862</f>
        <v>4.1.1.29.000</v>
      </c>
      <c r="J863" s="41" t="str">
        <f t="shared" si="2101"/>
        <v>Наливная эстакада СУГ и ЛВЖ</v>
      </c>
      <c r="K863" s="39" t="str">
        <f t="shared" si="2101"/>
        <v>4.1.1.29.400</v>
      </c>
      <c r="L863" s="40" t="str">
        <f t="shared" si="2101"/>
        <v>Наливная эстакада СУГ и ЛВЖ</v>
      </c>
      <c r="M863" s="37" t="str">
        <f t="shared" si="2034"/>
        <v>4.1.1.29.671</v>
      </c>
      <c r="N863" s="59" t="s">
        <v>593</v>
      </c>
      <c r="O863" s="179"/>
      <c r="P863" s="66" t="s">
        <v>19</v>
      </c>
      <c r="Q863" s="35">
        <v>2</v>
      </c>
      <c r="R863" s="54" t="s">
        <v>2781</v>
      </c>
      <c r="S863" s="209" t="str">
        <f t="shared" si="2035"/>
        <v>520.71</v>
      </c>
      <c r="T863" s="41" t="str">
        <f t="shared" ref="T863:Y863" si="2102">T862</f>
        <v>4.1.1.00.000</v>
      </c>
      <c r="U863" s="41" t="str">
        <f t="shared" si="2102"/>
        <v>Process Line No.1 UIO facilities</v>
      </c>
      <c r="V863" s="41" t="str">
        <f t="shared" si="2102"/>
        <v>4.1.1.29.000</v>
      </c>
      <c r="W863" s="41" t="str">
        <f t="shared" si="2102"/>
        <v>LPG and HFL Loading Rack</v>
      </c>
      <c r="X863" s="40" t="str">
        <f t="shared" si="2102"/>
        <v>4.1.1.29.400</v>
      </c>
      <c r="Y863" s="40" t="str">
        <f t="shared" si="2102"/>
        <v>LPG and HFL Loading Rack</v>
      </c>
      <c r="Z863" s="209" t="str">
        <f t="shared" si="2037"/>
        <v>4.1.1.29.671</v>
      </c>
      <c r="AA863" s="37" t="s">
        <v>1998</v>
      </c>
      <c r="AB863" s="37"/>
      <c r="AC863" s="37" t="s">
        <v>3801</v>
      </c>
      <c r="AD863" s="115" t="s">
        <v>3824</v>
      </c>
      <c r="AE863" s="115" t="str">
        <f t="shared" si="2089"/>
        <v>0-38</v>
      </c>
      <c r="AF863" s="115" t="str">
        <f>VLOOKUP(AE863,'Unit Number'!B:E,2,FALSE)</f>
        <v>LOADING ARM 2</v>
      </c>
      <c r="AG863" s="115"/>
      <c r="AH863" s="115"/>
      <c r="AI863" s="237">
        <v>922</v>
      </c>
      <c r="AJ863" s="55" t="s">
        <v>3672</v>
      </c>
      <c r="AK863" s="55"/>
    </row>
    <row r="864" spans="1:37" s="67" customFormat="1" ht="15" customHeight="1" x14ac:dyDescent="0.25">
      <c r="A864" s="56" t="s">
        <v>594</v>
      </c>
      <c r="B864" s="37">
        <v>4</v>
      </c>
      <c r="C864" s="37">
        <v>1</v>
      </c>
      <c r="D864" s="37">
        <v>1</v>
      </c>
      <c r="E864" s="37">
        <v>29</v>
      </c>
      <c r="F864" s="37">
        <v>672</v>
      </c>
      <c r="G864" s="37" t="str">
        <f t="shared" ref="G864:H864" si="2103">G863</f>
        <v>4.1.1.00.000</v>
      </c>
      <c r="H864" s="41" t="str">
        <f t="shared" si="2103"/>
        <v>Технологическая линия №1. Объекты общезаводского хозяйства</v>
      </c>
      <c r="I864" s="37" t="str">
        <f t="shared" si="2101"/>
        <v>4.1.1.29.000</v>
      </c>
      <c r="J864" s="41" t="str">
        <f t="shared" si="2101"/>
        <v>Наливная эстакада СУГ и ЛВЖ</v>
      </c>
      <c r="K864" s="39" t="str">
        <f t="shared" si="2101"/>
        <v>4.1.1.29.400</v>
      </c>
      <c r="L864" s="40" t="str">
        <f t="shared" si="2101"/>
        <v>Наливная эстакада СУГ и ЛВЖ</v>
      </c>
      <c r="M864" s="37" t="str">
        <f t="shared" ref="M864:M875" si="2104">CONCATENATE($B864,".",$C864,".",$D864,".",TEXT($E864,"00"),".",TEXT($F864,"000"))</f>
        <v>4.1.1.29.672</v>
      </c>
      <c r="N864" s="59" t="s">
        <v>595</v>
      </c>
      <c r="O864" s="179"/>
      <c r="P864" s="66" t="s">
        <v>19</v>
      </c>
      <c r="Q864" s="35">
        <v>2</v>
      </c>
      <c r="R864" s="54" t="s">
        <v>2781</v>
      </c>
      <c r="S864" s="209" t="str">
        <f t="shared" ref="S864:S874" si="2105">A864</f>
        <v>520.72</v>
      </c>
      <c r="T864" s="41" t="str">
        <f t="shared" ref="T864:Y864" si="2106">T863</f>
        <v>4.1.1.00.000</v>
      </c>
      <c r="U864" s="41" t="str">
        <f t="shared" si="2106"/>
        <v>Process Line No.1 UIO facilities</v>
      </c>
      <c r="V864" s="41" t="str">
        <f t="shared" si="2106"/>
        <v>4.1.1.29.000</v>
      </c>
      <c r="W864" s="41" t="str">
        <f t="shared" si="2106"/>
        <v>LPG and HFL Loading Rack</v>
      </c>
      <c r="X864" s="40" t="str">
        <f t="shared" si="2106"/>
        <v>4.1.1.29.400</v>
      </c>
      <c r="Y864" s="40" t="str">
        <f t="shared" si="2106"/>
        <v>LPG and HFL Loading Rack</v>
      </c>
      <c r="Z864" s="209" t="str">
        <f t="shared" ref="Z864:Z875" si="2107">M864</f>
        <v>4.1.1.29.672</v>
      </c>
      <c r="AA864" s="37" t="s">
        <v>1999</v>
      </c>
      <c r="AB864" s="37"/>
      <c r="AC864" s="37" t="s">
        <v>3801</v>
      </c>
      <c r="AD864" s="115" t="s">
        <v>3824</v>
      </c>
      <c r="AE864" s="115" t="str">
        <f t="shared" si="2089"/>
        <v>0-38</v>
      </c>
      <c r="AF864" s="115" t="str">
        <f>VLOOKUP(AE864,'Unit Number'!B:E,2,FALSE)</f>
        <v>LOADING ARM 2</v>
      </c>
      <c r="AG864" s="115"/>
      <c r="AH864" s="115"/>
      <c r="AI864" s="237">
        <v>923</v>
      </c>
      <c r="AJ864" s="55" t="s">
        <v>3672</v>
      </c>
      <c r="AK864" s="55"/>
    </row>
    <row r="865" spans="1:37" s="67" customFormat="1" ht="15" customHeight="1" x14ac:dyDescent="0.25">
      <c r="A865" s="56" t="s">
        <v>596</v>
      </c>
      <c r="B865" s="37">
        <v>4</v>
      </c>
      <c r="C865" s="37">
        <v>1</v>
      </c>
      <c r="D865" s="37">
        <v>1</v>
      </c>
      <c r="E865" s="37">
        <v>29</v>
      </c>
      <c r="F865" s="37">
        <v>673</v>
      </c>
      <c r="G865" s="37" t="str">
        <f t="shared" ref="G865:H865" si="2108">G864</f>
        <v>4.1.1.00.000</v>
      </c>
      <c r="H865" s="41" t="str">
        <f t="shared" si="2108"/>
        <v>Технологическая линия №1. Объекты общезаводского хозяйства</v>
      </c>
      <c r="I865" s="37" t="str">
        <f t="shared" si="2101"/>
        <v>4.1.1.29.000</v>
      </c>
      <c r="J865" s="41" t="str">
        <f t="shared" si="2101"/>
        <v>Наливная эстакада СУГ и ЛВЖ</v>
      </c>
      <c r="K865" s="39" t="str">
        <f t="shared" si="2101"/>
        <v>4.1.1.29.400</v>
      </c>
      <c r="L865" s="40" t="str">
        <f t="shared" si="2101"/>
        <v>Наливная эстакада СУГ и ЛВЖ</v>
      </c>
      <c r="M865" s="37" t="str">
        <f t="shared" si="2104"/>
        <v>4.1.1.29.673</v>
      </c>
      <c r="N865" s="59" t="s">
        <v>597</v>
      </c>
      <c r="O865" s="179"/>
      <c r="P865" s="66" t="s">
        <v>19</v>
      </c>
      <c r="Q865" s="35">
        <v>2</v>
      </c>
      <c r="R865" s="54" t="s">
        <v>2781</v>
      </c>
      <c r="S865" s="209" t="str">
        <f t="shared" si="2105"/>
        <v>520.73</v>
      </c>
      <c r="T865" s="41" t="str">
        <f t="shared" ref="T865:Y865" si="2109">T864</f>
        <v>4.1.1.00.000</v>
      </c>
      <c r="U865" s="41" t="str">
        <f t="shared" si="2109"/>
        <v>Process Line No.1 UIO facilities</v>
      </c>
      <c r="V865" s="41" t="str">
        <f t="shared" si="2109"/>
        <v>4.1.1.29.000</v>
      </c>
      <c r="W865" s="41" t="str">
        <f t="shared" si="2109"/>
        <v>LPG and HFL Loading Rack</v>
      </c>
      <c r="X865" s="40" t="str">
        <f t="shared" si="2109"/>
        <v>4.1.1.29.400</v>
      </c>
      <c r="Y865" s="40" t="str">
        <f t="shared" si="2109"/>
        <v>LPG and HFL Loading Rack</v>
      </c>
      <c r="Z865" s="209" t="str">
        <f t="shared" si="2107"/>
        <v>4.1.1.29.673</v>
      </c>
      <c r="AA865" s="37" t="s">
        <v>2000</v>
      </c>
      <c r="AB865" s="37"/>
      <c r="AC865" s="37" t="s">
        <v>3801</v>
      </c>
      <c r="AD865" s="115" t="s">
        <v>3824</v>
      </c>
      <c r="AE865" s="115" t="str">
        <f t="shared" si="2089"/>
        <v>0-38</v>
      </c>
      <c r="AF865" s="115" t="str">
        <f>VLOOKUP(AE865,'Unit Number'!B:E,2,FALSE)</f>
        <v>LOADING ARM 2</v>
      </c>
      <c r="AG865" s="115"/>
      <c r="AH865" s="115"/>
      <c r="AI865" s="237">
        <v>924</v>
      </c>
      <c r="AJ865" s="55" t="s">
        <v>3672</v>
      </c>
      <c r="AK865" s="55"/>
    </row>
    <row r="866" spans="1:37" s="67" customFormat="1" ht="15" customHeight="1" x14ac:dyDescent="0.25">
      <c r="A866" s="56" t="s">
        <v>598</v>
      </c>
      <c r="B866" s="37">
        <v>4</v>
      </c>
      <c r="C866" s="37">
        <v>1</v>
      </c>
      <c r="D866" s="37">
        <v>1</v>
      </c>
      <c r="E866" s="37">
        <v>29</v>
      </c>
      <c r="F866" s="37">
        <v>674</v>
      </c>
      <c r="G866" s="37" t="str">
        <f t="shared" ref="G866:H866" si="2110">G865</f>
        <v>4.1.1.00.000</v>
      </c>
      <c r="H866" s="41" t="str">
        <f t="shared" si="2110"/>
        <v>Технологическая линия №1. Объекты общезаводского хозяйства</v>
      </c>
      <c r="I866" s="37" t="str">
        <f t="shared" si="2101"/>
        <v>4.1.1.29.000</v>
      </c>
      <c r="J866" s="41" t="str">
        <f t="shared" si="2101"/>
        <v>Наливная эстакада СУГ и ЛВЖ</v>
      </c>
      <c r="K866" s="39" t="str">
        <f t="shared" si="2101"/>
        <v>4.1.1.29.400</v>
      </c>
      <c r="L866" s="40" t="str">
        <f t="shared" si="2101"/>
        <v>Наливная эстакада СУГ и ЛВЖ</v>
      </c>
      <c r="M866" s="37" t="str">
        <f t="shared" si="2104"/>
        <v>4.1.1.29.674</v>
      </c>
      <c r="N866" s="59" t="s">
        <v>599</v>
      </c>
      <c r="O866" s="179"/>
      <c r="P866" s="66" t="s">
        <v>19</v>
      </c>
      <c r="Q866" s="35">
        <v>2</v>
      </c>
      <c r="R866" s="54" t="s">
        <v>2781</v>
      </c>
      <c r="S866" s="209" t="str">
        <f t="shared" si="2105"/>
        <v>520.74</v>
      </c>
      <c r="T866" s="41" t="str">
        <f t="shared" ref="T866:Y866" si="2111">T865</f>
        <v>4.1.1.00.000</v>
      </c>
      <c r="U866" s="41" t="str">
        <f t="shared" si="2111"/>
        <v>Process Line No.1 UIO facilities</v>
      </c>
      <c r="V866" s="41" t="str">
        <f t="shared" si="2111"/>
        <v>4.1.1.29.000</v>
      </c>
      <c r="W866" s="41" t="str">
        <f t="shared" si="2111"/>
        <v>LPG and HFL Loading Rack</v>
      </c>
      <c r="X866" s="40" t="str">
        <f t="shared" si="2111"/>
        <v>4.1.1.29.400</v>
      </c>
      <c r="Y866" s="40" t="str">
        <f t="shared" si="2111"/>
        <v>LPG and HFL Loading Rack</v>
      </c>
      <c r="Z866" s="209" t="str">
        <f t="shared" si="2107"/>
        <v>4.1.1.29.674</v>
      </c>
      <c r="AA866" s="37" t="s">
        <v>2001</v>
      </c>
      <c r="AB866" s="37"/>
      <c r="AC866" s="37" t="s">
        <v>3801</v>
      </c>
      <c r="AD866" s="115" t="s">
        <v>3824</v>
      </c>
      <c r="AE866" s="115" t="str">
        <f t="shared" si="2089"/>
        <v>0-38</v>
      </c>
      <c r="AF866" s="115" t="str">
        <f>VLOOKUP(AE866,'Unit Number'!B:E,2,FALSE)</f>
        <v>LOADING ARM 2</v>
      </c>
      <c r="AG866" s="115"/>
      <c r="AH866" s="115"/>
      <c r="AI866" s="237">
        <v>925</v>
      </c>
      <c r="AJ866" s="55" t="s">
        <v>3672</v>
      </c>
      <c r="AK866" s="55"/>
    </row>
    <row r="867" spans="1:37" s="67" customFormat="1" ht="15" customHeight="1" x14ac:dyDescent="0.25">
      <c r="A867" s="56" t="s">
        <v>600</v>
      </c>
      <c r="B867" s="37">
        <v>4</v>
      </c>
      <c r="C867" s="37">
        <v>1</v>
      </c>
      <c r="D867" s="37">
        <v>1</v>
      </c>
      <c r="E867" s="37">
        <v>29</v>
      </c>
      <c r="F867" s="37">
        <v>675</v>
      </c>
      <c r="G867" s="37" t="str">
        <f t="shared" ref="G867:H867" si="2112">G866</f>
        <v>4.1.1.00.000</v>
      </c>
      <c r="H867" s="41" t="str">
        <f t="shared" si="2112"/>
        <v>Технологическая линия №1. Объекты общезаводского хозяйства</v>
      </c>
      <c r="I867" s="37" t="str">
        <f t="shared" si="2101"/>
        <v>4.1.1.29.000</v>
      </c>
      <c r="J867" s="41" t="str">
        <f t="shared" si="2101"/>
        <v>Наливная эстакада СУГ и ЛВЖ</v>
      </c>
      <c r="K867" s="39" t="str">
        <f t="shared" si="2101"/>
        <v>4.1.1.29.400</v>
      </c>
      <c r="L867" s="40" t="str">
        <f t="shared" si="2101"/>
        <v>Наливная эстакада СУГ и ЛВЖ</v>
      </c>
      <c r="M867" s="37" t="str">
        <f t="shared" si="2104"/>
        <v>4.1.1.29.675</v>
      </c>
      <c r="N867" s="59" t="s">
        <v>601</v>
      </c>
      <c r="O867" s="179"/>
      <c r="P867" s="66" t="s">
        <v>19</v>
      </c>
      <c r="Q867" s="35">
        <v>2</v>
      </c>
      <c r="R867" s="54" t="s">
        <v>2781</v>
      </c>
      <c r="S867" s="209" t="str">
        <f t="shared" si="2105"/>
        <v>520.75</v>
      </c>
      <c r="T867" s="41" t="str">
        <f t="shared" ref="T867:Y867" si="2113">T866</f>
        <v>4.1.1.00.000</v>
      </c>
      <c r="U867" s="41" t="str">
        <f t="shared" si="2113"/>
        <v>Process Line No.1 UIO facilities</v>
      </c>
      <c r="V867" s="41" t="str">
        <f t="shared" si="2113"/>
        <v>4.1.1.29.000</v>
      </c>
      <c r="W867" s="41" t="str">
        <f t="shared" si="2113"/>
        <v>LPG and HFL Loading Rack</v>
      </c>
      <c r="X867" s="40" t="str">
        <f t="shared" si="2113"/>
        <v>4.1.1.29.400</v>
      </c>
      <c r="Y867" s="40" t="str">
        <f t="shared" si="2113"/>
        <v>LPG and HFL Loading Rack</v>
      </c>
      <c r="Z867" s="209" t="str">
        <f t="shared" si="2107"/>
        <v>4.1.1.29.675</v>
      </c>
      <c r="AA867" s="37" t="s">
        <v>2002</v>
      </c>
      <c r="AB867" s="37"/>
      <c r="AC867" s="37" t="s">
        <v>3801</v>
      </c>
      <c r="AD867" s="115" t="s">
        <v>3824</v>
      </c>
      <c r="AE867" s="115" t="str">
        <f t="shared" si="2089"/>
        <v>0-38</v>
      </c>
      <c r="AF867" s="115" t="str">
        <f>VLOOKUP(AE867,'Unit Number'!B:E,2,FALSE)</f>
        <v>LOADING ARM 2</v>
      </c>
      <c r="AG867" s="115"/>
      <c r="AH867" s="115"/>
      <c r="AI867" s="237">
        <v>926</v>
      </c>
      <c r="AJ867" s="55" t="s">
        <v>3672</v>
      </c>
      <c r="AK867" s="55"/>
    </row>
    <row r="868" spans="1:37" s="67" customFormat="1" ht="15" customHeight="1" x14ac:dyDescent="0.25">
      <c r="A868" s="56" t="s">
        <v>602</v>
      </c>
      <c r="B868" s="37">
        <v>4</v>
      </c>
      <c r="C868" s="37">
        <v>1</v>
      </c>
      <c r="D868" s="37">
        <v>1</v>
      </c>
      <c r="E868" s="37">
        <v>29</v>
      </c>
      <c r="F868" s="37">
        <v>676</v>
      </c>
      <c r="G868" s="37" t="str">
        <f t="shared" ref="G868:H868" si="2114">G867</f>
        <v>4.1.1.00.000</v>
      </c>
      <c r="H868" s="41" t="str">
        <f t="shared" si="2114"/>
        <v>Технологическая линия №1. Объекты общезаводского хозяйства</v>
      </c>
      <c r="I868" s="37" t="str">
        <f t="shared" si="2101"/>
        <v>4.1.1.29.000</v>
      </c>
      <c r="J868" s="41" t="str">
        <f t="shared" si="2101"/>
        <v>Наливная эстакада СУГ и ЛВЖ</v>
      </c>
      <c r="K868" s="39" t="str">
        <f t="shared" si="2101"/>
        <v>4.1.1.29.400</v>
      </c>
      <c r="L868" s="40" t="str">
        <f t="shared" si="2101"/>
        <v>Наливная эстакада СУГ и ЛВЖ</v>
      </c>
      <c r="M868" s="37" t="str">
        <f t="shared" si="2104"/>
        <v>4.1.1.29.676</v>
      </c>
      <c r="N868" s="59" t="s">
        <v>603</v>
      </c>
      <c r="O868" s="179"/>
      <c r="P868" s="66" t="s">
        <v>19</v>
      </c>
      <c r="Q868" s="35">
        <v>2</v>
      </c>
      <c r="R868" s="54" t="s">
        <v>2781</v>
      </c>
      <c r="S868" s="209" t="str">
        <f t="shared" si="2105"/>
        <v>520.76</v>
      </c>
      <c r="T868" s="41" t="str">
        <f t="shared" ref="T868:Y868" si="2115">T867</f>
        <v>4.1.1.00.000</v>
      </c>
      <c r="U868" s="41" t="str">
        <f t="shared" si="2115"/>
        <v>Process Line No.1 UIO facilities</v>
      </c>
      <c r="V868" s="41" t="str">
        <f t="shared" si="2115"/>
        <v>4.1.1.29.000</v>
      </c>
      <c r="W868" s="41" t="str">
        <f t="shared" si="2115"/>
        <v>LPG and HFL Loading Rack</v>
      </c>
      <c r="X868" s="40" t="str">
        <f t="shared" si="2115"/>
        <v>4.1.1.29.400</v>
      </c>
      <c r="Y868" s="40" t="str">
        <f t="shared" si="2115"/>
        <v>LPG and HFL Loading Rack</v>
      </c>
      <c r="Z868" s="209" t="str">
        <f t="shared" si="2107"/>
        <v>4.1.1.29.676</v>
      </c>
      <c r="AA868" s="37" t="s">
        <v>2003</v>
      </c>
      <c r="AB868" s="37"/>
      <c r="AC868" s="37" t="s">
        <v>3801</v>
      </c>
      <c r="AD868" s="115" t="s">
        <v>3824</v>
      </c>
      <c r="AE868" s="115" t="str">
        <f t="shared" si="2089"/>
        <v>0-38</v>
      </c>
      <c r="AF868" s="115" t="str">
        <f>VLOOKUP(AE868,'Unit Number'!B:E,2,FALSE)</f>
        <v>LOADING ARM 2</v>
      </c>
      <c r="AG868" s="115"/>
      <c r="AH868" s="115"/>
      <c r="AI868" s="237">
        <v>927</v>
      </c>
      <c r="AJ868" s="55" t="s">
        <v>3672</v>
      </c>
      <c r="AK868" s="55"/>
    </row>
    <row r="869" spans="1:37" s="67" customFormat="1" ht="15" customHeight="1" x14ac:dyDescent="0.25">
      <c r="A869" s="56" t="s">
        <v>604</v>
      </c>
      <c r="B869" s="37">
        <v>4</v>
      </c>
      <c r="C869" s="37">
        <v>1</v>
      </c>
      <c r="D869" s="37">
        <v>1</v>
      </c>
      <c r="E869" s="37">
        <v>29</v>
      </c>
      <c r="F869" s="37">
        <v>677</v>
      </c>
      <c r="G869" s="37" t="str">
        <f t="shared" ref="G869:H869" si="2116">G868</f>
        <v>4.1.1.00.000</v>
      </c>
      <c r="H869" s="41" t="str">
        <f t="shared" si="2116"/>
        <v>Технологическая линия №1. Объекты общезаводского хозяйства</v>
      </c>
      <c r="I869" s="37" t="str">
        <f t="shared" si="2101"/>
        <v>4.1.1.29.000</v>
      </c>
      <c r="J869" s="41" t="str">
        <f t="shared" si="2101"/>
        <v>Наливная эстакада СУГ и ЛВЖ</v>
      </c>
      <c r="K869" s="39" t="str">
        <f t="shared" si="2101"/>
        <v>4.1.1.29.400</v>
      </c>
      <c r="L869" s="40" t="str">
        <f t="shared" si="2101"/>
        <v>Наливная эстакада СУГ и ЛВЖ</v>
      </c>
      <c r="M869" s="37" t="str">
        <f t="shared" si="2104"/>
        <v>4.1.1.29.677</v>
      </c>
      <c r="N869" s="59" t="s">
        <v>605</v>
      </c>
      <c r="O869" s="179"/>
      <c r="P869" s="66" t="s">
        <v>19</v>
      </c>
      <c r="Q869" s="35">
        <v>2</v>
      </c>
      <c r="R869" s="54" t="s">
        <v>2781</v>
      </c>
      <c r="S869" s="209" t="str">
        <f t="shared" si="2105"/>
        <v>520.77</v>
      </c>
      <c r="T869" s="41" t="str">
        <f t="shared" ref="T869:Y869" si="2117">T868</f>
        <v>4.1.1.00.000</v>
      </c>
      <c r="U869" s="41" t="str">
        <f t="shared" si="2117"/>
        <v>Process Line No.1 UIO facilities</v>
      </c>
      <c r="V869" s="41" t="str">
        <f t="shared" si="2117"/>
        <v>4.1.1.29.000</v>
      </c>
      <c r="W869" s="41" t="str">
        <f t="shared" si="2117"/>
        <v>LPG and HFL Loading Rack</v>
      </c>
      <c r="X869" s="40" t="str">
        <f t="shared" si="2117"/>
        <v>4.1.1.29.400</v>
      </c>
      <c r="Y869" s="40" t="str">
        <f t="shared" si="2117"/>
        <v>LPG and HFL Loading Rack</v>
      </c>
      <c r="Z869" s="209" t="str">
        <f t="shared" si="2107"/>
        <v>4.1.1.29.677</v>
      </c>
      <c r="AA869" s="37" t="s">
        <v>2004</v>
      </c>
      <c r="AB869" s="37"/>
      <c r="AC869" s="37" t="s">
        <v>3801</v>
      </c>
      <c r="AD869" s="115" t="s">
        <v>3824</v>
      </c>
      <c r="AE869" s="115" t="str">
        <f t="shared" si="2089"/>
        <v>0-38</v>
      </c>
      <c r="AF869" s="115" t="str">
        <f>VLOOKUP(AE869,'Unit Number'!B:E,2,FALSE)</f>
        <v>LOADING ARM 2</v>
      </c>
      <c r="AG869" s="115"/>
      <c r="AH869" s="115"/>
      <c r="AI869" s="237">
        <v>928</v>
      </c>
      <c r="AJ869" s="55" t="s">
        <v>3672</v>
      </c>
      <c r="AK869" s="55"/>
    </row>
    <row r="870" spans="1:37" s="67" customFormat="1" ht="15" customHeight="1" x14ac:dyDescent="0.25">
      <c r="A870" s="56" t="s">
        <v>606</v>
      </c>
      <c r="B870" s="37">
        <v>4</v>
      </c>
      <c r="C870" s="37">
        <v>1</v>
      </c>
      <c r="D870" s="37">
        <v>1</v>
      </c>
      <c r="E870" s="37">
        <v>29</v>
      </c>
      <c r="F870" s="37">
        <v>678</v>
      </c>
      <c r="G870" s="37" t="str">
        <f t="shared" ref="G870:H870" si="2118">G869</f>
        <v>4.1.1.00.000</v>
      </c>
      <c r="H870" s="41" t="str">
        <f t="shared" si="2118"/>
        <v>Технологическая линия №1. Объекты общезаводского хозяйства</v>
      </c>
      <c r="I870" s="37" t="str">
        <f t="shared" si="2101"/>
        <v>4.1.1.29.000</v>
      </c>
      <c r="J870" s="41" t="str">
        <f t="shared" si="2101"/>
        <v>Наливная эстакада СУГ и ЛВЖ</v>
      </c>
      <c r="K870" s="39" t="str">
        <f t="shared" si="2101"/>
        <v>4.1.1.29.400</v>
      </c>
      <c r="L870" s="40" t="str">
        <f t="shared" si="2101"/>
        <v>Наливная эстакада СУГ и ЛВЖ</v>
      </c>
      <c r="M870" s="37" t="str">
        <f t="shared" si="2104"/>
        <v>4.1.1.29.678</v>
      </c>
      <c r="N870" s="59" t="s">
        <v>607</v>
      </c>
      <c r="O870" s="179"/>
      <c r="P870" s="66" t="s">
        <v>19</v>
      </c>
      <c r="Q870" s="35">
        <v>2</v>
      </c>
      <c r="R870" s="54" t="s">
        <v>2781</v>
      </c>
      <c r="S870" s="209" t="str">
        <f t="shared" si="2105"/>
        <v>520.78</v>
      </c>
      <c r="T870" s="41" t="str">
        <f t="shared" ref="T870:Y870" si="2119">T869</f>
        <v>4.1.1.00.000</v>
      </c>
      <c r="U870" s="41" t="str">
        <f t="shared" si="2119"/>
        <v>Process Line No.1 UIO facilities</v>
      </c>
      <c r="V870" s="41" t="str">
        <f t="shared" si="2119"/>
        <v>4.1.1.29.000</v>
      </c>
      <c r="W870" s="41" t="str">
        <f t="shared" si="2119"/>
        <v>LPG and HFL Loading Rack</v>
      </c>
      <c r="X870" s="40" t="str">
        <f t="shared" si="2119"/>
        <v>4.1.1.29.400</v>
      </c>
      <c r="Y870" s="40" t="str">
        <f t="shared" si="2119"/>
        <v>LPG and HFL Loading Rack</v>
      </c>
      <c r="Z870" s="209" t="str">
        <f t="shared" si="2107"/>
        <v>4.1.1.29.678</v>
      </c>
      <c r="AA870" s="37" t="s">
        <v>2005</v>
      </c>
      <c r="AB870" s="37"/>
      <c r="AC870" s="37" t="s">
        <v>3801</v>
      </c>
      <c r="AD870" s="115" t="s">
        <v>3824</v>
      </c>
      <c r="AE870" s="115" t="str">
        <f t="shared" si="2089"/>
        <v>0-38</v>
      </c>
      <c r="AF870" s="115" t="str">
        <f>VLOOKUP(AE870,'Unit Number'!B:E,2,FALSE)</f>
        <v>LOADING ARM 2</v>
      </c>
      <c r="AG870" s="115"/>
      <c r="AH870" s="115"/>
      <c r="AI870" s="237">
        <v>929</v>
      </c>
      <c r="AJ870" s="55" t="s">
        <v>3672</v>
      </c>
      <c r="AK870" s="55"/>
    </row>
    <row r="871" spans="1:37" s="67" customFormat="1" ht="15" customHeight="1" x14ac:dyDescent="0.25">
      <c r="A871" s="56" t="s">
        <v>608</v>
      </c>
      <c r="B871" s="37">
        <v>4</v>
      </c>
      <c r="C871" s="37">
        <v>1</v>
      </c>
      <c r="D871" s="37">
        <v>1</v>
      </c>
      <c r="E871" s="37">
        <v>29</v>
      </c>
      <c r="F871" s="37">
        <v>679</v>
      </c>
      <c r="G871" s="37" t="str">
        <f t="shared" ref="G871:H871" si="2120">G870</f>
        <v>4.1.1.00.000</v>
      </c>
      <c r="H871" s="41" t="str">
        <f t="shared" si="2120"/>
        <v>Технологическая линия №1. Объекты общезаводского хозяйства</v>
      </c>
      <c r="I871" s="37" t="str">
        <f t="shared" si="2101"/>
        <v>4.1.1.29.000</v>
      </c>
      <c r="J871" s="41" t="str">
        <f t="shared" si="2101"/>
        <v>Наливная эстакада СУГ и ЛВЖ</v>
      </c>
      <c r="K871" s="39" t="str">
        <f t="shared" si="2101"/>
        <v>4.1.1.29.400</v>
      </c>
      <c r="L871" s="40" t="str">
        <f t="shared" si="2101"/>
        <v>Наливная эстакада СУГ и ЛВЖ</v>
      </c>
      <c r="M871" s="37" t="str">
        <f t="shared" si="2104"/>
        <v>4.1.1.29.679</v>
      </c>
      <c r="N871" s="59" t="s">
        <v>609</v>
      </c>
      <c r="O871" s="179"/>
      <c r="P871" s="66" t="s">
        <v>19</v>
      </c>
      <c r="Q871" s="35">
        <v>2</v>
      </c>
      <c r="R871" s="54" t="s">
        <v>2781</v>
      </c>
      <c r="S871" s="209" t="str">
        <f t="shared" si="2105"/>
        <v>520.79</v>
      </c>
      <c r="T871" s="41" t="str">
        <f t="shared" ref="T871:Y871" si="2121">T870</f>
        <v>4.1.1.00.000</v>
      </c>
      <c r="U871" s="41" t="str">
        <f t="shared" si="2121"/>
        <v>Process Line No.1 UIO facilities</v>
      </c>
      <c r="V871" s="41" t="str">
        <f t="shared" si="2121"/>
        <v>4.1.1.29.000</v>
      </c>
      <c r="W871" s="41" t="str">
        <f t="shared" si="2121"/>
        <v>LPG and HFL Loading Rack</v>
      </c>
      <c r="X871" s="40" t="str">
        <f t="shared" si="2121"/>
        <v>4.1.1.29.400</v>
      </c>
      <c r="Y871" s="40" t="str">
        <f t="shared" si="2121"/>
        <v>LPG and HFL Loading Rack</v>
      </c>
      <c r="Z871" s="209" t="str">
        <f t="shared" si="2107"/>
        <v>4.1.1.29.679</v>
      </c>
      <c r="AA871" s="37" t="s">
        <v>2006</v>
      </c>
      <c r="AB871" s="37"/>
      <c r="AC871" s="37" t="s">
        <v>3801</v>
      </c>
      <c r="AD871" s="115" t="s">
        <v>3824</v>
      </c>
      <c r="AE871" s="115" t="str">
        <f t="shared" si="2089"/>
        <v>0-38</v>
      </c>
      <c r="AF871" s="115" t="str">
        <f>VLOOKUP(AE871,'Unit Number'!B:E,2,FALSE)</f>
        <v>LOADING ARM 2</v>
      </c>
      <c r="AG871" s="115"/>
      <c r="AH871" s="115"/>
      <c r="AI871" s="237">
        <v>930</v>
      </c>
      <c r="AJ871" s="55" t="s">
        <v>3672</v>
      </c>
      <c r="AK871" s="55"/>
    </row>
    <row r="872" spans="1:37" s="67" customFormat="1" ht="15" customHeight="1" x14ac:dyDescent="0.25">
      <c r="A872" s="56" t="s">
        <v>610</v>
      </c>
      <c r="B872" s="37">
        <v>4</v>
      </c>
      <c r="C872" s="37">
        <v>1</v>
      </c>
      <c r="D872" s="37">
        <v>1</v>
      </c>
      <c r="E872" s="37">
        <v>29</v>
      </c>
      <c r="F872" s="37">
        <v>680</v>
      </c>
      <c r="G872" s="37" t="str">
        <f t="shared" ref="G872:H872" si="2122">G871</f>
        <v>4.1.1.00.000</v>
      </c>
      <c r="H872" s="41" t="str">
        <f t="shared" si="2122"/>
        <v>Технологическая линия №1. Объекты общезаводского хозяйства</v>
      </c>
      <c r="I872" s="37" t="str">
        <f t="shared" si="2101"/>
        <v>4.1.1.29.000</v>
      </c>
      <c r="J872" s="41" t="str">
        <f t="shared" si="2101"/>
        <v>Наливная эстакада СУГ и ЛВЖ</v>
      </c>
      <c r="K872" s="39" t="str">
        <f t="shared" si="2101"/>
        <v>4.1.1.29.400</v>
      </c>
      <c r="L872" s="40" t="str">
        <f t="shared" si="2101"/>
        <v>Наливная эстакада СУГ и ЛВЖ</v>
      </c>
      <c r="M872" s="37" t="str">
        <f t="shared" si="2104"/>
        <v>4.1.1.29.680</v>
      </c>
      <c r="N872" s="59" t="s">
        <v>611</v>
      </c>
      <c r="O872" s="179"/>
      <c r="P872" s="66" t="s">
        <v>19</v>
      </c>
      <c r="Q872" s="35">
        <v>2</v>
      </c>
      <c r="R872" s="54" t="s">
        <v>2781</v>
      </c>
      <c r="S872" s="209" t="str">
        <f t="shared" si="2105"/>
        <v>520.80</v>
      </c>
      <c r="T872" s="41" t="str">
        <f t="shared" ref="T872:Y872" si="2123">T871</f>
        <v>4.1.1.00.000</v>
      </c>
      <c r="U872" s="41" t="str">
        <f t="shared" si="2123"/>
        <v>Process Line No.1 UIO facilities</v>
      </c>
      <c r="V872" s="41" t="str">
        <f t="shared" si="2123"/>
        <v>4.1.1.29.000</v>
      </c>
      <c r="W872" s="41" t="str">
        <f t="shared" si="2123"/>
        <v>LPG and HFL Loading Rack</v>
      </c>
      <c r="X872" s="40" t="str">
        <f t="shared" si="2123"/>
        <v>4.1.1.29.400</v>
      </c>
      <c r="Y872" s="40" t="str">
        <f t="shared" si="2123"/>
        <v>LPG and HFL Loading Rack</v>
      </c>
      <c r="Z872" s="209" t="str">
        <f t="shared" si="2107"/>
        <v>4.1.1.29.680</v>
      </c>
      <c r="AA872" s="37" t="s">
        <v>2007</v>
      </c>
      <c r="AB872" s="37"/>
      <c r="AC872" s="37" t="s">
        <v>3801</v>
      </c>
      <c r="AD872" s="115" t="s">
        <v>3824</v>
      </c>
      <c r="AE872" s="115" t="str">
        <f t="shared" si="2089"/>
        <v>0-38</v>
      </c>
      <c r="AF872" s="115" t="str">
        <f>VLOOKUP(AE872,'Unit Number'!B:E,2,FALSE)</f>
        <v>LOADING ARM 2</v>
      </c>
      <c r="AG872" s="115"/>
      <c r="AH872" s="115"/>
      <c r="AI872" s="237">
        <v>931</v>
      </c>
      <c r="AJ872" s="55" t="s">
        <v>3672</v>
      </c>
      <c r="AK872" s="55"/>
    </row>
    <row r="873" spans="1:37" s="67" customFormat="1" ht="15" customHeight="1" x14ac:dyDescent="0.25">
      <c r="A873" s="56" t="s">
        <v>612</v>
      </c>
      <c r="B873" s="37">
        <v>4</v>
      </c>
      <c r="C873" s="37">
        <v>1</v>
      </c>
      <c r="D873" s="37">
        <v>1</v>
      </c>
      <c r="E873" s="37">
        <v>29</v>
      </c>
      <c r="F873" s="37">
        <v>681</v>
      </c>
      <c r="G873" s="37" t="str">
        <f t="shared" ref="G873:H873" si="2124">G872</f>
        <v>4.1.1.00.000</v>
      </c>
      <c r="H873" s="41" t="str">
        <f t="shared" si="2124"/>
        <v>Технологическая линия №1. Объекты общезаводского хозяйства</v>
      </c>
      <c r="I873" s="37" t="str">
        <f t="shared" si="2101"/>
        <v>4.1.1.29.000</v>
      </c>
      <c r="J873" s="41" t="str">
        <f t="shared" si="2101"/>
        <v>Наливная эстакада СУГ и ЛВЖ</v>
      </c>
      <c r="K873" s="39" t="str">
        <f t="shared" si="2101"/>
        <v>4.1.1.29.400</v>
      </c>
      <c r="L873" s="40" t="str">
        <f t="shared" si="2101"/>
        <v>Наливная эстакада СУГ и ЛВЖ</v>
      </c>
      <c r="M873" s="37" t="str">
        <f t="shared" si="2104"/>
        <v>4.1.1.29.681</v>
      </c>
      <c r="N873" s="59" t="s">
        <v>613</v>
      </c>
      <c r="O873" s="179"/>
      <c r="P873" s="66" t="s">
        <v>19</v>
      </c>
      <c r="Q873" s="35">
        <v>2</v>
      </c>
      <c r="R873" s="54" t="s">
        <v>2781</v>
      </c>
      <c r="S873" s="209" t="str">
        <f t="shared" si="2105"/>
        <v>520.81</v>
      </c>
      <c r="T873" s="41" t="str">
        <f t="shared" ref="T873:Y873" si="2125">T872</f>
        <v>4.1.1.00.000</v>
      </c>
      <c r="U873" s="41" t="str">
        <f t="shared" si="2125"/>
        <v>Process Line No.1 UIO facilities</v>
      </c>
      <c r="V873" s="41" t="str">
        <f t="shared" si="2125"/>
        <v>4.1.1.29.000</v>
      </c>
      <c r="W873" s="41" t="str">
        <f t="shared" si="2125"/>
        <v>LPG and HFL Loading Rack</v>
      </c>
      <c r="X873" s="40" t="str">
        <f t="shared" si="2125"/>
        <v>4.1.1.29.400</v>
      </c>
      <c r="Y873" s="40" t="str">
        <f t="shared" si="2125"/>
        <v>LPG and HFL Loading Rack</v>
      </c>
      <c r="Z873" s="209" t="str">
        <f t="shared" si="2107"/>
        <v>4.1.1.29.681</v>
      </c>
      <c r="AA873" s="37" t="s">
        <v>2008</v>
      </c>
      <c r="AB873" s="37"/>
      <c r="AC873" s="37" t="s">
        <v>3801</v>
      </c>
      <c r="AD873" s="115" t="s">
        <v>3824</v>
      </c>
      <c r="AE873" s="115" t="str">
        <f t="shared" si="2089"/>
        <v>0-38</v>
      </c>
      <c r="AF873" s="115" t="str">
        <f>VLOOKUP(AE873,'Unit Number'!B:E,2,FALSE)</f>
        <v>LOADING ARM 2</v>
      </c>
      <c r="AG873" s="115"/>
      <c r="AH873" s="115"/>
      <c r="AI873" s="237">
        <v>932</v>
      </c>
      <c r="AJ873" s="55" t="s">
        <v>3672</v>
      </c>
      <c r="AK873" s="55"/>
    </row>
    <row r="874" spans="1:37" s="67" customFormat="1" ht="15" customHeight="1" x14ac:dyDescent="0.25">
      <c r="A874" s="56" t="s">
        <v>614</v>
      </c>
      <c r="B874" s="37">
        <v>4</v>
      </c>
      <c r="C874" s="37">
        <v>1</v>
      </c>
      <c r="D874" s="37">
        <v>1</v>
      </c>
      <c r="E874" s="37">
        <v>29</v>
      </c>
      <c r="F874" s="37">
        <v>682</v>
      </c>
      <c r="G874" s="37" t="str">
        <f t="shared" ref="G874:H874" si="2126">G873</f>
        <v>4.1.1.00.000</v>
      </c>
      <c r="H874" s="41" t="str">
        <f t="shared" si="2126"/>
        <v>Технологическая линия №1. Объекты общезаводского хозяйства</v>
      </c>
      <c r="I874" s="37" t="str">
        <f t="shared" si="2101"/>
        <v>4.1.1.29.000</v>
      </c>
      <c r="J874" s="41" t="str">
        <f t="shared" si="2101"/>
        <v>Наливная эстакада СУГ и ЛВЖ</v>
      </c>
      <c r="K874" s="39" t="str">
        <f t="shared" si="2101"/>
        <v>4.1.1.29.400</v>
      </c>
      <c r="L874" s="40" t="str">
        <f t="shared" si="2101"/>
        <v>Наливная эстакада СУГ и ЛВЖ</v>
      </c>
      <c r="M874" s="37" t="str">
        <f t="shared" si="2104"/>
        <v>4.1.1.29.682</v>
      </c>
      <c r="N874" s="59" t="s">
        <v>615</v>
      </c>
      <c r="O874" s="179"/>
      <c r="P874" s="66" t="s">
        <v>19</v>
      </c>
      <c r="Q874" s="35">
        <v>2</v>
      </c>
      <c r="R874" s="54" t="s">
        <v>2781</v>
      </c>
      <c r="S874" s="209" t="str">
        <f t="shared" si="2105"/>
        <v>520.82</v>
      </c>
      <c r="T874" s="41" t="str">
        <f t="shared" ref="T874:Y874" si="2127">T873</f>
        <v>4.1.1.00.000</v>
      </c>
      <c r="U874" s="41" t="str">
        <f t="shared" si="2127"/>
        <v>Process Line No.1 UIO facilities</v>
      </c>
      <c r="V874" s="41" t="str">
        <f t="shared" si="2127"/>
        <v>4.1.1.29.000</v>
      </c>
      <c r="W874" s="41" t="str">
        <f t="shared" si="2127"/>
        <v>LPG and HFL Loading Rack</v>
      </c>
      <c r="X874" s="40" t="str">
        <f t="shared" si="2127"/>
        <v>4.1.1.29.400</v>
      </c>
      <c r="Y874" s="40" t="str">
        <f t="shared" si="2127"/>
        <v>LPG and HFL Loading Rack</v>
      </c>
      <c r="Z874" s="209" t="str">
        <f t="shared" si="2107"/>
        <v>4.1.1.29.682</v>
      </c>
      <c r="AA874" s="37" t="s">
        <v>2009</v>
      </c>
      <c r="AB874" s="37"/>
      <c r="AC874" s="37" t="s">
        <v>3801</v>
      </c>
      <c r="AD874" s="115" t="s">
        <v>3824</v>
      </c>
      <c r="AE874" s="115" t="str">
        <f t="shared" si="2089"/>
        <v>0-38</v>
      </c>
      <c r="AF874" s="115" t="str">
        <f>VLOOKUP(AE874,'Unit Number'!B:E,2,FALSE)</f>
        <v>LOADING ARM 2</v>
      </c>
      <c r="AG874" s="115"/>
      <c r="AH874" s="115"/>
      <c r="AI874" s="237">
        <v>933</v>
      </c>
      <c r="AJ874" s="55" t="s">
        <v>3672</v>
      </c>
      <c r="AK874" s="55"/>
    </row>
    <row r="875" spans="1:37" s="174" customFormat="1" ht="15" customHeight="1" x14ac:dyDescent="0.25">
      <c r="A875" s="36" t="s">
        <v>17</v>
      </c>
      <c r="B875" s="37">
        <v>4</v>
      </c>
      <c r="C875" s="37">
        <v>1</v>
      </c>
      <c r="D875" s="37">
        <v>1</v>
      </c>
      <c r="E875" s="37">
        <v>29</v>
      </c>
      <c r="F875" s="39">
        <v>499</v>
      </c>
      <c r="G875" s="37" t="str">
        <f t="shared" ref="G875:H875" si="2128">G874</f>
        <v>4.1.1.00.000</v>
      </c>
      <c r="H875" s="41" t="str">
        <f t="shared" si="2128"/>
        <v>Технологическая линия №1. Объекты общезаводского хозяйства</v>
      </c>
      <c r="I875" s="37" t="str">
        <f t="shared" si="2101"/>
        <v>4.1.1.29.000</v>
      </c>
      <c r="J875" s="41" t="str">
        <f t="shared" si="2101"/>
        <v>Наливная эстакада СУГ и ЛВЖ</v>
      </c>
      <c r="K875" s="39" t="str">
        <f t="shared" si="2101"/>
        <v>4.1.1.29.400</v>
      </c>
      <c r="L875" s="40" t="str">
        <f t="shared" si="2101"/>
        <v>Наливная эстакада СУГ и ЛВЖ</v>
      </c>
      <c r="M875" s="37" t="str">
        <f t="shared" si="2104"/>
        <v>4.1.1.29.499</v>
      </c>
      <c r="N875" s="39" t="s">
        <v>3343</v>
      </c>
      <c r="O875" s="118"/>
      <c r="P875" s="66" t="s">
        <v>19</v>
      </c>
      <c r="Q875" s="35">
        <v>1</v>
      </c>
      <c r="R875" s="54" t="s">
        <v>2781</v>
      </c>
      <c r="S875" s="39" t="s">
        <v>2115</v>
      </c>
      <c r="T875" s="41" t="str">
        <f t="shared" ref="T875:Y875" si="2129">T874</f>
        <v>4.1.1.00.000</v>
      </c>
      <c r="U875" s="41" t="str">
        <f t="shared" si="2129"/>
        <v>Process Line No.1 UIO facilities</v>
      </c>
      <c r="V875" s="41" t="str">
        <f t="shared" si="2129"/>
        <v>4.1.1.29.000</v>
      </c>
      <c r="W875" s="41" t="str">
        <f t="shared" si="2129"/>
        <v>LPG and HFL Loading Rack</v>
      </c>
      <c r="X875" s="40" t="str">
        <f t="shared" si="2129"/>
        <v>4.1.1.29.400</v>
      </c>
      <c r="Y875" s="40" t="str">
        <f t="shared" si="2129"/>
        <v>LPG and HFL Loading Rack</v>
      </c>
      <c r="Z875" s="173" t="str">
        <f t="shared" si="2107"/>
        <v>4.1.1.29.499</v>
      </c>
      <c r="AA875" s="39" t="s">
        <v>3243</v>
      </c>
      <c r="AB875" s="37"/>
      <c r="AC875" s="37" t="s">
        <v>3362</v>
      </c>
      <c r="AD875" s="41" t="s">
        <v>3051</v>
      </c>
      <c r="AE875" s="41" t="s">
        <v>3051</v>
      </c>
      <c r="AF875" s="41"/>
      <c r="AG875" s="41" t="s">
        <v>3363</v>
      </c>
      <c r="AH875" s="41" t="s">
        <v>3439</v>
      </c>
      <c r="AI875" s="237">
        <v>934</v>
      </c>
      <c r="AJ875" s="55"/>
      <c r="AK875" s="55"/>
    </row>
    <row r="876" spans="1:37" s="67" customFormat="1" ht="15" customHeight="1" x14ac:dyDescent="0.25">
      <c r="A876" s="56" t="s">
        <v>17</v>
      </c>
      <c r="B876" s="37">
        <v>4</v>
      </c>
      <c r="C876" s="37">
        <v>1</v>
      </c>
      <c r="D876" s="37">
        <v>1</v>
      </c>
      <c r="E876" s="37">
        <v>29</v>
      </c>
      <c r="F876" s="37">
        <v>500</v>
      </c>
      <c r="G876" s="37" t="str">
        <f t="shared" ref="G876:H876" si="2130">G875</f>
        <v>4.1.1.00.000</v>
      </c>
      <c r="H876" s="41" t="str">
        <f t="shared" si="2130"/>
        <v>Технологическая линия №1. Объекты общезаводского хозяйства</v>
      </c>
      <c r="I876" s="37" t="str">
        <f>I874</f>
        <v>4.1.1.29.000</v>
      </c>
      <c r="J876" s="41" t="str">
        <f>J874</f>
        <v>Наливная эстакада СУГ и ЛВЖ</v>
      </c>
      <c r="K876" s="92" t="str">
        <f>CONCATENATE($B876,".",$C876,".",$D876,".",TEXT($E876,"00"),".",$F876)</f>
        <v>4.1.1.29.500</v>
      </c>
      <c r="L876" s="93" t="s">
        <v>1482</v>
      </c>
      <c r="M876" s="94"/>
      <c r="N876" s="89"/>
      <c r="O876" s="118"/>
      <c r="P876" s="66" t="s">
        <v>19</v>
      </c>
      <c r="Q876" s="35">
        <v>1</v>
      </c>
      <c r="R876" s="54" t="s">
        <v>2781</v>
      </c>
      <c r="S876" s="219" t="s">
        <v>3858</v>
      </c>
      <c r="T876" s="41" t="str">
        <f t="shared" ref="T876:U876" si="2131">T875</f>
        <v>4.1.1.00.000</v>
      </c>
      <c r="U876" s="41" t="str">
        <f t="shared" si="2131"/>
        <v>Process Line No.1 UIO facilities</v>
      </c>
      <c r="V876" s="41" t="str">
        <f>V874</f>
        <v>4.1.1.29.000</v>
      </c>
      <c r="W876" s="41" t="str">
        <f>W874</f>
        <v>LPG and HFL Loading Rack</v>
      </c>
      <c r="X876" s="129" t="str">
        <f>K876</f>
        <v>4.1.1.29.500</v>
      </c>
      <c r="Y876" s="94" t="s">
        <v>1916</v>
      </c>
      <c r="Z876" s="94"/>
      <c r="AA876" s="95"/>
      <c r="AB876" s="86"/>
      <c r="AC876" s="86" t="s">
        <v>3602</v>
      </c>
      <c r="AD876" s="167" t="s">
        <v>3051</v>
      </c>
      <c r="AE876" s="167" t="s">
        <v>3051</v>
      </c>
      <c r="AF876" s="167"/>
      <c r="AG876" s="167" t="s">
        <v>3467</v>
      </c>
      <c r="AH876" s="167" t="s">
        <v>3135</v>
      </c>
      <c r="AI876" s="237">
        <v>935</v>
      </c>
      <c r="AJ876" s="55"/>
      <c r="AK876" s="55"/>
    </row>
    <row r="877" spans="1:37" s="67" customFormat="1" ht="15" customHeight="1" x14ac:dyDescent="0.25">
      <c r="A877" s="56">
        <v>501</v>
      </c>
      <c r="B877" s="37">
        <v>4</v>
      </c>
      <c r="C877" s="37">
        <v>1</v>
      </c>
      <c r="D877" s="37">
        <v>1</v>
      </c>
      <c r="E877" s="37">
        <v>29</v>
      </c>
      <c r="F877" s="37">
        <v>551</v>
      </c>
      <c r="G877" s="37" t="str">
        <f t="shared" ref="G877:H877" si="2132">G876</f>
        <v>4.1.1.00.000</v>
      </c>
      <c r="H877" s="41" t="str">
        <f t="shared" si="2132"/>
        <v>Технологическая линия №1. Объекты общезаводского хозяйства</v>
      </c>
      <c r="I877" s="37" t="str">
        <f t="shared" ref="I877:L882" si="2133">I876</f>
        <v>4.1.1.29.000</v>
      </c>
      <c r="J877" s="41" t="str">
        <f t="shared" si="2133"/>
        <v>Наливная эстакада СУГ и ЛВЖ</v>
      </c>
      <c r="K877" s="37" t="str">
        <f t="shared" si="2133"/>
        <v>4.1.1.29.500</v>
      </c>
      <c r="L877" s="41" t="str">
        <f t="shared" si="2133"/>
        <v>Наливная эстакада СУГ и ЛВЖ</v>
      </c>
      <c r="M877" s="37" t="str">
        <f t="shared" ref="M877:M887" si="2134">CONCATENATE($B877,".",$C877,".",$D877,".",TEXT($E877,"00"),".",TEXT($F877,"000"))</f>
        <v>4.1.1.29.551</v>
      </c>
      <c r="N877" s="59" t="s">
        <v>446</v>
      </c>
      <c r="O877" s="118"/>
      <c r="P877" s="66" t="s">
        <v>19</v>
      </c>
      <c r="Q877" s="35">
        <v>1</v>
      </c>
      <c r="R877" s="54" t="s">
        <v>2781</v>
      </c>
      <c r="S877" s="42">
        <f t="shared" ref="S877:S886" si="2135">A877</f>
        <v>501</v>
      </c>
      <c r="T877" s="41" t="str">
        <f t="shared" ref="T877:U877" si="2136">T876</f>
        <v>4.1.1.00.000</v>
      </c>
      <c r="U877" s="41" t="str">
        <f t="shared" si="2136"/>
        <v>Process Line No.1 UIO facilities</v>
      </c>
      <c r="V877" s="41" t="str">
        <f t="shared" ref="V877:Y882" si="2137">V876</f>
        <v>4.1.1.29.000</v>
      </c>
      <c r="W877" s="41" t="str">
        <f t="shared" si="2137"/>
        <v>LPG and HFL Loading Rack</v>
      </c>
      <c r="X877" s="40" t="str">
        <f t="shared" si="2137"/>
        <v>4.1.1.29.500</v>
      </c>
      <c r="Y877" s="40" t="str">
        <f t="shared" si="2137"/>
        <v>LPG and HFL Loading Rack</v>
      </c>
      <c r="Z877" s="42" t="str">
        <f t="shared" ref="Z877:Z887" si="2138">M877</f>
        <v>4.1.1.29.551</v>
      </c>
      <c r="AA877" s="37" t="s">
        <v>1918</v>
      </c>
      <c r="AB877" s="37"/>
      <c r="AC877" s="37" t="s">
        <v>3068</v>
      </c>
      <c r="AD877" s="115" t="s">
        <v>2879</v>
      </c>
      <c r="AE877" s="115" t="str">
        <f t="shared" ref="AE877:AE886" si="2139">CONCATENATE(MID(AD877,3,1),"-",MID(AD877,4,2))</f>
        <v>0-38</v>
      </c>
      <c r="AF877" s="115" t="str">
        <f>VLOOKUP(AE877,'Unit Number'!B:E,2,FALSE)</f>
        <v>LOADING ARM 2</v>
      </c>
      <c r="AG877" s="115" t="s">
        <v>3117</v>
      </c>
      <c r="AH877" s="115" t="s">
        <v>3126</v>
      </c>
      <c r="AI877" s="237">
        <v>936</v>
      </c>
      <c r="AJ877" s="55" t="s">
        <v>3671</v>
      </c>
      <c r="AK877" s="55"/>
    </row>
    <row r="878" spans="1:37" s="67" customFormat="1" ht="17.25" customHeight="1" x14ac:dyDescent="0.25">
      <c r="A878" s="56">
        <v>504</v>
      </c>
      <c r="B878" s="37">
        <v>4</v>
      </c>
      <c r="C878" s="37">
        <v>1</v>
      </c>
      <c r="D878" s="37">
        <v>1</v>
      </c>
      <c r="E878" s="37">
        <v>29</v>
      </c>
      <c r="F878" s="37">
        <v>552</v>
      </c>
      <c r="G878" s="37" t="str">
        <f t="shared" ref="G878:H878" si="2140">G877</f>
        <v>4.1.1.00.000</v>
      </c>
      <c r="H878" s="41" t="str">
        <f t="shared" si="2140"/>
        <v>Технологическая линия №1. Объекты общезаводского хозяйства</v>
      </c>
      <c r="I878" s="37" t="str">
        <f t="shared" si="2133"/>
        <v>4.1.1.29.000</v>
      </c>
      <c r="J878" s="41" t="str">
        <f t="shared" si="2133"/>
        <v>Наливная эстакада СУГ и ЛВЖ</v>
      </c>
      <c r="K878" s="39" t="str">
        <f t="shared" si="2133"/>
        <v>4.1.1.29.500</v>
      </c>
      <c r="L878" s="40" t="str">
        <f t="shared" si="2133"/>
        <v>Наливная эстакада СУГ и ЛВЖ</v>
      </c>
      <c r="M878" s="37" t="str">
        <f t="shared" si="2134"/>
        <v>4.1.1.29.552</v>
      </c>
      <c r="N878" s="59" t="s">
        <v>3881</v>
      </c>
      <c r="O878" s="118"/>
      <c r="P878" s="66" t="s">
        <v>19</v>
      </c>
      <c r="Q878" s="35">
        <v>1</v>
      </c>
      <c r="R878" s="54" t="s">
        <v>2781</v>
      </c>
      <c r="S878" s="42">
        <f t="shared" si="2135"/>
        <v>504</v>
      </c>
      <c r="T878" s="41" t="str">
        <f t="shared" ref="T878:U878" si="2141">T877</f>
        <v>4.1.1.00.000</v>
      </c>
      <c r="U878" s="41" t="str">
        <f t="shared" si="2141"/>
        <v>Process Line No.1 UIO facilities</v>
      </c>
      <c r="V878" s="41" t="str">
        <f t="shared" si="2137"/>
        <v>4.1.1.29.000</v>
      </c>
      <c r="W878" s="41" t="str">
        <f t="shared" si="2137"/>
        <v>LPG and HFL Loading Rack</v>
      </c>
      <c r="X878" s="40" t="str">
        <f t="shared" si="2137"/>
        <v>4.1.1.29.500</v>
      </c>
      <c r="Y878" s="40" t="str">
        <f t="shared" si="2137"/>
        <v>LPG and HFL Loading Rack</v>
      </c>
      <c r="Z878" s="42" t="str">
        <f t="shared" si="2138"/>
        <v>4.1.1.29.552</v>
      </c>
      <c r="AA878" s="37" t="s">
        <v>2756</v>
      </c>
      <c r="AB878" s="37"/>
      <c r="AC878" s="37" t="s">
        <v>3068</v>
      </c>
      <c r="AD878" s="115" t="s">
        <v>2879</v>
      </c>
      <c r="AE878" s="115" t="str">
        <f t="shared" si="2139"/>
        <v>0-38</v>
      </c>
      <c r="AF878" s="115" t="str">
        <f>VLOOKUP(AE878,'Unit Number'!B:E,2,FALSE)</f>
        <v>LOADING ARM 2</v>
      </c>
      <c r="AG878" s="115" t="s">
        <v>3118</v>
      </c>
      <c r="AH878" s="115" t="s">
        <v>3127</v>
      </c>
      <c r="AI878" s="237">
        <v>937</v>
      </c>
      <c r="AJ878" s="55" t="s">
        <v>3671</v>
      </c>
      <c r="AK878" s="55"/>
    </row>
    <row r="879" spans="1:37" s="67" customFormat="1" ht="15" customHeight="1" x14ac:dyDescent="0.25">
      <c r="A879" s="37">
        <v>506</v>
      </c>
      <c r="B879" s="37">
        <v>4</v>
      </c>
      <c r="C879" s="37">
        <v>1</v>
      </c>
      <c r="D879" s="37">
        <v>1</v>
      </c>
      <c r="E879" s="37">
        <v>29</v>
      </c>
      <c r="F879" s="37">
        <v>553</v>
      </c>
      <c r="G879" s="37" t="str">
        <f t="shared" ref="G879:H879" si="2142">G878</f>
        <v>4.1.1.00.000</v>
      </c>
      <c r="H879" s="41" t="str">
        <f t="shared" si="2142"/>
        <v>Технологическая линия №1. Объекты общезаводского хозяйства</v>
      </c>
      <c r="I879" s="37" t="str">
        <f t="shared" si="2133"/>
        <v>4.1.1.29.000</v>
      </c>
      <c r="J879" s="41" t="str">
        <f t="shared" si="2133"/>
        <v>Наливная эстакада СУГ и ЛВЖ</v>
      </c>
      <c r="K879" s="39" t="str">
        <f t="shared" si="2133"/>
        <v>4.1.1.29.500</v>
      </c>
      <c r="L879" s="40" t="str">
        <f t="shared" si="2133"/>
        <v>Наливная эстакада СУГ и ЛВЖ</v>
      </c>
      <c r="M879" s="37" t="str">
        <f t="shared" si="2134"/>
        <v>4.1.1.29.553</v>
      </c>
      <c r="N879" s="59" t="s">
        <v>448</v>
      </c>
      <c r="O879" s="118"/>
      <c r="P879" s="66" t="s">
        <v>19</v>
      </c>
      <c r="Q879" s="35">
        <v>1</v>
      </c>
      <c r="R879" s="54" t="s">
        <v>2781</v>
      </c>
      <c r="S879" s="42">
        <f t="shared" si="2135"/>
        <v>506</v>
      </c>
      <c r="T879" s="41" t="str">
        <f t="shared" ref="T879:U879" si="2143">T878</f>
        <v>4.1.1.00.000</v>
      </c>
      <c r="U879" s="41" t="str">
        <f t="shared" si="2143"/>
        <v>Process Line No.1 UIO facilities</v>
      </c>
      <c r="V879" s="41" t="str">
        <f t="shared" si="2137"/>
        <v>4.1.1.29.000</v>
      </c>
      <c r="W879" s="41" t="str">
        <f t="shared" si="2137"/>
        <v>LPG and HFL Loading Rack</v>
      </c>
      <c r="X879" s="40" t="str">
        <f t="shared" si="2137"/>
        <v>4.1.1.29.500</v>
      </c>
      <c r="Y879" s="40" t="str">
        <f t="shared" si="2137"/>
        <v>LPG and HFL Loading Rack</v>
      </c>
      <c r="Z879" s="42" t="str">
        <f t="shared" si="2138"/>
        <v>4.1.1.29.553</v>
      </c>
      <c r="AA879" s="37" t="s">
        <v>1919</v>
      </c>
      <c r="AB879" s="37"/>
      <c r="AC879" s="37" t="s">
        <v>3068</v>
      </c>
      <c r="AD879" s="115" t="s">
        <v>2879</v>
      </c>
      <c r="AE879" s="115" t="str">
        <f t="shared" si="2139"/>
        <v>0-38</v>
      </c>
      <c r="AF879" s="115" t="str">
        <f>VLOOKUP(AE879,'Unit Number'!B:E,2,FALSE)</f>
        <v>LOADING ARM 2</v>
      </c>
      <c r="AG879" s="115" t="s">
        <v>3119</v>
      </c>
      <c r="AH879" s="115" t="s">
        <v>3128</v>
      </c>
      <c r="AI879" s="237">
        <v>938</v>
      </c>
      <c r="AJ879" s="55" t="s">
        <v>3671</v>
      </c>
      <c r="AK879" s="55"/>
    </row>
    <row r="880" spans="1:37" s="67" customFormat="1" ht="15" customHeight="1" x14ac:dyDescent="0.25">
      <c r="A880" s="37">
        <v>507</v>
      </c>
      <c r="B880" s="37">
        <v>4</v>
      </c>
      <c r="C880" s="37">
        <v>1</v>
      </c>
      <c r="D880" s="37">
        <v>1</v>
      </c>
      <c r="E880" s="37">
        <v>29</v>
      </c>
      <c r="F880" s="37">
        <v>554</v>
      </c>
      <c r="G880" s="37" t="str">
        <f t="shared" ref="G880:H880" si="2144">G879</f>
        <v>4.1.1.00.000</v>
      </c>
      <c r="H880" s="41" t="str">
        <f t="shared" si="2144"/>
        <v>Технологическая линия №1. Объекты общезаводского хозяйства</v>
      </c>
      <c r="I880" s="37" t="str">
        <f t="shared" si="2133"/>
        <v>4.1.1.29.000</v>
      </c>
      <c r="J880" s="41" t="str">
        <f t="shared" si="2133"/>
        <v>Наливная эстакада СУГ и ЛВЖ</v>
      </c>
      <c r="K880" s="39" t="str">
        <f t="shared" si="2133"/>
        <v>4.1.1.29.500</v>
      </c>
      <c r="L880" s="40" t="str">
        <f t="shared" si="2133"/>
        <v>Наливная эстакада СУГ и ЛВЖ</v>
      </c>
      <c r="M880" s="37" t="str">
        <f t="shared" si="2134"/>
        <v>4.1.1.29.554</v>
      </c>
      <c r="N880" s="59" t="s">
        <v>449</v>
      </c>
      <c r="O880" s="118"/>
      <c r="P880" s="66" t="s">
        <v>19</v>
      </c>
      <c r="Q880" s="35">
        <v>1</v>
      </c>
      <c r="R880" s="54" t="s">
        <v>2781</v>
      </c>
      <c r="S880" s="42">
        <f t="shared" si="2135"/>
        <v>507</v>
      </c>
      <c r="T880" s="41" t="str">
        <f t="shared" ref="T880:U880" si="2145">T879</f>
        <v>4.1.1.00.000</v>
      </c>
      <c r="U880" s="41" t="str">
        <f t="shared" si="2145"/>
        <v>Process Line No.1 UIO facilities</v>
      </c>
      <c r="V880" s="41" t="str">
        <f t="shared" si="2137"/>
        <v>4.1.1.29.000</v>
      </c>
      <c r="W880" s="41" t="str">
        <f t="shared" si="2137"/>
        <v>LPG and HFL Loading Rack</v>
      </c>
      <c r="X880" s="40" t="str">
        <f t="shared" si="2137"/>
        <v>4.1.1.29.500</v>
      </c>
      <c r="Y880" s="40" t="str">
        <f t="shared" si="2137"/>
        <v>LPG and HFL Loading Rack</v>
      </c>
      <c r="Z880" s="42" t="str">
        <f t="shared" si="2138"/>
        <v>4.1.1.29.554</v>
      </c>
      <c r="AA880" s="37" t="s">
        <v>1920</v>
      </c>
      <c r="AB880" s="37"/>
      <c r="AC880" s="37" t="s">
        <v>3068</v>
      </c>
      <c r="AD880" s="115" t="s">
        <v>2879</v>
      </c>
      <c r="AE880" s="115" t="str">
        <f t="shared" si="2139"/>
        <v>0-38</v>
      </c>
      <c r="AF880" s="115" t="str">
        <f>VLOOKUP(AE880,'Unit Number'!B:E,2,FALSE)</f>
        <v>LOADING ARM 2</v>
      </c>
      <c r="AG880" s="115" t="s">
        <v>3120</v>
      </c>
      <c r="AH880" s="115" t="s">
        <v>3129</v>
      </c>
      <c r="AI880" s="237">
        <v>939</v>
      </c>
      <c r="AJ880" s="55" t="s">
        <v>3671</v>
      </c>
      <c r="AK880" s="55"/>
    </row>
    <row r="881" spans="1:37" s="67" customFormat="1" ht="15" customHeight="1" x14ac:dyDescent="0.25">
      <c r="A881" s="37">
        <v>508</v>
      </c>
      <c r="B881" s="37">
        <v>4</v>
      </c>
      <c r="C881" s="37">
        <v>1</v>
      </c>
      <c r="D881" s="37">
        <v>1</v>
      </c>
      <c r="E881" s="37">
        <v>29</v>
      </c>
      <c r="F881" s="37">
        <v>555</v>
      </c>
      <c r="G881" s="37" t="str">
        <f t="shared" ref="G881:H881" si="2146">G880</f>
        <v>4.1.1.00.000</v>
      </c>
      <c r="H881" s="41" t="str">
        <f t="shared" si="2146"/>
        <v>Технологическая линия №1. Объекты общезаводского хозяйства</v>
      </c>
      <c r="I881" s="37" t="str">
        <f t="shared" si="2133"/>
        <v>4.1.1.29.000</v>
      </c>
      <c r="J881" s="41" t="str">
        <f t="shared" si="2133"/>
        <v>Наливная эстакада СУГ и ЛВЖ</v>
      </c>
      <c r="K881" s="39" t="str">
        <f t="shared" si="2133"/>
        <v>4.1.1.29.500</v>
      </c>
      <c r="L881" s="40" t="str">
        <f t="shared" si="2133"/>
        <v>Наливная эстакада СУГ и ЛВЖ</v>
      </c>
      <c r="M881" s="37" t="str">
        <f t="shared" si="2134"/>
        <v>4.1.1.29.555</v>
      </c>
      <c r="N881" s="59" t="s">
        <v>1423</v>
      </c>
      <c r="O881" s="118"/>
      <c r="P881" s="66" t="s">
        <v>19</v>
      </c>
      <c r="Q881" s="35">
        <v>1</v>
      </c>
      <c r="R881" s="54" t="s">
        <v>2781</v>
      </c>
      <c r="S881" s="42">
        <f t="shared" si="2135"/>
        <v>508</v>
      </c>
      <c r="T881" s="41" t="str">
        <f t="shared" ref="T881:U881" si="2147">T880</f>
        <v>4.1.1.00.000</v>
      </c>
      <c r="U881" s="41" t="str">
        <f t="shared" si="2147"/>
        <v>Process Line No.1 UIO facilities</v>
      </c>
      <c r="V881" s="41" t="str">
        <f t="shared" si="2137"/>
        <v>4.1.1.29.000</v>
      </c>
      <c r="W881" s="41" t="str">
        <f t="shared" si="2137"/>
        <v>LPG and HFL Loading Rack</v>
      </c>
      <c r="X881" s="40" t="str">
        <f t="shared" si="2137"/>
        <v>4.1.1.29.500</v>
      </c>
      <c r="Y881" s="40" t="str">
        <f t="shared" si="2137"/>
        <v>LPG and HFL Loading Rack</v>
      </c>
      <c r="Z881" s="42" t="str">
        <f t="shared" si="2138"/>
        <v>4.1.1.29.555</v>
      </c>
      <c r="AA881" s="37" t="s">
        <v>3491</v>
      </c>
      <c r="AB881" s="37"/>
      <c r="AC881" s="37" t="s">
        <v>3068</v>
      </c>
      <c r="AD881" s="115" t="s">
        <v>2879</v>
      </c>
      <c r="AE881" s="115" t="str">
        <f t="shared" si="2139"/>
        <v>0-38</v>
      </c>
      <c r="AF881" s="115" t="str">
        <f>VLOOKUP(AE881,'Unit Number'!B:E,2,FALSE)</f>
        <v>LOADING ARM 2</v>
      </c>
      <c r="AG881" s="115" t="s">
        <v>3121</v>
      </c>
      <c r="AH881" s="115" t="s">
        <v>3130</v>
      </c>
      <c r="AI881" s="237">
        <v>940</v>
      </c>
      <c r="AJ881" s="55" t="s">
        <v>3671</v>
      </c>
      <c r="AK881" s="55"/>
    </row>
    <row r="882" spans="1:37" s="67" customFormat="1" ht="15" customHeight="1" x14ac:dyDescent="0.25">
      <c r="A882" s="37" t="s">
        <v>3490</v>
      </c>
      <c r="B882" s="37">
        <v>4</v>
      </c>
      <c r="C882" s="37">
        <v>1</v>
      </c>
      <c r="D882" s="37">
        <v>1</v>
      </c>
      <c r="E882" s="37">
        <v>29</v>
      </c>
      <c r="F882" s="37">
        <v>527</v>
      </c>
      <c r="G882" s="37" t="str">
        <f t="shared" ref="G882:H882" si="2148">G881</f>
        <v>4.1.1.00.000</v>
      </c>
      <c r="H882" s="41" t="str">
        <f t="shared" si="2148"/>
        <v>Технологическая линия №1. Объекты общезаводского хозяйства</v>
      </c>
      <c r="I882" s="37" t="str">
        <f t="shared" si="2133"/>
        <v>4.1.1.29.000</v>
      </c>
      <c r="J882" s="41" t="str">
        <f t="shared" si="2133"/>
        <v>Наливная эстакада СУГ и ЛВЖ</v>
      </c>
      <c r="K882" s="39" t="str">
        <f t="shared" si="2133"/>
        <v>4.1.1.29.500</v>
      </c>
      <c r="L882" s="40" t="str">
        <f t="shared" si="2133"/>
        <v>Наливная эстакада СУГ и ЛВЖ</v>
      </c>
      <c r="M882" s="37" t="str">
        <f t="shared" si="2134"/>
        <v>4.1.1.29.527</v>
      </c>
      <c r="N882" s="59" t="s">
        <v>3669</v>
      </c>
      <c r="O882" s="118"/>
      <c r="P882" s="66" t="s">
        <v>19</v>
      </c>
      <c r="Q882" s="35">
        <v>1</v>
      </c>
      <c r="R882" s="54" t="s">
        <v>3467</v>
      </c>
      <c r="S882" s="42" t="str">
        <f t="shared" si="2135"/>
        <v>508a</v>
      </c>
      <c r="T882" s="41" t="str">
        <f t="shared" ref="T882:U882" si="2149">T881</f>
        <v>4.1.1.00.000</v>
      </c>
      <c r="U882" s="41" t="str">
        <f t="shared" si="2149"/>
        <v>Process Line No.1 UIO facilities</v>
      </c>
      <c r="V882" s="41" t="str">
        <f t="shared" si="2137"/>
        <v>4.1.1.29.000</v>
      </c>
      <c r="W882" s="41" t="str">
        <f t="shared" si="2137"/>
        <v>LPG and HFL Loading Rack</v>
      </c>
      <c r="X882" s="40" t="str">
        <f t="shared" si="2137"/>
        <v>4.1.1.29.500</v>
      </c>
      <c r="Y882" s="40" t="str">
        <f t="shared" si="2137"/>
        <v>LPG and HFL Loading Rack</v>
      </c>
      <c r="Z882" s="42" t="str">
        <f t="shared" si="2138"/>
        <v>4.1.1.29.527</v>
      </c>
      <c r="AA882" s="37" t="s">
        <v>3492</v>
      </c>
      <c r="AB882" s="37"/>
      <c r="AC882" s="37" t="s">
        <v>3476</v>
      </c>
      <c r="AD882" s="115" t="s">
        <v>2879</v>
      </c>
      <c r="AE882" s="115" t="str">
        <f t="shared" si="2139"/>
        <v>0-38</v>
      </c>
      <c r="AF882" s="115" t="str">
        <f>VLOOKUP(AE882,'Unit Number'!B:E,2,FALSE)</f>
        <v>LOADING ARM 2</v>
      </c>
      <c r="AG882" s="115" t="s">
        <v>3604</v>
      </c>
      <c r="AH882" s="115" t="s">
        <v>3613</v>
      </c>
      <c r="AI882" s="237">
        <v>941</v>
      </c>
      <c r="AJ882" s="55"/>
      <c r="AK882" s="55"/>
    </row>
    <row r="883" spans="1:37" s="67" customFormat="1" ht="15" customHeight="1" x14ac:dyDescent="0.25">
      <c r="A883" s="37">
        <v>517</v>
      </c>
      <c r="B883" s="37">
        <v>4</v>
      </c>
      <c r="C883" s="37">
        <v>1</v>
      </c>
      <c r="D883" s="37">
        <v>1</v>
      </c>
      <c r="E883" s="37">
        <v>29</v>
      </c>
      <c r="F883" s="37">
        <v>556</v>
      </c>
      <c r="G883" s="37" t="str">
        <f t="shared" ref="G883:H883" si="2150">G882</f>
        <v>4.1.1.00.000</v>
      </c>
      <c r="H883" s="41" t="str">
        <f t="shared" si="2150"/>
        <v>Технологическая линия №1. Объекты общезаводского хозяйства</v>
      </c>
      <c r="I883" s="37" t="str">
        <f t="shared" ref="I883:L883" si="2151">I881</f>
        <v>4.1.1.29.000</v>
      </c>
      <c r="J883" s="41" t="str">
        <f t="shared" si="2151"/>
        <v>Наливная эстакада СУГ и ЛВЖ</v>
      </c>
      <c r="K883" s="39" t="str">
        <f t="shared" si="2151"/>
        <v>4.1.1.29.500</v>
      </c>
      <c r="L883" s="40" t="str">
        <f t="shared" si="2151"/>
        <v>Наливная эстакада СУГ и ЛВЖ</v>
      </c>
      <c r="M883" s="37" t="str">
        <f t="shared" si="2134"/>
        <v>4.1.1.29.556</v>
      </c>
      <c r="N883" s="59" t="s">
        <v>1383</v>
      </c>
      <c r="O883" s="118"/>
      <c r="P883" s="66" t="s">
        <v>19</v>
      </c>
      <c r="Q883" s="35">
        <v>1</v>
      </c>
      <c r="R883" s="54" t="s">
        <v>2781</v>
      </c>
      <c r="S883" s="42">
        <f t="shared" si="2135"/>
        <v>517</v>
      </c>
      <c r="T883" s="41" t="str">
        <f t="shared" ref="T883:U883" si="2152">T882</f>
        <v>4.1.1.00.000</v>
      </c>
      <c r="U883" s="41" t="str">
        <f t="shared" si="2152"/>
        <v>Process Line No.1 UIO facilities</v>
      </c>
      <c r="V883" s="41" t="str">
        <f t="shared" ref="V883:Y883" si="2153">V881</f>
        <v>4.1.1.29.000</v>
      </c>
      <c r="W883" s="41" t="str">
        <f t="shared" si="2153"/>
        <v>LPG and HFL Loading Rack</v>
      </c>
      <c r="X883" s="40" t="str">
        <f t="shared" si="2153"/>
        <v>4.1.1.29.500</v>
      </c>
      <c r="Y883" s="40" t="str">
        <f t="shared" si="2153"/>
        <v>LPG and HFL Loading Rack</v>
      </c>
      <c r="Z883" s="42" t="str">
        <f t="shared" si="2138"/>
        <v>4.1.1.29.556</v>
      </c>
      <c r="AA883" s="37" t="s">
        <v>1925</v>
      </c>
      <c r="AB883" s="37"/>
      <c r="AC883" s="37" t="s">
        <v>3068</v>
      </c>
      <c r="AD883" s="115" t="s">
        <v>2879</v>
      </c>
      <c r="AE883" s="115" t="str">
        <f t="shared" si="2139"/>
        <v>0-38</v>
      </c>
      <c r="AF883" s="115" t="str">
        <f>VLOOKUP(AE883,'Unit Number'!B:E,2,FALSE)</f>
        <v>LOADING ARM 2</v>
      </c>
      <c r="AG883" s="115" t="s">
        <v>3122</v>
      </c>
      <c r="AH883" s="115" t="s">
        <v>3131</v>
      </c>
      <c r="AI883" s="237">
        <v>942</v>
      </c>
      <c r="AJ883" s="55" t="s">
        <v>3671</v>
      </c>
      <c r="AK883" s="55"/>
    </row>
    <row r="884" spans="1:37" s="67" customFormat="1" ht="15" customHeight="1" x14ac:dyDescent="0.25">
      <c r="A884" s="37">
        <v>518</v>
      </c>
      <c r="B884" s="37">
        <v>4</v>
      </c>
      <c r="C884" s="37">
        <v>1</v>
      </c>
      <c r="D884" s="37">
        <v>1</v>
      </c>
      <c r="E884" s="37">
        <v>29</v>
      </c>
      <c r="F884" s="37">
        <v>557</v>
      </c>
      <c r="G884" s="37" t="str">
        <f t="shared" ref="G884:H884" si="2154">G883</f>
        <v>4.1.1.00.000</v>
      </c>
      <c r="H884" s="41" t="str">
        <f t="shared" si="2154"/>
        <v>Технологическая линия №1. Объекты общезаводского хозяйства</v>
      </c>
      <c r="I884" s="37" t="str">
        <f t="shared" ref="I884:L887" si="2155">I883</f>
        <v>4.1.1.29.000</v>
      </c>
      <c r="J884" s="41" t="str">
        <f t="shared" si="2155"/>
        <v>Наливная эстакада СУГ и ЛВЖ</v>
      </c>
      <c r="K884" s="39" t="str">
        <f t="shared" si="2155"/>
        <v>4.1.1.29.500</v>
      </c>
      <c r="L884" s="40" t="str">
        <f t="shared" si="2155"/>
        <v>Наливная эстакада СУГ и ЛВЖ</v>
      </c>
      <c r="M884" s="37" t="str">
        <f t="shared" si="2134"/>
        <v>4.1.1.29.557</v>
      </c>
      <c r="N884" s="59" t="s">
        <v>1384</v>
      </c>
      <c r="O884" s="118"/>
      <c r="P884" s="66" t="s">
        <v>19</v>
      </c>
      <c r="Q884" s="35">
        <v>1</v>
      </c>
      <c r="R884" s="54" t="s">
        <v>2781</v>
      </c>
      <c r="S884" s="42">
        <f t="shared" si="2135"/>
        <v>518</v>
      </c>
      <c r="T884" s="41" t="str">
        <f t="shared" ref="T884:U884" si="2156">T883</f>
        <v>4.1.1.00.000</v>
      </c>
      <c r="U884" s="41" t="str">
        <f t="shared" si="2156"/>
        <v>Process Line No.1 UIO facilities</v>
      </c>
      <c r="V884" s="41" t="str">
        <f t="shared" ref="V884:Y887" si="2157">V883</f>
        <v>4.1.1.29.000</v>
      </c>
      <c r="W884" s="41" t="str">
        <f t="shared" si="2157"/>
        <v>LPG and HFL Loading Rack</v>
      </c>
      <c r="X884" s="40" t="str">
        <f t="shared" si="2157"/>
        <v>4.1.1.29.500</v>
      </c>
      <c r="Y884" s="40" t="str">
        <f t="shared" si="2157"/>
        <v>LPG and HFL Loading Rack</v>
      </c>
      <c r="Z884" s="42" t="str">
        <f t="shared" si="2138"/>
        <v>4.1.1.29.557</v>
      </c>
      <c r="AA884" s="37" t="s">
        <v>1926</v>
      </c>
      <c r="AB884" s="37"/>
      <c r="AC884" s="37" t="s">
        <v>3068</v>
      </c>
      <c r="AD884" s="115" t="s">
        <v>2879</v>
      </c>
      <c r="AE884" s="115" t="str">
        <f t="shared" si="2139"/>
        <v>0-38</v>
      </c>
      <c r="AF884" s="115" t="str">
        <f>VLOOKUP(AE884,'Unit Number'!B:E,2,FALSE)</f>
        <v>LOADING ARM 2</v>
      </c>
      <c r="AG884" s="115" t="s">
        <v>3123</v>
      </c>
      <c r="AH884" s="115" t="s">
        <v>3132</v>
      </c>
      <c r="AI884" s="237">
        <v>943</v>
      </c>
      <c r="AJ884" s="55" t="s">
        <v>3671</v>
      </c>
      <c r="AK884" s="55"/>
    </row>
    <row r="885" spans="1:37" s="67" customFormat="1" ht="15" customHeight="1" x14ac:dyDescent="0.25">
      <c r="A885" s="37">
        <v>521</v>
      </c>
      <c r="B885" s="37">
        <v>4</v>
      </c>
      <c r="C885" s="37">
        <v>1</v>
      </c>
      <c r="D885" s="37">
        <v>1</v>
      </c>
      <c r="E885" s="37">
        <v>29</v>
      </c>
      <c r="F885" s="37">
        <v>558</v>
      </c>
      <c r="G885" s="37" t="str">
        <f t="shared" ref="G885:H885" si="2158">G884</f>
        <v>4.1.1.00.000</v>
      </c>
      <c r="H885" s="41" t="str">
        <f t="shared" si="2158"/>
        <v>Технологическая линия №1. Объекты общезаводского хозяйства</v>
      </c>
      <c r="I885" s="37" t="str">
        <f t="shared" si="2155"/>
        <v>4.1.1.29.000</v>
      </c>
      <c r="J885" s="41" t="str">
        <f t="shared" si="2155"/>
        <v>Наливная эстакада СУГ и ЛВЖ</v>
      </c>
      <c r="K885" s="39" t="str">
        <f t="shared" si="2155"/>
        <v>4.1.1.29.500</v>
      </c>
      <c r="L885" s="40" t="str">
        <f t="shared" si="2155"/>
        <v>Наливная эстакада СУГ и ЛВЖ</v>
      </c>
      <c r="M885" s="37" t="str">
        <f t="shared" si="2134"/>
        <v>4.1.1.29.558</v>
      </c>
      <c r="N885" s="59" t="s">
        <v>454</v>
      </c>
      <c r="O885" s="118"/>
      <c r="P885" s="66" t="s">
        <v>19</v>
      </c>
      <c r="Q885" s="35">
        <v>1</v>
      </c>
      <c r="R885" s="54" t="s">
        <v>2781</v>
      </c>
      <c r="S885" s="42">
        <f t="shared" si="2135"/>
        <v>521</v>
      </c>
      <c r="T885" s="41" t="str">
        <f t="shared" ref="T885:U885" si="2159">T884</f>
        <v>4.1.1.00.000</v>
      </c>
      <c r="U885" s="41" t="str">
        <f t="shared" si="2159"/>
        <v>Process Line No.1 UIO facilities</v>
      </c>
      <c r="V885" s="41" t="str">
        <f t="shared" si="2157"/>
        <v>4.1.1.29.000</v>
      </c>
      <c r="W885" s="41" t="str">
        <f t="shared" si="2157"/>
        <v>LPG and HFL Loading Rack</v>
      </c>
      <c r="X885" s="40" t="str">
        <f t="shared" si="2157"/>
        <v>4.1.1.29.500</v>
      </c>
      <c r="Y885" s="40" t="str">
        <f t="shared" si="2157"/>
        <v>LPG and HFL Loading Rack</v>
      </c>
      <c r="Z885" s="42" t="str">
        <f t="shared" si="2138"/>
        <v>4.1.1.29.558</v>
      </c>
      <c r="AA885" s="37" t="s">
        <v>1928</v>
      </c>
      <c r="AB885" s="37"/>
      <c r="AC885" s="37" t="s">
        <v>3068</v>
      </c>
      <c r="AD885" s="115" t="s">
        <v>2879</v>
      </c>
      <c r="AE885" s="115" t="str">
        <f t="shared" si="2139"/>
        <v>0-38</v>
      </c>
      <c r="AF885" s="115" t="str">
        <f>VLOOKUP(AE885,'Unit Number'!B:E,2,FALSE)</f>
        <v>LOADING ARM 2</v>
      </c>
      <c r="AG885" s="115" t="s">
        <v>3124</v>
      </c>
      <c r="AH885" s="115" t="s">
        <v>3133</v>
      </c>
      <c r="AI885" s="237">
        <v>944</v>
      </c>
      <c r="AJ885" s="55" t="s">
        <v>3671</v>
      </c>
      <c r="AK885" s="55"/>
    </row>
    <row r="886" spans="1:37" s="67" customFormat="1" ht="15" customHeight="1" x14ac:dyDescent="0.25">
      <c r="A886" s="37">
        <v>525</v>
      </c>
      <c r="B886" s="37">
        <v>4</v>
      </c>
      <c r="C886" s="37">
        <v>1</v>
      </c>
      <c r="D886" s="37">
        <v>1</v>
      </c>
      <c r="E886" s="37">
        <v>29</v>
      </c>
      <c r="F886" s="37">
        <v>559</v>
      </c>
      <c r="G886" s="37" t="str">
        <f t="shared" ref="G886:H886" si="2160">G885</f>
        <v>4.1.1.00.000</v>
      </c>
      <c r="H886" s="41" t="str">
        <f t="shared" si="2160"/>
        <v>Технологическая линия №1. Объекты общезаводского хозяйства</v>
      </c>
      <c r="I886" s="37" t="str">
        <f t="shared" si="2155"/>
        <v>4.1.1.29.000</v>
      </c>
      <c r="J886" s="41" t="str">
        <f t="shared" si="2155"/>
        <v>Наливная эстакада СУГ и ЛВЖ</v>
      </c>
      <c r="K886" s="39" t="str">
        <f t="shared" si="2155"/>
        <v>4.1.1.29.500</v>
      </c>
      <c r="L886" s="40" t="str">
        <f t="shared" si="2155"/>
        <v>Наливная эстакада СУГ и ЛВЖ</v>
      </c>
      <c r="M886" s="37" t="str">
        <f t="shared" si="2134"/>
        <v>4.1.1.29.559</v>
      </c>
      <c r="N886" s="59" t="s">
        <v>456</v>
      </c>
      <c r="O886" s="118"/>
      <c r="P886" s="66" t="s">
        <v>19</v>
      </c>
      <c r="Q886" s="35">
        <v>1</v>
      </c>
      <c r="R886" s="54" t="s">
        <v>2781</v>
      </c>
      <c r="S886" s="42">
        <f t="shared" si="2135"/>
        <v>525</v>
      </c>
      <c r="T886" s="41" t="str">
        <f t="shared" ref="T886:U886" si="2161">T885</f>
        <v>4.1.1.00.000</v>
      </c>
      <c r="U886" s="41" t="str">
        <f t="shared" si="2161"/>
        <v>Process Line No.1 UIO facilities</v>
      </c>
      <c r="V886" s="41" t="str">
        <f t="shared" si="2157"/>
        <v>4.1.1.29.000</v>
      </c>
      <c r="W886" s="41" t="str">
        <f t="shared" si="2157"/>
        <v>LPG and HFL Loading Rack</v>
      </c>
      <c r="X886" s="40" t="str">
        <f t="shared" si="2157"/>
        <v>4.1.1.29.500</v>
      </c>
      <c r="Y886" s="40" t="str">
        <f t="shared" si="2157"/>
        <v>LPG and HFL Loading Rack</v>
      </c>
      <c r="Z886" s="42" t="str">
        <f t="shared" si="2138"/>
        <v>4.1.1.29.559</v>
      </c>
      <c r="AA886" s="37" t="s">
        <v>1930</v>
      </c>
      <c r="AB886" s="37"/>
      <c r="AC886" s="37" t="s">
        <v>3068</v>
      </c>
      <c r="AD886" s="115" t="s">
        <v>2879</v>
      </c>
      <c r="AE886" s="115" t="str">
        <f t="shared" si="2139"/>
        <v>0-38</v>
      </c>
      <c r="AF886" s="115" t="str">
        <f>VLOOKUP(AE886,'Unit Number'!B:E,2,FALSE)</f>
        <v>LOADING ARM 2</v>
      </c>
      <c r="AG886" s="115" t="s">
        <v>3125</v>
      </c>
      <c r="AH886" s="115" t="s">
        <v>3134</v>
      </c>
      <c r="AI886" s="237">
        <v>945</v>
      </c>
      <c r="AJ886" s="55" t="s">
        <v>3671</v>
      </c>
      <c r="AK886" s="55"/>
    </row>
    <row r="887" spans="1:37" s="174" customFormat="1" ht="15" customHeight="1" x14ac:dyDescent="0.25">
      <c r="A887" s="36" t="s">
        <v>17</v>
      </c>
      <c r="B887" s="37">
        <v>4</v>
      </c>
      <c r="C887" s="37">
        <v>1</v>
      </c>
      <c r="D887" s="37">
        <v>1</v>
      </c>
      <c r="E887" s="37">
        <v>29</v>
      </c>
      <c r="F887" s="39">
        <v>599</v>
      </c>
      <c r="G887" s="37" t="str">
        <f t="shared" ref="G887:H887" si="2162">G886</f>
        <v>4.1.1.00.000</v>
      </c>
      <c r="H887" s="41" t="str">
        <f t="shared" si="2162"/>
        <v>Технологическая линия №1. Объекты общезаводского хозяйства</v>
      </c>
      <c r="I887" s="37" t="str">
        <f t="shared" si="2155"/>
        <v>4.1.1.29.000</v>
      </c>
      <c r="J887" s="41" t="str">
        <f t="shared" si="2155"/>
        <v>Наливная эстакада СУГ и ЛВЖ</v>
      </c>
      <c r="K887" s="41" t="str">
        <f t="shared" si="2155"/>
        <v>4.1.1.29.500</v>
      </c>
      <c r="L887" s="41" t="str">
        <f t="shared" si="2155"/>
        <v>Наливная эстакада СУГ и ЛВЖ</v>
      </c>
      <c r="M887" s="37" t="str">
        <f t="shared" si="2134"/>
        <v>4.1.1.29.599</v>
      </c>
      <c r="N887" s="39" t="s">
        <v>3343</v>
      </c>
      <c r="O887" s="118"/>
      <c r="P887" s="66" t="s">
        <v>19</v>
      </c>
      <c r="Q887" s="35">
        <v>1</v>
      </c>
      <c r="R887" s="54" t="s">
        <v>2781</v>
      </c>
      <c r="S887" s="39" t="s">
        <v>2115</v>
      </c>
      <c r="T887" s="41" t="str">
        <f t="shared" ref="T887:U887" si="2163">T886</f>
        <v>4.1.1.00.000</v>
      </c>
      <c r="U887" s="41" t="str">
        <f t="shared" si="2163"/>
        <v>Process Line No.1 UIO facilities</v>
      </c>
      <c r="V887" s="41" t="str">
        <f t="shared" si="2157"/>
        <v>4.1.1.29.000</v>
      </c>
      <c r="W887" s="41" t="str">
        <f t="shared" si="2157"/>
        <v>LPG and HFL Loading Rack</v>
      </c>
      <c r="X887" s="41" t="str">
        <f t="shared" si="2157"/>
        <v>4.1.1.29.500</v>
      </c>
      <c r="Y887" s="41" t="str">
        <f t="shared" si="2157"/>
        <v>LPG and HFL Loading Rack</v>
      </c>
      <c r="Z887" s="173" t="str">
        <f t="shared" si="2138"/>
        <v>4.1.1.29.599</v>
      </c>
      <c r="AA887" s="39" t="s">
        <v>3243</v>
      </c>
      <c r="AB887" s="37"/>
      <c r="AC887" s="37" t="s">
        <v>3362</v>
      </c>
      <c r="AD887" s="41" t="s">
        <v>3051</v>
      </c>
      <c r="AE887" s="41" t="s">
        <v>3051</v>
      </c>
      <c r="AF887" s="41"/>
      <c r="AG887" s="41" t="s">
        <v>3363</v>
      </c>
      <c r="AH887" s="41" t="s">
        <v>3440</v>
      </c>
      <c r="AI887" s="237">
        <v>946</v>
      </c>
      <c r="AJ887" s="55"/>
      <c r="AK887" s="55"/>
    </row>
    <row r="888" spans="1:37" s="65" customFormat="1" ht="15" customHeight="1" x14ac:dyDescent="0.25">
      <c r="A888" s="57" t="s">
        <v>17</v>
      </c>
      <c r="B888" s="37">
        <v>4</v>
      </c>
      <c r="C888" s="37">
        <v>1</v>
      </c>
      <c r="D888" s="37">
        <v>1</v>
      </c>
      <c r="E888" s="37">
        <v>30</v>
      </c>
      <c r="F888" s="37">
        <v>0</v>
      </c>
      <c r="G888" s="37" t="str">
        <f t="shared" ref="G888:H888" si="2164">G887</f>
        <v>4.1.1.00.000</v>
      </c>
      <c r="H888" s="41" t="str">
        <f t="shared" si="2164"/>
        <v>Технологическая линия №1. Объекты общезаводского хозяйства</v>
      </c>
      <c r="I888" s="82" t="str">
        <f>CONCATENATE($B888,".",$C888,".",$D888,".",TEXT($E888,"00"),".",TEXT($F888,"000"))</f>
        <v>4.1.1.30.000</v>
      </c>
      <c r="J888" s="90" t="s">
        <v>825</v>
      </c>
      <c r="K888" s="105"/>
      <c r="L888" s="106"/>
      <c r="M888" s="91"/>
      <c r="N888" s="85"/>
      <c r="O888" s="119"/>
      <c r="P888" s="64" t="s">
        <v>19</v>
      </c>
      <c r="Q888" s="35">
        <v>0</v>
      </c>
      <c r="R888" s="54" t="s">
        <v>2781</v>
      </c>
      <c r="S888" s="216" t="s">
        <v>3857</v>
      </c>
      <c r="T888" s="41" t="str">
        <f t="shared" ref="T888:U888" si="2165">T887</f>
        <v>4.1.1.00.000</v>
      </c>
      <c r="U888" s="41" t="str">
        <f t="shared" si="2165"/>
        <v>Process Line No.1 UIO facilities</v>
      </c>
      <c r="V888" s="127" t="str">
        <f>I888</f>
        <v>4.1.1.30.000</v>
      </c>
      <c r="W888" s="90" t="s">
        <v>1785</v>
      </c>
      <c r="X888" s="106"/>
      <c r="Y888" s="106"/>
      <c r="Z888" s="91"/>
      <c r="AA888" s="132"/>
      <c r="AB888" s="82"/>
      <c r="AC888" s="82"/>
      <c r="AD888" s="166"/>
      <c r="AE888" s="166"/>
      <c r="AF888" s="166"/>
      <c r="AG888" s="166"/>
      <c r="AH888" s="166"/>
      <c r="AI888" s="237">
        <v>947</v>
      </c>
      <c r="AJ888" s="55"/>
      <c r="AK888" s="55"/>
    </row>
    <row r="889" spans="1:37" s="67" customFormat="1" ht="15" customHeight="1" x14ac:dyDescent="0.25">
      <c r="A889" s="56" t="s">
        <v>17</v>
      </c>
      <c r="B889" s="37">
        <v>4</v>
      </c>
      <c r="C889" s="37">
        <v>1</v>
      </c>
      <c r="D889" s="37">
        <v>1</v>
      </c>
      <c r="E889" s="37">
        <v>30</v>
      </c>
      <c r="F889" s="37">
        <v>200</v>
      </c>
      <c r="G889" s="37" t="str">
        <f t="shared" ref="G889:J889" si="2166">G888</f>
        <v>4.1.1.00.000</v>
      </c>
      <c r="H889" s="37" t="str">
        <f t="shared" si="2166"/>
        <v>Технологическая линия №1. Объекты общезаводского хозяйства</v>
      </c>
      <c r="I889" s="37" t="str">
        <f t="shared" si="2166"/>
        <v>4.1.1.30.000</v>
      </c>
      <c r="J889" s="37" t="str">
        <f t="shared" si="2166"/>
        <v>Подготовка и учет топливного газа для теплоэлектростанции (ТЭС)</v>
      </c>
      <c r="K889" s="92" t="str">
        <f>CONCATENATE($B889,".",$C889,".",$D889,".",TEXT($E889,"00"),".",$F889)</f>
        <v>4.1.1.30.200</v>
      </c>
      <c r="L889" s="93" t="s">
        <v>200</v>
      </c>
      <c r="M889" s="94"/>
      <c r="N889" s="89"/>
      <c r="O889" s="118"/>
      <c r="P889" s="66" t="s">
        <v>19</v>
      </c>
      <c r="Q889" s="35">
        <v>0</v>
      </c>
      <c r="R889" s="54" t="s">
        <v>2781</v>
      </c>
      <c r="S889" s="219" t="s">
        <v>3858</v>
      </c>
      <c r="T889" s="41" t="str">
        <f t="shared" ref="T889:W889" si="2167">T888</f>
        <v>4.1.1.00.000</v>
      </c>
      <c r="U889" s="41" t="str">
        <f t="shared" si="2167"/>
        <v>Process Line No.1 UIO facilities</v>
      </c>
      <c r="V889" s="41" t="str">
        <f t="shared" si="2167"/>
        <v>4.1.1.30.000</v>
      </c>
      <c r="W889" s="41" t="str">
        <f t="shared" si="2167"/>
        <v>Fuel Gas Treatment and Custody Metering</v>
      </c>
      <c r="X889" s="129" t="str">
        <f>K889</f>
        <v>4.1.1.30.200</v>
      </c>
      <c r="Y889" s="94" t="s">
        <v>1789</v>
      </c>
      <c r="Z889" s="94"/>
      <c r="AA889" s="95"/>
      <c r="AB889" s="86"/>
      <c r="AC889" s="86"/>
      <c r="AD889" s="167" t="s">
        <v>3051</v>
      </c>
      <c r="AE889" s="167" t="s">
        <v>3051</v>
      </c>
      <c r="AF889" s="167"/>
      <c r="AG889" s="167"/>
      <c r="AH889" s="167"/>
      <c r="AI889" s="237">
        <v>952</v>
      </c>
      <c r="AJ889" s="55"/>
      <c r="AK889" s="55"/>
    </row>
    <row r="890" spans="1:37" s="67" customFormat="1" ht="17.25" customHeight="1" x14ac:dyDescent="0.25">
      <c r="A890" s="56">
        <v>118</v>
      </c>
      <c r="B890" s="37">
        <v>4</v>
      </c>
      <c r="C890" s="37">
        <v>1</v>
      </c>
      <c r="D890" s="37">
        <v>1</v>
      </c>
      <c r="E890" s="37">
        <v>30</v>
      </c>
      <c r="F890" s="37">
        <v>118</v>
      </c>
      <c r="G890" s="37" t="str">
        <f t="shared" ref="G890" si="2168">G889</f>
        <v>4.1.1.00.000</v>
      </c>
      <c r="H890" s="41" t="str">
        <f t="shared" ref="H890:H892" si="2169">H889</f>
        <v>Технологическая линия №1. Объекты общезаводского хозяйства</v>
      </c>
      <c r="I890" s="37" t="str">
        <f t="shared" ref="I890:L892" si="2170">I889</f>
        <v>4.1.1.30.000</v>
      </c>
      <c r="J890" s="41" t="str">
        <f t="shared" si="2170"/>
        <v>Подготовка и учет топливного газа для теплоэлектростанции (ТЭС)</v>
      </c>
      <c r="K890" s="39" t="str">
        <f t="shared" si="2170"/>
        <v>4.1.1.30.200</v>
      </c>
      <c r="L890" s="40" t="str">
        <f t="shared" si="2170"/>
        <v xml:space="preserve">Установка подготовки топливного газа </v>
      </c>
      <c r="M890" s="37" t="str">
        <f>CONCATENATE($B890,".",$C890,".",$D890,".",TEXT($E890,"00"),".",TEXT($F890,"000"))</f>
        <v>4.1.1.30.118</v>
      </c>
      <c r="N890" s="59" t="s">
        <v>200</v>
      </c>
      <c r="O890" s="118" t="s">
        <v>1310</v>
      </c>
      <c r="P890" s="66" t="s">
        <v>19</v>
      </c>
      <c r="Q890" s="35">
        <v>0</v>
      </c>
      <c r="R890" s="54" t="s">
        <v>2781</v>
      </c>
      <c r="S890" s="42">
        <f>A890</f>
        <v>118</v>
      </c>
      <c r="T890" s="41" t="str">
        <f t="shared" ref="T890:T892" si="2171">T889</f>
        <v>4.1.1.00.000</v>
      </c>
      <c r="U890" s="41" t="str">
        <f t="shared" ref="U890:U892" si="2172">U889</f>
        <v>Process Line No.1 UIO facilities</v>
      </c>
      <c r="V890" s="41" t="str">
        <f t="shared" ref="V890:Y894" si="2173">V889</f>
        <v>4.1.1.30.000</v>
      </c>
      <c r="W890" s="41" t="str">
        <f t="shared" si="2173"/>
        <v>Fuel Gas Treatment and Custody Metering</v>
      </c>
      <c r="X890" s="40" t="str">
        <f t="shared" si="2173"/>
        <v>4.1.1.30.200</v>
      </c>
      <c r="Y890" s="40" t="str">
        <f t="shared" si="2173"/>
        <v xml:space="preserve">Fuel Gas Treatment Unit </v>
      </c>
      <c r="Z890" s="42" t="str">
        <f>M890</f>
        <v>4.1.1.30.118</v>
      </c>
      <c r="AA890" s="37" t="s">
        <v>1789</v>
      </c>
      <c r="AB890" s="37" t="s">
        <v>2761</v>
      </c>
      <c r="AC890" s="37"/>
      <c r="AD890" s="115" t="s">
        <v>2880</v>
      </c>
      <c r="AE890" s="115" t="str">
        <f>CONCATENATE(MID(AD890,3,1),"-",MID(AD890,4,2))</f>
        <v>0-13</v>
      </c>
      <c r="AF890" s="115" t="str">
        <f>VLOOKUP(AE890,'Unit Number'!B:E,2,FALSE)</f>
        <v>FUEL GAS TREATMENT</v>
      </c>
      <c r="AG890" s="115"/>
      <c r="AH890" s="115"/>
      <c r="AI890" s="237">
        <v>953</v>
      </c>
      <c r="AJ890" s="55"/>
      <c r="AK890" s="55"/>
    </row>
    <row r="891" spans="1:37" s="67" customFormat="1" ht="17.25" customHeight="1" x14ac:dyDescent="0.25">
      <c r="A891" s="56">
        <v>115</v>
      </c>
      <c r="B891" s="37">
        <v>4</v>
      </c>
      <c r="C891" s="37">
        <v>1</v>
      </c>
      <c r="D891" s="37">
        <v>1</v>
      </c>
      <c r="E891" s="37">
        <v>30</v>
      </c>
      <c r="F891" s="37">
        <v>201</v>
      </c>
      <c r="G891" s="37" t="str">
        <f t="shared" ref="G891" si="2174">G890</f>
        <v>4.1.1.00.000</v>
      </c>
      <c r="H891" s="41" t="str">
        <f t="shared" si="2169"/>
        <v>Технологическая линия №1. Объекты общезаводского хозяйства</v>
      </c>
      <c r="I891" s="37" t="str">
        <f t="shared" si="2170"/>
        <v>4.1.1.30.000</v>
      </c>
      <c r="J891" s="41" t="str">
        <f t="shared" si="2170"/>
        <v>Подготовка и учет топливного газа для теплоэлектростанции (ТЭС)</v>
      </c>
      <c r="K891" s="39" t="str">
        <f t="shared" si="2170"/>
        <v>4.1.1.30.200</v>
      </c>
      <c r="L891" s="40" t="str">
        <f t="shared" si="2170"/>
        <v xml:space="preserve">Установка подготовки топливного газа </v>
      </c>
      <c r="M891" s="37" t="str">
        <f>CONCATENATE($B891,".",$C891,".",$D891,".",TEXT($E891,"00"),".",TEXT($F891,"000"))</f>
        <v>4.1.1.30.201</v>
      </c>
      <c r="N891" s="59" t="s">
        <v>4963</v>
      </c>
      <c r="O891" s="118" t="s">
        <v>1310</v>
      </c>
      <c r="P891" s="66" t="s">
        <v>19</v>
      </c>
      <c r="Q891" s="35">
        <v>2</v>
      </c>
      <c r="R891" s="54" t="s">
        <v>2781</v>
      </c>
      <c r="S891" s="42">
        <f t="shared" ref="S891:S892" si="2175">A891</f>
        <v>115</v>
      </c>
      <c r="T891" s="41" t="str">
        <f t="shared" si="2171"/>
        <v>4.1.1.00.000</v>
      </c>
      <c r="U891" s="41" t="str">
        <f t="shared" si="2172"/>
        <v>Process Line No.1 UIO facilities</v>
      </c>
      <c r="V891" s="41" t="str">
        <f t="shared" si="2173"/>
        <v>4.1.1.30.000</v>
      </c>
      <c r="W891" s="41" t="str">
        <f t="shared" si="2173"/>
        <v>Fuel Gas Treatment and Custody Metering</v>
      </c>
      <c r="X891" s="40" t="str">
        <f t="shared" si="2173"/>
        <v>4.1.1.30.200</v>
      </c>
      <c r="Y891" s="40" t="str">
        <f t="shared" si="2173"/>
        <v xml:space="preserve">Fuel Gas Treatment Unit </v>
      </c>
      <c r="Z891" s="42" t="str">
        <f>M891</f>
        <v>4.1.1.30.201</v>
      </c>
      <c r="AA891" s="37" t="s">
        <v>4964</v>
      </c>
      <c r="AB891" s="37"/>
      <c r="AC891" s="37" t="s">
        <v>3467</v>
      </c>
      <c r="AD891" s="115" t="s">
        <v>2880</v>
      </c>
      <c r="AE891" s="115" t="str">
        <f>CONCATENATE(MID(AD891,3,1),"-",MID(AD891,4,2))</f>
        <v>0-13</v>
      </c>
      <c r="AF891" s="115" t="str">
        <f>VLOOKUP(AE891,'Unit Number'!B:E,2,FALSE)</f>
        <v>FUEL GAS TREATMENT</v>
      </c>
      <c r="AG891" s="115"/>
      <c r="AH891" s="115"/>
      <c r="AI891" s="237">
        <v>953</v>
      </c>
      <c r="AJ891" s="55"/>
      <c r="AK891" s="55"/>
    </row>
    <row r="892" spans="1:37" s="67" customFormat="1" ht="17.25" customHeight="1" x14ac:dyDescent="0.25">
      <c r="A892" s="56">
        <v>116</v>
      </c>
      <c r="B892" s="37">
        <v>4</v>
      </c>
      <c r="C892" s="37">
        <v>1</v>
      </c>
      <c r="D892" s="37">
        <v>1</v>
      </c>
      <c r="E892" s="37">
        <v>30</v>
      </c>
      <c r="F892" s="37">
        <v>202</v>
      </c>
      <c r="G892" s="37" t="str">
        <f t="shared" ref="G892" si="2176">G891</f>
        <v>4.1.1.00.000</v>
      </c>
      <c r="H892" s="41" t="str">
        <f t="shared" si="2169"/>
        <v>Технологическая линия №1. Объекты общезаводского хозяйства</v>
      </c>
      <c r="I892" s="37" t="str">
        <f t="shared" si="2170"/>
        <v>4.1.1.30.000</v>
      </c>
      <c r="J892" s="41" t="str">
        <f t="shared" si="2170"/>
        <v>Подготовка и учет топливного газа для теплоэлектростанции (ТЭС)</v>
      </c>
      <c r="K892" s="39" t="str">
        <f t="shared" si="2170"/>
        <v>4.1.1.30.200</v>
      </c>
      <c r="L892" s="40" t="str">
        <f t="shared" si="2170"/>
        <v xml:space="preserve">Установка подготовки топливного газа </v>
      </c>
      <c r="M892" s="37" t="str">
        <f>CONCATENATE($B892,".",$C892,".",$D892,".",TEXT($E892,"00"),".",TEXT($F892,"000"))</f>
        <v>4.1.1.30.202</v>
      </c>
      <c r="N892" s="59" t="s">
        <v>183</v>
      </c>
      <c r="O892" s="118" t="s">
        <v>1310</v>
      </c>
      <c r="P892" s="66" t="s">
        <v>19</v>
      </c>
      <c r="Q892" s="35">
        <v>2</v>
      </c>
      <c r="R892" s="54" t="s">
        <v>2781</v>
      </c>
      <c r="S892" s="42">
        <f t="shared" si="2175"/>
        <v>116</v>
      </c>
      <c r="T892" s="41" t="str">
        <f t="shared" si="2171"/>
        <v>4.1.1.00.000</v>
      </c>
      <c r="U892" s="41" t="str">
        <f t="shared" si="2172"/>
        <v>Process Line No.1 UIO facilities</v>
      </c>
      <c r="V892" s="41" t="str">
        <f t="shared" si="2173"/>
        <v>4.1.1.30.000</v>
      </c>
      <c r="W892" s="41" t="str">
        <f t="shared" si="2173"/>
        <v>Fuel Gas Treatment and Custody Metering</v>
      </c>
      <c r="X892" s="40" t="str">
        <f t="shared" si="2173"/>
        <v>4.1.1.30.200</v>
      </c>
      <c r="Y892" s="40" t="str">
        <f t="shared" si="2173"/>
        <v xml:space="preserve">Fuel Gas Treatment Unit </v>
      </c>
      <c r="Z892" s="42" t="str">
        <f>M892</f>
        <v>4.1.1.30.202</v>
      </c>
      <c r="AA892" s="37" t="s">
        <v>4965</v>
      </c>
      <c r="AB892" s="37"/>
      <c r="AC892" s="37" t="s">
        <v>3467</v>
      </c>
      <c r="AD892" s="115" t="s">
        <v>2880</v>
      </c>
      <c r="AE892" s="115" t="str">
        <f>CONCATENATE(MID(AD892,3,1),"-",MID(AD892,4,2))</f>
        <v>0-13</v>
      </c>
      <c r="AF892" s="115" t="str">
        <f>VLOOKUP(AE892,'Unit Number'!B:E,2,FALSE)</f>
        <v>FUEL GAS TREATMENT</v>
      </c>
      <c r="AG892" s="115"/>
      <c r="AH892" s="115"/>
      <c r="AI892" s="237">
        <v>953</v>
      </c>
      <c r="AJ892" s="55"/>
      <c r="AK892" s="55"/>
    </row>
    <row r="893" spans="1:37" s="174" customFormat="1" ht="15" customHeight="1" x14ac:dyDescent="0.25">
      <c r="A893" s="36" t="s">
        <v>17</v>
      </c>
      <c r="B893" s="37">
        <v>4</v>
      </c>
      <c r="C893" s="37">
        <v>1</v>
      </c>
      <c r="D893" s="37">
        <v>1</v>
      </c>
      <c r="E893" s="37">
        <v>30</v>
      </c>
      <c r="F893" s="39">
        <v>299</v>
      </c>
      <c r="G893" s="37" t="str">
        <f t="shared" ref="G893" si="2177">G892</f>
        <v>4.1.1.00.000</v>
      </c>
      <c r="H893" s="41" t="str">
        <f>H890</f>
        <v>Технологическая линия №1. Объекты общезаводского хозяйства</v>
      </c>
      <c r="I893" s="37" t="str">
        <f>I890</f>
        <v>4.1.1.30.000</v>
      </c>
      <c r="J893" s="41" t="str">
        <f>J890</f>
        <v>Подготовка и учет топливного газа для теплоэлектростанции (ТЭС)</v>
      </c>
      <c r="K893" s="39" t="str">
        <f>K890</f>
        <v>4.1.1.30.200</v>
      </c>
      <c r="L893" s="40" t="str">
        <f>L890</f>
        <v xml:space="preserve">Установка подготовки топливного газа </v>
      </c>
      <c r="M893" s="37" t="str">
        <f>CONCATENATE($B893,".",$C893,".",$D893,".",TEXT($E893,"00"),".",TEXT($F893,"000"))</f>
        <v>4.1.1.30.299</v>
      </c>
      <c r="N893" s="39" t="s">
        <v>3344</v>
      </c>
      <c r="O893" s="118"/>
      <c r="P893" s="66" t="s">
        <v>19</v>
      </c>
      <c r="Q893" s="35">
        <v>1</v>
      </c>
      <c r="R893" s="54" t="s">
        <v>2781</v>
      </c>
      <c r="S893" s="39" t="s">
        <v>2115</v>
      </c>
      <c r="T893" s="41" t="str">
        <f t="shared" ref="T893:Y893" si="2178">T890</f>
        <v>4.1.1.00.000</v>
      </c>
      <c r="U893" s="41" t="str">
        <f t="shared" si="2178"/>
        <v>Process Line No.1 UIO facilities</v>
      </c>
      <c r="V893" s="41" t="str">
        <f t="shared" si="2178"/>
        <v>4.1.1.30.000</v>
      </c>
      <c r="W893" s="41" t="str">
        <f t="shared" si="2178"/>
        <v>Fuel Gas Treatment and Custody Metering</v>
      </c>
      <c r="X893" s="40" t="str">
        <f t="shared" si="2178"/>
        <v>4.1.1.30.200</v>
      </c>
      <c r="Y893" s="40" t="str">
        <f t="shared" si="2178"/>
        <v xml:space="preserve">Fuel Gas Treatment Unit </v>
      </c>
      <c r="Z893" s="173" t="str">
        <f>M893</f>
        <v>4.1.1.30.299</v>
      </c>
      <c r="AA893" s="39" t="s">
        <v>3244</v>
      </c>
      <c r="AB893" s="37"/>
      <c r="AC893" s="37" t="s">
        <v>3362</v>
      </c>
      <c r="AD893" s="41" t="s">
        <v>3051</v>
      </c>
      <c r="AE893" s="41" t="s">
        <v>3051</v>
      </c>
      <c r="AF893" s="41"/>
      <c r="AG893" s="41" t="s">
        <v>3363</v>
      </c>
      <c r="AH893" s="41" t="s">
        <v>3442</v>
      </c>
      <c r="AI893" s="237">
        <v>954</v>
      </c>
      <c r="AJ893" s="55"/>
      <c r="AK893" s="55"/>
    </row>
    <row r="894" spans="1:37" s="247" customFormat="1" ht="15" customHeight="1" x14ac:dyDescent="0.25">
      <c r="A894" s="56" t="s">
        <v>17</v>
      </c>
      <c r="B894" s="37">
        <v>4</v>
      </c>
      <c r="C894" s="37">
        <v>1</v>
      </c>
      <c r="D894" s="37">
        <v>1</v>
      </c>
      <c r="E894" s="37">
        <v>30</v>
      </c>
      <c r="F894" s="37">
        <v>300</v>
      </c>
      <c r="G894" s="37" t="str">
        <f t="shared" ref="G894" si="2179">G893</f>
        <v>4.1.1.00.000</v>
      </c>
      <c r="H894" s="41" t="str">
        <f>H891</f>
        <v>Технологическая линия №1. Объекты общезаводского хозяйства</v>
      </c>
      <c r="I894" s="37" t="str">
        <f>I891</f>
        <v>4.1.1.30.000</v>
      </c>
      <c r="J894" s="41" t="str">
        <f>J891</f>
        <v>Подготовка и учет топливного газа для теплоэлектростанции (ТЭС)</v>
      </c>
      <c r="K894" s="244" t="str">
        <f>CONCATENATE($B894,".",$C894,".",$D894,".",TEXT($E894,"00"),".",$F894)</f>
        <v>4.1.1.30.300</v>
      </c>
      <c r="L894" s="93" t="s">
        <v>198</v>
      </c>
      <c r="M894" s="94"/>
      <c r="N894" s="95"/>
      <c r="O894" s="118"/>
      <c r="P894" s="66" t="s">
        <v>19</v>
      </c>
      <c r="Q894" s="35">
        <v>0</v>
      </c>
      <c r="R894" s="54" t="s">
        <v>2781</v>
      </c>
      <c r="S894" s="245" t="s">
        <v>2115</v>
      </c>
      <c r="T894" s="41" t="str">
        <f t="shared" ref="T894" si="2180">T893</f>
        <v>4.1.1.00.000</v>
      </c>
      <c r="U894" s="41" t="str">
        <f t="shared" ref="U894" si="2181">U893</f>
        <v>Process Line No.1 UIO facilities</v>
      </c>
      <c r="V894" s="41" t="str">
        <f t="shared" si="2173"/>
        <v>4.1.1.30.000</v>
      </c>
      <c r="W894" s="41" t="str">
        <f t="shared" si="2173"/>
        <v>Fuel Gas Treatment and Custody Metering</v>
      </c>
      <c r="X894" s="246" t="str">
        <f>K894</f>
        <v>4.1.1.30.300</v>
      </c>
      <c r="Y894" s="94" t="s">
        <v>4954</v>
      </c>
      <c r="Z894" s="94"/>
      <c r="AA894" s="95"/>
      <c r="AB894" s="86"/>
      <c r="AC894" s="86" t="s">
        <v>3602</v>
      </c>
      <c r="AD894" s="167" t="s">
        <v>3051</v>
      </c>
      <c r="AE894" s="167" t="s">
        <v>3051</v>
      </c>
      <c r="AF894" s="167"/>
      <c r="AG894" s="167" t="s">
        <v>3467</v>
      </c>
      <c r="AH894" s="167" t="s">
        <v>4955</v>
      </c>
      <c r="AI894" s="55"/>
      <c r="AJ894" s="55"/>
    </row>
    <row r="895" spans="1:37" s="247" customFormat="1" ht="17.25" customHeight="1" x14ac:dyDescent="0.25">
      <c r="A895" s="56">
        <v>81</v>
      </c>
      <c r="B895" s="37">
        <v>4</v>
      </c>
      <c r="C895" s="37">
        <v>1</v>
      </c>
      <c r="D895" s="37">
        <v>1</v>
      </c>
      <c r="E895" s="37">
        <v>30</v>
      </c>
      <c r="F895" s="37">
        <v>301</v>
      </c>
      <c r="G895" s="37" t="str">
        <f t="shared" ref="G895:L896" si="2182">G894</f>
        <v>4.1.1.00.000</v>
      </c>
      <c r="H895" s="41" t="str">
        <f t="shared" si="2182"/>
        <v>Технологическая линия №1. Объекты общезаводского хозяйства</v>
      </c>
      <c r="I895" s="37" t="str">
        <f t="shared" si="2182"/>
        <v>4.1.1.30.000</v>
      </c>
      <c r="J895" s="41" t="str">
        <f t="shared" si="2182"/>
        <v>Подготовка и учет топливного газа для теплоэлектростанции (ТЭС)</v>
      </c>
      <c r="K895" s="41" t="str">
        <f t="shared" si="2182"/>
        <v>4.1.1.30.300</v>
      </c>
      <c r="L895" s="41" t="str">
        <f t="shared" si="2182"/>
        <v xml:space="preserve">Коммерческие узлы учета топливного газа </v>
      </c>
      <c r="M895" s="37" t="str">
        <f t="shared" ref="M895:M896" si="2183">CONCATENATE($B895,".",$C895,".",$D895,".",TEXT($E895,"00"),".",TEXT($F895,"000"))</f>
        <v>4.1.1.30.301</v>
      </c>
      <c r="N895" s="245" t="s">
        <v>199</v>
      </c>
      <c r="O895" s="118" t="s">
        <v>1287</v>
      </c>
      <c r="P895" s="66" t="s">
        <v>19</v>
      </c>
      <c r="Q895" s="35">
        <v>1</v>
      </c>
      <c r="R895" s="54" t="s">
        <v>2781</v>
      </c>
      <c r="S895" s="245">
        <f>A895</f>
        <v>81</v>
      </c>
      <c r="T895" s="41" t="str">
        <f t="shared" ref="T895" si="2184">T894</f>
        <v>4.1.1.00.000</v>
      </c>
      <c r="U895" s="41" t="str">
        <f t="shared" ref="U895:Y896" si="2185">U894</f>
        <v>Process Line No.1 UIO facilities</v>
      </c>
      <c r="V895" s="41" t="str">
        <f t="shared" si="2185"/>
        <v>4.1.1.30.000</v>
      </c>
      <c r="W895" s="41" t="str">
        <f t="shared" si="2185"/>
        <v>Fuel Gas Treatment and Custody Metering</v>
      </c>
      <c r="X895" s="40" t="str">
        <f t="shared" si="2185"/>
        <v>4.1.1.30.300</v>
      </c>
      <c r="Y895" s="40" t="str">
        <f t="shared" si="2185"/>
        <v xml:space="preserve">Fuel Gas Custody Metering Units </v>
      </c>
      <c r="Z895" s="245" t="str">
        <f>M895</f>
        <v>4.1.1.30.301</v>
      </c>
      <c r="AA895" s="37" t="s">
        <v>1787</v>
      </c>
      <c r="AB895" s="37" t="s">
        <v>2760</v>
      </c>
      <c r="AC895" s="37" t="s">
        <v>3068</v>
      </c>
      <c r="AD895" s="115" t="s">
        <v>3036</v>
      </c>
      <c r="AE895" s="115" t="str">
        <f>CONCATENATE(MID(AD895,3,1),"-",MID(AD895,4,2))</f>
        <v>0-06</v>
      </c>
      <c r="AF895" s="115" t="str">
        <f>VLOOKUP(AE895,'Unit Number'!B:E,2,FALSE)</f>
        <v>COMMERCIAL FUEL GAS METERING UNITS</v>
      </c>
      <c r="AG895" s="115" t="s">
        <v>4569</v>
      </c>
      <c r="AH895" s="41" t="s">
        <v>4956</v>
      </c>
      <c r="AJ895" s="55"/>
    </row>
    <row r="896" spans="1:37" s="249" customFormat="1" ht="15" customHeight="1" x14ac:dyDescent="0.25">
      <c r="A896" s="36" t="s">
        <v>17</v>
      </c>
      <c r="B896" s="37">
        <v>4</v>
      </c>
      <c r="C896" s="37">
        <v>1</v>
      </c>
      <c r="D896" s="37">
        <v>1</v>
      </c>
      <c r="E896" s="37">
        <v>30</v>
      </c>
      <c r="F896" s="39">
        <v>399</v>
      </c>
      <c r="G896" s="37" t="str">
        <f t="shared" si="2182"/>
        <v>4.1.1.00.000</v>
      </c>
      <c r="H896" s="41" t="str">
        <f t="shared" si="2182"/>
        <v>Технологическая линия №1. Объекты общезаводского хозяйства</v>
      </c>
      <c r="I896" s="37" t="str">
        <f t="shared" si="2182"/>
        <v>4.1.1.30.000</v>
      </c>
      <c r="J896" s="41" t="str">
        <f t="shared" si="2182"/>
        <v>Подготовка и учет топливного газа для теплоэлектростанции (ТЭС)</v>
      </c>
      <c r="K896" s="39" t="str">
        <f t="shared" si="2182"/>
        <v>4.1.1.30.300</v>
      </c>
      <c r="L896" s="40" t="str">
        <f t="shared" si="2182"/>
        <v xml:space="preserve">Коммерческие узлы учета топливного газа </v>
      </c>
      <c r="M896" s="37" t="str">
        <f t="shared" si="2183"/>
        <v>4.1.1.30.399</v>
      </c>
      <c r="N896" s="39" t="s">
        <v>3344</v>
      </c>
      <c r="O896" s="118"/>
      <c r="P896" s="66" t="s">
        <v>19</v>
      </c>
      <c r="Q896" s="35">
        <v>1</v>
      </c>
      <c r="R896" s="54" t="s">
        <v>2781</v>
      </c>
      <c r="S896" s="39" t="s">
        <v>2115</v>
      </c>
      <c r="T896" s="41" t="str">
        <f t="shared" ref="T896" si="2186">T895</f>
        <v>4.1.1.00.000</v>
      </c>
      <c r="U896" s="41" t="str">
        <f t="shared" si="2185"/>
        <v>Process Line No.1 UIO facilities</v>
      </c>
      <c r="V896" s="41" t="str">
        <f t="shared" si="2185"/>
        <v>4.1.1.30.000</v>
      </c>
      <c r="W896" s="41" t="str">
        <f t="shared" si="2185"/>
        <v>Fuel Gas Treatment and Custody Metering</v>
      </c>
      <c r="X896" s="40" t="str">
        <f t="shared" si="2185"/>
        <v>4.1.1.30.300</v>
      </c>
      <c r="Y896" s="40" t="str">
        <f t="shared" si="2185"/>
        <v xml:space="preserve">Fuel Gas Custody Metering Units </v>
      </c>
      <c r="Z896" s="248" t="str">
        <f>M896</f>
        <v>4.1.1.30.399</v>
      </c>
      <c r="AA896" s="39" t="s">
        <v>3244</v>
      </c>
      <c r="AB896" s="37"/>
      <c r="AC896" s="37" t="s">
        <v>3362</v>
      </c>
      <c r="AD896" s="41" t="s">
        <v>3051</v>
      </c>
      <c r="AE896" s="41" t="s">
        <v>3051</v>
      </c>
      <c r="AF896" s="41"/>
      <c r="AG896" s="41" t="s">
        <v>3363</v>
      </c>
      <c r="AH896" s="41" t="s">
        <v>4957</v>
      </c>
      <c r="AI896" s="58"/>
      <c r="AJ896" s="55"/>
    </row>
    <row r="897" spans="1:37" s="247" customFormat="1" ht="15" customHeight="1" x14ac:dyDescent="0.25">
      <c r="A897" s="56" t="s">
        <v>17</v>
      </c>
      <c r="B897" s="37">
        <v>4</v>
      </c>
      <c r="C897" s="37">
        <v>1</v>
      </c>
      <c r="D897" s="37">
        <v>1</v>
      </c>
      <c r="E897" s="37">
        <v>30</v>
      </c>
      <c r="F897" s="37">
        <v>400</v>
      </c>
      <c r="G897" s="37" t="str">
        <f>G893</f>
        <v>4.1.1.00.000</v>
      </c>
      <c r="H897" s="41" t="str">
        <f>H893</f>
        <v>Технологическая линия №1. Объекты общезаводского хозяйства</v>
      </c>
      <c r="I897" s="37" t="str">
        <f>I893</f>
        <v>4.1.1.30.000</v>
      </c>
      <c r="J897" s="41" t="str">
        <f>J893</f>
        <v>Подготовка и учет топливного газа для теплоэлектростанции (ТЭС)</v>
      </c>
      <c r="K897" s="244" t="str">
        <f>CONCATENATE($B897,".",$C897,".",$D897,".",TEXT($E897,"00"),".",$F897)</f>
        <v>4.1.1.30.400</v>
      </c>
      <c r="L897" s="93" t="s">
        <v>198</v>
      </c>
      <c r="M897" s="94"/>
      <c r="N897" s="95"/>
      <c r="O897" s="118"/>
      <c r="P897" s="66" t="s">
        <v>19</v>
      </c>
      <c r="Q897" s="35">
        <v>0</v>
      </c>
      <c r="R897" s="54" t="s">
        <v>2781</v>
      </c>
      <c r="S897" s="245" t="s">
        <v>2115</v>
      </c>
      <c r="T897" s="41" t="str">
        <f t="shared" ref="T897" si="2187">T896</f>
        <v>4.1.1.00.000</v>
      </c>
      <c r="U897" s="41" t="str">
        <f>U893</f>
        <v>Process Line No.1 UIO facilities</v>
      </c>
      <c r="V897" s="41" t="str">
        <f>V893</f>
        <v>4.1.1.30.000</v>
      </c>
      <c r="W897" s="41" t="str">
        <f>W893</f>
        <v>Fuel Gas Treatment and Custody Metering</v>
      </c>
      <c r="X897" s="246" t="str">
        <f>K897</f>
        <v>4.1.1.30.400</v>
      </c>
      <c r="Y897" s="94" t="s">
        <v>4954</v>
      </c>
      <c r="Z897" s="94"/>
      <c r="AA897" s="95"/>
      <c r="AB897" s="86"/>
      <c r="AC897" s="86" t="s">
        <v>3602</v>
      </c>
      <c r="AD897" s="167" t="s">
        <v>3051</v>
      </c>
      <c r="AE897" s="167" t="s">
        <v>3051</v>
      </c>
      <c r="AF897" s="167"/>
      <c r="AG897" s="167" t="s">
        <v>3467</v>
      </c>
      <c r="AH897" s="167" t="s">
        <v>4958</v>
      </c>
      <c r="AI897" s="55"/>
      <c r="AJ897" s="55"/>
    </row>
    <row r="898" spans="1:37" s="247" customFormat="1" ht="17.25" customHeight="1" x14ac:dyDescent="0.25">
      <c r="A898" s="56">
        <v>82</v>
      </c>
      <c r="B898" s="37">
        <v>4</v>
      </c>
      <c r="C898" s="37">
        <v>1</v>
      </c>
      <c r="D898" s="37">
        <v>1</v>
      </c>
      <c r="E898" s="37">
        <v>30</v>
      </c>
      <c r="F898" s="37">
        <v>401</v>
      </c>
      <c r="G898" s="37" t="str">
        <f t="shared" ref="G898:L899" si="2188">G897</f>
        <v>4.1.1.00.000</v>
      </c>
      <c r="H898" s="41" t="str">
        <f t="shared" si="2188"/>
        <v>Технологическая линия №1. Объекты общезаводского хозяйства</v>
      </c>
      <c r="I898" s="37" t="str">
        <f t="shared" si="2188"/>
        <v>4.1.1.30.000</v>
      </c>
      <c r="J898" s="41" t="str">
        <f t="shared" si="2188"/>
        <v>Подготовка и учет топливного газа для теплоэлектростанции (ТЭС)</v>
      </c>
      <c r="K898" s="39" t="str">
        <f t="shared" si="2188"/>
        <v>4.1.1.30.400</v>
      </c>
      <c r="L898" s="40" t="str">
        <f t="shared" si="2188"/>
        <v xml:space="preserve">Коммерческие узлы учета топливного газа </v>
      </c>
      <c r="M898" s="37" t="str">
        <f t="shared" ref="M898:M899" si="2189">CONCATENATE($B898,".",$C898,".",$D898,".",TEXT($E898,"00"),".",TEXT($F898,"000"))</f>
        <v>4.1.1.30.401</v>
      </c>
      <c r="N898" s="245" t="s">
        <v>1288</v>
      </c>
      <c r="O898" s="118" t="s">
        <v>1287</v>
      </c>
      <c r="P898" s="66" t="s">
        <v>19</v>
      </c>
      <c r="Q898" s="35">
        <v>2</v>
      </c>
      <c r="R898" s="54" t="s">
        <v>2781</v>
      </c>
      <c r="S898" s="245">
        <f>A898</f>
        <v>82</v>
      </c>
      <c r="T898" s="41" t="str">
        <f t="shared" ref="T898" si="2190">T897</f>
        <v>4.1.1.00.000</v>
      </c>
      <c r="U898" s="41" t="str">
        <f t="shared" ref="U898:Y899" si="2191">U897</f>
        <v>Process Line No.1 UIO facilities</v>
      </c>
      <c r="V898" s="41" t="str">
        <f t="shared" si="2191"/>
        <v>4.1.1.30.000</v>
      </c>
      <c r="W898" s="41" t="str">
        <f t="shared" si="2191"/>
        <v>Fuel Gas Treatment and Custody Metering</v>
      </c>
      <c r="X898" s="40" t="str">
        <f t="shared" si="2191"/>
        <v>4.1.1.30.400</v>
      </c>
      <c r="Y898" s="40" t="str">
        <f t="shared" si="2191"/>
        <v xml:space="preserve">Fuel Gas Custody Metering Units </v>
      </c>
      <c r="Z898" s="245" t="str">
        <f>M898</f>
        <v>4.1.1.30.401</v>
      </c>
      <c r="AA898" s="37" t="s">
        <v>1788</v>
      </c>
      <c r="AB898" s="37" t="s">
        <v>2760</v>
      </c>
      <c r="AC898" s="37" t="s">
        <v>3068</v>
      </c>
      <c r="AD898" s="115" t="s">
        <v>3036</v>
      </c>
      <c r="AE898" s="115" t="str">
        <f>CONCATENATE(MID(AD898,3,1),"-",MID(AD898,4,2))</f>
        <v>0-06</v>
      </c>
      <c r="AF898" s="115" t="str">
        <f>VLOOKUP(AE898,'Unit Number'!B:E,2,FALSE)</f>
        <v>COMMERCIAL FUEL GAS METERING UNITS</v>
      </c>
      <c r="AG898" s="115" t="s">
        <v>4570</v>
      </c>
      <c r="AH898" s="41" t="s">
        <v>4959</v>
      </c>
      <c r="AJ898" s="55"/>
    </row>
    <row r="899" spans="1:37" s="249" customFormat="1" ht="15" customHeight="1" x14ac:dyDescent="0.25">
      <c r="A899" s="36" t="s">
        <v>17</v>
      </c>
      <c r="B899" s="37">
        <v>4</v>
      </c>
      <c r="C899" s="37">
        <v>1</v>
      </c>
      <c r="D899" s="37">
        <v>1</v>
      </c>
      <c r="E899" s="37">
        <v>30</v>
      </c>
      <c r="F899" s="39">
        <v>499</v>
      </c>
      <c r="G899" s="37" t="str">
        <f t="shared" si="2188"/>
        <v>4.1.1.00.000</v>
      </c>
      <c r="H899" s="41" t="str">
        <f t="shared" si="2188"/>
        <v>Технологическая линия №1. Объекты общезаводского хозяйства</v>
      </c>
      <c r="I899" s="37" t="str">
        <f t="shared" si="2188"/>
        <v>4.1.1.30.000</v>
      </c>
      <c r="J899" s="41" t="str">
        <f t="shared" si="2188"/>
        <v>Подготовка и учет топливного газа для теплоэлектростанции (ТЭС)</v>
      </c>
      <c r="K899" s="39" t="str">
        <f t="shared" si="2188"/>
        <v>4.1.1.30.400</v>
      </c>
      <c r="L899" s="40" t="str">
        <f t="shared" si="2188"/>
        <v xml:space="preserve">Коммерческие узлы учета топливного газа </v>
      </c>
      <c r="M899" s="37" t="str">
        <f t="shared" si="2189"/>
        <v>4.1.1.30.499</v>
      </c>
      <c r="N899" s="39" t="s">
        <v>3344</v>
      </c>
      <c r="O899" s="118"/>
      <c r="P899" s="66" t="s">
        <v>19</v>
      </c>
      <c r="Q899" s="35">
        <v>1</v>
      </c>
      <c r="R899" s="54" t="s">
        <v>2781</v>
      </c>
      <c r="S899" s="39" t="s">
        <v>2115</v>
      </c>
      <c r="T899" s="41" t="str">
        <f t="shared" ref="T899" si="2192">T898</f>
        <v>4.1.1.00.000</v>
      </c>
      <c r="U899" s="41" t="str">
        <f t="shared" si="2191"/>
        <v>Process Line No.1 UIO facilities</v>
      </c>
      <c r="V899" s="41" t="str">
        <f t="shared" si="2191"/>
        <v>4.1.1.30.000</v>
      </c>
      <c r="W899" s="41" t="str">
        <f t="shared" si="2191"/>
        <v>Fuel Gas Treatment and Custody Metering</v>
      </c>
      <c r="X899" s="40" t="str">
        <f t="shared" si="2191"/>
        <v>4.1.1.30.400</v>
      </c>
      <c r="Y899" s="40" t="str">
        <f t="shared" si="2191"/>
        <v xml:space="preserve">Fuel Gas Custody Metering Units </v>
      </c>
      <c r="Z899" s="248" t="str">
        <f>M899</f>
        <v>4.1.1.30.499</v>
      </c>
      <c r="AA899" s="39" t="s">
        <v>3244</v>
      </c>
      <c r="AB899" s="37"/>
      <c r="AC899" s="37" t="s">
        <v>3362</v>
      </c>
      <c r="AD899" s="41" t="s">
        <v>3051</v>
      </c>
      <c r="AE899" s="41" t="s">
        <v>3051</v>
      </c>
      <c r="AF899" s="41"/>
      <c r="AG899" s="41" t="s">
        <v>3363</v>
      </c>
      <c r="AH899" s="41" t="s">
        <v>4960</v>
      </c>
      <c r="AI899" s="58"/>
      <c r="AJ899" s="55"/>
    </row>
    <row r="900" spans="1:37" s="65" customFormat="1" ht="15" customHeight="1" x14ac:dyDescent="0.25">
      <c r="A900" s="57" t="s">
        <v>17</v>
      </c>
      <c r="B900" s="37">
        <v>4</v>
      </c>
      <c r="C900" s="37">
        <v>1</v>
      </c>
      <c r="D900" s="37">
        <v>1</v>
      </c>
      <c r="E900" s="37">
        <v>31</v>
      </c>
      <c r="F900" s="37">
        <v>0</v>
      </c>
      <c r="G900" s="37" t="str">
        <f t="shared" ref="G900:H900" si="2193">G893</f>
        <v>4.1.1.00.000</v>
      </c>
      <c r="H900" s="41" t="str">
        <f t="shared" si="2193"/>
        <v>Технологическая линия №1. Объекты общезаводского хозяйства</v>
      </c>
      <c r="I900" s="82" t="str">
        <f>CONCATENATE($B900,".",$C900,".",$D900,".",TEXT($E900,"00"),".",TEXT($F900,"000"))</f>
        <v>4.1.1.31.000</v>
      </c>
      <c r="J900" s="90" t="s">
        <v>1527</v>
      </c>
      <c r="K900" s="105"/>
      <c r="L900" s="106"/>
      <c r="M900" s="91"/>
      <c r="N900" s="85"/>
      <c r="O900" s="119"/>
      <c r="P900" s="64" t="s">
        <v>19</v>
      </c>
      <c r="Q900" s="35">
        <v>0</v>
      </c>
      <c r="R900" s="54" t="s">
        <v>2781</v>
      </c>
      <c r="S900" s="216" t="s">
        <v>3857</v>
      </c>
      <c r="T900" s="41" t="str">
        <f t="shared" ref="T900:U900" si="2194">T893</f>
        <v>4.1.1.00.000</v>
      </c>
      <c r="U900" s="41" t="str">
        <f t="shared" si="2194"/>
        <v>Process Line No.1 UIO facilities</v>
      </c>
      <c r="V900" s="127" t="str">
        <f>I900</f>
        <v>4.1.1.31.000</v>
      </c>
      <c r="W900" s="90" t="s">
        <v>1790</v>
      </c>
      <c r="X900" s="106"/>
      <c r="Y900" s="106"/>
      <c r="Z900" s="91"/>
      <c r="AA900" s="132"/>
      <c r="AB900" s="82"/>
      <c r="AC900" s="82"/>
      <c r="AD900" s="166"/>
      <c r="AE900" s="166"/>
      <c r="AF900" s="166"/>
      <c r="AG900" s="166"/>
      <c r="AH900" s="166"/>
      <c r="AI900" s="237">
        <v>955</v>
      </c>
      <c r="AJ900" s="55"/>
      <c r="AK900" s="55"/>
    </row>
    <row r="901" spans="1:37" s="67" customFormat="1" ht="15" customHeight="1" x14ac:dyDescent="0.25">
      <c r="A901" s="56" t="s">
        <v>17</v>
      </c>
      <c r="B901" s="37">
        <v>4</v>
      </c>
      <c r="C901" s="37">
        <v>1</v>
      </c>
      <c r="D901" s="37">
        <v>1</v>
      </c>
      <c r="E901" s="37">
        <v>31</v>
      </c>
      <c r="F901" s="37">
        <v>100</v>
      </c>
      <c r="G901" s="37" t="str">
        <f t="shared" ref="G901:H901" si="2195">G900</f>
        <v>4.1.1.00.000</v>
      </c>
      <c r="H901" s="41" t="str">
        <f t="shared" si="2195"/>
        <v>Технологическая линия №1. Объекты общезаводского хозяйства</v>
      </c>
      <c r="I901" s="37" t="str">
        <f t="shared" ref="I901:L902" si="2196">I900</f>
        <v>4.1.1.31.000</v>
      </c>
      <c r="J901" s="41" t="str">
        <f t="shared" si="2196"/>
        <v>Коммерческий учет пара и конденсата пара</v>
      </c>
      <c r="K901" s="92" t="str">
        <f>CONCATENATE($B901,".",$C901,".",$D901,".",TEXT($E901,"00"),".",$F901)</f>
        <v>4.1.1.31.100</v>
      </c>
      <c r="L901" s="93" t="s">
        <v>1527</v>
      </c>
      <c r="M901" s="94"/>
      <c r="N901" s="89"/>
      <c r="O901" s="118"/>
      <c r="P901" s="66" t="s">
        <v>19</v>
      </c>
      <c r="Q901" s="35">
        <v>0</v>
      </c>
      <c r="R901" s="54" t="s">
        <v>2781</v>
      </c>
      <c r="S901" s="219" t="s">
        <v>3858</v>
      </c>
      <c r="T901" s="41" t="str">
        <f t="shared" ref="T901:U901" si="2197">T900</f>
        <v>4.1.1.00.000</v>
      </c>
      <c r="U901" s="41" t="str">
        <f t="shared" si="2197"/>
        <v>Process Line No.1 UIO facilities</v>
      </c>
      <c r="V901" s="41" t="str">
        <f t="shared" ref="V901:W901" si="2198">V900</f>
        <v>4.1.1.31.000</v>
      </c>
      <c r="W901" s="41" t="str">
        <f t="shared" si="2198"/>
        <v>Steam and Condensate Custody Metering</v>
      </c>
      <c r="X901" s="129" t="str">
        <f>K901</f>
        <v>4.1.1.31.100</v>
      </c>
      <c r="Y901" s="94" t="s">
        <v>1790</v>
      </c>
      <c r="Z901" s="94"/>
      <c r="AA901" s="95"/>
      <c r="AB901" s="86"/>
      <c r="AC901" s="86"/>
      <c r="AD901" s="167" t="s">
        <v>3051</v>
      </c>
      <c r="AE901" s="167" t="s">
        <v>3051</v>
      </c>
      <c r="AF901" s="167"/>
      <c r="AG901" s="167"/>
      <c r="AH901" s="167"/>
      <c r="AI901" s="237">
        <v>956</v>
      </c>
      <c r="AJ901" s="55"/>
      <c r="AK901" s="55"/>
    </row>
    <row r="902" spans="1:37" s="67" customFormat="1" ht="15" customHeight="1" x14ac:dyDescent="0.25">
      <c r="A902" s="56">
        <v>174</v>
      </c>
      <c r="B902" s="37">
        <v>4</v>
      </c>
      <c r="C902" s="37">
        <v>1</v>
      </c>
      <c r="D902" s="37">
        <v>1</v>
      </c>
      <c r="E902" s="37">
        <v>31</v>
      </c>
      <c r="F902" s="37">
        <v>174</v>
      </c>
      <c r="G902" s="37" t="str">
        <f t="shared" ref="G902:H902" si="2199">G901</f>
        <v>4.1.1.00.000</v>
      </c>
      <c r="H902" s="41" t="str">
        <f t="shared" si="2199"/>
        <v>Технологическая линия №1. Объекты общезаводского хозяйства</v>
      </c>
      <c r="I902" s="37" t="str">
        <f t="shared" si="2196"/>
        <v>4.1.1.31.000</v>
      </c>
      <c r="J902" s="37" t="str">
        <f t="shared" si="2196"/>
        <v>Коммерческий учет пара и конденсата пара</v>
      </c>
      <c r="K902" s="37" t="str">
        <f t="shared" si="2196"/>
        <v>4.1.1.31.100</v>
      </c>
      <c r="L902" s="37" t="str">
        <f t="shared" si="2196"/>
        <v>Коммерческий учет пара и конденсата пара</v>
      </c>
      <c r="M902" s="37" t="str">
        <f t="shared" ref="M902:M903" si="2200">CONCATENATE($B902,".",$C902,".",$D902,".",TEXT($E902,"00"),".",TEXT($F902,"000"))</f>
        <v>4.1.1.31.174</v>
      </c>
      <c r="N902" s="59" t="s">
        <v>1528</v>
      </c>
      <c r="O902" s="118" t="s">
        <v>1299</v>
      </c>
      <c r="P902" s="66" t="s">
        <v>19</v>
      </c>
      <c r="Q902" s="35">
        <v>0</v>
      </c>
      <c r="R902" s="54" t="s">
        <v>2781</v>
      </c>
      <c r="S902" s="42">
        <f t="shared" ref="S902" si="2201">A902</f>
        <v>174</v>
      </c>
      <c r="T902" s="41" t="str">
        <f t="shared" ref="T902:Y902" si="2202">T901</f>
        <v>4.1.1.00.000</v>
      </c>
      <c r="U902" s="41" t="str">
        <f t="shared" si="2202"/>
        <v>Process Line No.1 UIO facilities</v>
      </c>
      <c r="V902" s="41" t="str">
        <f t="shared" si="2202"/>
        <v>4.1.1.31.000</v>
      </c>
      <c r="W902" s="41" t="str">
        <f t="shared" si="2202"/>
        <v>Steam and Condensate Custody Metering</v>
      </c>
      <c r="X902" s="41" t="str">
        <f t="shared" si="2202"/>
        <v>4.1.1.31.100</v>
      </c>
      <c r="Y902" s="41" t="str">
        <f t="shared" si="2202"/>
        <v>Steam and Condensate Custody Metering</v>
      </c>
      <c r="Z902" s="42" t="str">
        <f t="shared" ref="Z902:Z903" si="2203">M902</f>
        <v>4.1.1.31.174</v>
      </c>
      <c r="AA902" s="37" t="s">
        <v>1794</v>
      </c>
      <c r="AB902" s="37" t="s">
        <v>1795</v>
      </c>
      <c r="AC902" s="37"/>
      <c r="AD902" s="115" t="s">
        <v>2882</v>
      </c>
      <c r="AE902" s="115" t="str">
        <f>CONCATENATE(MID(AD902,3,1),"-",MID(AD902,4,2))</f>
        <v>0-17</v>
      </c>
      <c r="AF902" s="115" t="str">
        <f>VLOOKUP(AE902,'Unit Number'!B:E,2,FALSE)</f>
        <v xml:space="preserve">COMMERCIAL STEAM AND STEAM CONDENSATE METERING </v>
      </c>
      <c r="AG902" s="115"/>
      <c r="AH902" s="115"/>
      <c r="AI902" s="237">
        <v>960</v>
      </c>
      <c r="AJ902" s="55"/>
      <c r="AK902" s="55"/>
    </row>
    <row r="903" spans="1:37" s="174" customFormat="1" ht="15" customHeight="1" x14ac:dyDescent="0.25">
      <c r="A903" s="36" t="s">
        <v>17</v>
      </c>
      <c r="B903" s="37">
        <v>4</v>
      </c>
      <c r="C903" s="37">
        <v>1</v>
      </c>
      <c r="D903" s="37">
        <v>1</v>
      </c>
      <c r="E903" s="37">
        <v>31</v>
      </c>
      <c r="F903" s="39">
        <v>199</v>
      </c>
      <c r="G903" s="37" t="str">
        <f t="shared" ref="G903:H903" si="2204">G902</f>
        <v>4.1.1.00.000</v>
      </c>
      <c r="H903" s="41" t="str">
        <f t="shared" si="2204"/>
        <v>Технологическая линия №1. Объекты общезаводского хозяйства</v>
      </c>
      <c r="I903" s="41" t="str">
        <f t="shared" ref="I903:L903" si="2205">I902</f>
        <v>4.1.1.31.000</v>
      </c>
      <c r="J903" s="41" t="str">
        <f t="shared" si="2205"/>
        <v>Коммерческий учет пара и конденсата пара</v>
      </c>
      <c r="K903" s="41" t="str">
        <f t="shared" si="2205"/>
        <v>4.1.1.31.100</v>
      </c>
      <c r="L903" s="41" t="str">
        <f t="shared" si="2205"/>
        <v>Коммерческий учет пара и конденсата пара</v>
      </c>
      <c r="M903" s="37" t="str">
        <f t="shared" si="2200"/>
        <v>4.1.1.31.199</v>
      </c>
      <c r="N903" s="39" t="s">
        <v>3345</v>
      </c>
      <c r="O903" s="118"/>
      <c r="P903" s="66" t="s">
        <v>19</v>
      </c>
      <c r="Q903" s="35">
        <v>1</v>
      </c>
      <c r="R903" s="54" t="s">
        <v>2781</v>
      </c>
      <c r="S903" s="39" t="s">
        <v>2115</v>
      </c>
      <c r="T903" s="41" t="str">
        <f t="shared" ref="T903:Y903" si="2206">T902</f>
        <v>4.1.1.00.000</v>
      </c>
      <c r="U903" s="41" t="str">
        <f t="shared" si="2206"/>
        <v>Process Line No.1 UIO facilities</v>
      </c>
      <c r="V903" s="41" t="str">
        <f t="shared" si="2206"/>
        <v>4.1.1.31.000</v>
      </c>
      <c r="W903" s="41" t="str">
        <f t="shared" si="2206"/>
        <v>Steam and Condensate Custody Metering</v>
      </c>
      <c r="X903" s="41" t="str">
        <f t="shared" si="2206"/>
        <v>4.1.1.31.100</v>
      </c>
      <c r="Y903" s="41" t="str">
        <f t="shared" si="2206"/>
        <v>Steam and Condensate Custody Metering</v>
      </c>
      <c r="Z903" s="173" t="str">
        <f t="shared" si="2203"/>
        <v>4.1.1.31.199</v>
      </c>
      <c r="AA903" s="39" t="s">
        <v>3245</v>
      </c>
      <c r="AB903" s="37"/>
      <c r="AC903" s="37" t="s">
        <v>3362</v>
      </c>
      <c r="AD903" s="41" t="s">
        <v>3051</v>
      </c>
      <c r="AE903" s="41" t="s">
        <v>3051</v>
      </c>
      <c r="AF903" s="41"/>
      <c r="AG903" s="41" t="s">
        <v>3363</v>
      </c>
      <c r="AH903" s="41" t="s">
        <v>3443</v>
      </c>
      <c r="AI903" s="237">
        <v>963</v>
      </c>
      <c r="AJ903" s="55"/>
      <c r="AK903" s="55"/>
    </row>
    <row r="904" spans="1:37" s="67" customFormat="1" ht="15" customHeight="1" x14ac:dyDescent="0.25">
      <c r="A904" s="56" t="s">
        <v>17</v>
      </c>
      <c r="B904" s="37">
        <v>4</v>
      </c>
      <c r="C904" s="37">
        <v>1</v>
      </c>
      <c r="D904" s="37">
        <v>1</v>
      </c>
      <c r="E904" s="37">
        <v>31</v>
      </c>
      <c r="F904" s="37">
        <v>200</v>
      </c>
      <c r="G904" s="37" t="str">
        <f t="shared" ref="G904:H904" si="2207">G903</f>
        <v>4.1.1.00.000</v>
      </c>
      <c r="H904" s="41" t="str">
        <f t="shared" si="2207"/>
        <v>Технологическая линия №1. Объекты общезаводского хозяйства</v>
      </c>
      <c r="I904" s="41" t="str">
        <f t="shared" ref="I904:J904" si="2208">I903</f>
        <v>4.1.1.31.000</v>
      </c>
      <c r="J904" s="41" t="str">
        <f t="shared" si="2208"/>
        <v>Коммерческий учет пара и конденсата пара</v>
      </c>
      <c r="K904" s="92" t="str">
        <f>CONCATENATE($B904,".",$C904,".",$D904,".",TEXT($E904,"00"),".",$F904)</f>
        <v>4.1.1.31.200</v>
      </c>
      <c r="L904" s="93" t="s">
        <v>1422</v>
      </c>
      <c r="M904" s="94"/>
      <c r="N904" s="89"/>
      <c r="O904" s="118"/>
      <c r="P904" s="66" t="s">
        <v>19</v>
      </c>
      <c r="Q904" s="35">
        <v>1</v>
      </c>
      <c r="R904" s="54" t="s">
        <v>2781</v>
      </c>
      <c r="S904" s="219" t="s">
        <v>3858</v>
      </c>
      <c r="T904" s="41" t="str">
        <f t="shared" ref="T904:W904" si="2209">T903</f>
        <v>4.1.1.00.000</v>
      </c>
      <c r="U904" s="41" t="str">
        <f t="shared" si="2209"/>
        <v>Process Line No.1 UIO facilities</v>
      </c>
      <c r="V904" s="41" t="str">
        <f t="shared" si="2209"/>
        <v>4.1.1.31.000</v>
      </c>
      <c r="W904" s="41" t="str">
        <f t="shared" si="2209"/>
        <v>Steam and Condensate Custody Metering</v>
      </c>
      <c r="X904" s="129" t="str">
        <f>K904</f>
        <v>4.1.1.31.200</v>
      </c>
      <c r="Y904" s="94" t="s">
        <v>3149</v>
      </c>
      <c r="Z904" s="94"/>
      <c r="AA904" s="95"/>
      <c r="AB904" s="86"/>
      <c r="AC904" s="86" t="s">
        <v>3602</v>
      </c>
      <c r="AD904" s="167" t="s">
        <v>3051</v>
      </c>
      <c r="AE904" s="167" t="s">
        <v>3051</v>
      </c>
      <c r="AF904" s="167"/>
      <c r="AG904" s="167" t="s">
        <v>3467</v>
      </c>
      <c r="AH904" s="167" t="s">
        <v>3150</v>
      </c>
      <c r="AI904" s="237">
        <v>964</v>
      </c>
      <c r="AJ904" s="55"/>
      <c r="AK904" s="55"/>
    </row>
    <row r="905" spans="1:37" s="67" customFormat="1" ht="17.25" customHeight="1" x14ac:dyDescent="0.25">
      <c r="A905" s="56">
        <v>172</v>
      </c>
      <c r="B905" s="37">
        <v>4</v>
      </c>
      <c r="C905" s="37">
        <v>1</v>
      </c>
      <c r="D905" s="37">
        <v>1</v>
      </c>
      <c r="E905" s="37">
        <v>31</v>
      </c>
      <c r="F905" s="37">
        <v>201</v>
      </c>
      <c r="G905" s="37" t="str">
        <f t="shared" ref="G905:H905" si="2210">G904</f>
        <v>4.1.1.00.000</v>
      </c>
      <c r="H905" s="41" t="str">
        <f t="shared" si="2210"/>
        <v>Технологическая линия №1. Объекты общезаводского хозяйства</v>
      </c>
      <c r="I905" s="37" t="str">
        <f t="shared" ref="I905:L907" si="2211">I904</f>
        <v>4.1.1.31.000</v>
      </c>
      <c r="J905" s="41" t="str">
        <f t="shared" si="2211"/>
        <v>Коммерческий учет пара и конденсата пара</v>
      </c>
      <c r="K905" s="39" t="str">
        <f t="shared" si="2211"/>
        <v>4.1.1.31.200</v>
      </c>
      <c r="L905" s="40" t="str">
        <f t="shared" si="2211"/>
        <v>Емкости сбора конденсата</v>
      </c>
      <c r="M905" s="37" t="str">
        <f>CONCATENATE($B905,".",$C905,".",$D905,".",TEXT($E905,"00"),".",TEXT($F905,"000"))</f>
        <v>4.1.1.31.201</v>
      </c>
      <c r="N905" s="59" t="s">
        <v>202</v>
      </c>
      <c r="O905" s="118" t="s">
        <v>1296</v>
      </c>
      <c r="P905" s="66" t="s">
        <v>19</v>
      </c>
      <c r="Q905" s="35">
        <v>1</v>
      </c>
      <c r="R905" s="54" t="s">
        <v>2781</v>
      </c>
      <c r="S905" s="42">
        <f>A905</f>
        <v>172</v>
      </c>
      <c r="T905" s="41" t="str">
        <f t="shared" ref="T905:U905" si="2212">T904</f>
        <v>4.1.1.00.000</v>
      </c>
      <c r="U905" s="41" t="str">
        <f t="shared" si="2212"/>
        <v>Process Line No.1 UIO facilities</v>
      </c>
      <c r="V905" s="41" t="str">
        <f t="shared" ref="V905:Y907" si="2213">V904</f>
        <v>4.1.1.31.000</v>
      </c>
      <c r="W905" s="41" t="str">
        <f t="shared" si="2213"/>
        <v>Steam and Condensate Custody Metering</v>
      </c>
      <c r="X905" s="40" t="str">
        <f t="shared" si="2213"/>
        <v>4.1.1.31.200</v>
      </c>
      <c r="Y905" s="40" t="str">
        <f t="shared" si="2213"/>
        <v>Condensate Collection</v>
      </c>
      <c r="Z905" s="42" t="str">
        <f>M905</f>
        <v>4.1.1.31.201</v>
      </c>
      <c r="AA905" s="37" t="s">
        <v>1792</v>
      </c>
      <c r="AB905" s="37" t="s">
        <v>2763</v>
      </c>
      <c r="AC905" s="37" t="s">
        <v>3068</v>
      </c>
      <c r="AD905" s="115" t="s">
        <v>2881</v>
      </c>
      <c r="AE905" s="115" t="str">
        <f>CONCATENATE(MID(AD905,3,1),"-",MID(AD905,4,2))</f>
        <v>0-14</v>
      </c>
      <c r="AF905" s="115" t="str">
        <f>VLOOKUP(AE905,'Unit Number'!B:E,2,FALSE)</f>
        <v>STEAM PRODUCTION AND STEAM CONDENSATE COLLECTION</v>
      </c>
      <c r="AG905" s="115" t="s">
        <v>3145</v>
      </c>
      <c r="AH905" s="115" t="s">
        <v>3143</v>
      </c>
      <c r="AI905" s="237">
        <v>965</v>
      </c>
      <c r="AJ905" s="55" t="s">
        <v>3671</v>
      </c>
      <c r="AK905" s="55"/>
    </row>
    <row r="906" spans="1:37" s="67" customFormat="1" ht="17.25" customHeight="1" x14ac:dyDescent="0.25">
      <c r="A906" s="56">
        <v>173</v>
      </c>
      <c r="B906" s="37">
        <v>4</v>
      </c>
      <c r="C906" s="37">
        <v>1</v>
      </c>
      <c r="D906" s="37">
        <v>1</v>
      </c>
      <c r="E906" s="37">
        <v>31</v>
      </c>
      <c r="F906" s="37">
        <v>202</v>
      </c>
      <c r="G906" s="37" t="str">
        <f t="shared" ref="G906:H906" si="2214">G905</f>
        <v>4.1.1.00.000</v>
      </c>
      <c r="H906" s="41" t="str">
        <f t="shared" si="2214"/>
        <v>Технологическая линия №1. Объекты общезаводского хозяйства</v>
      </c>
      <c r="I906" s="37" t="str">
        <f t="shared" si="2211"/>
        <v>4.1.1.31.000</v>
      </c>
      <c r="J906" s="41" t="str">
        <f t="shared" si="2211"/>
        <v>Коммерческий учет пара и конденсата пара</v>
      </c>
      <c r="K906" s="39" t="str">
        <f t="shared" si="2211"/>
        <v>4.1.1.31.200</v>
      </c>
      <c r="L906" s="40" t="str">
        <f t="shared" si="2211"/>
        <v>Емкости сбора конденсата</v>
      </c>
      <c r="M906" s="37" t="str">
        <f>CONCATENATE($B906,".",$C906,".",$D906,".",TEXT($E906,"00"),".",TEXT($F906,"000"))</f>
        <v>4.1.1.31.202</v>
      </c>
      <c r="N906" s="59" t="s">
        <v>1422</v>
      </c>
      <c r="O906" s="118" t="s">
        <v>1297</v>
      </c>
      <c r="P906" s="66" t="s">
        <v>19</v>
      </c>
      <c r="Q906" s="35">
        <v>1</v>
      </c>
      <c r="R906" s="54" t="s">
        <v>2781</v>
      </c>
      <c r="S906" s="42">
        <f>A906</f>
        <v>173</v>
      </c>
      <c r="T906" s="41" t="str">
        <f t="shared" ref="T906:U906" si="2215">T905</f>
        <v>4.1.1.00.000</v>
      </c>
      <c r="U906" s="41" t="str">
        <f t="shared" si="2215"/>
        <v>Process Line No.1 UIO facilities</v>
      </c>
      <c r="V906" s="41" t="str">
        <f t="shared" si="2213"/>
        <v>4.1.1.31.000</v>
      </c>
      <c r="W906" s="41" t="str">
        <f t="shared" si="2213"/>
        <v>Steam and Condensate Custody Metering</v>
      </c>
      <c r="X906" s="40" t="str">
        <f t="shared" si="2213"/>
        <v>4.1.1.31.200</v>
      </c>
      <c r="Y906" s="40" t="str">
        <f t="shared" si="2213"/>
        <v>Condensate Collection</v>
      </c>
      <c r="Z906" s="42" t="str">
        <f>M906</f>
        <v>4.1.1.31.202</v>
      </c>
      <c r="AA906" s="37" t="s">
        <v>1793</v>
      </c>
      <c r="AB906" s="37" t="s">
        <v>2764</v>
      </c>
      <c r="AC906" s="37" t="s">
        <v>3068</v>
      </c>
      <c r="AD906" s="115" t="s">
        <v>2881</v>
      </c>
      <c r="AE906" s="115" t="str">
        <f>CONCATENATE(MID(AD906,3,1),"-",MID(AD906,4,2))</f>
        <v>0-14</v>
      </c>
      <c r="AF906" s="115" t="str">
        <f>VLOOKUP(AE906,'Unit Number'!B:E,2,FALSE)</f>
        <v>STEAM PRODUCTION AND STEAM CONDENSATE COLLECTION</v>
      </c>
      <c r="AG906" s="115" t="s">
        <v>3146</v>
      </c>
      <c r="AH906" s="115" t="s">
        <v>3144</v>
      </c>
      <c r="AI906" s="237">
        <v>966</v>
      </c>
      <c r="AJ906" s="55" t="s">
        <v>3671</v>
      </c>
      <c r="AK906" s="55"/>
    </row>
    <row r="907" spans="1:37" s="174" customFormat="1" ht="15" customHeight="1" x14ac:dyDescent="0.25">
      <c r="A907" s="36" t="s">
        <v>17</v>
      </c>
      <c r="B907" s="37">
        <v>4</v>
      </c>
      <c r="C907" s="37">
        <v>1</v>
      </c>
      <c r="D907" s="37">
        <v>1</v>
      </c>
      <c r="E907" s="37">
        <v>31</v>
      </c>
      <c r="F907" s="39">
        <v>299</v>
      </c>
      <c r="G907" s="37" t="str">
        <f t="shared" ref="G907:H907" si="2216">G906</f>
        <v>4.1.1.00.000</v>
      </c>
      <c r="H907" s="41" t="str">
        <f t="shared" si="2216"/>
        <v>Технологическая линия №1. Объекты общезаводского хозяйства</v>
      </c>
      <c r="I907" s="37" t="str">
        <f t="shared" si="2211"/>
        <v>4.1.1.31.000</v>
      </c>
      <c r="J907" s="41" t="str">
        <f t="shared" si="2211"/>
        <v>Коммерческий учет пара и конденсата пара</v>
      </c>
      <c r="K907" s="39" t="str">
        <f t="shared" si="2211"/>
        <v>4.1.1.31.200</v>
      </c>
      <c r="L907" s="40" t="str">
        <f t="shared" si="2211"/>
        <v>Емкости сбора конденсата</v>
      </c>
      <c r="M907" s="37" t="str">
        <f>CONCATENATE($B907,".",$C907,".",$D907,".",TEXT($E907,"00"),".",TEXT($F907,"000"))</f>
        <v>4.1.1.31.299</v>
      </c>
      <c r="N907" s="39" t="s">
        <v>3346</v>
      </c>
      <c r="O907" s="118"/>
      <c r="P907" s="66" t="s">
        <v>19</v>
      </c>
      <c r="Q907" s="35">
        <v>1</v>
      </c>
      <c r="R907" s="54" t="s">
        <v>2781</v>
      </c>
      <c r="S907" s="39" t="s">
        <v>2115</v>
      </c>
      <c r="T907" s="41" t="str">
        <f t="shared" ref="T907:U907" si="2217">T906</f>
        <v>4.1.1.00.000</v>
      </c>
      <c r="U907" s="41" t="str">
        <f t="shared" si="2217"/>
        <v>Process Line No.1 UIO facilities</v>
      </c>
      <c r="V907" s="41" t="str">
        <f t="shared" si="2213"/>
        <v>4.1.1.31.000</v>
      </c>
      <c r="W907" s="41" t="str">
        <f t="shared" si="2213"/>
        <v>Steam and Condensate Custody Metering</v>
      </c>
      <c r="X907" s="40" t="str">
        <f t="shared" si="2213"/>
        <v>4.1.1.31.200</v>
      </c>
      <c r="Y907" s="40" t="str">
        <f t="shared" si="2213"/>
        <v>Condensate Collection</v>
      </c>
      <c r="Z907" s="173" t="str">
        <f>M907</f>
        <v>4.1.1.31.299</v>
      </c>
      <c r="AA907" s="39" t="s">
        <v>3246</v>
      </c>
      <c r="AB907" s="37"/>
      <c r="AC907" s="37" t="s">
        <v>3362</v>
      </c>
      <c r="AD907" s="41" t="s">
        <v>3051</v>
      </c>
      <c r="AE907" s="41" t="s">
        <v>3051</v>
      </c>
      <c r="AF907" s="41"/>
      <c r="AG907" s="41" t="s">
        <v>3363</v>
      </c>
      <c r="AH907" s="41" t="s">
        <v>3444</v>
      </c>
      <c r="AI907" s="237">
        <v>967</v>
      </c>
      <c r="AJ907" s="55"/>
      <c r="AK907" s="55"/>
    </row>
    <row r="908" spans="1:37" s="65" customFormat="1" ht="15" customHeight="1" x14ac:dyDescent="0.25">
      <c r="A908" s="57" t="s">
        <v>17</v>
      </c>
      <c r="B908" s="37">
        <v>4</v>
      </c>
      <c r="C908" s="37">
        <v>1</v>
      </c>
      <c r="D908" s="37">
        <v>1</v>
      </c>
      <c r="E908" s="37">
        <v>32</v>
      </c>
      <c r="F908" s="37">
        <v>0</v>
      </c>
      <c r="G908" s="37" t="str">
        <f t="shared" ref="G908:H908" si="2218">G907</f>
        <v>4.1.1.00.000</v>
      </c>
      <c r="H908" s="41" t="str">
        <f t="shared" si="2218"/>
        <v>Технологическая линия №1. Объекты общезаводского хозяйства</v>
      </c>
      <c r="I908" s="82" t="str">
        <f>CONCATENATE($B908,".",$C908,".",$D908,".",TEXT($E908,"00"),".",TEXT($F908,"000"))</f>
        <v>4.1.1.32.000</v>
      </c>
      <c r="J908" s="90" t="s">
        <v>203</v>
      </c>
      <c r="K908" s="105"/>
      <c r="L908" s="106"/>
      <c r="M908" s="91"/>
      <c r="N908" s="85"/>
      <c r="O908" s="119"/>
      <c r="P908" s="64" t="s">
        <v>19</v>
      </c>
      <c r="Q908" s="35">
        <v>0</v>
      </c>
      <c r="R908" s="54" t="s">
        <v>2781</v>
      </c>
      <c r="S908" s="216" t="s">
        <v>3857</v>
      </c>
      <c r="T908" s="41" t="str">
        <f t="shared" ref="T908:U908" si="2219">T907</f>
        <v>4.1.1.00.000</v>
      </c>
      <c r="U908" s="41" t="str">
        <f t="shared" si="2219"/>
        <v>Process Line No.1 UIO facilities</v>
      </c>
      <c r="V908" s="127" t="str">
        <f>I908</f>
        <v>4.1.1.32.000</v>
      </c>
      <c r="W908" s="90" t="s">
        <v>1798</v>
      </c>
      <c r="X908" s="106"/>
      <c r="Y908" s="106"/>
      <c r="Z908" s="91"/>
      <c r="AA908" s="132"/>
      <c r="AB908" s="82"/>
      <c r="AC908" s="82"/>
      <c r="AD908" s="166"/>
      <c r="AE908" s="166"/>
      <c r="AF908" s="166"/>
      <c r="AG908" s="166"/>
      <c r="AH908" s="166"/>
      <c r="AI908" s="237">
        <v>968</v>
      </c>
      <c r="AJ908" s="55"/>
      <c r="AK908" s="55"/>
    </row>
    <row r="909" spans="1:37" s="67" customFormat="1" ht="15" customHeight="1" x14ac:dyDescent="0.25">
      <c r="A909" s="56" t="s">
        <v>17</v>
      </c>
      <c r="B909" s="37">
        <v>4</v>
      </c>
      <c r="C909" s="37">
        <v>1</v>
      </c>
      <c r="D909" s="37">
        <v>1</v>
      </c>
      <c r="E909" s="37">
        <v>32</v>
      </c>
      <c r="F909" s="37">
        <v>900</v>
      </c>
      <c r="G909" s="37" t="str">
        <f t="shared" ref="G909:H909" si="2220">G908</f>
        <v>4.1.1.00.000</v>
      </c>
      <c r="H909" s="41" t="str">
        <f t="shared" si="2220"/>
        <v>Технологическая линия №1. Объекты общезаводского хозяйства</v>
      </c>
      <c r="I909" s="37" t="str">
        <f t="shared" ref="I909:J909" si="2221">I908</f>
        <v>4.1.1.32.000</v>
      </c>
      <c r="J909" s="41" t="str">
        <f t="shared" si="2221"/>
        <v>Резервное электроснабжение</v>
      </c>
      <c r="K909" s="92" t="str">
        <f>CONCATENATE($B909,".",$C909,".",$D909,".",TEXT($E909,"00"),".",$F909)</f>
        <v>4.1.1.32.900</v>
      </c>
      <c r="L909" s="93" t="s">
        <v>203</v>
      </c>
      <c r="M909" s="94"/>
      <c r="N909" s="89"/>
      <c r="O909" s="118"/>
      <c r="P909" s="66" t="s">
        <v>19</v>
      </c>
      <c r="Q909" s="35">
        <v>0</v>
      </c>
      <c r="R909" s="54" t="s">
        <v>2781</v>
      </c>
      <c r="S909" s="219" t="s">
        <v>3858</v>
      </c>
      <c r="T909" s="41" t="str">
        <f t="shared" ref="T909:U909" si="2222">T908</f>
        <v>4.1.1.00.000</v>
      </c>
      <c r="U909" s="41" t="str">
        <f t="shared" si="2222"/>
        <v>Process Line No.1 UIO facilities</v>
      </c>
      <c r="V909" s="41" t="str">
        <f t="shared" ref="V909:W914" si="2223">V908</f>
        <v>4.1.1.32.000</v>
      </c>
      <c r="W909" s="41" t="str">
        <f t="shared" si="2223"/>
        <v>Backup Power Supply</v>
      </c>
      <c r="X909" s="129" t="str">
        <f>K909</f>
        <v>4.1.1.32.900</v>
      </c>
      <c r="Y909" s="94" t="s">
        <v>1798</v>
      </c>
      <c r="Z909" s="94"/>
      <c r="AA909" s="95"/>
      <c r="AB909" s="86"/>
      <c r="AC909" s="86"/>
      <c r="AD909" s="167" t="s">
        <v>3051</v>
      </c>
      <c r="AE909" s="167" t="s">
        <v>3051</v>
      </c>
      <c r="AF909" s="167"/>
      <c r="AG909" s="167"/>
      <c r="AH909" s="167"/>
      <c r="AI909" s="237">
        <v>969</v>
      </c>
      <c r="AJ909" s="55"/>
      <c r="AK909" s="55"/>
    </row>
    <row r="910" spans="1:37" s="67" customFormat="1" ht="17.25" customHeight="1" x14ac:dyDescent="0.25">
      <c r="A910" s="56" t="s">
        <v>205</v>
      </c>
      <c r="B910" s="37">
        <v>4</v>
      </c>
      <c r="C910" s="37">
        <v>1</v>
      </c>
      <c r="D910" s="37">
        <v>1</v>
      </c>
      <c r="E910" s="37">
        <v>32</v>
      </c>
      <c r="F910" s="37">
        <v>140</v>
      </c>
      <c r="G910" s="37" t="str">
        <f t="shared" ref="G910:H910" si="2224">G909</f>
        <v>4.1.1.00.000</v>
      </c>
      <c r="H910" s="41" t="str">
        <f t="shared" si="2224"/>
        <v>Технологическая линия №1. Объекты общезаводского хозяйства</v>
      </c>
      <c r="I910" s="41" t="str">
        <f t="shared" ref="I910:L910" si="2225">I909</f>
        <v>4.1.1.32.000</v>
      </c>
      <c r="J910" s="41" t="str">
        <f t="shared" si="2225"/>
        <v>Резервное электроснабжение</v>
      </c>
      <c r="K910" s="41" t="str">
        <f t="shared" si="2225"/>
        <v>4.1.1.32.900</v>
      </c>
      <c r="L910" s="41" t="str">
        <f t="shared" si="2225"/>
        <v>Резервное электроснабжение</v>
      </c>
      <c r="M910" s="37" t="str">
        <f t="shared" ref="M910:M914" si="2226">CONCATENATE($B910,".",$C910,".",$D910,".",TEXT($E910,"00"),".",TEXT($F910,"000"))</f>
        <v>4.1.1.32.140</v>
      </c>
      <c r="N910" s="59" t="s">
        <v>2767</v>
      </c>
      <c r="O910" s="118"/>
      <c r="P910" s="66" t="s">
        <v>19</v>
      </c>
      <c r="Q910" s="35">
        <v>0</v>
      </c>
      <c r="R910" s="54" t="s">
        <v>2781</v>
      </c>
      <c r="S910" s="42" t="str">
        <f t="shared" ref="S910:S913" si="2227">A910</f>
        <v>140а</v>
      </c>
      <c r="T910" s="41" t="str">
        <f t="shared" ref="T910:Y910" si="2228">T909</f>
        <v>4.1.1.00.000</v>
      </c>
      <c r="U910" s="41" t="str">
        <f t="shared" si="2228"/>
        <v>Process Line No.1 UIO facilities</v>
      </c>
      <c r="V910" s="41" t="str">
        <f t="shared" si="2228"/>
        <v>4.1.1.32.000</v>
      </c>
      <c r="W910" s="41" t="str">
        <f t="shared" si="2228"/>
        <v>Backup Power Supply</v>
      </c>
      <c r="X910" s="41" t="str">
        <f t="shared" si="2228"/>
        <v>4.1.1.32.900</v>
      </c>
      <c r="Y910" s="41" t="str">
        <f t="shared" si="2228"/>
        <v>Backup Power Supply</v>
      </c>
      <c r="Z910" s="42" t="str">
        <f t="shared" ref="Z910:Z914" si="2229">M910</f>
        <v>4.1.1.32.140</v>
      </c>
      <c r="AA910" s="37" t="s">
        <v>1801</v>
      </c>
      <c r="AB910" s="37"/>
      <c r="AC910" s="37"/>
      <c r="AD910" s="115" t="s">
        <v>2885</v>
      </c>
      <c r="AE910" s="115" t="str">
        <f>CONCATENATE(MID(AD910,3,1),"-",MID(AD910,4,2))</f>
        <v>0-22</v>
      </c>
      <c r="AF910" s="115" t="str">
        <f>VLOOKUP(AE910,'Unit Number'!B:E,2,FALSE)</f>
        <v>POWER SUPPLY OF TANK FARM</v>
      </c>
      <c r="AG910" s="115"/>
      <c r="AH910" s="115"/>
      <c r="AI910" s="237">
        <v>972</v>
      </c>
      <c r="AJ910" s="55"/>
      <c r="AK910" s="55"/>
    </row>
    <row r="911" spans="1:37" s="67" customFormat="1" ht="15" customHeight="1" x14ac:dyDescent="0.25">
      <c r="A911" s="56" t="s">
        <v>206</v>
      </c>
      <c r="B911" s="37">
        <v>4</v>
      </c>
      <c r="C911" s="37">
        <v>1</v>
      </c>
      <c r="D911" s="37">
        <v>1</v>
      </c>
      <c r="E911" s="37">
        <v>32</v>
      </c>
      <c r="F911" s="37">
        <v>141</v>
      </c>
      <c r="G911" s="37" t="str">
        <f t="shared" ref="G911:H911" si="2230">G910</f>
        <v>4.1.1.00.000</v>
      </c>
      <c r="H911" s="41" t="str">
        <f t="shared" si="2230"/>
        <v>Технологическая линия №1. Объекты общезаводского хозяйства</v>
      </c>
      <c r="I911" s="41" t="str">
        <f t="shared" ref="I911:L911" si="2231">I910</f>
        <v>4.1.1.32.000</v>
      </c>
      <c r="J911" s="41" t="str">
        <f t="shared" si="2231"/>
        <v>Резервное электроснабжение</v>
      </c>
      <c r="K911" s="41" t="str">
        <f t="shared" si="2231"/>
        <v>4.1.1.32.900</v>
      </c>
      <c r="L911" s="41" t="str">
        <f t="shared" si="2231"/>
        <v>Резервное электроснабжение</v>
      </c>
      <c r="M911" s="37" t="str">
        <f t="shared" si="2226"/>
        <v>4.1.1.32.141</v>
      </c>
      <c r="N911" s="59" t="s">
        <v>207</v>
      </c>
      <c r="O911" s="118"/>
      <c r="P911" s="66" t="s">
        <v>19</v>
      </c>
      <c r="Q911" s="35">
        <v>0</v>
      </c>
      <c r="R911" s="54" t="s">
        <v>2781</v>
      </c>
      <c r="S911" s="42" t="str">
        <f t="shared" si="2227"/>
        <v>140б</v>
      </c>
      <c r="T911" s="41" t="str">
        <f t="shared" ref="T911:U911" si="2232">T910</f>
        <v>4.1.1.00.000</v>
      </c>
      <c r="U911" s="41" t="str">
        <f t="shared" si="2232"/>
        <v>Process Line No.1 UIO facilities</v>
      </c>
      <c r="V911" s="41" t="str">
        <f t="shared" si="2223"/>
        <v>4.1.1.32.000</v>
      </c>
      <c r="W911" s="41" t="str">
        <f t="shared" si="2223"/>
        <v>Backup Power Supply</v>
      </c>
      <c r="X911" s="40" t="str">
        <f t="shared" ref="X911:Y914" si="2233">X910</f>
        <v>4.1.1.32.900</v>
      </c>
      <c r="Y911" s="40" t="str">
        <f t="shared" si="2233"/>
        <v>Backup Power Supply</v>
      </c>
      <c r="Z911" s="42" t="str">
        <f t="shared" si="2229"/>
        <v>4.1.1.32.141</v>
      </c>
      <c r="AA911" s="37" t="s">
        <v>1802</v>
      </c>
      <c r="AB911" s="37"/>
      <c r="AC911" s="37"/>
      <c r="AD911" s="115" t="s">
        <v>2885</v>
      </c>
      <c r="AE911" s="115" t="str">
        <f>CONCATENATE(MID(AD911,3,1),"-",MID(AD911,4,2))</f>
        <v>0-22</v>
      </c>
      <c r="AF911" s="115" t="str">
        <f>VLOOKUP(AE911,'Unit Number'!B:E,2,FALSE)</f>
        <v>POWER SUPPLY OF TANK FARM</v>
      </c>
      <c r="AG911" s="115"/>
      <c r="AH911" s="115"/>
      <c r="AI911" s="237">
        <v>973</v>
      </c>
      <c r="AJ911" s="55"/>
      <c r="AK911" s="55"/>
    </row>
    <row r="912" spans="1:37" s="67" customFormat="1" ht="15" customHeight="1" x14ac:dyDescent="0.25">
      <c r="A912" s="56" t="s">
        <v>208</v>
      </c>
      <c r="B912" s="37">
        <v>4</v>
      </c>
      <c r="C912" s="37">
        <v>1</v>
      </c>
      <c r="D912" s="37">
        <v>1</v>
      </c>
      <c r="E912" s="37">
        <v>32</v>
      </c>
      <c r="F912" s="37">
        <v>142</v>
      </c>
      <c r="G912" s="37" t="str">
        <f t="shared" ref="G912:H912" si="2234">G911</f>
        <v>4.1.1.00.000</v>
      </c>
      <c r="H912" s="41" t="str">
        <f t="shared" si="2234"/>
        <v>Технологическая линия №1. Объекты общезаводского хозяйства</v>
      </c>
      <c r="I912" s="41" t="str">
        <f t="shared" ref="I912:L912" si="2235">I911</f>
        <v>4.1.1.32.000</v>
      </c>
      <c r="J912" s="41" t="str">
        <f t="shared" si="2235"/>
        <v>Резервное электроснабжение</v>
      </c>
      <c r="K912" s="41" t="str">
        <f t="shared" si="2235"/>
        <v>4.1.1.32.900</v>
      </c>
      <c r="L912" s="41" t="str">
        <f t="shared" si="2235"/>
        <v>Резервное электроснабжение</v>
      </c>
      <c r="M912" s="37" t="str">
        <f t="shared" si="2226"/>
        <v>4.1.1.32.142</v>
      </c>
      <c r="N912" s="59" t="s">
        <v>209</v>
      </c>
      <c r="O912" s="118"/>
      <c r="P912" s="66" t="s">
        <v>19</v>
      </c>
      <c r="Q912" s="35">
        <v>0</v>
      </c>
      <c r="R912" s="54" t="s">
        <v>2781</v>
      </c>
      <c r="S912" s="42" t="str">
        <f t="shared" si="2227"/>
        <v>140в</v>
      </c>
      <c r="T912" s="41" t="str">
        <f t="shared" ref="T912:U912" si="2236">T911</f>
        <v>4.1.1.00.000</v>
      </c>
      <c r="U912" s="41" t="str">
        <f t="shared" si="2236"/>
        <v>Process Line No.1 UIO facilities</v>
      </c>
      <c r="V912" s="41" t="str">
        <f t="shared" si="2223"/>
        <v>4.1.1.32.000</v>
      </c>
      <c r="W912" s="41" t="str">
        <f t="shared" si="2223"/>
        <v>Backup Power Supply</v>
      </c>
      <c r="X912" s="40" t="str">
        <f t="shared" si="2233"/>
        <v>4.1.1.32.900</v>
      </c>
      <c r="Y912" s="40" t="str">
        <f t="shared" si="2233"/>
        <v>Backup Power Supply</v>
      </c>
      <c r="Z912" s="42" t="str">
        <f t="shared" si="2229"/>
        <v>4.1.1.32.142</v>
      </c>
      <c r="AA912" s="37" t="s">
        <v>1803</v>
      </c>
      <c r="AB912" s="37"/>
      <c r="AC912" s="37"/>
      <c r="AD912" s="115" t="s">
        <v>2885</v>
      </c>
      <c r="AE912" s="115" t="str">
        <f>CONCATENATE(MID(AD912,3,1),"-",MID(AD912,4,2))</f>
        <v>0-22</v>
      </c>
      <c r="AF912" s="115" t="str">
        <f>VLOOKUP(AE912,'Unit Number'!B:E,2,FALSE)</f>
        <v>POWER SUPPLY OF TANK FARM</v>
      </c>
      <c r="AG912" s="115"/>
      <c r="AH912" s="115"/>
      <c r="AI912" s="237">
        <v>974</v>
      </c>
      <c r="AJ912" s="55"/>
      <c r="AK912" s="55"/>
    </row>
    <row r="913" spans="1:37" s="67" customFormat="1" ht="15" customHeight="1" x14ac:dyDescent="0.25">
      <c r="A913" s="56" t="s">
        <v>210</v>
      </c>
      <c r="B913" s="37">
        <v>4</v>
      </c>
      <c r="C913" s="37">
        <v>1</v>
      </c>
      <c r="D913" s="37">
        <v>1</v>
      </c>
      <c r="E913" s="37">
        <v>32</v>
      </c>
      <c r="F913" s="37">
        <v>143</v>
      </c>
      <c r="G913" s="37" t="str">
        <f t="shared" ref="G913:H913" si="2237">G912</f>
        <v>4.1.1.00.000</v>
      </c>
      <c r="H913" s="41" t="str">
        <f t="shared" si="2237"/>
        <v>Технологическая линия №1. Объекты общезаводского хозяйства</v>
      </c>
      <c r="I913" s="41" t="str">
        <f t="shared" ref="I913:L913" si="2238">I912</f>
        <v>4.1.1.32.000</v>
      </c>
      <c r="J913" s="41" t="str">
        <f t="shared" si="2238"/>
        <v>Резервное электроснабжение</v>
      </c>
      <c r="K913" s="41" t="str">
        <f t="shared" si="2238"/>
        <v>4.1.1.32.900</v>
      </c>
      <c r="L913" s="41" t="str">
        <f t="shared" si="2238"/>
        <v>Резервное электроснабжение</v>
      </c>
      <c r="M913" s="37" t="str">
        <f t="shared" si="2226"/>
        <v>4.1.1.32.143</v>
      </c>
      <c r="N913" s="59" t="s">
        <v>1414</v>
      </c>
      <c r="O913" s="118"/>
      <c r="P913" s="66" t="s">
        <v>19</v>
      </c>
      <c r="Q913" s="35">
        <v>0</v>
      </c>
      <c r="R913" s="54" t="s">
        <v>2781</v>
      </c>
      <c r="S913" s="42" t="str">
        <f t="shared" si="2227"/>
        <v>140г</v>
      </c>
      <c r="T913" s="41" t="str">
        <f t="shared" ref="T913:U913" si="2239">T912</f>
        <v>4.1.1.00.000</v>
      </c>
      <c r="U913" s="41" t="str">
        <f t="shared" si="2239"/>
        <v>Process Line No.1 UIO facilities</v>
      </c>
      <c r="V913" s="41" t="str">
        <f t="shared" si="2223"/>
        <v>4.1.1.32.000</v>
      </c>
      <c r="W913" s="41" t="str">
        <f t="shared" si="2223"/>
        <v>Backup Power Supply</v>
      </c>
      <c r="X913" s="40" t="str">
        <f t="shared" si="2233"/>
        <v>4.1.1.32.900</v>
      </c>
      <c r="Y913" s="40" t="str">
        <f t="shared" si="2233"/>
        <v>Backup Power Supply</v>
      </c>
      <c r="Z913" s="42" t="str">
        <f t="shared" si="2229"/>
        <v>4.1.1.32.143</v>
      </c>
      <c r="AA913" s="37" t="s">
        <v>1804</v>
      </c>
      <c r="AB913" s="37"/>
      <c r="AC913" s="37"/>
      <c r="AD913" s="115" t="s">
        <v>2885</v>
      </c>
      <c r="AE913" s="115" t="str">
        <f>CONCATENATE(MID(AD913,3,1),"-",MID(AD913,4,2))</f>
        <v>0-22</v>
      </c>
      <c r="AF913" s="115" t="str">
        <f>VLOOKUP(AE913,'Unit Number'!B:E,2,FALSE)</f>
        <v>POWER SUPPLY OF TANK FARM</v>
      </c>
      <c r="AG913" s="115"/>
      <c r="AH913" s="115"/>
      <c r="AI913" s="237">
        <v>975</v>
      </c>
      <c r="AJ913" s="55"/>
      <c r="AK913" s="55"/>
    </row>
    <row r="914" spans="1:37" s="174" customFormat="1" ht="15" customHeight="1" x14ac:dyDescent="0.25">
      <c r="A914" s="36" t="s">
        <v>17</v>
      </c>
      <c r="B914" s="37">
        <v>4</v>
      </c>
      <c r="C914" s="37">
        <v>1</v>
      </c>
      <c r="D914" s="37">
        <v>1</v>
      </c>
      <c r="E914" s="37">
        <v>32</v>
      </c>
      <c r="F914" s="39">
        <v>999</v>
      </c>
      <c r="G914" s="37" t="str">
        <f t="shared" ref="G914:H914" si="2240">G913</f>
        <v>4.1.1.00.000</v>
      </c>
      <c r="H914" s="41" t="str">
        <f t="shared" si="2240"/>
        <v>Технологическая линия №1. Объекты общезаводского хозяйства</v>
      </c>
      <c r="I914" s="41" t="str">
        <f t="shared" ref="I914:L914" si="2241">I913</f>
        <v>4.1.1.32.000</v>
      </c>
      <c r="J914" s="41" t="str">
        <f t="shared" si="2241"/>
        <v>Резервное электроснабжение</v>
      </c>
      <c r="K914" s="41" t="str">
        <f t="shared" si="2241"/>
        <v>4.1.1.32.900</v>
      </c>
      <c r="L914" s="41" t="str">
        <f t="shared" si="2241"/>
        <v>Резервное электроснабжение</v>
      </c>
      <c r="M914" s="37" t="str">
        <f t="shared" si="2226"/>
        <v>4.1.1.32.999</v>
      </c>
      <c r="N914" s="39" t="s">
        <v>3347</v>
      </c>
      <c r="O914" s="118"/>
      <c r="P914" s="66" t="s">
        <v>19</v>
      </c>
      <c r="Q914" s="35">
        <v>1</v>
      </c>
      <c r="R914" s="54" t="s">
        <v>2781</v>
      </c>
      <c r="S914" s="39" t="s">
        <v>2115</v>
      </c>
      <c r="T914" s="41" t="str">
        <f t="shared" ref="T914:U914" si="2242">T913</f>
        <v>4.1.1.00.000</v>
      </c>
      <c r="U914" s="41" t="str">
        <f t="shared" si="2242"/>
        <v>Process Line No.1 UIO facilities</v>
      </c>
      <c r="V914" s="41" t="str">
        <f t="shared" si="2223"/>
        <v>4.1.1.32.000</v>
      </c>
      <c r="W914" s="41" t="str">
        <f t="shared" si="2223"/>
        <v>Backup Power Supply</v>
      </c>
      <c r="X914" s="40" t="str">
        <f t="shared" si="2233"/>
        <v>4.1.1.32.900</v>
      </c>
      <c r="Y914" s="40" t="str">
        <f t="shared" si="2233"/>
        <v>Backup Power Supply</v>
      </c>
      <c r="Z914" s="173" t="str">
        <f t="shared" si="2229"/>
        <v>4.1.1.32.999</v>
      </c>
      <c r="AA914" s="39" t="s">
        <v>3247</v>
      </c>
      <c r="AB914" s="37"/>
      <c r="AC914" s="37" t="s">
        <v>3362</v>
      </c>
      <c r="AD914" s="41" t="s">
        <v>3051</v>
      </c>
      <c r="AE914" s="41" t="s">
        <v>3051</v>
      </c>
      <c r="AF914" s="41"/>
      <c r="AG914" s="41" t="s">
        <v>3363</v>
      </c>
      <c r="AH914" s="41" t="s">
        <v>3445</v>
      </c>
      <c r="AI914" s="237">
        <v>976</v>
      </c>
      <c r="AJ914" s="55"/>
      <c r="AK914" s="55"/>
    </row>
    <row r="915" spans="1:37" s="65" customFormat="1" ht="15" customHeight="1" x14ac:dyDescent="0.25">
      <c r="A915" s="57" t="s">
        <v>17</v>
      </c>
      <c r="B915" s="37">
        <v>4</v>
      </c>
      <c r="C915" s="37">
        <v>1</v>
      </c>
      <c r="D915" s="37">
        <v>1</v>
      </c>
      <c r="E915" s="37">
        <v>33</v>
      </c>
      <c r="F915" s="37">
        <v>0</v>
      </c>
      <c r="G915" s="37" t="str">
        <f t="shared" ref="G915:H915" si="2243">G914</f>
        <v>4.1.1.00.000</v>
      </c>
      <c r="H915" s="41" t="str">
        <f t="shared" si="2243"/>
        <v>Технологическая линия №1. Объекты общезаводского хозяйства</v>
      </c>
      <c r="I915" s="82" t="str">
        <f>CONCATENATE($B915,".",$C915,".",$D915,".",TEXT($E915,"00"),".",TEXT($F915,"000"))</f>
        <v>4.1.1.33.000</v>
      </c>
      <c r="J915" s="90" t="s">
        <v>211</v>
      </c>
      <c r="K915" s="105"/>
      <c r="L915" s="106"/>
      <c r="M915" s="91"/>
      <c r="N915" s="85"/>
      <c r="O915" s="119"/>
      <c r="P915" s="64" t="s">
        <v>19</v>
      </c>
      <c r="Q915" s="35">
        <v>0</v>
      </c>
      <c r="R915" s="54" t="s">
        <v>2781</v>
      </c>
      <c r="S915" s="216" t="s">
        <v>3857</v>
      </c>
      <c r="T915" s="41" t="str">
        <f t="shared" ref="T915:U915" si="2244">T914</f>
        <v>4.1.1.00.000</v>
      </c>
      <c r="U915" s="41" t="str">
        <f t="shared" si="2244"/>
        <v>Process Line No.1 UIO facilities</v>
      </c>
      <c r="V915" s="127" t="str">
        <f>I915</f>
        <v>4.1.1.33.000</v>
      </c>
      <c r="W915" s="90" t="s">
        <v>1805</v>
      </c>
      <c r="X915" s="106"/>
      <c r="Y915" s="106"/>
      <c r="Z915" s="91"/>
      <c r="AA915" s="132"/>
      <c r="AB915" s="82"/>
      <c r="AC915" s="82"/>
      <c r="AD915" s="166"/>
      <c r="AE915" s="166"/>
      <c r="AF915" s="166"/>
      <c r="AG915" s="166"/>
      <c r="AH915" s="166"/>
      <c r="AI915" s="237">
        <v>977</v>
      </c>
      <c r="AJ915" s="55"/>
      <c r="AK915" s="55"/>
    </row>
    <row r="916" spans="1:37" s="67" customFormat="1" ht="15" customHeight="1" x14ac:dyDescent="0.25">
      <c r="A916" s="57" t="s">
        <v>17</v>
      </c>
      <c r="B916" s="37">
        <v>4</v>
      </c>
      <c r="C916" s="37">
        <v>1</v>
      </c>
      <c r="D916" s="37">
        <v>1</v>
      </c>
      <c r="E916" s="37">
        <v>33</v>
      </c>
      <c r="F916" s="37">
        <v>100</v>
      </c>
      <c r="G916" s="37" t="str">
        <f t="shared" ref="G916:H916" si="2245">G915</f>
        <v>4.1.1.00.000</v>
      </c>
      <c r="H916" s="41" t="str">
        <f t="shared" si="2245"/>
        <v>Технологическая линия №1. Объекты общезаводского хозяйства</v>
      </c>
      <c r="I916" s="37" t="str">
        <f t="shared" ref="I916:J921" si="2246">I915</f>
        <v>4.1.1.33.000</v>
      </c>
      <c r="J916" s="41" t="str">
        <f t="shared" si="2246"/>
        <v>Операторная газоперерабатывающего завода с инфраструктурой</v>
      </c>
      <c r="K916" s="92" t="str">
        <f>CONCATENATE($B916,".",$C916,".",$D916,".",TEXT($E916,"00"),".",$F916)</f>
        <v>4.1.1.33.100</v>
      </c>
      <c r="L916" s="93" t="s">
        <v>212</v>
      </c>
      <c r="M916" s="94"/>
      <c r="N916" s="89"/>
      <c r="O916" s="118"/>
      <c r="P916" s="66" t="s">
        <v>19</v>
      </c>
      <c r="Q916" s="35">
        <v>0</v>
      </c>
      <c r="R916" s="54" t="s">
        <v>2781</v>
      </c>
      <c r="S916" s="219" t="s">
        <v>3858</v>
      </c>
      <c r="T916" s="41" t="str">
        <f t="shared" ref="T916:U916" si="2247">T915</f>
        <v>4.1.1.00.000</v>
      </c>
      <c r="U916" s="41" t="str">
        <f t="shared" si="2247"/>
        <v>Process Line No.1 UIO facilities</v>
      </c>
      <c r="V916" s="41" t="str">
        <f t="shared" ref="V916:W921" si="2248">V915</f>
        <v>4.1.1.33.000</v>
      </c>
      <c r="W916" s="41" t="str">
        <f t="shared" si="2248"/>
        <v>GPP Control Building and Infrastructure</v>
      </c>
      <c r="X916" s="129" t="str">
        <f>K916</f>
        <v>4.1.1.33.100</v>
      </c>
      <c r="Y916" s="94" t="s">
        <v>1806</v>
      </c>
      <c r="Z916" s="94"/>
      <c r="AA916" s="95"/>
      <c r="AB916" s="86"/>
      <c r="AC916" s="86"/>
      <c r="AD916" s="167" t="s">
        <v>3051</v>
      </c>
      <c r="AE916" s="167" t="s">
        <v>3051</v>
      </c>
      <c r="AF916" s="167"/>
      <c r="AG916" s="167"/>
      <c r="AH916" s="167"/>
      <c r="AI916" s="237">
        <v>978</v>
      </c>
      <c r="AJ916" s="55"/>
      <c r="AK916" s="55"/>
    </row>
    <row r="917" spans="1:37" s="67" customFormat="1" ht="17.25" customHeight="1" x14ac:dyDescent="0.25">
      <c r="A917" s="56">
        <v>132</v>
      </c>
      <c r="B917" s="37">
        <v>4</v>
      </c>
      <c r="C917" s="37">
        <v>1</v>
      </c>
      <c r="D917" s="37">
        <v>1</v>
      </c>
      <c r="E917" s="37">
        <v>33</v>
      </c>
      <c r="F917" s="37">
        <v>132</v>
      </c>
      <c r="G917" s="37" t="str">
        <f t="shared" ref="G917:H917" si="2249">G916</f>
        <v>4.1.1.00.000</v>
      </c>
      <c r="H917" s="41" t="str">
        <f t="shared" si="2249"/>
        <v>Технологическая линия №1. Объекты общезаводского хозяйства</v>
      </c>
      <c r="I917" s="37" t="str">
        <f t="shared" si="2246"/>
        <v>4.1.1.33.000</v>
      </c>
      <c r="J917" s="41" t="str">
        <f t="shared" si="2246"/>
        <v>Операторная газоперерабатывающего завода с инфраструктурой</v>
      </c>
      <c r="K917" s="39" t="str">
        <f t="shared" ref="K917:L921" si="2250">K916</f>
        <v>4.1.1.33.100</v>
      </c>
      <c r="L917" s="40" t="str">
        <f t="shared" si="2250"/>
        <v>Канализационные насосные станции на площадке операторной</v>
      </c>
      <c r="M917" s="37" t="str">
        <f>CONCATENATE($B917,".",$C917,".",$D917,".",TEXT($E917,"00"),".",TEXT($F917,"000"))</f>
        <v>4.1.1.33.132</v>
      </c>
      <c r="N917" s="59" t="s">
        <v>1349</v>
      </c>
      <c r="O917" s="118" t="s">
        <v>1302</v>
      </c>
      <c r="P917" s="66" t="s">
        <v>19</v>
      </c>
      <c r="Q917" s="35">
        <v>0</v>
      </c>
      <c r="R917" s="54" t="s">
        <v>2781</v>
      </c>
      <c r="S917" s="42">
        <f>A917</f>
        <v>132</v>
      </c>
      <c r="T917" s="41" t="str">
        <f t="shared" ref="T917:U917" si="2251">T916</f>
        <v>4.1.1.00.000</v>
      </c>
      <c r="U917" s="41" t="str">
        <f t="shared" si="2251"/>
        <v>Process Line No.1 UIO facilities</v>
      </c>
      <c r="V917" s="41" t="str">
        <f t="shared" si="2248"/>
        <v>4.1.1.33.000</v>
      </c>
      <c r="W917" s="41" t="str">
        <f t="shared" si="2248"/>
        <v>GPP Control Building and Infrastructure</v>
      </c>
      <c r="X917" s="40" t="str">
        <f t="shared" ref="X917:Y921" si="2252">X916</f>
        <v>4.1.1.33.100</v>
      </c>
      <c r="Y917" s="40" t="str">
        <f t="shared" si="2252"/>
        <v>Sanitary Effluents Lift Station at Control Building Area</v>
      </c>
      <c r="Z917" s="42" t="str">
        <f>M917</f>
        <v>4.1.1.33.132</v>
      </c>
      <c r="AA917" s="37" t="s">
        <v>1807</v>
      </c>
      <c r="AB917" s="37" t="s">
        <v>2768</v>
      </c>
      <c r="AC917" s="37"/>
      <c r="AD917" s="115" t="s">
        <v>2884</v>
      </c>
      <c r="AE917" s="115" t="str">
        <f>CONCATENATE(MID(AD917,3,1),"-",MID(AD917,4,2))</f>
        <v>0-55</v>
      </c>
      <c r="AF917" s="115" t="str">
        <f>VLOOKUP(AE917,'Unit Number'!B:E,2,FALSE)</f>
        <v>EFFLUENT LIFT STATION CCB</v>
      </c>
      <c r="AG917" s="115"/>
      <c r="AH917" s="115"/>
      <c r="AI917" s="237">
        <v>979</v>
      </c>
      <c r="AJ917" s="55"/>
      <c r="AK917" s="55"/>
    </row>
    <row r="918" spans="1:37" s="67" customFormat="1" ht="17.25" customHeight="1" x14ac:dyDescent="0.25">
      <c r="A918" s="56">
        <v>159</v>
      </c>
      <c r="B918" s="37">
        <v>4</v>
      </c>
      <c r="C918" s="37">
        <v>1</v>
      </c>
      <c r="D918" s="37">
        <v>1</v>
      </c>
      <c r="E918" s="37">
        <v>33</v>
      </c>
      <c r="F918" s="37">
        <v>159</v>
      </c>
      <c r="G918" s="37" t="str">
        <f t="shared" ref="G918:H918" si="2253">G917</f>
        <v>4.1.1.00.000</v>
      </c>
      <c r="H918" s="41" t="str">
        <f t="shared" si="2253"/>
        <v>Технологическая линия №1. Объекты общезаводского хозяйства</v>
      </c>
      <c r="I918" s="37" t="str">
        <f t="shared" si="2246"/>
        <v>4.1.1.33.000</v>
      </c>
      <c r="J918" s="41" t="str">
        <f t="shared" si="2246"/>
        <v>Операторная газоперерабатывающего завода с инфраструктурой</v>
      </c>
      <c r="K918" s="39" t="str">
        <f t="shared" si="2250"/>
        <v>4.1.1.33.100</v>
      </c>
      <c r="L918" s="40" t="str">
        <f t="shared" si="2250"/>
        <v>Канализационные насосные станции на площадке операторной</v>
      </c>
      <c r="M918" s="37" t="str">
        <f>CONCATENATE($B918,".",$C918,".",$D918,".",TEXT($E918,"00"),".",TEXT($F918,"000"))</f>
        <v>4.1.1.33.159</v>
      </c>
      <c r="N918" s="59" t="s">
        <v>1350</v>
      </c>
      <c r="O918" s="118" t="s">
        <v>1303</v>
      </c>
      <c r="P918" s="66" t="s">
        <v>19</v>
      </c>
      <c r="Q918" s="35">
        <v>0</v>
      </c>
      <c r="R918" s="54" t="s">
        <v>2781</v>
      </c>
      <c r="S918" s="42">
        <f>A918</f>
        <v>159</v>
      </c>
      <c r="T918" s="41" t="str">
        <f t="shared" ref="T918:U918" si="2254">T917</f>
        <v>4.1.1.00.000</v>
      </c>
      <c r="U918" s="41" t="str">
        <f t="shared" si="2254"/>
        <v>Process Line No.1 UIO facilities</v>
      </c>
      <c r="V918" s="41" t="str">
        <f t="shared" si="2248"/>
        <v>4.1.1.33.000</v>
      </c>
      <c r="W918" s="41" t="str">
        <f t="shared" si="2248"/>
        <v>GPP Control Building and Infrastructure</v>
      </c>
      <c r="X918" s="40" t="str">
        <f t="shared" si="2252"/>
        <v>4.1.1.33.100</v>
      </c>
      <c r="Y918" s="40" t="str">
        <f t="shared" si="2252"/>
        <v>Sanitary Effluents Lift Station at Control Building Area</v>
      </c>
      <c r="Z918" s="42" t="str">
        <f>M918</f>
        <v>4.1.1.33.159</v>
      </c>
      <c r="AA918" s="37" t="s">
        <v>1808</v>
      </c>
      <c r="AB918" s="37" t="s">
        <v>2769</v>
      </c>
      <c r="AC918" s="37"/>
      <c r="AD918" s="115" t="s">
        <v>2884</v>
      </c>
      <c r="AE918" s="115" t="str">
        <f>CONCATENATE(MID(AD918,3,1),"-",MID(AD918,4,2))</f>
        <v>0-55</v>
      </c>
      <c r="AF918" s="115" t="str">
        <f>VLOOKUP(AE918,'Unit Number'!B:E,2,FALSE)</f>
        <v>EFFLUENT LIFT STATION CCB</v>
      </c>
      <c r="AG918" s="115"/>
      <c r="AH918" s="115"/>
      <c r="AI918" s="237">
        <v>980</v>
      </c>
      <c r="AJ918" s="55"/>
      <c r="AK918" s="55"/>
    </row>
    <row r="919" spans="1:37" s="67" customFormat="1" ht="15" customHeight="1" x14ac:dyDescent="0.25">
      <c r="A919" s="56">
        <v>980</v>
      </c>
      <c r="B919" s="37">
        <v>4</v>
      </c>
      <c r="C919" s="37">
        <v>1</v>
      </c>
      <c r="D919" s="37">
        <v>1</v>
      </c>
      <c r="E919" s="37">
        <v>33</v>
      </c>
      <c r="F919" s="37">
        <v>101</v>
      </c>
      <c r="G919" s="37" t="str">
        <f t="shared" ref="G919:H919" si="2255">G918</f>
        <v>4.1.1.00.000</v>
      </c>
      <c r="H919" s="41" t="str">
        <f t="shared" si="2255"/>
        <v>Технологическая линия №1. Объекты общезаводского хозяйства</v>
      </c>
      <c r="I919" s="37" t="str">
        <f t="shared" si="2246"/>
        <v>4.1.1.33.000</v>
      </c>
      <c r="J919" s="41" t="str">
        <f t="shared" si="2246"/>
        <v>Операторная газоперерабатывающего завода с инфраструктурой</v>
      </c>
      <c r="K919" s="39" t="str">
        <f t="shared" si="2250"/>
        <v>4.1.1.33.100</v>
      </c>
      <c r="L919" s="40" t="str">
        <f t="shared" si="2250"/>
        <v>Канализационные насосные станции на площадке операторной</v>
      </c>
      <c r="M919" s="37" t="str">
        <f>CONCATENATE($B919,".",$C919,".",$D919,".",TEXT($E919,"00"),".",TEXT($F919,"000"))</f>
        <v>4.1.1.33.101</v>
      </c>
      <c r="N919" s="59" t="s">
        <v>204</v>
      </c>
      <c r="O919" s="118" t="s">
        <v>1292</v>
      </c>
      <c r="P919" s="66" t="s">
        <v>19</v>
      </c>
      <c r="Q919" s="35">
        <v>1</v>
      </c>
      <c r="R919" s="54" t="s">
        <v>2781</v>
      </c>
      <c r="S919" s="42">
        <f>A919</f>
        <v>980</v>
      </c>
      <c r="T919" s="41" t="str">
        <f t="shared" ref="T919:U919" si="2256">T918</f>
        <v>4.1.1.00.000</v>
      </c>
      <c r="U919" s="41" t="str">
        <f t="shared" si="2256"/>
        <v>Process Line No.1 UIO facilities</v>
      </c>
      <c r="V919" s="41" t="str">
        <f t="shared" si="2248"/>
        <v>4.1.1.33.000</v>
      </c>
      <c r="W919" s="41" t="str">
        <f t="shared" si="2248"/>
        <v>GPP Control Building and Infrastructure</v>
      </c>
      <c r="X919" s="40" t="str">
        <f t="shared" si="2252"/>
        <v>4.1.1.33.100</v>
      </c>
      <c r="Y919" s="40" t="str">
        <f t="shared" si="2252"/>
        <v>Sanitary Effluents Lift Station at Control Building Area</v>
      </c>
      <c r="Z919" s="42" t="str">
        <f>M919</f>
        <v>4.1.1.33.101</v>
      </c>
      <c r="AA919" s="37" t="s">
        <v>1799</v>
      </c>
      <c r="AB919" s="37" t="s">
        <v>1800</v>
      </c>
      <c r="AC919" s="37" t="s">
        <v>3062</v>
      </c>
      <c r="AD919" s="115" t="s">
        <v>2884</v>
      </c>
      <c r="AE919" s="115" t="str">
        <f>CONCATENATE(MID(AD919,3,1),"-",MID(AD919,4,2))</f>
        <v>0-55</v>
      </c>
      <c r="AF919" s="115" t="str">
        <f>VLOOKUP(AE919,'Unit Number'!B:E,2,FALSE)</f>
        <v>EFFLUENT LIFT STATION CCB</v>
      </c>
      <c r="AG919" s="115" t="s">
        <v>3153</v>
      </c>
      <c r="AH919" s="115" t="s">
        <v>3151</v>
      </c>
      <c r="AI919" s="237">
        <v>981</v>
      </c>
      <c r="AJ919" s="55" t="s">
        <v>3671</v>
      </c>
      <c r="AK919" s="55"/>
    </row>
    <row r="920" spans="1:37" s="67" customFormat="1" ht="30" customHeight="1" x14ac:dyDescent="0.25">
      <c r="A920" s="56">
        <v>981</v>
      </c>
      <c r="B920" s="37">
        <v>4</v>
      </c>
      <c r="C920" s="37">
        <v>1</v>
      </c>
      <c r="D920" s="37">
        <v>1</v>
      </c>
      <c r="E920" s="37">
        <v>33</v>
      </c>
      <c r="F920" s="37">
        <v>102</v>
      </c>
      <c r="G920" s="37" t="str">
        <f t="shared" ref="G920:H920" si="2257">G919</f>
        <v>4.1.1.00.000</v>
      </c>
      <c r="H920" s="41" t="str">
        <f t="shared" si="2257"/>
        <v>Технологическая линия №1. Объекты общезаводского хозяйства</v>
      </c>
      <c r="I920" s="37" t="str">
        <f t="shared" si="2246"/>
        <v>4.1.1.33.000</v>
      </c>
      <c r="J920" s="41" t="str">
        <f t="shared" si="2246"/>
        <v>Операторная газоперерабатывающего завода с инфраструктурой</v>
      </c>
      <c r="K920" s="39" t="str">
        <f t="shared" si="2250"/>
        <v>4.1.1.33.100</v>
      </c>
      <c r="L920" s="40" t="str">
        <f t="shared" si="2250"/>
        <v>Канализационные насосные станции на площадке операторной</v>
      </c>
      <c r="M920" s="37" t="str">
        <f>CONCATENATE($B920,".",$C920,".",$D920,".",TEXT($E920,"00"),".",TEXT($F920,"000"))</f>
        <v>4.1.1.33.102</v>
      </c>
      <c r="N920" s="59" t="s">
        <v>1435</v>
      </c>
      <c r="O920" s="118" t="s">
        <v>1293</v>
      </c>
      <c r="P920" s="66" t="s">
        <v>19</v>
      </c>
      <c r="Q920" s="35">
        <v>1</v>
      </c>
      <c r="R920" s="54" t="s">
        <v>2781</v>
      </c>
      <c r="S920" s="42">
        <f>A920</f>
        <v>981</v>
      </c>
      <c r="T920" s="41" t="str">
        <f t="shared" ref="T920:U920" si="2258">T919</f>
        <v>4.1.1.00.000</v>
      </c>
      <c r="U920" s="41" t="str">
        <f t="shared" si="2258"/>
        <v>Process Line No.1 UIO facilities</v>
      </c>
      <c r="V920" s="41" t="str">
        <f t="shared" si="2248"/>
        <v>4.1.1.33.000</v>
      </c>
      <c r="W920" s="41" t="str">
        <f t="shared" si="2248"/>
        <v>GPP Control Building and Infrastructure</v>
      </c>
      <c r="X920" s="40" t="str">
        <f t="shared" si="2252"/>
        <v>4.1.1.33.100</v>
      </c>
      <c r="Y920" s="40" t="str">
        <f t="shared" si="2252"/>
        <v>Sanitary Effluents Lift Station at Control Building Area</v>
      </c>
      <c r="Z920" s="42" t="str">
        <f>M920</f>
        <v>4.1.1.33.102</v>
      </c>
      <c r="AA920" s="37" t="s">
        <v>2820</v>
      </c>
      <c r="AB920" s="37" t="s">
        <v>1293</v>
      </c>
      <c r="AC920" s="37" t="s">
        <v>3062</v>
      </c>
      <c r="AD920" s="115" t="s">
        <v>2884</v>
      </c>
      <c r="AE920" s="115" t="str">
        <f>CONCATENATE(MID(AD920,3,1),"-",MID(AD920,4,2))</f>
        <v>0-55</v>
      </c>
      <c r="AF920" s="115" t="str">
        <f>VLOOKUP(AE920,'Unit Number'!B:E,2,FALSE)</f>
        <v>EFFLUENT LIFT STATION CCB</v>
      </c>
      <c r="AG920" s="115" t="s">
        <v>3154</v>
      </c>
      <c r="AH920" s="115" t="s">
        <v>3152</v>
      </c>
      <c r="AI920" s="237">
        <v>982</v>
      </c>
      <c r="AJ920" s="55" t="s">
        <v>3671</v>
      </c>
      <c r="AK920" s="55"/>
    </row>
    <row r="921" spans="1:37" s="174" customFormat="1" ht="15" customHeight="1" x14ac:dyDescent="0.25">
      <c r="A921" s="36" t="s">
        <v>17</v>
      </c>
      <c r="B921" s="37">
        <v>4</v>
      </c>
      <c r="C921" s="37">
        <v>1</v>
      </c>
      <c r="D921" s="37">
        <v>1</v>
      </c>
      <c r="E921" s="37">
        <v>33</v>
      </c>
      <c r="F921" s="39">
        <v>199</v>
      </c>
      <c r="G921" s="37" t="str">
        <f t="shared" ref="G921:H921" si="2259">G920</f>
        <v>4.1.1.00.000</v>
      </c>
      <c r="H921" s="41" t="str">
        <f t="shared" si="2259"/>
        <v>Технологическая линия №1. Объекты общезаводского хозяйства</v>
      </c>
      <c r="I921" s="37" t="str">
        <f t="shared" si="2246"/>
        <v>4.1.1.33.000</v>
      </c>
      <c r="J921" s="41" t="str">
        <f t="shared" si="2246"/>
        <v>Операторная газоперерабатывающего завода с инфраструктурой</v>
      </c>
      <c r="K921" s="39" t="str">
        <f t="shared" si="2250"/>
        <v>4.1.1.33.100</v>
      </c>
      <c r="L921" s="40" t="str">
        <f t="shared" si="2250"/>
        <v>Канализационные насосные станции на площадке операторной</v>
      </c>
      <c r="M921" s="37" t="str">
        <f>CONCATENATE($B921,".",$C921,".",$D921,".",TEXT($E921,"00"),".",TEXT($F921,"000"))</f>
        <v>4.1.1.33.199</v>
      </c>
      <c r="N921" s="39" t="s">
        <v>3348</v>
      </c>
      <c r="O921" s="118"/>
      <c r="P921" s="66" t="s">
        <v>19</v>
      </c>
      <c r="Q921" s="35">
        <v>1</v>
      </c>
      <c r="R921" s="54" t="s">
        <v>2781</v>
      </c>
      <c r="S921" s="39" t="s">
        <v>2115</v>
      </c>
      <c r="T921" s="41" t="str">
        <f t="shared" ref="T921:U921" si="2260">T920</f>
        <v>4.1.1.00.000</v>
      </c>
      <c r="U921" s="41" t="str">
        <f t="shared" si="2260"/>
        <v>Process Line No.1 UIO facilities</v>
      </c>
      <c r="V921" s="41" t="str">
        <f t="shared" si="2248"/>
        <v>4.1.1.33.000</v>
      </c>
      <c r="W921" s="41" t="str">
        <f t="shared" si="2248"/>
        <v>GPP Control Building and Infrastructure</v>
      </c>
      <c r="X921" s="40" t="str">
        <f t="shared" si="2252"/>
        <v>4.1.1.33.100</v>
      </c>
      <c r="Y921" s="40" t="str">
        <f t="shared" si="2252"/>
        <v>Sanitary Effluents Lift Station at Control Building Area</v>
      </c>
      <c r="Z921" s="173" t="str">
        <f>M921</f>
        <v>4.1.1.33.199</v>
      </c>
      <c r="AA921" s="39" t="s">
        <v>3248</v>
      </c>
      <c r="AB921" s="37"/>
      <c r="AC921" s="37" t="s">
        <v>3362</v>
      </c>
      <c r="AD921" s="41" t="s">
        <v>3051</v>
      </c>
      <c r="AE921" s="41" t="s">
        <v>3051</v>
      </c>
      <c r="AF921" s="41"/>
      <c r="AG921" s="41" t="s">
        <v>3363</v>
      </c>
      <c r="AH921" s="41" t="s">
        <v>3446</v>
      </c>
      <c r="AI921" s="237">
        <v>983</v>
      </c>
      <c r="AJ921" s="55"/>
      <c r="AK921" s="55"/>
    </row>
    <row r="922" spans="1:37" s="67" customFormat="1" ht="15" customHeight="1" x14ac:dyDescent="0.25">
      <c r="A922" s="57" t="s">
        <v>17</v>
      </c>
      <c r="B922" s="37">
        <v>4</v>
      </c>
      <c r="C922" s="37">
        <v>1</v>
      </c>
      <c r="D922" s="37">
        <v>1</v>
      </c>
      <c r="E922" s="37">
        <v>33</v>
      </c>
      <c r="F922" s="37">
        <v>200</v>
      </c>
      <c r="G922" s="37" t="str">
        <f t="shared" ref="G922:H922" si="2261">G921</f>
        <v>4.1.1.00.000</v>
      </c>
      <c r="H922" s="41" t="str">
        <f t="shared" si="2261"/>
        <v>Технологическая линия №1. Объекты общезаводского хозяйства</v>
      </c>
      <c r="I922" s="37" t="str">
        <f>I918</f>
        <v>4.1.1.33.000</v>
      </c>
      <c r="J922" s="41" t="str">
        <f>J918</f>
        <v>Операторная газоперерабатывающего завода с инфраструктурой</v>
      </c>
      <c r="K922" s="92" t="str">
        <f>CONCATENATE($B922,".",$C922,".",$D922,".",TEXT($E922,"00"),".",$F922)</f>
        <v>4.1.1.33.200</v>
      </c>
      <c r="L922" s="93" t="s">
        <v>1343</v>
      </c>
      <c r="M922" s="94"/>
      <c r="N922" s="89"/>
      <c r="O922" s="118"/>
      <c r="P922" s="66" t="s">
        <v>19</v>
      </c>
      <c r="Q922" s="35">
        <v>0</v>
      </c>
      <c r="R922" s="54" t="s">
        <v>2781</v>
      </c>
      <c r="S922" s="219" t="s">
        <v>3858</v>
      </c>
      <c r="T922" s="41" t="str">
        <f t="shared" ref="T922:U922" si="2262">T921</f>
        <v>4.1.1.00.000</v>
      </c>
      <c r="U922" s="41" t="str">
        <f t="shared" si="2262"/>
        <v>Process Line No.1 UIO facilities</v>
      </c>
      <c r="V922" s="41" t="str">
        <f>V918</f>
        <v>4.1.1.33.000</v>
      </c>
      <c r="W922" s="41" t="str">
        <f>W918</f>
        <v>GPP Control Building and Infrastructure</v>
      </c>
      <c r="X922" s="129" t="str">
        <f>K922</f>
        <v>4.1.1.33.200</v>
      </c>
      <c r="Y922" s="94" t="s">
        <v>1809</v>
      </c>
      <c r="Z922" s="94"/>
      <c r="AA922" s="95"/>
      <c r="AB922" s="86"/>
      <c r="AC922" s="86"/>
      <c r="AD922" s="167" t="s">
        <v>3051</v>
      </c>
      <c r="AE922" s="167" t="s">
        <v>3051</v>
      </c>
      <c r="AF922" s="167"/>
      <c r="AG922" s="167"/>
      <c r="AH922" s="167"/>
      <c r="AI922" s="237">
        <v>984</v>
      </c>
      <c r="AJ922" s="55"/>
      <c r="AK922" s="55"/>
    </row>
    <row r="923" spans="1:37" s="67" customFormat="1" ht="17.25" customHeight="1" x14ac:dyDescent="0.25">
      <c r="A923" s="56">
        <v>131</v>
      </c>
      <c r="B923" s="37">
        <v>4</v>
      </c>
      <c r="C923" s="37">
        <v>1</v>
      </c>
      <c r="D923" s="37">
        <v>1</v>
      </c>
      <c r="E923" s="37">
        <v>33</v>
      </c>
      <c r="F923" s="37">
        <v>131</v>
      </c>
      <c r="G923" s="37" t="str">
        <f t="shared" ref="G923:H923" si="2263">G922</f>
        <v>4.1.1.00.000</v>
      </c>
      <c r="H923" s="41" t="str">
        <f t="shared" si="2263"/>
        <v>Технологическая линия №1. Объекты общезаводского хозяйства</v>
      </c>
      <c r="I923" s="37" t="str">
        <f t="shared" ref="I923:L926" si="2264">I922</f>
        <v>4.1.1.33.000</v>
      </c>
      <c r="J923" s="41" t="str">
        <f t="shared" si="2264"/>
        <v>Операторная газоперерабатывающего завода с инфраструктурой</v>
      </c>
      <c r="K923" s="39" t="str">
        <f t="shared" si="2264"/>
        <v>4.1.1.33.200</v>
      </c>
      <c r="L923" s="40" t="str">
        <f t="shared" si="2264"/>
        <v>Здание операторной ГПЗ</v>
      </c>
      <c r="M923" s="37" t="str">
        <f>CONCATENATE($B923,".",$C923,".",$D923,".",TEXT($E923,"00"),".",TEXT($F923,"000"))</f>
        <v>4.1.1.33.131</v>
      </c>
      <c r="N923" s="59" t="s">
        <v>213</v>
      </c>
      <c r="O923" s="118" t="s">
        <v>1304</v>
      </c>
      <c r="P923" s="66" t="s">
        <v>19</v>
      </c>
      <c r="Q923" s="35">
        <v>0</v>
      </c>
      <c r="R923" s="54" t="s">
        <v>2781</v>
      </c>
      <c r="S923" s="42">
        <f>A923</f>
        <v>131</v>
      </c>
      <c r="T923" s="41" t="str">
        <f t="shared" ref="T923:U923" si="2265">T922</f>
        <v>4.1.1.00.000</v>
      </c>
      <c r="U923" s="41" t="str">
        <f t="shared" si="2265"/>
        <v>Process Line No.1 UIO facilities</v>
      </c>
      <c r="V923" s="41" t="str">
        <f t="shared" ref="V923:Y926" si="2266">V922</f>
        <v>4.1.1.33.000</v>
      </c>
      <c r="W923" s="41" t="str">
        <f t="shared" si="2266"/>
        <v>GPP Control Building and Infrastructure</v>
      </c>
      <c r="X923" s="40" t="str">
        <f t="shared" si="2266"/>
        <v>4.1.1.33.200</v>
      </c>
      <c r="Y923" s="40" t="str">
        <f t="shared" si="2266"/>
        <v>GPP Central Control Building</v>
      </c>
      <c r="Z923" s="42" t="str">
        <f>M923</f>
        <v>4.1.1.33.131</v>
      </c>
      <c r="AA923" s="37" t="s">
        <v>1810</v>
      </c>
      <c r="AB923" s="37" t="s">
        <v>2770</v>
      </c>
      <c r="AC923" s="37"/>
      <c r="AD923" s="115" t="s">
        <v>2886</v>
      </c>
      <c r="AE923" s="115" t="str">
        <f>CONCATENATE(MID(AD923,3,1),"-",MID(AD923,4,2))</f>
        <v>0-54</v>
      </c>
      <c r="AF923" s="115" t="str">
        <f>VLOOKUP(AE923,'Unit Number'!B:E,2,FALSE)</f>
        <v xml:space="preserve">CENTRAL CONTROL BUILDING </v>
      </c>
      <c r="AG923" s="115"/>
      <c r="AH923" s="115"/>
      <c r="AI923" s="237">
        <v>985</v>
      </c>
      <c r="AJ923" s="55"/>
      <c r="AK923" s="55"/>
    </row>
    <row r="924" spans="1:37" s="67" customFormat="1" ht="15" customHeight="1" x14ac:dyDescent="0.25">
      <c r="A924" s="56">
        <v>1031</v>
      </c>
      <c r="B924" s="37">
        <v>4</v>
      </c>
      <c r="C924" s="37">
        <v>1</v>
      </c>
      <c r="D924" s="37">
        <v>1</v>
      </c>
      <c r="E924" s="37">
        <v>33</v>
      </c>
      <c r="F924" s="37">
        <v>133</v>
      </c>
      <c r="G924" s="37" t="str">
        <f t="shared" ref="G924:H924" si="2267">G923</f>
        <v>4.1.1.00.000</v>
      </c>
      <c r="H924" s="41" t="str">
        <f t="shared" si="2267"/>
        <v>Технологическая линия №1. Объекты общезаводского хозяйства</v>
      </c>
      <c r="I924" s="37" t="str">
        <f t="shared" si="2264"/>
        <v>4.1.1.33.000</v>
      </c>
      <c r="J924" s="41" t="str">
        <f t="shared" si="2264"/>
        <v>Операторная газоперерабатывающего завода с инфраструктурой</v>
      </c>
      <c r="K924" s="39" t="str">
        <f t="shared" si="2264"/>
        <v>4.1.1.33.200</v>
      </c>
      <c r="L924" s="40" t="str">
        <f t="shared" si="2264"/>
        <v>Здание операторной ГПЗ</v>
      </c>
      <c r="M924" s="37" t="str">
        <f>CONCATENATE($B924,".",$C924,".",$D924,".",TEXT($E924,"00"),".",TEXT($F924,"000"))</f>
        <v>4.1.1.33.133</v>
      </c>
      <c r="N924" s="59" t="s">
        <v>214</v>
      </c>
      <c r="O924" s="118"/>
      <c r="P924" s="66" t="s">
        <v>19</v>
      </c>
      <c r="Q924" s="35">
        <v>0</v>
      </c>
      <c r="R924" s="54" t="s">
        <v>2781</v>
      </c>
      <c r="S924" s="42">
        <f>A924</f>
        <v>1031</v>
      </c>
      <c r="T924" s="41" t="str">
        <f t="shared" ref="T924:U924" si="2268">T923</f>
        <v>4.1.1.00.000</v>
      </c>
      <c r="U924" s="41" t="str">
        <f t="shared" si="2268"/>
        <v>Process Line No.1 UIO facilities</v>
      </c>
      <c r="V924" s="41" t="str">
        <f t="shared" si="2266"/>
        <v>4.1.1.33.000</v>
      </c>
      <c r="W924" s="41" t="str">
        <f t="shared" si="2266"/>
        <v>GPP Control Building and Infrastructure</v>
      </c>
      <c r="X924" s="40" t="str">
        <f t="shared" si="2266"/>
        <v>4.1.1.33.200</v>
      </c>
      <c r="Y924" s="40" t="str">
        <f t="shared" si="2266"/>
        <v>GPP Central Control Building</v>
      </c>
      <c r="Z924" s="42" t="str">
        <f>M924</f>
        <v>4.1.1.33.133</v>
      </c>
      <c r="AA924" s="37" t="s">
        <v>1811</v>
      </c>
      <c r="AB924" s="37"/>
      <c r="AC924" s="37"/>
      <c r="AD924" s="115" t="s">
        <v>2886</v>
      </c>
      <c r="AE924" s="115" t="str">
        <f>CONCATENATE(MID(AD924,3,1),"-",MID(AD924,4,2))</f>
        <v>0-54</v>
      </c>
      <c r="AF924" s="115" t="str">
        <f>VLOOKUP(AE924,'Unit Number'!B:E,2,FALSE)</f>
        <v xml:space="preserve">CENTRAL CONTROL BUILDING </v>
      </c>
      <c r="AG924" s="115"/>
      <c r="AH924" s="115"/>
      <c r="AI924" s="237">
        <v>986</v>
      </c>
      <c r="AJ924" s="55"/>
      <c r="AK924" s="55"/>
    </row>
    <row r="925" spans="1:37" s="67" customFormat="1" ht="17.25" customHeight="1" x14ac:dyDescent="0.25">
      <c r="A925" s="56" t="s">
        <v>215</v>
      </c>
      <c r="B925" s="37">
        <v>4</v>
      </c>
      <c r="C925" s="37">
        <v>1</v>
      </c>
      <c r="D925" s="37">
        <v>1</v>
      </c>
      <c r="E925" s="37">
        <v>33</v>
      </c>
      <c r="F925" s="37">
        <v>134</v>
      </c>
      <c r="G925" s="37" t="str">
        <f t="shared" ref="G925:H925" si="2269">G924</f>
        <v>4.1.1.00.000</v>
      </c>
      <c r="H925" s="41" t="str">
        <f t="shared" si="2269"/>
        <v>Технологическая линия №1. Объекты общезаводского хозяйства</v>
      </c>
      <c r="I925" s="37" t="str">
        <f t="shared" si="2264"/>
        <v>4.1.1.33.000</v>
      </c>
      <c r="J925" s="41" t="str">
        <f t="shared" si="2264"/>
        <v>Операторная газоперерабатывающего завода с инфраструктурой</v>
      </c>
      <c r="K925" s="39" t="str">
        <f t="shared" si="2264"/>
        <v>4.1.1.33.200</v>
      </c>
      <c r="L925" s="40" t="str">
        <f t="shared" si="2264"/>
        <v>Здание операторной ГПЗ</v>
      </c>
      <c r="M925" s="37" t="str">
        <f>CONCATENATE($B925,".",$C925,".",$D925,".",TEXT($E925,"00"),".",TEXT($F925,"000"))</f>
        <v>4.1.1.33.134</v>
      </c>
      <c r="N925" s="59" t="s">
        <v>216</v>
      </c>
      <c r="O925" s="118" t="s">
        <v>1305</v>
      </c>
      <c r="P925" s="66" t="s">
        <v>19</v>
      </c>
      <c r="Q925" s="35">
        <v>0</v>
      </c>
      <c r="R925" s="54" t="s">
        <v>2781</v>
      </c>
      <c r="S925" s="42" t="str">
        <f>A925</f>
        <v>131а</v>
      </c>
      <c r="T925" s="41" t="str">
        <f t="shared" ref="T925:U925" si="2270">T924</f>
        <v>4.1.1.00.000</v>
      </c>
      <c r="U925" s="41" t="str">
        <f t="shared" si="2270"/>
        <v>Process Line No.1 UIO facilities</v>
      </c>
      <c r="V925" s="41" t="str">
        <f t="shared" si="2266"/>
        <v>4.1.1.33.000</v>
      </c>
      <c r="W925" s="41" t="str">
        <f t="shared" si="2266"/>
        <v>GPP Control Building and Infrastructure</v>
      </c>
      <c r="X925" s="40" t="str">
        <f t="shared" si="2266"/>
        <v>4.1.1.33.200</v>
      </c>
      <c r="Y925" s="40" t="str">
        <f t="shared" si="2266"/>
        <v>GPP Central Control Building</v>
      </c>
      <c r="Z925" s="42" t="str">
        <f>M925</f>
        <v>4.1.1.33.134</v>
      </c>
      <c r="AA925" s="37" t="s">
        <v>1812</v>
      </c>
      <c r="AB925" s="37" t="s">
        <v>2771</v>
      </c>
      <c r="AC925" s="37"/>
      <c r="AD925" s="115" t="s">
        <v>2886</v>
      </c>
      <c r="AE925" s="115" t="str">
        <f>CONCATENATE(MID(AD925,3,1),"-",MID(AD925,4,2))</f>
        <v>0-54</v>
      </c>
      <c r="AF925" s="115" t="str">
        <f>VLOOKUP(AE925,'Unit Number'!B:E,2,FALSE)</f>
        <v xml:space="preserve">CENTRAL CONTROL BUILDING </v>
      </c>
      <c r="AG925" s="115"/>
      <c r="AH925" s="115"/>
      <c r="AI925" s="237">
        <v>987</v>
      </c>
      <c r="AJ925" s="55"/>
      <c r="AK925" s="55"/>
    </row>
    <row r="926" spans="1:37" s="174" customFormat="1" ht="15" customHeight="1" x14ac:dyDescent="0.25">
      <c r="A926" s="36" t="s">
        <v>17</v>
      </c>
      <c r="B926" s="37">
        <v>4</v>
      </c>
      <c r="C926" s="37">
        <v>1</v>
      </c>
      <c r="D926" s="37">
        <v>1</v>
      </c>
      <c r="E926" s="37">
        <v>33</v>
      </c>
      <c r="F926" s="39">
        <v>299</v>
      </c>
      <c r="G926" s="37" t="str">
        <f t="shared" ref="G926:H926" si="2271">G925</f>
        <v>4.1.1.00.000</v>
      </c>
      <c r="H926" s="41" t="str">
        <f t="shared" si="2271"/>
        <v>Технологическая линия №1. Объекты общезаводского хозяйства</v>
      </c>
      <c r="I926" s="37" t="str">
        <f t="shared" si="2264"/>
        <v>4.1.1.33.000</v>
      </c>
      <c r="J926" s="41" t="str">
        <f t="shared" si="2264"/>
        <v>Операторная газоперерабатывающего завода с инфраструктурой</v>
      </c>
      <c r="K926" s="39" t="str">
        <f t="shared" si="2264"/>
        <v>4.1.1.33.200</v>
      </c>
      <c r="L926" s="40" t="str">
        <f t="shared" si="2264"/>
        <v>Здание операторной ГПЗ</v>
      </c>
      <c r="M926" s="37" t="str">
        <f>CONCATENATE($B926,".",$C926,".",$D926,".",TEXT($E926,"00"),".",TEXT($F926,"000"))</f>
        <v>4.1.1.33.299</v>
      </c>
      <c r="N926" s="39" t="s">
        <v>3349</v>
      </c>
      <c r="O926" s="118"/>
      <c r="P926" s="66" t="s">
        <v>19</v>
      </c>
      <c r="Q926" s="35">
        <v>1</v>
      </c>
      <c r="R926" s="54" t="s">
        <v>2781</v>
      </c>
      <c r="S926" s="39" t="s">
        <v>2115</v>
      </c>
      <c r="T926" s="41" t="str">
        <f t="shared" ref="T926:U926" si="2272">T925</f>
        <v>4.1.1.00.000</v>
      </c>
      <c r="U926" s="41" t="str">
        <f t="shared" si="2272"/>
        <v>Process Line No.1 UIO facilities</v>
      </c>
      <c r="V926" s="41" t="str">
        <f t="shared" si="2266"/>
        <v>4.1.1.33.000</v>
      </c>
      <c r="W926" s="41" t="str">
        <f t="shared" si="2266"/>
        <v>GPP Control Building and Infrastructure</v>
      </c>
      <c r="X926" s="40" t="str">
        <f t="shared" si="2266"/>
        <v>4.1.1.33.200</v>
      </c>
      <c r="Y926" s="40" t="str">
        <f t="shared" si="2266"/>
        <v>GPP Central Control Building</v>
      </c>
      <c r="Z926" s="173" t="str">
        <f>M926</f>
        <v>4.1.1.33.299</v>
      </c>
      <c r="AA926" s="39" t="s">
        <v>3249</v>
      </c>
      <c r="AB926" s="37"/>
      <c r="AC926" s="37" t="s">
        <v>3362</v>
      </c>
      <c r="AD926" s="41" t="s">
        <v>3051</v>
      </c>
      <c r="AE926" s="41" t="s">
        <v>3051</v>
      </c>
      <c r="AF926" s="41"/>
      <c r="AG926" s="41" t="s">
        <v>3363</v>
      </c>
      <c r="AH926" s="41" t="s">
        <v>3447</v>
      </c>
      <c r="AI926" s="237">
        <v>988</v>
      </c>
      <c r="AJ926" s="55"/>
      <c r="AK926" s="55"/>
    </row>
    <row r="927" spans="1:37" s="65" customFormat="1" ht="15" customHeight="1" x14ac:dyDescent="0.25">
      <c r="A927" s="57" t="s">
        <v>17</v>
      </c>
      <c r="B927" s="37">
        <v>4</v>
      </c>
      <c r="C927" s="37">
        <v>1</v>
      </c>
      <c r="D927" s="37">
        <v>1</v>
      </c>
      <c r="E927" s="37">
        <v>34</v>
      </c>
      <c r="F927" s="37">
        <v>0</v>
      </c>
      <c r="G927" s="37" t="str">
        <f t="shared" ref="G927:H927" si="2273">G926</f>
        <v>4.1.1.00.000</v>
      </c>
      <c r="H927" s="41" t="str">
        <f t="shared" si="2273"/>
        <v>Технологическая линия №1. Объекты общезаводского хозяйства</v>
      </c>
      <c r="I927" s="82" t="str">
        <f>CONCATENATE($B927,".",$C927,".",$D927,".",TEXT($E927,"00"),".",TEXT($F927,"000"))</f>
        <v>4.1.1.34.000</v>
      </c>
      <c r="J927" s="90" t="s">
        <v>1376</v>
      </c>
      <c r="K927" s="105"/>
      <c r="L927" s="106"/>
      <c r="M927" s="91"/>
      <c r="N927" s="85"/>
      <c r="O927" s="119"/>
      <c r="P927" s="64" t="s">
        <v>19</v>
      </c>
      <c r="Q927" s="35">
        <v>0</v>
      </c>
      <c r="R927" s="54" t="s">
        <v>2781</v>
      </c>
      <c r="S927" s="216" t="s">
        <v>3857</v>
      </c>
      <c r="T927" s="41" t="str">
        <f t="shared" ref="T927:U927" si="2274">T926</f>
        <v>4.1.1.00.000</v>
      </c>
      <c r="U927" s="41" t="str">
        <f t="shared" si="2274"/>
        <v>Process Line No.1 UIO facilities</v>
      </c>
      <c r="V927" s="127" t="str">
        <f>I927</f>
        <v>4.1.1.34.000</v>
      </c>
      <c r="W927" s="90" t="s">
        <v>1813</v>
      </c>
      <c r="X927" s="106"/>
      <c r="Y927" s="106"/>
      <c r="Z927" s="91"/>
      <c r="AA927" s="132"/>
      <c r="AB927" s="82"/>
      <c r="AC927" s="82"/>
      <c r="AD927" s="166"/>
      <c r="AE927" s="166"/>
      <c r="AF927" s="166"/>
      <c r="AG927" s="166"/>
      <c r="AH927" s="166"/>
      <c r="AI927" s="237">
        <v>989</v>
      </c>
      <c r="AJ927" s="55"/>
      <c r="AK927" s="55"/>
    </row>
    <row r="928" spans="1:37" s="67" customFormat="1" ht="15" customHeight="1" x14ac:dyDescent="0.25">
      <c r="A928" s="56" t="s">
        <v>17</v>
      </c>
      <c r="B928" s="37">
        <v>4</v>
      </c>
      <c r="C928" s="37">
        <v>1</v>
      </c>
      <c r="D928" s="37">
        <v>1</v>
      </c>
      <c r="E928" s="37">
        <v>34</v>
      </c>
      <c r="F928" s="37">
        <v>600</v>
      </c>
      <c r="G928" s="37" t="str">
        <f t="shared" ref="G928:H928" si="2275">G927</f>
        <v>4.1.1.00.000</v>
      </c>
      <c r="H928" s="41" t="str">
        <f t="shared" si="2275"/>
        <v>Технологическая линия №1. Объекты общезаводского хозяйства</v>
      </c>
      <c r="I928" s="37" t="str">
        <f t="shared" ref="I928:J930" si="2276">I927</f>
        <v>4.1.1.34.000</v>
      </c>
      <c r="J928" s="41" t="str">
        <f t="shared" si="2276"/>
        <v>Административная зона. 2 пусковой комплекс</v>
      </c>
      <c r="K928" s="92" t="str">
        <f>CONCATENATE($B928,".",$C928,".",$D928,".",TEXT($E928,"00"),".",$F928)</f>
        <v>4.1.1.34.600</v>
      </c>
      <c r="L928" s="93" t="s">
        <v>1376</v>
      </c>
      <c r="M928" s="94"/>
      <c r="N928" s="89"/>
      <c r="O928" s="118"/>
      <c r="P928" s="66" t="s">
        <v>19</v>
      </c>
      <c r="Q928" s="35">
        <v>0</v>
      </c>
      <c r="R928" s="54" t="s">
        <v>2781</v>
      </c>
      <c r="S928" s="219" t="s">
        <v>3858</v>
      </c>
      <c r="T928" s="41" t="str">
        <f t="shared" ref="T928:U928" si="2277">T927</f>
        <v>4.1.1.00.000</v>
      </c>
      <c r="U928" s="41" t="str">
        <f t="shared" si="2277"/>
        <v>Process Line No.1 UIO facilities</v>
      </c>
      <c r="V928" s="41" t="str">
        <f t="shared" ref="V928:W930" si="2278">V927</f>
        <v>4.1.1.34.000</v>
      </c>
      <c r="W928" s="41" t="str">
        <f t="shared" si="2278"/>
        <v>Administration Area. 2nd Start-Up Package</v>
      </c>
      <c r="X928" s="129" t="str">
        <f>K928</f>
        <v>4.1.1.34.600</v>
      </c>
      <c r="Y928" s="94" t="s">
        <v>1813</v>
      </c>
      <c r="Z928" s="94"/>
      <c r="AA928" s="95"/>
      <c r="AB928" s="86"/>
      <c r="AC928" s="86"/>
      <c r="AD928" s="167" t="s">
        <v>3051</v>
      </c>
      <c r="AE928" s="167" t="s">
        <v>3051</v>
      </c>
      <c r="AF928" s="167"/>
      <c r="AG928" s="167"/>
      <c r="AH928" s="167"/>
      <c r="AI928" s="237">
        <v>990</v>
      </c>
      <c r="AJ928" s="55"/>
      <c r="AK928" s="55"/>
    </row>
    <row r="929" spans="1:37" s="67" customFormat="1" ht="17.25" customHeight="1" x14ac:dyDescent="0.25">
      <c r="A929" s="56">
        <v>700</v>
      </c>
      <c r="B929" s="37">
        <v>4</v>
      </c>
      <c r="C929" s="37">
        <v>1</v>
      </c>
      <c r="D929" s="37">
        <v>1</v>
      </c>
      <c r="E929" s="37">
        <v>34</v>
      </c>
      <c r="F929" s="37">
        <v>700</v>
      </c>
      <c r="G929" s="37" t="str">
        <f t="shared" ref="G929:H929" si="2279">G928</f>
        <v>4.1.1.00.000</v>
      </c>
      <c r="H929" s="41" t="str">
        <f t="shared" si="2279"/>
        <v>Технологическая линия №1. Объекты общезаводского хозяйства</v>
      </c>
      <c r="I929" s="37" t="str">
        <f t="shared" si="2276"/>
        <v>4.1.1.34.000</v>
      </c>
      <c r="J929" s="41" t="str">
        <f t="shared" si="2276"/>
        <v>Административная зона. 2 пусковой комплекс</v>
      </c>
      <c r="K929" s="39" t="str">
        <f>K928</f>
        <v>4.1.1.34.600</v>
      </c>
      <c r="L929" s="40" t="str">
        <f>L928</f>
        <v>Административная зона. 2 пусковой комплекс</v>
      </c>
      <c r="M929" s="37" t="str">
        <f>CONCATENATE($B929,".",$C929,".",$D929,".",TEXT($E929,"00"),".",TEXT($F929,"000"))</f>
        <v>4.1.1.34.700</v>
      </c>
      <c r="N929" s="59" t="s">
        <v>218</v>
      </c>
      <c r="O929" s="118" t="s">
        <v>1311</v>
      </c>
      <c r="P929" s="66" t="s">
        <v>19</v>
      </c>
      <c r="Q929" s="35">
        <v>0</v>
      </c>
      <c r="R929" s="54" t="s">
        <v>2781</v>
      </c>
      <c r="S929" s="42">
        <f>A929</f>
        <v>700</v>
      </c>
      <c r="T929" s="41" t="str">
        <f t="shared" ref="T929:U929" si="2280">T928</f>
        <v>4.1.1.00.000</v>
      </c>
      <c r="U929" s="41" t="str">
        <f t="shared" si="2280"/>
        <v>Process Line No.1 UIO facilities</v>
      </c>
      <c r="V929" s="41" t="str">
        <f t="shared" si="2278"/>
        <v>4.1.1.34.000</v>
      </c>
      <c r="W929" s="41" t="str">
        <f t="shared" si="2278"/>
        <v>Administration Area. 2nd Start-Up Package</v>
      </c>
      <c r="X929" s="40" t="str">
        <f>X928</f>
        <v>4.1.1.34.600</v>
      </c>
      <c r="Y929" s="40" t="str">
        <f>Y928</f>
        <v>Administration Area. 2nd Start-Up Package</v>
      </c>
      <c r="Z929" s="42" t="str">
        <f>M929</f>
        <v>4.1.1.34.700</v>
      </c>
      <c r="AA929" s="37" t="s">
        <v>1814</v>
      </c>
      <c r="AB929" s="37" t="s">
        <v>2772</v>
      </c>
      <c r="AC929" s="37"/>
      <c r="AD929" s="115" t="s">
        <v>2867</v>
      </c>
      <c r="AE929" s="115" t="str">
        <f>CONCATENATE(MID(AD929,3,1),"-",MID(AD929,4,2))</f>
        <v>0-71</v>
      </c>
      <c r="AF929" s="115" t="str">
        <f>VLOOKUP(AE929,'Unit Number'!B:E,2,FALSE)</f>
        <v>ADMINISTRATIVE COMPLEX MAIN LINE OF MAIN GAS PIPELINE "POWER OF SIBERIA"</v>
      </c>
      <c r="AG929" s="115"/>
      <c r="AH929" s="115"/>
      <c r="AI929" s="237">
        <v>991</v>
      </c>
      <c r="AJ929" s="55"/>
      <c r="AK929" s="55"/>
    </row>
    <row r="930" spans="1:37" s="174" customFormat="1" ht="15" customHeight="1" x14ac:dyDescent="0.25">
      <c r="A930" s="36" t="s">
        <v>17</v>
      </c>
      <c r="B930" s="37">
        <v>4</v>
      </c>
      <c r="C930" s="37">
        <v>1</v>
      </c>
      <c r="D930" s="37">
        <v>1</v>
      </c>
      <c r="E930" s="37">
        <v>34</v>
      </c>
      <c r="F930" s="39">
        <v>699</v>
      </c>
      <c r="G930" s="37" t="str">
        <f t="shared" ref="G930:H930" si="2281">G929</f>
        <v>4.1.1.00.000</v>
      </c>
      <c r="H930" s="41" t="str">
        <f t="shared" si="2281"/>
        <v>Технологическая линия №1. Объекты общезаводского хозяйства</v>
      </c>
      <c r="I930" s="37" t="str">
        <f t="shared" si="2276"/>
        <v>4.1.1.34.000</v>
      </c>
      <c r="J930" s="41" t="str">
        <f t="shared" si="2276"/>
        <v>Административная зона. 2 пусковой комплекс</v>
      </c>
      <c r="K930" s="39" t="str">
        <f>K929</f>
        <v>4.1.1.34.600</v>
      </c>
      <c r="L930" s="40" t="str">
        <f>L929</f>
        <v>Административная зона. 2 пусковой комплекс</v>
      </c>
      <c r="M930" s="37" t="str">
        <f>CONCATENATE($B930,".",$C930,".",$D930,".",TEXT($E930,"00"),".",TEXT($F930,"000"))</f>
        <v>4.1.1.34.699</v>
      </c>
      <c r="N930" s="39" t="s">
        <v>3350</v>
      </c>
      <c r="O930" s="118"/>
      <c r="P930" s="66" t="s">
        <v>19</v>
      </c>
      <c r="Q930" s="35">
        <v>1</v>
      </c>
      <c r="R930" s="54" t="s">
        <v>2781</v>
      </c>
      <c r="S930" s="39" t="s">
        <v>2115</v>
      </c>
      <c r="T930" s="41" t="str">
        <f t="shared" ref="T930:U930" si="2282">T929</f>
        <v>4.1.1.00.000</v>
      </c>
      <c r="U930" s="41" t="str">
        <f t="shared" si="2282"/>
        <v>Process Line No.1 UIO facilities</v>
      </c>
      <c r="V930" s="41" t="str">
        <f t="shared" si="2278"/>
        <v>4.1.1.34.000</v>
      </c>
      <c r="W930" s="41" t="str">
        <f t="shared" si="2278"/>
        <v>Administration Area. 2nd Start-Up Package</v>
      </c>
      <c r="X930" s="40" t="str">
        <f>X929</f>
        <v>4.1.1.34.600</v>
      </c>
      <c r="Y930" s="40" t="str">
        <f>Y929</f>
        <v>Administration Area. 2nd Start-Up Package</v>
      </c>
      <c r="Z930" s="173" t="str">
        <f>M930</f>
        <v>4.1.1.34.699</v>
      </c>
      <c r="AA930" s="39" t="s">
        <v>3250</v>
      </c>
      <c r="AB930" s="37"/>
      <c r="AC930" s="37" t="s">
        <v>3362</v>
      </c>
      <c r="AD930" s="41" t="s">
        <v>3051</v>
      </c>
      <c r="AE930" s="41" t="s">
        <v>3051</v>
      </c>
      <c r="AF930" s="41"/>
      <c r="AG930" s="41" t="s">
        <v>3363</v>
      </c>
      <c r="AH930" s="41" t="s">
        <v>3448</v>
      </c>
      <c r="AI930" s="237">
        <v>992</v>
      </c>
      <c r="AJ930" s="55"/>
      <c r="AK930" s="55"/>
    </row>
    <row r="931" spans="1:37" s="65" customFormat="1" ht="15" customHeight="1" x14ac:dyDescent="0.25">
      <c r="A931" s="57" t="s">
        <v>17</v>
      </c>
      <c r="B931" s="37">
        <v>4</v>
      </c>
      <c r="C931" s="37">
        <v>1</v>
      </c>
      <c r="D931" s="37">
        <v>1</v>
      </c>
      <c r="E931" s="37">
        <v>35</v>
      </c>
      <c r="F931" s="37">
        <v>0</v>
      </c>
      <c r="G931" s="37" t="str">
        <f t="shared" ref="G931:H931" si="2283">G930</f>
        <v>4.1.1.00.000</v>
      </c>
      <c r="H931" s="41" t="str">
        <f t="shared" si="2283"/>
        <v>Технологическая линия №1. Объекты общезаводского хозяйства</v>
      </c>
      <c r="I931" s="82" t="str">
        <f>CONCATENATE($B931,".",$C931,".",$D931,".",TEXT($E931,"00"),".",TEXT($F931,"000"))</f>
        <v>4.1.1.35.000</v>
      </c>
      <c r="J931" s="90" t="s">
        <v>1523</v>
      </c>
      <c r="K931" s="105"/>
      <c r="L931" s="106"/>
      <c r="M931" s="91"/>
      <c r="N931" s="85"/>
      <c r="O931" s="119"/>
      <c r="P931" s="64" t="s">
        <v>19</v>
      </c>
      <c r="Q931" s="35">
        <v>0</v>
      </c>
      <c r="R931" s="54" t="s">
        <v>2781</v>
      </c>
      <c r="S931" s="216" t="s">
        <v>3857</v>
      </c>
      <c r="T931" s="41" t="str">
        <f t="shared" ref="T931:U931" si="2284">T930</f>
        <v>4.1.1.00.000</v>
      </c>
      <c r="U931" s="41" t="str">
        <f t="shared" si="2284"/>
        <v>Process Line No.1 UIO facilities</v>
      </c>
      <c r="V931" s="127" t="str">
        <f>I931</f>
        <v>4.1.1.35.000</v>
      </c>
      <c r="W931" s="90" t="s">
        <v>1815</v>
      </c>
      <c r="X931" s="106"/>
      <c r="Y931" s="106"/>
      <c r="Z931" s="91"/>
      <c r="AA931" s="132"/>
      <c r="AB931" s="82"/>
      <c r="AC931" s="82"/>
      <c r="AD931" s="166"/>
      <c r="AE931" s="166"/>
      <c r="AF931" s="166"/>
      <c r="AG931" s="166"/>
      <c r="AH931" s="166"/>
      <c r="AI931" s="237">
        <v>993</v>
      </c>
      <c r="AJ931" s="55"/>
      <c r="AK931" s="55"/>
    </row>
    <row r="932" spans="1:37" s="67" customFormat="1" ht="15" customHeight="1" x14ac:dyDescent="0.25">
      <c r="A932" s="56" t="s">
        <v>17</v>
      </c>
      <c r="B932" s="37">
        <v>4</v>
      </c>
      <c r="C932" s="37">
        <v>1</v>
      </c>
      <c r="D932" s="37">
        <v>1</v>
      </c>
      <c r="E932" s="37">
        <v>35</v>
      </c>
      <c r="F932" s="37">
        <v>100</v>
      </c>
      <c r="G932" s="37" t="str">
        <f t="shared" ref="G932:H932" si="2285">G931</f>
        <v>4.1.1.00.000</v>
      </c>
      <c r="H932" s="41" t="str">
        <f t="shared" si="2285"/>
        <v>Технологическая линия №1. Объекты общезаводского хозяйства</v>
      </c>
      <c r="I932" s="37" t="str">
        <f t="shared" ref="I932:L936" si="2286">I931</f>
        <v>4.1.1.35.000</v>
      </c>
      <c r="J932" s="41" t="str">
        <f t="shared" si="2286"/>
        <v>Коммерческие узлы учета товарного этана</v>
      </c>
      <c r="K932" s="92" t="str">
        <f>CONCATENATE($B932,".",$C932,".",$D932,".",TEXT($E932,"00"),".",$F932)</f>
        <v>4.1.1.35.100</v>
      </c>
      <c r="L932" s="93" t="s">
        <v>3827</v>
      </c>
      <c r="M932" s="94"/>
      <c r="N932" s="89"/>
      <c r="O932" s="118"/>
      <c r="P932" s="66" t="s">
        <v>19</v>
      </c>
      <c r="Q932" s="35">
        <v>0</v>
      </c>
      <c r="R932" s="54" t="s">
        <v>2781</v>
      </c>
      <c r="S932" s="219" t="s">
        <v>3858</v>
      </c>
      <c r="T932" s="41" t="str">
        <f t="shared" ref="T932:U932" si="2287">T931</f>
        <v>4.1.1.00.000</v>
      </c>
      <c r="U932" s="41" t="str">
        <f t="shared" si="2287"/>
        <v>Process Line No.1 UIO facilities</v>
      </c>
      <c r="V932" s="41" t="str">
        <f t="shared" ref="V932:Y936" si="2288">V931</f>
        <v>4.1.1.35.000</v>
      </c>
      <c r="W932" s="41" t="str">
        <f t="shared" si="2288"/>
        <v>Sale Ethane Custody Metering</v>
      </c>
      <c r="X932" s="129" t="str">
        <f>K932</f>
        <v>4.1.1.35.100</v>
      </c>
      <c r="Y932" s="94" t="s">
        <v>3828</v>
      </c>
      <c r="Z932" s="94"/>
      <c r="AA932" s="95"/>
      <c r="AB932" s="86"/>
      <c r="AC932" s="86"/>
      <c r="AD932" s="167" t="s">
        <v>3051</v>
      </c>
      <c r="AE932" s="167" t="s">
        <v>3051</v>
      </c>
      <c r="AF932" s="167"/>
      <c r="AG932" s="167"/>
      <c r="AH932" s="167"/>
      <c r="AI932" s="237">
        <v>994</v>
      </c>
      <c r="AJ932" s="55"/>
      <c r="AK932" s="55"/>
    </row>
    <row r="933" spans="1:37" s="243" customFormat="1" ht="15" customHeight="1" x14ac:dyDescent="0.25">
      <c r="A933" s="37">
        <v>73</v>
      </c>
      <c r="B933" s="37">
        <v>4</v>
      </c>
      <c r="C933" s="37">
        <v>1</v>
      </c>
      <c r="D933" s="37">
        <v>1</v>
      </c>
      <c r="E933" s="37">
        <v>35</v>
      </c>
      <c r="F933" s="37">
        <v>73</v>
      </c>
      <c r="G933" s="37" t="str">
        <f t="shared" ref="G933:H933" si="2289">G932</f>
        <v>4.1.1.00.000</v>
      </c>
      <c r="H933" s="41" t="str">
        <f t="shared" si="2289"/>
        <v>Технологическая линия №1. Объекты общезаводского хозяйства</v>
      </c>
      <c r="I933" s="37" t="str">
        <f t="shared" si="2286"/>
        <v>4.1.1.35.000</v>
      </c>
      <c r="J933" s="41" t="str">
        <f t="shared" si="2286"/>
        <v>Коммерческие узлы учета товарного этана</v>
      </c>
      <c r="K933" s="39" t="str">
        <f t="shared" ref="K933:L935" si="2290">K932</f>
        <v>4.1.1.35.100</v>
      </c>
      <c r="L933" s="40" t="str">
        <f t="shared" si="2290"/>
        <v>Коммерческие узлы учета товарного этана  №2</v>
      </c>
      <c r="M933" s="37" t="str">
        <f>CONCATENATE($B933,".",$C933,".",$D933,".",TEXT($E933,"00"),".",TEXT($F933,"000"))</f>
        <v>4.1.1.35.073</v>
      </c>
      <c r="N933" s="59" t="s">
        <v>219</v>
      </c>
      <c r="O933" s="118" t="s">
        <v>1312</v>
      </c>
      <c r="P933" s="66" t="s">
        <v>19</v>
      </c>
      <c r="Q933" s="35">
        <v>2</v>
      </c>
      <c r="R933" s="54" t="s">
        <v>2781</v>
      </c>
      <c r="S933" s="213">
        <f>A933</f>
        <v>73</v>
      </c>
      <c r="T933" s="41" t="str">
        <f t="shared" ref="T933:U933" si="2291">T932</f>
        <v>4.1.1.00.000</v>
      </c>
      <c r="U933" s="41" t="str">
        <f t="shared" si="2291"/>
        <v>Process Line No.1 UIO facilities</v>
      </c>
      <c r="V933" s="41" t="str">
        <f t="shared" si="2288"/>
        <v>4.1.1.35.000</v>
      </c>
      <c r="W933" s="41" t="str">
        <f t="shared" si="2288"/>
        <v>Sale Ethane Custody Metering</v>
      </c>
      <c r="X933" s="40" t="str">
        <f t="shared" ref="X933:Y935" si="2292">X932</f>
        <v>4.1.1.35.100</v>
      </c>
      <c r="Y933" s="40" t="str">
        <f t="shared" si="2292"/>
        <v>Sale Ethane Custody Metering No.1</v>
      </c>
      <c r="Z933" s="242" t="str">
        <f>M933</f>
        <v>4.1.1.35.073</v>
      </c>
      <c r="AA933" s="37" t="s">
        <v>1816</v>
      </c>
      <c r="AB933" s="37" t="s">
        <v>1817</v>
      </c>
      <c r="AC933" s="37" t="s">
        <v>3825</v>
      </c>
      <c r="AD933" s="115" t="s">
        <v>3037</v>
      </c>
      <c r="AE933" s="115" t="str">
        <f>CONCATENATE(MID(AD933,3,1),"-",MID(AD933,4,2))</f>
        <v>0-07</v>
      </c>
      <c r="AF933" s="115" t="str">
        <f>VLOOKUP(AE933,'Unit Number'!B:E,2,FALSE)</f>
        <v>COMMERCIAL SALES GAS METERING UNITS (ETHANE)</v>
      </c>
      <c r="AG933" s="115"/>
      <c r="AH933" s="115"/>
      <c r="AI933" s="237">
        <v>995</v>
      </c>
      <c r="AJ933" s="55"/>
      <c r="AK933" s="55"/>
    </row>
    <row r="934" spans="1:37" s="67" customFormat="1" ht="15" customHeight="1" x14ac:dyDescent="0.25">
      <c r="A934" s="56">
        <v>74.099999999999994</v>
      </c>
      <c r="B934" s="37">
        <v>4</v>
      </c>
      <c r="C934" s="37">
        <v>1</v>
      </c>
      <c r="D934" s="37">
        <v>1</v>
      </c>
      <c r="E934" s="37">
        <v>35</v>
      </c>
      <c r="F934" s="37">
        <v>74</v>
      </c>
      <c r="G934" s="37" t="str">
        <f t="shared" ref="G934:H934" si="2293">G933</f>
        <v>4.1.1.00.000</v>
      </c>
      <c r="H934" s="41" t="str">
        <f t="shared" si="2293"/>
        <v>Технологическая линия №1. Объекты общезаводского хозяйства</v>
      </c>
      <c r="I934" s="37" t="str">
        <f t="shared" si="2286"/>
        <v>4.1.1.35.000</v>
      </c>
      <c r="J934" s="41" t="str">
        <f t="shared" si="2286"/>
        <v>Коммерческие узлы учета товарного этана</v>
      </c>
      <c r="K934" s="39" t="str">
        <f t="shared" si="2290"/>
        <v>4.1.1.35.100</v>
      </c>
      <c r="L934" s="40" t="str">
        <f t="shared" si="2290"/>
        <v>Коммерческие узлы учета товарного этана  №2</v>
      </c>
      <c r="M934" s="37" t="str">
        <f>CONCATENATE($B934,".",$C934,".",$D934,".",TEXT($E934,"00"),".",TEXT($F934,"000"))</f>
        <v>4.1.1.35.074</v>
      </c>
      <c r="N934" s="59" t="s">
        <v>220</v>
      </c>
      <c r="O934" s="118" t="s">
        <v>1312</v>
      </c>
      <c r="P934" s="66" t="s">
        <v>19</v>
      </c>
      <c r="Q934" s="35">
        <v>2</v>
      </c>
      <c r="R934" s="54" t="s">
        <v>2781</v>
      </c>
      <c r="S934" s="213">
        <f>A934</f>
        <v>74.099999999999994</v>
      </c>
      <c r="T934" s="138" t="str">
        <f t="shared" ref="T934:U934" si="2294">T933</f>
        <v>4.1.1.00.000</v>
      </c>
      <c r="U934" s="138" t="str">
        <f t="shared" si="2294"/>
        <v>Process Line No.1 UIO facilities</v>
      </c>
      <c r="V934" s="138" t="str">
        <f t="shared" si="2288"/>
        <v>4.1.1.35.000</v>
      </c>
      <c r="W934" s="138" t="str">
        <f t="shared" si="2288"/>
        <v>Sale Ethane Custody Metering</v>
      </c>
      <c r="X934" s="170" t="str">
        <f t="shared" si="2292"/>
        <v>4.1.1.35.100</v>
      </c>
      <c r="Y934" s="170" t="str">
        <f t="shared" si="2292"/>
        <v>Sale Ethane Custody Metering No.1</v>
      </c>
      <c r="Z934" s="171" t="str">
        <f>M934</f>
        <v>4.1.1.35.074</v>
      </c>
      <c r="AA934" s="123" t="s">
        <v>1818</v>
      </c>
      <c r="AB934" s="123" t="s">
        <v>1817</v>
      </c>
      <c r="AC934" s="37" t="s">
        <v>3063</v>
      </c>
      <c r="AD934" s="115" t="s">
        <v>3051</v>
      </c>
      <c r="AE934" s="115" t="s">
        <v>3051</v>
      </c>
      <c r="AF934" s="115"/>
      <c r="AG934" s="115" t="s">
        <v>4584</v>
      </c>
      <c r="AH934" s="41" t="s">
        <v>4586</v>
      </c>
      <c r="AI934" s="237">
        <v>996</v>
      </c>
      <c r="AJ934" s="55" t="s">
        <v>3671</v>
      </c>
      <c r="AK934" s="55"/>
    </row>
    <row r="935" spans="1:37" s="67" customFormat="1" ht="17.25" customHeight="1" x14ac:dyDescent="0.25">
      <c r="A935" s="56">
        <v>75.099999999999994</v>
      </c>
      <c r="B935" s="37">
        <v>4</v>
      </c>
      <c r="C935" s="37">
        <v>1</v>
      </c>
      <c r="D935" s="37">
        <v>1</v>
      </c>
      <c r="E935" s="37">
        <v>35</v>
      </c>
      <c r="F935" s="37">
        <v>75</v>
      </c>
      <c r="G935" s="37" t="str">
        <f t="shared" ref="G935:H935" si="2295">G934</f>
        <v>4.1.1.00.000</v>
      </c>
      <c r="H935" s="41" t="str">
        <f t="shared" si="2295"/>
        <v>Технологическая линия №1. Объекты общезаводского хозяйства</v>
      </c>
      <c r="I935" s="37" t="str">
        <f t="shared" si="2286"/>
        <v>4.1.1.35.000</v>
      </c>
      <c r="J935" s="41" t="str">
        <f t="shared" si="2286"/>
        <v>Коммерческие узлы учета товарного этана</v>
      </c>
      <c r="K935" s="39" t="str">
        <f t="shared" si="2290"/>
        <v>4.1.1.35.100</v>
      </c>
      <c r="L935" s="40" t="str">
        <f t="shared" si="2290"/>
        <v>Коммерческие узлы учета товарного этана  №2</v>
      </c>
      <c r="M935" s="37" t="str">
        <f>CONCATENATE($B935,".",$C935,".",$D935,".",TEXT($E935,"00"),".",TEXT($F935,"000"))</f>
        <v>4.1.1.35.075</v>
      </c>
      <c r="N935" s="59" t="s">
        <v>221</v>
      </c>
      <c r="O935" s="118"/>
      <c r="P935" s="66" t="s">
        <v>19</v>
      </c>
      <c r="Q935" s="35">
        <v>2</v>
      </c>
      <c r="R935" s="54" t="s">
        <v>2781</v>
      </c>
      <c r="S935" s="213">
        <f>A935</f>
        <v>75.099999999999994</v>
      </c>
      <c r="T935" s="138" t="str">
        <f t="shared" ref="T935:U935" si="2296">T934</f>
        <v>4.1.1.00.000</v>
      </c>
      <c r="U935" s="138" t="str">
        <f t="shared" si="2296"/>
        <v>Process Line No.1 UIO facilities</v>
      </c>
      <c r="V935" s="138" t="str">
        <f t="shared" si="2288"/>
        <v>4.1.1.35.000</v>
      </c>
      <c r="W935" s="138" t="str">
        <f t="shared" si="2288"/>
        <v>Sale Ethane Custody Metering</v>
      </c>
      <c r="X935" s="170" t="str">
        <f t="shared" si="2292"/>
        <v>4.1.1.35.100</v>
      </c>
      <c r="Y935" s="170" t="str">
        <f t="shared" si="2292"/>
        <v>Sale Ethane Custody Metering No.1</v>
      </c>
      <c r="Z935" s="171" t="str">
        <f>M935</f>
        <v>4.1.1.35.075</v>
      </c>
      <c r="AA935" s="123" t="s">
        <v>4952</v>
      </c>
      <c r="AB935" s="123"/>
      <c r="AC935" s="37" t="s">
        <v>3063</v>
      </c>
      <c r="AD935" s="115" t="s">
        <v>3051</v>
      </c>
      <c r="AE935" s="115" t="s">
        <v>3051</v>
      </c>
      <c r="AF935" s="115"/>
      <c r="AG935" s="115" t="s">
        <v>4585</v>
      </c>
      <c r="AH935" s="41" t="s">
        <v>4953</v>
      </c>
      <c r="AI935" s="237">
        <v>997</v>
      </c>
      <c r="AJ935" s="55" t="s">
        <v>3671</v>
      </c>
      <c r="AK935" s="55"/>
    </row>
    <row r="936" spans="1:37" s="174" customFormat="1" ht="15" customHeight="1" x14ac:dyDescent="0.25">
      <c r="A936" s="36" t="s">
        <v>17</v>
      </c>
      <c r="B936" s="37">
        <v>4</v>
      </c>
      <c r="C936" s="37">
        <v>1</v>
      </c>
      <c r="D936" s="37">
        <v>1</v>
      </c>
      <c r="E936" s="37">
        <v>35</v>
      </c>
      <c r="F936" s="39">
        <v>199</v>
      </c>
      <c r="G936" s="37" t="str">
        <f t="shared" ref="G936:H936" si="2297">G935</f>
        <v>4.1.1.00.000</v>
      </c>
      <c r="H936" s="41" t="str">
        <f t="shared" si="2297"/>
        <v>Технологическая линия №1. Объекты общезаводского хозяйства</v>
      </c>
      <c r="I936" s="37" t="str">
        <f t="shared" si="2286"/>
        <v>4.1.1.35.000</v>
      </c>
      <c r="J936" s="37" t="str">
        <f t="shared" si="2286"/>
        <v>Коммерческие узлы учета товарного этана</v>
      </c>
      <c r="K936" s="37" t="str">
        <f t="shared" si="2286"/>
        <v>4.1.1.35.100</v>
      </c>
      <c r="L936" s="37" t="str">
        <f t="shared" si="2286"/>
        <v>Коммерческие узлы учета товарного этана  №2</v>
      </c>
      <c r="M936" s="37" t="str">
        <f>CONCATENATE($B936,".",$C936,".",$D936,".",TEXT($E936,"00"),".",TEXT($F936,"000"))</f>
        <v>4.1.1.35.199</v>
      </c>
      <c r="N936" s="39" t="s">
        <v>3351</v>
      </c>
      <c r="O936" s="118"/>
      <c r="P936" s="66" t="s">
        <v>19</v>
      </c>
      <c r="Q936" s="35">
        <v>2</v>
      </c>
      <c r="R936" s="54" t="s">
        <v>2781</v>
      </c>
      <c r="S936" s="39" t="s">
        <v>2115</v>
      </c>
      <c r="T936" s="41" t="str">
        <f t="shared" ref="T936:U936" si="2298">T935</f>
        <v>4.1.1.00.000</v>
      </c>
      <c r="U936" s="41" t="str">
        <f t="shared" si="2298"/>
        <v>Process Line No.1 UIO facilities</v>
      </c>
      <c r="V936" s="41" t="str">
        <f t="shared" si="2288"/>
        <v>4.1.1.35.000</v>
      </c>
      <c r="W936" s="41" t="str">
        <f t="shared" si="2288"/>
        <v>Sale Ethane Custody Metering</v>
      </c>
      <c r="X936" s="41" t="str">
        <f t="shared" si="2288"/>
        <v>4.1.1.35.100</v>
      </c>
      <c r="Y936" s="41" t="str">
        <f t="shared" si="2288"/>
        <v>Sale Ethane Custody Metering No.1</v>
      </c>
      <c r="Z936" s="173" t="str">
        <f>M936</f>
        <v>4.1.1.35.199</v>
      </c>
      <c r="AA936" s="39" t="s">
        <v>3251</v>
      </c>
      <c r="AB936" s="37"/>
      <c r="AC936" s="37" t="s">
        <v>3362</v>
      </c>
      <c r="AD936" s="41" t="s">
        <v>3051</v>
      </c>
      <c r="AE936" s="41" t="s">
        <v>3051</v>
      </c>
      <c r="AF936" s="41"/>
      <c r="AG936" s="41" t="s">
        <v>3363</v>
      </c>
      <c r="AH936" s="41" t="s">
        <v>3449</v>
      </c>
      <c r="AI936" s="237">
        <v>998</v>
      </c>
      <c r="AJ936" s="55"/>
      <c r="AK936" s="55"/>
    </row>
    <row r="937" spans="1:37" s="67" customFormat="1" ht="15" customHeight="1" x14ac:dyDescent="0.25">
      <c r="A937" s="56" t="s">
        <v>17</v>
      </c>
      <c r="B937" s="37">
        <v>4</v>
      </c>
      <c r="C937" s="37">
        <v>1</v>
      </c>
      <c r="D937" s="37">
        <v>1</v>
      </c>
      <c r="E937" s="37">
        <v>35</v>
      </c>
      <c r="F937" s="37">
        <v>200</v>
      </c>
      <c r="G937" s="37" t="str">
        <f t="shared" ref="G937:L938" si="2299">G936</f>
        <v>4.1.1.00.000</v>
      </c>
      <c r="H937" s="41" t="str">
        <f t="shared" si="2299"/>
        <v>Технологическая линия №1. Объекты общезаводского хозяйства</v>
      </c>
      <c r="I937" s="37" t="str">
        <f t="shared" ref="I937:J937" si="2300">I936</f>
        <v>4.1.1.35.000</v>
      </c>
      <c r="J937" s="41" t="str">
        <f t="shared" si="2300"/>
        <v>Коммерческие узлы учета товарного этана</v>
      </c>
      <c r="K937" s="92" t="str">
        <f>CONCATENATE($B937,".",$C937,".",$D937,".",TEXT($E937,"00"),".",$F937)</f>
        <v>4.1.1.35.200</v>
      </c>
      <c r="L937" s="93" t="s">
        <v>3826</v>
      </c>
      <c r="M937" s="94"/>
      <c r="N937" s="89"/>
      <c r="O937" s="118"/>
      <c r="P937" s="66" t="s">
        <v>19</v>
      </c>
      <c r="Q937" s="35">
        <v>2</v>
      </c>
      <c r="R937" s="54" t="s">
        <v>2781</v>
      </c>
      <c r="S937" s="219" t="s">
        <v>3858</v>
      </c>
      <c r="T937" s="41" t="str">
        <f t="shared" ref="T937:U937" si="2301">T936</f>
        <v>4.1.1.00.000</v>
      </c>
      <c r="U937" s="41" t="str">
        <f t="shared" si="2301"/>
        <v>Process Line No.1 UIO facilities</v>
      </c>
      <c r="V937" s="41" t="str">
        <f t="shared" ref="V937:W937" si="2302">V936</f>
        <v>4.1.1.35.000</v>
      </c>
      <c r="W937" s="41" t="str">
        <f t="shared" si="2302"/>
        <v>Sale Ethane Custody Metering</v>
      </c>
      <c r="X937" s="129" t="str">
        <f>K937</f>
        <v>4.1.1.35.200</v>
      </c>
      <c r="Y937" s="94" t="s">
        <v>3829</v>
      </c>
      <c r="Z937" s="94"/>
      <c r="AA937" s="95"/>
      <c r="AB937" s="86"/>
      <c r="AC937" s="86" t="s">
        <v>3602</v>
      </c>
      <c r="AD937" s="167" t="s">
        <v>3051</v>
      </c>
      <c r="AE937" s="167" t="s">
        <v>3051</v>
      </c>
      <c r="AF937" s="167"/>
      <c r="AG937" s="167"/>
      <c r="AH937" s="167"/>
      <c r="AI937" s="237">
        <v>999</v>
      </c>
      <c r="AJ937" s="55"/>
      <c r="AK937" s="55"/>
    </row>
    <row r="938" spans="1:37" s="67" customFormat="1" ht="15" customHeight="1" x14ac:dyDescent="0.25">
      <c r="A938" s="56">
        <v>74</v>
      </c>
      <c r="B938" s="37">
        <v>4</v>
      </c>
      <c r="C938" s="37">
        <v>1</v>
      </c>
      <c r="D938" s="37">
        <v>1</v>
      </c>
      <c r="E938" s="37">
        <v>35</v>
      </c>
      <c r="F938" s="37">
        <v>201</v>
      </c>
      <c r="G938" s="37" t="str">
        <f t="shared" si="2299"/>
        <v>4.1.1.00.000</v>
      </c>
      <c r="H938" s="37" t="str">
        <f t="shared" si="2299"/>
        <v>Технологическая линия №1. Объекты общезаводского хозяйства</v>
      </c>
      <c r="I938" s="37" t="str">
        <f t="shared" si="2299"/>
        <v>4.1.1.35.000</v>
      </c>
      <c r="J938" s="37" t="str">
        <f t="shared" si="2299"/>
        <v>Коммерческие узлы учета товарного этана</v>
      </c>
      <c r="K938" s="37" t="str">
        <f t="shared" si="2299"/>
        <v>4.1.1.35.200</v>
      </c>
      <c r="L938" s="37" t="str">
        <f t="shared" si="2299"/>
        <v xml:space="preserve">Коммерческие узлы учета товарного этана №1 </v>
      </c>
      <c r="M938" s="37" t="str">
        <f>CONCATENATE($B938,".",$C938,".",$D938,".",TEXT($E938,"00"),".",TEXT($F938,"000"))</f>
        <v>4.1.1.35.201</v>
      </c>
      <c r="N938" s="59" t="s">
        <v>220</v>
      </c>
      <c r="O938" s="118" t="s">
        <v>1312</v>
      </c>
      <c r="P938" s="66" t="s">
        <v>19</v>
      </c>
      <c r="Q938" s="35">
        <v>2</v>
      </c>
      <c r="R938" s="54" t="s">
        <v>2781</v>
      </c>
      <c r="S938" s="213">
        <f>A938</f>
        <v>74</v>
      </c>
      <c r="T938" s="41" t="str">
        <f t="shared" ref="T938:Y938" si="2303">T937</f>
        <v>4.1.1.00.000</v>
      </c>
      <c r="U938" s="41" t="str">
        <f t="shared" si="2303"/>
        <v>Process Line No.1 UIO facilities</v>
      </c>
      <c r="V938" s="41" t="str">
        <f t="shared" si="2303"/>
        <v>4.1.1.35.000</v>
      </c>
      <c r="W938" s="41" t="str">
        <f t="shared" si="2303"/>
        <v>Sale Ethane Custody Metering</v>
      </c>
      <c r="X938" s="41" t="str">
        <f t="shared" si="2303"/>
        <v>4.1.1.35.200</v>
      </c>
      <c r="Y938" s="41" t="str">
        <f t="shared" si="2303"/>
        <v>Sale Ethane Custody Metering No.2</v>
      </c>
      <c r="Z938" s="213" t="str">
        <f>M938</f>
        <v>4.1.1.35.201</v>
      </c>
      <c r="AA938" s="37" t="s">
        <v>1818</v>
      </c>
      <c r="AB938" s="37" t="s">
        <v>1817</v>
      </c>
      <c r="AC938" s="37" t="s">
        <v>3068</v>
      </c>
      <c r="AD938" s="115" t="s">
        <v>3038</v>
      </c>
      <c r="AE938" s="115" t="str">
        <f>CONCATENATE(MID(AD938,3,1),"-",MID(AD938,4,2))</f>
        <v>0-07</v>
      </c>
      <c r="AF938" s="115" t="str">
        <f>VLOOKUP(AE938,'Unit Number'!B:E,2,FALSE)</f>
        <v>COMMERCIAL SALES GAS METERING UNITS (ETHANE)</v>
      </c>
      <c r="AG938" s="115" t="s">
        <v>4584</v>
      </c>
      <c r="AH938" s="41" t="s">
        <v>4586</v>
      </c>
      <c r="AI938" s="237">
        <v>996</v>
      </c>
      <c r="AJ938" s="55" t="s">
        <v>3671</v>
      </c>
      <c r="AK938" s="55"/>
    </row>
    <row r="939" spans="1:37" s="67" customFormat="1" ht="17.25" customHeight="1" x14ac:dyDescent="0.25">
      <c r="A939" s="56">
        <v>75</v>
      </c>
      <c r="B939" s="37">
        <v>4</v>
      </c>
      <c r="C939" s="37">
        <v>1</v>
      </c>
      <c r="D939" s="37">
        <v>1</v>
      </c>
      <c r="E939" s="37">
        <v>35</v>
      </c>
      <c r="F939" s="37">
        <v>202</v>
      </c>
      <c r="G939" s="37" t="str">
        <f t="shared" ref="G939:L940" si="2304">G938</f>
        <v>4.1.1.00.000</v>
      </c>
      <c r="H939" s="41" t="str">
        <f t="shared" si="2304"/>
        <v>Технологическая линия №1. Объекты общезаводского хозяйства</v>
      </c>
      <c r="I939" s="37" t="str">
        <f t="shared" si="2304"/>
        <v>4.1.1.35.000</v>
      </c>
      <c r="J939" s="41" t="str">
        <f t="shared" si="2304"/>
        <v>Коммерческие узлы учета товарного этана</v>
      </c>
      <c r="K939" s="39" t="str">
        <f t="shared" si="2304"/>
        <v>4.1.1.35.200</v>
      </c>
      <c r="L939" s="40" t="str">
        <f t="shared" si="2304"/>
        <v xml:space="preserve">Коммерческие узлы учета товарного этана №1 </v>
      </c>
      <c r="M939" s="37" t="str">
        <f>CONCATENATE($B939,".",$C939,".",$D939,".",TEXT($E939,"00"),".",TEXT($F939,"000"))</f>
        <v>4.1.1.35.202</v>
      </c>
      <c r="N939" s="59" t="s">
        <v>221</v>
      </c>
      <c r="O939" s="118"/>
      <c r="P939" s="66" t="s">
        <v>19</v>
      </c>
      <c r="Q939" s="35">
        <v>2</v>
      </c>
      <c r="R939" s="54" t="s">
        <v>2781</v>
      </c>
      <c r="S939" s="213">
        <f>A939</f>
        <v>75</v>
      </c>
      <c r="T939" s="41" t="str">
        <f t="shared" ref="T939:T940" si="2305">T938</f>
        <v>4.1.1.00.000</v>
      </c>
      <c r="U939" s="41" t="str">
        <f t="shared" ref="U939:Y940" si="2306">U938</f>
        <v>Process Line No.1 UIO facilities</v>
      </c>
      <c r="V939" s="41" t="str">
        <f t="shared" si="2306"/>
        <v>4.1.1.35.000</v>
      </c>
      <c r="W939" s="41" t="str">
        <f t="shared" si="2306"/>
        <v>Sale Ethane Custody Metering</v>
      </c>
      <c r="X939" s="40" t="str">
        <f t="shared" si="2306"/>
        <v>4.1.1.35.200</v>
      </c>
      <c r="Y939" s="40" t="str">
        <f t="shared" si="2306"/>
        <v>Sale Ethane Custody Metering No.2</v>
      </c>
      <c r="Z939" s="213" t="str">
        <f>M939</f>
        <v>4.1.1.35.202</v>
      </c>
      <c r="AA939" s="37" t="s">
        <v>2749</v>
      </c>
      <c r="AB939" s="37"/>
      <c r="AC939" s="37" t="s">
        <v>3068</v>
      </c>
      <c r="AD939" s="115" t="s">
        <v>3038</v>
      </c>
      <c r="AE939" s="115" t="str">
        <f>CONCATENATE(MID(AD939,3,1),"-",MID(AD939,4,2))</f>
        <v>0-07</v>
      </c>
      <c r="AF939" s="115" t="str">
        <f>VLOOKUP(AE939,'Unit Number'!B:E,2,FALSE)</f>
        <v>COMMERCIAL SALES GAS METERING UNITS (ETHANE)</v>
      </c>
      <c r="AG939" s="115" t="s">
        <v>4585</v>
      </c>
      <c r="AH939" s="41" t="s">
        <v>4953</v>
      </c>
      <c r="AI939" s="237">
        <v>997</v>
      </c>
      <c r="AJ939" s="55" t="s">
        <v>3671</v>
      </c>
      <c r="AK939" s="55"/>
    </row>
    <row r="940" spans="1:37" s="174" customFormat="1" ht="15" customHeight="1" x14ac:dyDescent="0.25">
      <c r="A940" s="36" t="s">
        <v>17</v>
      </c>
      <c r="B940" s="37">
        <v>4</v>
      </c>
      <c r="C940" s="37">
        <v>1</v>
      </c>
      <c r="D940" s="37">
        <v>1</v>
      </c>
      <c r="E940" s="37">
        <v>35</v>
      </c>
      <c r="F940" s="39">
        <v>299</v>
      </c>
      <c r="G940" s="37" t="str">
        <f t="shared" si="2304"/>
        <v>4.1.1.00.000</v>
      </c>
      <c r="H940" s="41" t="str">
        <f t="shared" si="2304"/>
        <v>Технологическая линия №1. Объекты общезаводского хозяйства</v>
      </c>
      <c r="I940" s="37" t="str">
        <f t="shared" si="2304"/>
        <v>4.1.1.35.000</v>
      </c>
      <c r="J940" s="41" t="str">
        <f t="shared" si="2304"/>
        <v>Коммерческие узлы учета товарного этана</v>
      </c>
      <c r="K940" s="39" t="str">
        <f t="shared" si="2304"/>
        <v>4.1.1.35.200</v>
      </c>
      <c r="L940" s="40" t="str">
        <f t="shared" si="2304"/>
        <v xml:space="preserve">Коммерческие узлы учета товарного этана №1 </v>
      </c>
      <c r="M940" s="37" t="str">
        <f>CONCATENATE($B940,".",$C940,".",$D940,".",TEXT($E940,"00"),".",TEXT($F940,"000"))</f>
        <v>4.1.1.35.299</v>
      </c>
      <c r="N940" s="39" t="s">
        <v>3351</v>
      </c>
      <c r="O940" s="118"/>
      <c r="P940" s="66">
        <v>2</v>
      </c>
      <c r="Q940" s="35">
        <v>1</v>
      </c>
      <c r="R940" s="54" t="s">
        <v>2781</v>
      </c>
      <c r="S940" s="39" t="s">
        <v>2115</v>
      </c>
      <c r="T940" s="41" t="str">
        <f t="shared" si="2305"/>
        <v>4.1.1.00.000</v>
      </c>
      <c r="U940" s="41" t="str">
        <f t="shared" si="2306"/>
        <v>Process Line No.1 UIO facilities</v>
      </c>
      <c r="V940" s="41" t="str">
        <f t="shared" si="2306"/>
        <v>4.1.1.35.000</v>
      </c>
      <c r="W940" s="41" t="str">
        <f t="shared" si="2306"/>
        <v>Sale Ethane Custody Metering</v>
      </c>
      <c r="X940" s="40" t="str">
        <f t="shared" si="2306"/>
        <v>4.1.1.35.200</v>
      </c>
      <c r="Y940" s="40" t="str">
        <f t="shared" si="2306"/>
        <v>Sale Ethane Custody Metering No.2</v>
      </c>
      <c r="Z940" s="173" t="str">
        <f>M940</f>
        <v>4.1.1.35.299</v>
      </c>
      <c r="AA940" s="39" t="s">
        <v>3251</v>
      </c>
      <c r="AB940" s="37"/>
      <c r="AC940" s="37" t="s">
        <v>3362</v>
      </c>
      <c r="AD940" s="41" t="s">
        <v>3051</v>
      </c>
      <c r="AE940" s="41" t="s">
        <v>3051</v>
      </c>
      <c r="AF940" s="41"/>
      <c r="AG940" s="41" t="s">
        <v>3363</v>
      </c>
      <c r="AH940" s="41" t="s">
        <v>3830</v>
      </c>
      <c r="AI940" s="237">
        <v>1001</v>
      </c>
      <c r="AJ940" s="55"/>
      <c r="AK940" s="55"/>
    </row>
    <row r="941" spans="1:37" s="63" customFormat="1" ht="15" customHeight="1" x14ac:dyDescent="0.25">
      <c r="A941" s="53" t="s">
        <v>17</v>
      </c>
      <c r="B941" s="37">
        <v>4</v>
      </c>
      <c r="C941" s="37">
        <v>1</v>
      </c>
      <c r="D941" s="37">
        <v>2</v>
      </c>
      <c r="E941" s="37">
        <v>0</v>
      </c>
      <c r="F941" s="37">
        <v>0</v>
      </c>
      <c r="G941" s="37" t="str">
        <f t="shared" ref="G941:H941" si="2307">G940</f>
        <v>4.1.1.00.000</v>
      </c>
      <c r="H941" s="41" t="str">
        <f t="shared" si="2307"/>
        <v>Технологическая линия №1. Объекты общезаводского хозяйства</v>
      </c>
      <c r="I941" s="107"/>
      <c r="J941" s="108"/>
      <c r="K941" s="109"/>
      <c r="L941" s="110"/>
      <c r="M941" s="80"/>
      <c r="N941" s="231"/>
      <c r="O941" s="53"/>
      <c r="P941" s="70" t="s">
        <v>222</v>
      </c>
      <c r="Q941" s="35">
        <v>0</v>
      </c>
      <c r="R941" s="70" t="s">
        <v>2778</v>
      </c>
      <c r="S941" s="215" t="s">
        <v>3856</v>
      </c>
      <c r="T941" s="126" t="str">
        <f>G941</f>
        <v>4.1.1.00.000</v>
      </c>
      <c r="U941" s="79" t="s">
        <v>1819</v>
      </c>
      <c r="V941" s="80"/>
      <c r="W941" s="80"/>
      <c r="X941" s="110"/>
      <c r="Y941" s="110"/>
      <c r="Z941" s="80"/>
      <c r="AA941" s="80"/>
      <c r="AB941" s="113"/>
      <c r="AC941" s="113"/>
      <c r="AD941" s="114"/>
      <c r="AE941" s="114"/>
      <c r="AF941" s="114"/>
      <c r="AG941" s="114"/>
      <c r="AH941" s="114"/>
      <c r="AI941" s="237">
        <v>1002</v>
      </c>
      <c r="AJ941" s="55"/>
      <c r="AK941" s="55"/>
    </row>
    <row r="942" spans="1:37" s="65" customFormat="1" ht="15" customHeight="1" x14ac:dyDescent="0.25">
      <c r="A942" s="57" t="s">
        <v>17</v>
      </c>
      <c r="B942" s="37">
        <v>4</v>
      </c>
      <c r="C942" s="37">
        <v>1</v>
      </c>
      <c r="D942" s="37">
        <v>2</v>
      </c>
      <c r="E942" s="37">
        <v>40</v>
      </c>
      <c r="F942" s="37">
        <v>0</v>
      </c>
      <c r="G942" s="37" t="str">
        <f t="shared" ref="G942:H942" si="2308">G941</f>
        <v>4.1.1.00.000</v>
      </c>
      <c r="H942" s="41" t="str">
        <f t="shared" si="2308"/>
        <v>Технологическая линия №1. Объекты общезаводского хозяйства</v>
      </c>
      <c r="I942" s="82" t="str">
        <f>CONCATENATE($B942,".",$C942,".",$D942,".",TEXT($E942,"00"),".",TEXT($F942,"000"))</f>
        <v>4.1.2.40.000</v>
      </c>
      <c r="J942" s="90" t="s">
        <v>1351</v>
      </c>
      <c r="K942" s="105"/>
      <c r="L942" s="106"/>
      <c r="M942" s="91"/>
      <c r="N942" s="85"/>
      <c r="O942" s="57"/>
      <c r="P942" s="57" t="s">
        <v>222</v>
      </c>
      <c r="Q942" s="35">
        <v>0</v>
      </c>
      <c r="R942" s="70" t="s">
        <v>2778</v>
      </c>
      <c r="S942" s="218" t="s">
        <v>3857</v>
      </c>
      <c r="T942" s="44"/>
      <c r="U942" s="44"/>
      <c r="V942" s="44"/>
      <c r="W942" s="44"/>
      <c r="X942" s="162"/>
      <c r="Y942" s="162"/>
      <c r="Z942" s="46"/>
      <c r="AA942" s="47"/>
      <c r="AB942" s="50"/>
      <c r="AC942" s="50"/>
      <c r="AD942" s="115"/>
      <c r="AE942" s="115"/>
      <c r="AF942" s="115"/>
      <c r="AG942" s="115"/>
      <c r="AH942" s="115"/>
      <c r="AI942" s="237">
        <v>1003</v>
      </c>
      <c r="AJ942" s="55"/>
      <c r="AK942" s="55"/>
    </row>
    <row r="943" spans="1:37" s="67" customFormat="1" ht="15" customHeight="1" x14ac:dyDescent="0.25">
      <c r="A943" s="56" t="s">
        <v>223</v>
      </c>
      <c r="B943" s="37">
        <v>4</v>
      </c>
      <c r="C943" s="37">
        <v>1</v>
      </c>
      <c r="D943" s="37">
        <v>2</v>
      </c>
      <c r="E943" s="37">
        <v>40</v>
      </c>
      <c r="F943" s="37">
        <v>100</v>
      </c>
      <c r="G943" s="37" t="str">
        <f t="shared" ref="G943:H943" si="2309">G942</f>
        <v>4.1.1.00.000</v>
      </c>
      <c r="H943" s="41" t="str">
        <f t="shared" si="2309"/>
        <v>Технологическая линия №1. Объекты общезаводского хозяйства</v>
      </c>
      <c r="I943" s="37" t="str">
        <f t="shared" ref="I943:I963" si="2310">I942</f>
        <v>4.1.2.40.000</v>
      </c>
      <c r="J943" s="41" t="str">
        <f t="shared" ref="J943:J963" si="2311">J942</f>
        <v>Установка выделения этана и ШФЛУ, удаления азота и получения азотно-гелиевой смеси №1</v>
      </c>
      <c r="K943" s="92" t="str">
        <f>CONCATENATE($B943,".",$C943,".",$D943,".",TEXT($E943,"00"),".",$F943)</f>
        <v>4.1.2.40.100</v>
      </c>
      <c r="L943" s="93" t="s">
        <v>1351</v>
      </c>
      <c r="M943" s="94"/>
      <c r="N943" s="89"/>
      <c r="O943" s="37" t="s">
        <v>1313</v>
      </c>
      <c r="P943" s="37" t="s">
        <v>222</v>
      </c>
      <c r="Q943" s="35">
        <v>0</v>
      </c>
      <c r="R943" s="70" t="s">
        <v>2778</v>
      </c>
      <c r="S943" s="218" t="s">
        <v>3858</v>
      </c>
      <c r="T943" s="44"/>
      <c r="U943" s="44"/>
      <c r="V943" s="44"/>
      <c r="W943" s="44"/>
      <c r="X943" s="162"/>
      <c r="Y943" s="162"/>
      <c r="Z943" s="46"/>
      <c r="AA943" s="47"/>
      <c r="AB943" s="50"/>
      <c r="AC943" s="50"/>
      <c r="AD943" s="115"/>
      <c r="AE943" s="115"/>
      <c r="AF943" s="115"/>
      <c r="AG943" s="115"/>
      <c r="AH943" s="115"/>
      <c r="AI943" s="237">
        <v>1004</v>
      </c>
      <c r="AJ943" s="55"/>
      <c r="AK943" s="55"/>
    </row>
    <row r="944" spans="1:37" s="67" customFormat="1" ht="30" customHeight="1" x14ac:dyDescent="0.25">
      <c r="A944" s="56" t="s">
        <v>17</v>
      </c>
      <c r="B944" s="37">
        <v>4</v>
      </c>
      <c r="C944" s="37">
        <v>1</v>
      </c>
      <c r="D944" s="37">
        <v>2</v>
      </c>
      <c r="E944" s="37">
        <v>40</v>
      </c>
      <c r="F944" s="37">
        <v>89</v>
      </c>
      <c r="G944" s="37" t="str">
        <f t="shared" ref="G944:H944" si="2312">G943</f>
        <v>4.1.1.00.000</v>
      </c>
      <c r="H944" s="41" t="str">
        <f t="shared" si="2312"/>
        <v>Технологическая линия №1. Объекты общезаводского хозяйства</v>
      </c>
      <c r="I944" s="37" t="str">
        <f t="shared" si="2310"/>
        <v>4.1.2.40.000</v>
      </c>
      <c r="J944" s="41" t="str">
        <f t="shared" si="2311"/>
        <v>Установка выделения этана и ШФЛУ, удаления азота и получения азотно-гелиевой смеси №1</v>
      </c>
      <c r="K944" s="39" t="str">
        <f t="shared" ref="K944:K963" si="2313">K943</f>
        <v>4.1.2.40.100</v>
      </c>
      <c r="L944" s="40" t="str">
        <f t="shared" ref="L944:L963" si="2314">L943</f>
        <v>Установка выделения этана и ШФЛУ, удаления азота и получения азотно-гелиевой смеси №1</v>
      </c>
      <c r="M944" s="37" t="str">
        <f t="shared" ref="M944:M963" si="2315">CONCATENATE($B944,".",$C944,".",$D944,".",TEXT($E944,"00"),".",TEXT($F944,"000"))</f>
        <v>4.1.2.40.089</v>
      </c>
      <c r="N944" s="59" t="s">
        <v>1429</v>
      </c>
      <c r="O944" s="37"/>
      <c r="P944" s="37" t="s">
        <v>222</v>
      </c>
      <c r="Q944" s="35">
        <v>0</v>
      </c>
      <c r="R944" s="70" t="s">
        <v>2778</v>
      </c>
      <c r="S944" s="44"/>
      <c r="T944" s="44"/>
      <c r="U944" s="44"/>
      <c r="V944" s="44"/>
      <c r="W944" s="44"/>
      <c r="X944" s="162"/>
      <c r="Y944" s="162"/>
      <c r="Z944" s="45"/>
      <c r="AA944" s="48"/>
      <c r="AB944" s="50"/>
      <c r="AC944" s="50"/>
      <c r="AD944" s="115"/>
      <c r="AE944" s="115"/>
      <c r="AF944" s="115"/>
      <c r="AG944" s="115"/>
      <c r="AH944" s="115"/>
      <c r="AI944" s="237">
        <v>1005</v>
      </c>
      <c r="AJ944" s="55"/>
      <c r="AK944" s="55"/>
    </row>
    <row r="945" spans="1:37" s="67" customFormat="1" ht="30" customHeight="1" x14ac:dyDescent="0.25">
      <c r="A945" s="56" t="s">
        <v>224</v>
      </c>
      <c r="B945" s="37">
        <v>4</v>
      </c>
      <c r="C945" s="37">
        <v>1</v>
      </c>
      <c r="D945" s="37">
        <v>2</v>
      </c>
      <c r="E945" s="37">
        <v>40</v>
      </c>
      <c r="F945" s="37">
        <v>110</v>
      </c>
      <c r="G945" s="37" t="str">
        <f t="shared" ref="G945:H945" si="2316">G944</f>
        <v>4.1.1.00.000</v>
      </c>
      <c r="H945" s="41" t="str">
        <f t="shared" si="2316"/>
        <v>Технологическая линия №1. Объекты общезаводского хозяйства</v>
      </c>
      <c r="I945" s="37" t="str">
        <f t="shared" si="2310"/>
        <v>4.1.2.40.000</v>
      </c>
      <c r="J945" s="41" t="str">
        <f t="shared" si="2311"/>
        <v>Установка выделения этана и ШФЛУ, удаления азота и получения азотно-гелиевой смеси №1</v>
      </c>
      <c r="K945" s="39" t="str">
        <f t="shared" si="2313"/>
        <v>4.1.2.40.100</v>
      </c>
      <c r="L945" s="40" t="str">
        <f t="shared" si="2314"/>
        <v>Установка выделения этана и ШФЛУ, удаления азота и получения азотно-гелиевой смеси №1</v>
      </c>
      <c r="M945" s="37" t="str">
        <f t="shared" si="2315"/>
        <v>4.1.2.40.110</v>
      </c>
      <c r="N945" s="59" t="s">
        <v>225</v>
      </c>
      <c r="O945" s="37"/>
      <c r="P945" s="37" t="s">
        <v>222</v>
      </c>
      <c r="Q945" s="35">
        <v>0</v>
      </c>
      <c r="R945" s="70" t="s">
        <v>2778</v>
      </c>
      <c r="S945" s="44"/>
      <c r="T945" s="44"/>
      <c r="U945" s="44"/>
      <c r="V945" s="44"/>
      <c r="W945" s="44"/>
      <c r="X945" s="162"/>
      <c r="Y945" s="162"/>
      <c r="Z945" s="45"/>
      <c r="AA945" s="48"/>
      <c r="AB945" s="50"/>
      <c r="AC945" s="50"/>
      <c r="AD945" s="115"/>
      <c r="AE945" s="115"/>
      <c r="AF945" s="115"/>
      <c r="AG945" s="115"/>
      <c r="AH945" s="115"/>
      <c r="AI945" s="237">
        <v>1006</v>
      </c>
      <c r="AJ945" s="55"/>
      <c r="AK945" s="55"/>
    </row>
    <row r="946" spans="1:37" s="67" customFormat="1" ht="30" customHeight="1" x14ac:dyDescent="0.25">
      <c r="A946" s="56" t="s">
        <v>226</v>
      </c>
      <c r="B946" s="37">
        <v>4</v>
      </c>
      <c r="C946" s="37">
        <v>1</v>
      </c>
      <c r="D946" s="37">
        <v>2</v>
      </c>
      <c r="E946" s="37">
        <v>40</v>
      </c>
      <c r="F946" s="37">
        <v>120</v>
      </c>
      <c r="G946" s="37" t="str">
        <f t="shared" ref="G946:H946" si="2317">G945</f>
        <v>4.1.1.00.000</v>
      </c>
      <c r="H946" s="41" t="str">
        <f t="shared" si="2317"/>
        <v>Технологическая линия №1. Объекты общезаводского хозяйства</v>
      </c>
      <c r="I946" s="37" t="str">
        <f t="shared" si="2310"/>
        <v>4.1.2.40.000</v>
      </c>
      <c r="J946" s="41" t="str">
        <f t="shared" si="2311"/>
        <v>Установка выделения этана и ШФЛУ, удаления азота и получения азотно-гелиевой смеси №1</v>
      </c>
      <c r="K946" s="39" t="str">
        <f t="shared" si="2313"/>
        <v>4.1.2.40.100</v>
      </c>
      <c r="L946" s="40" t="str">
        <f t="shared" si="2314"/>
        <v>Установка выделения этана и ШФЛУ, удаления азота и получения азотно-гелиевой смеси №1</v>
      </c>
      <c r="M946" s="37" t="str">
        <f t="shared" si="2315"/>
        <v>4.1.2.40.120</v>
      </c>
      <c r="N946" s="59" t="s">
        <v>227</v>
      </c>
      <c r="O946" s="37"/>
      <c r="P946" s="37" t="s">
        <v>222</v>
      </c>
      <c r="Q946" s="35">
        <v>0</v>
      </c>
      <c r="R946" s="70" t="s">
        <v>2778</v>
      </c>
      <c r="S946" s="44"/>
      <c r="T946" s="44"/>
      <c r="U946" s="44"/>
      <c r="V946" s="44"/>
      <c r="W946" s="44"/>
      <c r="X946" s="162"/>
      <c r="Y946" s="162"/>
      <c r="Z946" s="45"/>
      <c r="AA946" s="48"/>
      <c r="AB946" s="50"/>
      <c r="AC946" s="50"/>
      <c r="AD946" s="115"/>
      <c r="AE946" s="115"/>
      <c r="AF946" s="115"/>
      <c r="AG946" s="115"/>
      <c r="AH946" s="115"/>
      <c r="AI946" s="237">
        <v>1007</v>
      </c>
      <c r="AJ946" s="55"/>
      <c r="AK946" s="55"/>
    </row>
    <row r="947" spans="1:37" s="67" customFormat="1" ht="30" customHeight="1" x14ac:dyDescent="0.25">
      <c r="A947" s="56" t="s">
        <v>228</v>
      </c>
      <c r="B947" s="37">
        <v>4</v>
      </c>
      <c r="C947" s="37">
        <v>1</v>
      </c>
      <c r="D947" s="37">
        <v>2</v>
      </c>
      <c r="E947" s="37">
        <v>40</v>
      </c>
      <c r="F947" s="37">
        <v>130</v>
      </c>
      <c r="G947" s="37" t="str">
        <f t="shared" ref="G947:H947" si="2318">G946</f>
        <v>4.1.1.00.000</v>
      </c>
      <c r="H947" s="41" t="str">
        <f t="shared" si="2318"/>
        <v>Технологическая линия №1. Объекты общезаводского хозяйства</v>
      </c>
      <c r="I947" s="37" t="str">
        <f t="shared" si="2310"/>
        <v>4.1.2.40.000</v>
      </c>
      <c r="J947" s="41" t="str">
        <f t="shared" si="2311"/>
        <v>Установка выделения этана и ШФЛУ, удаления азота и получения азотно-гелиевой смеси №1</v>
      </c>
      <c r="K947" s="39" t="str">
        <f t="shared" si="2313"/>
        <v>4.1.2.40.100</v>
      </c>
      <c r="L947" s="40" t="str">
        <f t="shared" si="2314"/>
        <v>Установка выделения этана и ШФЛУ, удаления азота и получения азотно-гелиевой смеси №1</v>
      </c>
      <c r="M947" s="37" t="str">
        <f t="shared" si="2315"/>
        <v>4.1.2.40.130</v>
      </c>
      <c r="N947" s="59" t="s">
        <v>229</v>
      </c>
      <c r="O947" s="37"/>
      <c r="P947" s="37" t="s">
        <v>222</v>
      </c>
      <c r="Q947" s="35">
        <v>0</v>
      </c>
      <c r="R947" s="70" t="s">
        <v>2778</v>
      </c>
      <c r="S947" s="44"/>
      <c r="T947" s="44"/>
      <c r="U947" s="44"/>
      <c r="V947" s="44"/>
      <c r="W947" s="44"/>
      <c r="X947" s="162"/>
      <c r="Y947" s="162"/>
      <c r="Z947" s="45"/>
      <c r="AA947" s="48"/>
      <c r="AB947" s="50"/>
      <c r="AC947" s="50"/>
      <c r="AD947" s="115"/>
      <c r="AE947" s="115"/>
      <c r="AF947" s="115"/>
      <c r="AG947" s="115"/>
      <c r="AH947" s="115"/>
      <c r="AI947" s="237">
        <v>1008</v>
      </c>
      <c r="AJ947" s="55"/>
      <c r="AK947" s="55"/>
    </row>
    <row r="948" spans="1:37" s="67" customFormat="1" ht="30" customHeight="1" x14ac:dyDescent="0.25">
      <c r="A948" s="56" t="s">
        <v>230</v>
      </c>
      <c r="B948" s="37">
        <v>4</v>
      </c>
      <c r="C948" s="37">
        <v>1</v>
      </c>
      <c r="D948" s="37">
        <v>2</v>
      </c>
      <c r="E948" s="37">
        <v>40</v>
      </c>
      <c r="F948" s="37">
        <v>131</v>
      </c>
      <c r="G948" s="37" t="str">
        <f t="shared" ref="G948:H948" si="2319">G947</f>
        <v>4.1.1.00.000</v>
      </c>
      <c r="H948" s="41" t="str">
        <f t="shared" si="2319"/>
        <v>Технологическая линия №1. Объекты общезаводского хозяйства</v>
      </c>
      <c r="I948" s="37" t="str">
        <f t="shared" si="2310"/>
        <v>4.1.2.40.000</v>
      </c>
      <c r="J948" s="41" t="str">
        <f t="shared" si="2311"/>
        <v>Установка выделения этана и ШФЛУ, удаления азота и получения азотно-гелиевой смеси №1</v>
      </c>
      <c r="K948" s="39" t="str">
        <f t="shared" si="2313"/>
        <v>4.1.2.40.100</v>
      </c>
      <c r="L948" s="40" t="str">
        <f t="shared" si="2314"/>
        <v>Установка выделения этана и ШФЛУ, удаления азота и получения азотно-гелиевой смеси №1</v>
      </c>
      <c r="M948" s="37" t="str">
        <f t="shared" si="2315"/>
        <v>4.1.2.40.131</v>
      </c>
      <c r="N948" s="59" t="s">
        <v>231</v>
      </c>
      <c r="O948" s="37"/>
      <c r="P948" s="37" t="s">
        <v>222</v>
      </c>
      <c r="Q948" s="35">
        <v>0</v>
      </c>
      <c r="R948" s="70" t="s">
        <v>2778</v>
      </c>
      <c r="S948" s="44"/>
      <c r="T948" s="44"/>
      <c r="U948" s="44"/>
      <c r="V948" s="44"/>
      <c r="W948" s="44"/>
      <c r="X948" s="162"/>
      <c r="Y948" s="162"/>
      <c r="Z948" s="45"/>
      <c r="AA948" s="48"/>
      <c r="AB948" s="50"/>
      <c r="AC948" s="50"/>
      <c r="AD948" s="115"/>
      <c r="AE948" s="115"/>
      <c r="AF948" s="115"/>
      <c r="AG948" s="115"/>
      <c r="AH948" s="115"/>
      <c r="AI948" s="237">
        <v>1009</v>
      </c>
      <c r="AJ948" s="55"/>
      <c r="AK948" s="55"/>
    </row>
    <row r="949" spans="1:37" s="67" customFormat="1" ht="30" customHeight="1" x14ac:dyDescent="0.25">
      <c r="A949" s="56" t="s">
        <v>232</v>
      </c>
      <c r="B949" s="37">
        <v>4</v>
      </c>
      <c r="C949" s="37">
        <v>1</v>
      </c>
      <c r="D949" s="37">
        <v>2</v>
      </c>
      <c r="E949" s="37">
        <v>40</v>
      </c>
      <c r="F949" s="37">
        <v>140</v>
      </c>
      <c r="G949" s="37" t="str">
        <f t="shared" ref="G949:H949" si="2320">G948</f>
        <v>4.1.1.00.000</v>
      </c>
      <c r="H949" s="41" t="str">
        <f t="shared" si="2320"/>
        <v>Технологическая линия №1. Объекты общезаводского хозяйства</v>
      </c>
      <c r="I949" s="37" t="str">
        <f t="shared" si="2310"/>
        <v>4.1.2.40.000</v>
      </c>
      <c r="J949" s="41" t="str">
        <f t="shared" si="2311"/>
        <v>Установка выделения этана и ШФЛУ, удаления азота и получения азотно-гелиевой смеси №1</v>
      </c>
      <c r="K949" s="39" t="str">
        <f t="shared" si="2313"/>
        <v>4.1.2.40.100</v>
      </c>
      <c r="L949" s="40" t="str">
        <f t="shared" si="2314"/>
        <v>Установка выделения этана и ШФЛУ, удаления азота и получения азотно-гелиевой смеси №1</v>
      </c>
      <c r="M949" s="37" t="str">
        <f t="shared" si="2315"/>
        <v>4.1.2.40.140</v>
      </c>
      <c r="N949" s="59" t="s">
        <v>233</v>
      </c>
      <c r="O949" s="37"/>
      <c r="P949" s="37" t="s">
        <v>222</v>
      </c>
      <c r="Q949" s="35">
        <v>0</v>
      </c>
      <c r="R949" s="70" t="s">
        <v>2778</v>
      </c>
      <c r="S949" s="44"/>
      <c r="T949" s="44"/>
      <c r="U949" s="44"/>
      <c r="V949" s="44"/>
      <c r="W949" s="44"/>
      <c r="X949" s="162"/>
      <c r="Y949" s="162"/>
      <c r="Z949" s="45"/>
      <c r="AA949" s="48"/>
      <c r="AB949" s="50"/>
      <c r="AC949" s="50"/>
      <c r="AD949" s="115"/>
      <c r="AE949" s="115"/>
      <c r="AF949" s="115"/>
      <c r="AG949" s="115"/>
      <c r="AH949" s="115"/>
      <c r="AI949" s="237">
        <v>1010</v>
      </c>
      <c r="AJ949" s="55"/>
      <c r="AK949" s="55"/>
    </row>
    <row r="950" spans="1:37" s="67" customFormat="1" ht="45" customHeight="1" x14ac:dyDescent="0.25">
      <c r="A950" s="56" t="s">
        <v>234</v>
      </c>
      <c r="B950" s="37">
        <v>4</v>
      </c>
      <c r="C950" s="37">
        <v>1</v>
      </c>
      <c r="D950" s="37">
        <v>2</v>
      </c>
      <c r="E950" s="37">
        <v>40</v>
      </c>
      <c r="F950" s="37">
        <v>150</v>
      </c>
      <c r="G950" s="37" t="str">
        <f t="shared" ref="G950:H950" si="2321">G949</f>
        <v>4.1.1.00.000</v>
      </c>
      <c r="H950" s="41" t="str">
        <f t="shared" si="2321"/>
        <v>Технологическая линия №1. Объекты общезаводского хозяйства</v>
      </c>
      <c r="I950" s="37" t="str">
        <f t="shared" si="2310"/>
        <v>4.1.2.40.000</v>
      </c>
      <c r="J950" s="41" t="str">
        <f t="shared" si="2311"/>
        <v>Установка выделения этана и ШФЛУ, удаления азота и получения азотно-гелиевой смеси №1</v>
      </c>
      <c r="K950" s="39" t="str">
        <f t="shared" si="2313"/>
        <v>4.1.2.40.100</v>
      </c>
      <c r="L950" s="40" t="str">
        <f t="shared" si="2314"/>
        <v>Установка выделения этана и ШФЛУ, удаления азота и получения азотно-гелиевой смеси №1</v>
      </c>
      <c r="M950" s="37" t="str">
        <f t="shared" si="2315"/>
        <v>4.1.2.40.150</v>
      </c>
      <c r="N950" s="59" t="s">
        <v>1519</v>
      </c>
      <c r="O950" s="37"/>
      <c r="P950" s="37" t="s">
        <v>222</v>
      </c>
      <c r="Q950" s="35">
        <v>0</v>
      </c>
      <c r="R950" s="70" t="s">
        <v>2778</v>
      </c>
      <c r="S950" s="44"/>
      <c r="T950" s="44"/>
      <c r="U950" s="44"/>
      <c r="V950" s="44"/>
      <c r="W950" s="44"/>
      <c r="X950" s="162"/>
      <c r="Y950" s="162"/>
      <c r="Z950" s="45"/>
      <c r="AA950" s="48"/>
      <c r="AB950" s="50"/>
      <c r="AC950" s="50"/>
      <c r="AD950" s="115"/>
      <c r="AE950" s="115"/>
      <c r="AF950" s="115"/>
      <c r="AG950" s="115"/>
      <c r="AH950" s="115"/>
      <c r="AI950" s="237">
        <v>1011</v>
      </c>
      <c r="AJ950" s="55"/>
      <c r="AK950" s="55"/>
    </row>
    <row r="951" spans="1:37" s="67" customFormat="1" ht="15" customHeight="1" x14ac:dyDescent="0.25">
      <c r="A951" s="56" t="s">
        <v>235</v>
      </c>
      <c r="B951" s="37">
        <v>4</v>
      </c>
      <c r="C951" s="37">
        <v>1</v>
      </c>
      <c r="D951" s="37">
        <v>2</v>
      </c>
      <c r="E951" s="37">
        <v>40</v>
      </c>
      <c r="F951" s="37">
        <v>151</v>
      </c>
      <c r="G951" s="37" t="str">
        <f t="shared" ref="G951:H951" si="2322">G950</f>
        <v>4.1.1.00.000</v>
      </c>
      <c r="H951" s="41" t="str">
        <f t="shared" si="2322"/>
        <v>Технологическая линия №1. Объекты общезаводского хозяйства</v>
      </c>
      <c r="I951" s="37" t="str">
        <f t="shared" si="2310"/>
        <v>4.1.2.40.000</v>
      </c>
      <c r="J951" s="41" t="str">
        <f t="shared" si="2311"/>
        <v>Установка выделения этана и ШФЛУ, удаления азота и получения азотно-гелиевой смеси №1</v>
      </c>
      <c r="K951" s="39" t="str">
        <f t="shared" si="2313"/>
        <v>4.1.2.40.100</v>
      </c>
      <c r="L951" s="40" t="str">
        <f t="shared" si="2314"/>
        <v>Установка выделения этана и ШФЛУ, удаления азота и получения азотно-гелиевой смеси №1</v>
      </c>
      <c r="M951" s="37" t="str">
        <f t="shared" si="2315"/>
        <v>4.1.2.40.151</v>
      </c>
      <c r="N951" s="59" t="s">
        <v>1424</v>
      </c>
      <c r="O951" s="37" t="s">
        <v>1314</v>
      </c>
      <c r="P951" s="37" t="s">
        <v>222</v>
      </c>
      <c r="Q951" s="35">
        <v>0</v>
      </c>
      <c r="R951" s="70" t="s">
        <v>2778</v>
      </c>
      <c r="S951" s="44"/>
      <c r="T951" s="44"/>
      <c r="U951" s="44"/>
      <c r="V951" s="44"/>
      <c r="W951" s="44"/>
      <c r="X951" s="162"/>
      <c r="Y951" s="162"/>
      <c r="Z951" s="45"/>
      <c r="AA951" s="48"/>
      <c r="AB951" s="50"/>
      <c r="AC951" s="50"/>
      <c r="AD951" s="115"/>
      <c r="AE951" s="115"/>
      <c r="AF951" s="115"/>
      <c r="AG951" s="115"/>
      <c r="AH951" s="115"/>
      <c r="AI951" s="237">
        <v>1012</v>
      </c>
      <c r="AJ951" s="55"/>
      <c r="AK951" s="55"/>
    </row>
    <row r="952" spans="1:37" s="67" customFormat="1" ht="15" customHeight="1" x14ac:dyDescent="0.25">
      <c r="A952" s="56" t="s">
        <v>236</v>
      </c>
      <c r="B952" s="37">
        <v>4</v>
      </c>
      <c r="C952" s="37">
        <v>1</v>
      </c>
      <c r="D952" s="37">
        <v>2</v>
      </c>
      <c r="E952" s="37">
        <v>40</v>
      </c>
      <c r="F952" s="37">
        <v>170</v>
      </c>
      <c r="G952" s="37" t="str">
        <f t="shared" ref="G952:H952" si="2323">G951</f>
        <v>4.1.1.00.000</v>
      </c>
      <c r="H952" s="41" t="str">
        <f t="shared" si="2323"/>
        <v>Технологическая линия №1. Объекты общезаводского хозяйства</v>
      </c>
      <c r="I952" s="37" t="str">
        <f t="shared" si="2310"/>
        <v>4.1.2.40.000</v>
      </c>
      <c r="J952" s="41" t="str">
        <f t="shared" si="2311"/>
        <v>Установка выделения этана и ШФЛУ, удаления азота и получения азотно-гелиевой смеси №1</v>
      </c>
      <c r="K952" s="39" t="str">
        <f t="shared" si="2313"/>
        <v>4.1.2.40.100</v>
      </c>
      <c r="L952" s="40" t="str">
        <f t="shared" si="2314"/>
        <v>Установка выделения этана и ШФЛУ, удаления азота и получения азотно-гелиевой смеси №1</v>
      </c>
      <c r="M952" s="37" t="str">
        <f t="shared" si="2315"/>
        <v>4.1.2.40.170</v>
      </c>
      <c r="N952" s="59" t="s">
        <v>1416</v>
      </c>
      <c r="O952" s="37"/>
      <c r="P952" s="37" t="s">
        <v>222</v>
      </c>
      <c r="Q952" s="35">
        <v>0</v>
      </c>
      <c r="R952" s="70" t="s">
        <v>2778</v>
      </c>
      <c r="S952" s="44"/>
      <c r="T952" s="44"/>
      <c r="U952" s="44"/>
      <c r="V952" s="44"/>
      <c r="W952" s="44"/>
      <c r="X952" s="162"/>
      <c r="Y952" s="162"/>
      <c r="Z952" s="45"/>
      <c r="AA952" s="48"/>
      <c r="AB952" s="50"/>
      <c r="AC952" s="50"/>
      <c r="AD952" s="115"/>
      <c r="AE952" s="115"/>
      <c r="AF952" s="115"/>
      <c r="AG952" s="115"/>
      <c r="AH952" s="115"/>
      <c r="AI952" s="237">
        <v>1013</v>
      </c>
      <c r="AJ952" s="55"/>
      <c r="AK952" s="55"/>
    </row>
    <row r="953" spans="1:37" s="67" customFormat="1" ht="15" customHeight="1" x14ac:dyDescent="0.25">
      <c r="A953" s="56" t="s">
        <v>237</v>
      </c>
      <c r="B953" s="37">
        <v>4</v>
      </c>
      <c r="C953" s="37">
        <v>1</v>
      </c>
      <c r="D953" s="37">
        <v>2</v>
      </c>
      <c r="E953" s="37">
        <v>40</v>
      </c>
      <c r="F953" s="37">
        <v>171</v>
      </c>
      <c r="G953" s="37" t="str">
        <f t="shared" ref="G953:H953" si="2324">G952</f>
        <v>4.1.1.00.000</v>
      </c>
      <c r="H953" s="41" t="str">
        <f t="shared" si="2324"/>
        <v>Технологическая линия №1. Объекты общезаводского хозяйства</v>
      </c>
      <c r="I953" s="37" t="str">
        <f t="shared" si="2310"/>
        <v>4.1.2.40.000</v>
      </c>
      <c r="J953" s="41" t="str">
        <f t="shared" si="2311"/>
        <v>Установка выделения этана и ШФЛУ, удаления азота и получения азотно-гелиевой смеси №1</v>
      </c>
      <c r="K953" s="39" t="str">
        <f t="shared" si="2313"/>
        <v>4.1.2.40.100</v>
      </c>
      <c r="L953" s="40" t="str">
        <f t="shared" si="2314"/>
        <v>Установка выделения этана и ШФЛУ, удаления азота и получения азотно-гелиевой смеси №1</v>
      </c>
      <c r="M953" s="37" t="str">
        <f t="shared" si="2315"/>
        <v>4.1.2.40.171</v>
      </c>
      <c r="N953" s="59" t="s">
        <v>1417</v>
      </c>
      <c r="O953" s="37"/>
      <c r="P953" s="37" t="s">
        <v>222</v>
      </c>
      <c r="Q953" s="35">
        <v>0</v>
      </c>
      <c r="R953" s="70" t="s">
        <v>2778</v>
      </c>
      <c r="S953" s="44"/>
      <c r="T953" s="44"/>
      <c r="U953" s="44"/>
      <c r="V953" s="44"/>
      <c r="W953" s="44"/>
      <c r="X953" s="162"/>
      <c r="Y953" s="162"/>
      <c r="Z953" s="45"/>
      <c r="AA953" s="48"/>
      <c r="AB953" s="50"/>
      <c r="AC953" s="50"/>
      <c r="AD953" s="115"/>
      <c r="AE953" s="115"/>
      <c r="AF953" s="115"/>
      <c r="AG953" s="115"/>
      <c r="AH953" s="115"/>
      <c r="AI953" s="237">
        <v>1014</v>
      </c>
      <c r="AJ953" s="55"/>
      <c r="AK953" s="55"/>
    </row>
    <row r="954" spans="1:37" s="67" customFormat="1" ht="15" customHeight="1" x14ac:dyDescent="0.25">
      <c r="A954" s="56" t="s">
        <v>238</v>
      </c>
      <c r="B954" s="37">
        <v>4</v>
      </c>
      <c r="C954" s="37">
        <v>1</v>
      </c>
      <c r="D954" s="37">
        <v>2</v>
      </c>
      <c r="E954" s="37">
        <v>40</v>
      </c>
      <c r="F954" s="37">
        <v>172</v>
      </c>
      <c r="G954" s="37" t="str">
        <f t="shared" ref="G954:H954" si="2325">G953</f>
        <v>4.1.1.00.000</v>
      </c>
      <c r="H954" s="41" t="str">
        <f t="shared" si="2325"/>
        <v>Технологическая линия №1. Объекты общезаводского хозяйства</v>
      </c>
      <c r="I954" s="37" t="str">
        <f t="shared" si="2310"/>
        <v>4.1.2.40.000</v>
      </c>
      <c r="J954" s="41" t="str">
        <f t="shared" si="2311"/>
        <v>Установка выделения этана и ШФЛУ, удаления азота и получения азотно-гелиевой смеси №1</v>
      </c>
      <c r="K954" s="39" t="str">
        <f t="shared" si="2313"/>
        <v>4.1.2.40.100</v>
      </c>
      <c r="L954" s="40" t="str">
        <f t="shared" si="2314"/>
        <v>Установка выделения этана и ШФЛУ, удаления азота и получения азотно-гелиевой смеси №1</v>
      </c>
      <c r="M954" s="37" t="str">
        <f t="shared" si="2315"/>
        <v>4.1.2.40.172</v>
      </c>
      <c r="N954" s="59" t="s">
        <v>1418</v>
      </c>
      <c r="O954" s="37"/>
      <c r="P954" s="37" t="s">
        <v>222</v>
      </c>
      <c r="Q954" s="35">
        <v>0</v>
      </c>
      <c r="R954" s="70" t="s">
        <v>2778</v>
      </c>
      <c r="S954" s="44"/>
      <c r="T954" s="44"/>
      <c r="U954" s="44"/>
      <c r="V954" s="44"/>
      <c r="W954" s="44"/>
      <c r="X954" s="162"/>
      <c r="Y954" s="162"/>
      <c r="Z954" s="45"/>
      <c r="AA954" s="48"/>
      <c r="AB954" s="50"/>
      <c r="AC954" s="50"/>
      <c r="AD954" s="115"/>
      <c r="AE954" s="115"/>
      <c r="AF954" s="115"/>
      <c r="AG954" s="115"/>
      <c r="AH954" s="115"/>
      <c r="AI954" s="237">
        <v>1015</v>
      </c>
      <c r="AJ954" s="55"/>
      <c r="AK954" s="55"/>
    </row>
    <row r="955" spans="1:37" s="67" customFormat="1" ht="15" customHeight="1" x14ac:dyDescent="0.25">
      <c r="A955" s="56" t="s">
        <v>239</v>
      </c>
      <c r="B955" s="37">
        <v>4</v>
      </c>
      <c r="C955" s="37">
        <v>1</v>
      </c>
      <c r="D955" s="37">
        <v>2</v>
      </c>
      <c r="E955" s="37">
        <v>40</v>
      </c>
      <c r="F955" s="37">
        <v>180</v>
      </c>
      <c r="G955" s="37" t="str">
        <f t="shared" ref="G955:H955" si="2326">G954</f>
        <v>4.1.1.00.000</v>
      </c>
      <c r="H955" s="41" t="str">
        <f t="shared" si="2326"/>
        <v>Технологическая линия №1. Объекты общезаводского хозяйства</v>
      </c>
      <c r="I955" s="37" t="str">
        <f t="shared" si="2310"/>
        <v>4.1.2.40.000</v>
      </c>
      <c r="J955" s="41" t="str">
        <f t="shared" si="2311"/>
        <v>Установка выделения этана и ШФЛУ, удаления азота и получения азотно-гелиевой смеси №1</v>
      </c>
      <c r="K955" s="39" t="str">
        <f t="shared" si="2313"/>
        <v>4.1.2.40.100</v>
      </c>
      <c r="L955" s="40" t="str">
        <f t="shared" si="2314"/>
        <v>Установка выделения этана и ШФЛУ, удаления азота и получения азотно-гелиевой смеси №1</v>
      </c>
      <c r="M955" s="37" t="str">
        <f t="shared" si="2315"/>
        <v>4.1.2.40.180</v>
      </c>
      <c r="N955" s="59" t="s">
        <v>1379</v>
      </c>
      <c r="O955" s="37"/>
      <c r="P955" s="37" t="s">
        <v>222</v>
      </c>
      <c r="Q955" s="35">
        <v>0</v>
      </c>
      <c r="R955" s="70" t="s">
        <v>2778</v>
      </c>
      <c r="S955" s="44"/>
      <c r="T955" s="44"/>
      <c r="U955" s="44"/>
      <c r="V955" s="44"/>
      <c r="W955" s="44"/>
      <c r="X955" s="162"/>
      <c r="Y955" s="162"/>
      <c r="Z955" s="45"/>
      <c r="AA955" s="48"/>
      <c r="AB955" s="50"/>
      <c r="AC955" s="50"/>
      <c r="AD955" s="115"/>
      <c r="AE955" s="115"/>
      <c r="AF955" s="115"/>
      <c r="AG955" s="115"/>
      <c r="AH955" s="115"/>
      <c r="AI955" s="237">
        <v>1016</v>
      </c>
      <c r="AJ955" s="55"/>
      <c r="AK955" s="55"/>
    </row>
    <row r="956" spans="1:37" s="67" customFormat="1" ht="15" customHeight="1" x14ac:dyDescent="0.25">
      <c r="A956" s="56" t="s">
        <v>240</v>
      </c>
      <c r="B956" s="37">
        <v>4</v>
      </c>
      <c r="C956" s="37">
        <v>1</v>
      </c>
      <c r="D956" s="37">
        <v>2</v>
      </c>
      <c r="E956" s="37">
        <v>40</v>
      </c>
      <c r="F956" s="37">
        <v>190</v>
      </c>
      <c r="G956" s="37" t="str">
        <f t="shared" ref="G956:H956" si="2327">G955</f>
        <v>4.1.1.00.000</v>
      </c>
      <c r="H956" s="41" t="str">
        <f t="shared" si="2327"/>
        <v>Технологическая линия №1. Объекты общезаводского хозяйства</v>
      </c>
      <c r="I956" s="37" t="str">
        <f t="shared" si="2310"/>
        <v>4.1.2.40.000</v>
      </c>
      <c r="J956" s="41" t="str">
        <f t="shared" si="2311"/>
        <v>Установка выделения этана и ШФЛУ, удаления азота и получения азотно-гелиевой смеси №1</v>
      </c>
      <c r="K956" s="39" t="str">
        <f t="shared" si="2313"/>
        <v>4.1.2.40.100</v>
      </c>
      <c r="L956" s="40" t="str">
        <f t="shared" si="2314"/>
        <v>Установка выделения этана и ШФЛУ, удаления азота и получения азотно-гелиевой смеси №1</v>
      </c>
      <c r="M956" s="37" t="str">
        <f t="shared" si="2315"/>
        <v>4.1.2.40.190</v>
      </c>
      <c r="N956" s="59" t="s">
        <v>241</v>
      </c>
      <c r="O956" s="37"/>
      <c r="P956" s="37" t="s">
        <v>222</v>
      </c>
      <c r="Q956" s="35">
        <v>0</v>
      </c>
      <c r="R956" s="70" t="s">
        <v>2778</v>
      </c>
      <c r="S956" s="44"/>
      <c r="T956" s="44"/>
      <c r="U956" s="44"/>
      <c r="V956" s="44"/>
      <c r="W956" s="44"/>
      <c r="X956" s="162"/>
      <c r="Y956" s="162"/>
      <c r="Z956" s="45"/>
      <c r="AA956" s="48"/>
      <c r="AB956" s="50"/>
      <c r="AC956" s="50"/>
      <c r="AD956" s="115"/>
      <c r="AE956" s="115"/>
      <c r="AF956" s="115"/>
      <c r="AG956" s="115"/>
      <c r="AH956" s="115"/>
      <c r="AI956" s="237">
        <v>1017</v>
      </c>
      <c r="AJ956" s="55"/>
      <c r="AK956" s="55"/>
    </row>
    <row r="957" spans="1:37" s="67" customFormat="1" ht="15" customHeight="1" x14ac:dyDescent="0.25">
      <c r="A957" s="56" t="s">
        <v>242</v>
      </c>
      <c r="B957" s="37">
        <v>4</v>
      </c>
      <c r="C957" s="37">
        <v>1</v>
      </c>
      <c r="D957" s="37">
        <v>2</v>
      </c>
      <c r="E957" s="37">
        <v>40</v>
      </c>
      <c r="F957" s="37">
        <v>191</v>
      </c>
      <c r="G957" s="37" t="str">
        <f t="shared" ref="G957:H957" si="2328">G956</f>
        <v>4.1.1.00.000</v>
      </c>
      <c r="H957" s="41" t="str">
        <f t="shared" si="2328"/>
        <v>Технологическая линия №1. Объекты общезаводского хозяйства</v>
      </c>
      <c r="I957" s="37" t="str">
        <f t="shared" si="2310"/>
        <v>4.1.2.40.000</v>
      </c>
      <c r="J957" s="41" t="str">
        <f t="shared" si="2311"/>
        <v>Установка выделения этана и ШФЛУ, удаления азота и получения азотно-гелиевой смеси №1</v>
      </c>
      <c r="K957" s="39" t="str">
        <f t="shared" si="2313"/>
        <v>4.1.2.40.100</v>
      </c>
      <c r="L957" s="40" t="str">
        <f t="shared" si="2314"/>
        <v>Установка выделения этана и ШФЛУ, удаления азота и получения азотно-гелиевой смеси №1</v>
      </c>
      <c r="M957" s="37" t="str">
        <f t="shared" si="2315"/>
        <v>4.1.2.40.191</v>
      </c>
      <c r="N957" s="59" t="s">
        <v>243</v>
      </c>
      <c r="O957" s="37"/>
      <c r="P957" s="37" t="s">
        <v>222</v>
      </c>
      <c r="Q957" s="35">
        <v>0</v>
      </c>
      <c r="R957" s="70" t="s">
        <v>2778</v>
      </c>
      <c r="S957" s="44"/>
      <c r="T957" s="44"/>
      <c r="U957" s="44"/>
      <c r="V957" s="44"/>
      <c r="W957" s="44"/>
      <c r="X957" s="162"/>
      <c r="Y957" s="162"/>
      <c r="Z957" s="45"/>
      <c r="AA957" s="48"/>
      <c r="AB957" s="50"/>
      <c r="AC957" s="50"/>
      <c r="AD957" s="115"/>
      <c r="AE957" s="115"/>
      <c r="AF957" s="115"/>
      <c r="AG957" s="115"/>
      <c r="AH957" s="115"/>
      <c r="AI957" s="237">
        <v>1018</v>
      </c>
      <c r="AJ957" s="55"/>
      <c r="AK957" s="55"/>
    </row>
    <row r="958" spans="1:37" s="67" customFormat="1" ht="15" customHeight="1" x14ac:dyDescent="0.25">
      <c r="A958" s="56" t="s">
        <v>244</v>
      </c>
      <c r="B958" s="37">
        <v>4</v>
      </c>
      <c r="C958" s="37">
        <v>1</v>
      </c>
      <c r="D958" s="37">
        <v>2</v>
      </c>
      <c r="E958" s="37">
        <v>40</v>
      </c>
      <c r="F958" s="37">
        <v>192</v>
      </c>
      <c r="G958" s="37" t="str">
        <f t="shared" ref="G958:H958" si="2329">G957</f>
        <v>4.1.1.00.000</v>
      </c>
      <c r="H958" s="41" t="str">
        <f t="shared" si="2329"/>
        <v>Технологическая линия №1. Объекты общезаводского хозяйства</v>
      </c>
      <c r="I958" s="37" t="str">
        <f t="shared" si="2310"/>
        <v>4.1.2.40.000</v>
      </c>
      <c r="J958" s="41" t="str">
        <f t="shared" si="2311"/>
        <v>Установка выделения этана и ШФЛУ, удаления азота и получения азотно-гелиевой смеси №1</v>
      </c>
      <c r="K958" s="39" t="str">
        <f t="shared" si="2313"/>
        <v>4.1.2.40.100</v>
      </c>
      <c r="L958" s="40" t="str">
        <f t="shared" si="2314"/>
        <v>Установка выделения этана и ШФЛУ, удаления азота и получения азотно-гелиевой смеси №1</v>
      </c>
      <c r="M958" s="37" t="str">
        <f t="shared" si="2315"/>
        <v>4.1.2.40.192</v>
      </c>
      <c r="N958" s="59" t="s">
        <v>1331</v>
      </c>
      <c r="O958" s="37"/>
      <c r="P958" s="37" t="s">
        <v>222</v>
      </c>
      <c r="Q958" s="35">
        <v>0</v>
      </c>
      <c r="R958" s="70" t="s">
        <v>2778</v>
      </c>
      <c r="S958" s="44"/>
      <c r="T958" s="44"/>
      <c r="U958" s="44"/>
      <c r="V958" s="44"/>
      <c r="W958" s="44"/>
      <c r="X958" s="162"/>
      <c r="Y958" s="162"/>
      <c r="Z958" s="45"/>
      <c r="AA958" s="48"/>
      <c r="AB958" s="50"/>
      <c r="AC958" s="50"/>
      <c r="AD958" s="115"/>
      <c r="AE958" s="115"/>
      <c r="AF958" s="115"/>
      <c r="AG958" s="115"/>
      <c r="AH958" s="115"/>
      <c r="AI958" s="237">
        <v>1019</v>
      </c>
      <c r="AJ958" s="55"/>
      <c r="AK958" s="55"/>
    </row>
    <row r="959" spans="1:37" s="67" customFormat="1" ht="15" customHeight="1" x14ac:dyDescent="0.25">
      <c r="A959" s="56" t="s">
        <v>245</v>
      </c>
      <c r="B959" s="37">
        <v>4</v>
      </c>
      <c r="C959" s="37">
        <v>1</v>
      </c>
      <c r="D959" s="37">
        <v>2</v>
      </c>
      <c r="E959" s="37">
        <v>40</v>
      </c>
      <c r="F959" s="37">
        <v>193</v>
      </c>
      <c r="G959" s="37" t="str">
        <f t="shared" ref="G959:H959" si="2330">G958</f>
        <v>4.1.1.00.000</v>
      </c>
      <c r="H959" s="41" t="str">
        <f t="shared" si="2330"/>
        <v>Технологическая линия №1. Объекты общезаводского хозяйства</v>
      </c>
      <c r="I959" s="37" t="str">
        <f t="shared" si="2310"/>
        <v>4.1.2.40.000</v>
      </c>
      <c r="J959" s="41" t="str">
        <f t="shared" si="2311"/>
        <v>Установка выделения этана и ШФЛУ, удаления азота и получения азотно-гелиевой смеси №1</v>
      </c>
      <c r="K959" s="39" t="str">
        <f t="shared" si="2313"/>
        <v>4.1.2.40.100</v>
      </c>
      <c r="L959" s="40" t="str">
        <f t="shared" si="2314"/>
        <v>Установка выделения этана и ШФЛУ, удаления азота и получения азотно-гелиевой смеси №1</v>
      </c>
      <c r="M959" s="37" t="str">
        <f t="shared" si="2315"/>
        <v>4.1.2.40.193</v>
      </c>
      <c r="N959" s="59" t="s">
        <v>246</v>
      </c>
      <c r="O959" s="37"/>
      <c r="P959" s="37" t="s">
        <v>222</v>
      </c>
      <c r="Q959" s="35">
        <v>0</v>
      </c>
      <c r="R959" s="70" t="s">
        <v>2778</v>
      </c>
      <c r="S959" s="44"/>
      <c r="T959" s="44"/>
      <c r="U959" s="44"/>
      <c r="V959" s="44"/>
      <c r="W959" s="44"/>
      <c r="X959" s="162"/>
      <c r="Y959" s="162"/>
      <c r="Z959" s="45"/>
      <c r="AA959" s="48"/>
      <c r="AB959" s="50"/>
      <c r="AC959" s="50"/>
      <c r="AD959" s="115"/>
      <c r="AE959" s="115"/>
      <c r="AF959" s="115"/>
      <c r="AG959" s="115"/>
      <c r="AH959" s="115"/>
      <c r="AI959" s="237">
        <v>1020</v>
      </c>
      <c r="AJ959" s="55"/>
      <c r="AK959" s="55"/>
    </row>
    <row r="960" spans="1:37" s="67" customFormat="1" ht="15" customHeight="1" x14ac:dyDescent="0.25">
      <c r="A960" s="56" t="s">
        <v>247</v>
      </c>
      <c r="B960" s="37">
        <v>4</v>
      </c>
      <c r="C960" s="37">
        <v>1</v>
      </c>
      <c r="D960" s="37">
        <v>2</v>
      </c>
      <c r="E960" s="37">
        <v>40</v>
      </c>
      <c r="F960" s="37">
        <v>194</v>
      </c>
      <c r="G960" s="37" t="str">
        <f t="shared" ref="G960:H960" si="2331">G959</f>
        <v>4.1.1.00.000</v>
      </c>
      <c r="H960" s="41" t="str">
        <f t="shared" si="2331"/>
        <v>Технологическая линия №1. Объекты общезаводского хозяйства</v>
      </c>
      <c r="I960" s="37" t="str">
        <f t="shared" si="2310"/>
        <v>4.1.2.40.000</v>
      </c>
      <c r="J960" s="41" t="str">
        <f t="shared" si="2311"/>
        <v>Установка выделения этана и ШФЛУ, удаления азота и получения азотно-гелиевой смеси №1</v>
      </c>
      <c r="K960" s="39" t="str">
        <f t="shared" si="2313"/>
        <v>4.1.2.40.100</v>
      </c>
      <c r="L960" s="40" t="str">
        <f t="shared" si="2314"/>
        <v>Установка выделения этана и ШФЛУ, удаления азота и получения азотно-гелиевой смеси №1</v>
      </c>
      <c r="M960" s="37" t="str">
        <f t="shared" si="2315"/>
        <v>4.1.2.40.194</v>
      </c>
      <c r="N960" s="59" t="s">
        <v>248</v>
      </c>
      <c r="O960" s="37"/>
      <c r="P960" s="37" t="s">
        <v>222</v>
      </c>
      <c r="Q960" s="35">
        <v>0</v>
      </c>
      <c r="R960" s="70" t="s">
        <v>2778</v>
      </c>
      <c r="S960" s="44"/>
      <c r="T960" s="44"/>
      <c r="U960" s="44"/>
      <c r="V960" s="44"/>
      <c r="W960" s="44"/>
      <c r="X960" s="162"/>
      <c r="Y960" s="162"/>
      <c r="Z960" s="45"/>
      <c r="AA960" s="48"/>
      <c r="AB960" s="50"/>
      <c r="AC960" s="50"/>
      <c r="AD960" s="115"/>
      <c r="AE960" s="115"/>
      <c r="AF960" s="115"/>
      <c r="AG960" s="115"/>
      <c r="AH960" s="115"/>
      <c r="AI960" s="237">
        <v>1021</v>
      </c>
      <c r="AJ960" s="55"/>
      <c r="AK960" s="55"/>
    </row>
    <row r="961" spans="1:37" s="67" customFormat="1" ht="15" customHeight="1" x14ac:dyDescent="0.25">
      <c r="A961" s="56" t="s">
        <v>249</v>
      </c>
      <c r="B961" s="37">
        <v>4</v>
      </c>
      <c r="C961" s="37">
        <v>1</v>
      </c>
      <c r="D961" s="37">
        <v>2</v>
      </c>
      <c r="E961" s="37">
        <v>40</v>
      </c>
      <c r="F961" s="37">
        <v>195</v>
      </c>
      <c r="G961" s="37" t="str">
        <f t="shared" ref="G961:H961" si="2332">G960</f>
        <v>4.1.1.00.000</v>
      </c>
      <c r="H961" s="41" t="str">
        <f t="shared" si="2332"/>
        <v>Технологическая линия №1. Объекты общезаводского хозяйства</v>
      </c>
      <c r="I961" s="37" t="str">
        <f t="shared" si="2310"/>
        <v>4.1.2.40.000</v>
      </c>
      <c r="J961" s="41" t="str">
        <f t="shared" si="2311"/>
        <v>Установка выделения этана и ШФЛУ, удаления азота и получения азотно-гелиевой смеси №1</v>
      </c>
      <c r="K961" s="39" t="str">
        <f t="shared" si="2313"/>
        <v>4.1.2.40.100</v>
      </c>
      <c r="L961" s="40" t="str">
        <f t="shared" si="2314"/>
        <v>Установка выделения этана и ШФЛУ, удаления азота и получения азотно-гелиевой смеси №1</v>
      </c>
      <c r="M961" s="37" t="str">
        <f t="shared" si="2315"/>
        <v>4.1.2.40.195</v>
      </c>
      <c r="N961" s="59" t="s">
        <v>250</v>
      </c>
      <c r="O961" s="37"/>
      <c r="P961" s="37" t="s">
        <v>222</v>
      </c>
      <c r="Q961" s="35">
        <v>0</v>
      </c>
      <c r="R961" s="70" t="s">
        <v>2778</v>
      </c>
      <c r="S961" s="44"/>
      <c r="T961" s="44"/>
      <c r="U961" s="44"/>
      <c r="V961" s="44"/>
      <c r="W961" s="44"/>
      <c r="X961" s="162"/>
      <c r="Y961" s="162"/>
      <c r="Z961" s="45"/>
      <c r="AA961" s="48"/>
      <c r="AB961" s="50"/>
      <c r="AC961" s="50"/>
      <c r="AD961" s="115"/>
      <c r="AE961" s="115"/>
      <c r="AF961" s="115"/>
      <c r="AG961" s="115"/>
      <c r="AH961" s="115"/>
      <c r="AI961" s="237">
        <v>1022</v>
      </c>
      <c r="AJ961" s="55"/>
      <c r="AK961" s="55"/>
    </row>
    <row r="962" spans="1:37" s="67" customFormat="1" ht="15" customHeight="1" x14ac:dyDescent="0.25">
      <c r="A962" s="56" t="s">
        <v>251</v>
      </c>
      <c r="B962" s="37">
        <v>4</v>
      </c>
      <c r="C962" s="37">
        <v>1</v>
      </c>
      <c r="D962" s="37">
        <v>2</v>
      </c>
      <c r="E962" s="37">
        <v>40</v>
      </c>
      <c r="F962" s="37">
        <v>185</v>
      </c>
      <c r="G962" s="37" t="str">
        <f t="shared" ref="G962:H962" si="2333">G961</f>
        <v>4.1.1.00.000</v>
      </c>
      <c r="H962" s="41" t="str">
        <f t="shared" si="2333"/>
        <v>Технологическая линия №1. Объекты общезаводского хозяйства</v>
      </c>
      <c r="I962" s="37" t="str">
        <f t="shared" si="2310"/>
        <v>4.1.2.40.000</v>
      </c>
      <c r="J962" s="41" t="str">
        <f t="shared" si="2311"/>
        <v>Установка выделения этана и ШФЛУ, удаления азота и получения азотно-гелиевой смеси №1</v>
      </c>
      <c r="K962" s="39" t="str">
        <f t="shared" si="2313"/>
        <v>4.1.2.40.100</v>
      </c>
      <c r="L962" s="40" t="str">
        <f t="shared" si="2314"/>
        <v>Установка выделения этана и ШФЛУ, удаления азота и получения азотно-гелиевой смеси №1</v>
      </c>
      <c r="M962" s="37" t="str">
        <f t="shared" si="2315"/>
        <v>4.1.2.40.185</v>
      </c>
      <c r="N962" s="59" t="s">
        <v>252</v>
      </c>
      <c r="O962" s="37"/>
      <c r="P962" s="37" t="s">
        <v>222</v>
      </c>
      <c r="Q962" s="35">
        <v>0</v>
      </c>
      <c r="R962" s="70" t="s">
        <v>2778</v>
      </c>
      <c r="S962" s="44"/>
      <c r="T962" s="44"/>
      <c r="U962" s="44"/>
      <c r="V962" s="44"/>
      <c r="W962" s="44"/>
      <c r="X962" s="162"/>
      <c r="Y962" s="162"/>
      <c r="Z962" s="45"/>
      <c r="AA962" s="48"/>
      <c r="AB962" s="50"/>
      <c r="AC962" s="50"/>
      <c r="AD962" s="115"/>
      <c r="AE962" s="115"/>
      <c r="AF962" s="115"/>
      <c r="AG962" s="115"/>
      <c r="AH962" s="115"/>
      <c r="AI962" s="237">
        <v>1023</v>
      </c>
      <c r="AJ962" s="55"/>
      <c r="AK962" s="55"/>
    </row>
    <row r="963" spans="1:37" s="67" customFormat="1" ht="15" customHeight="1" x14ac:dyDescent="0.25">
      <c r="A963" s="56" t="s">
        <v>251</v>
      </c>
      <c r="B963" s="37">
        <v>4</v>
      </c>
      <c r="C963" s="37">
        <v>1</v>
      </c>
      <c r="D963" s="37">
        <v>2</v>
      </c>
      <c r="E963" s="37">
        <v>40</v>
      </c>
      <c r="F963" s="37">
        <v>186</v>
      </c>
      <c r="G963" s="37" t="str">
        <f t="shared" ref="G963:H963" si="2334">G962</f>
        <v>4.1.1.00.000</v>
      </c>
      <c r="H963" s="41" t="str">
        <f t="shared" si="2334"/>
        <v>Технологическая линия №1. Объекты общезаводского хозяйства</v>
      </c>
      <c r="I963" s="37" t="str">
        <f t="shared" si="2310"/>
        <v>4.1.2.40.000</v>
      </c>
      <c r="J963" s="41" t="str">
        <f t="shared" si="2311"/>
        <v>Установка выделения этана и ШФЛУ, удаления азота и получения азотно-гелиевой смеси №1</v>
      </c>
      <c r="K963" s="39" t="str">
        <f t="shared" si="2313"/>
        <v>4.1.2.40.100</v>
      </c>
      <c r="L963" s="40" t="str">
        <f t="shared" si="2314"/>
        <v>Установка выделения этана и ШФЛУ, удаления азота и получения азотно-гелиевой смеси №1</v>
      </c>
      <c r="M963" s="37" t="str">
        <f t="shared" si="2315"/>
        <v>4.1.2.40.186</v>
      </c>
      <c r="N963" s="59" t="s">
        <v>253</v>
      </c>
      <c r="O963" s="37"/>
      <c r="P963" s="37" t="s">
        <v>222</v>
      </c>
      <c r="Q963" s="35">
        <v>0</v>
      </c>
      <c r="R963" s="70" t="s">
        <v>2778</v>
      </c>
      <c r="S963" s="44"/>
      <c r="T963" s="44"/>
      <c r="U963" s="44"/>
      <c r="V963" s="44"/>
      <c r="W963" s="44"/>
      <c r="X963" s="162"/>
      <c r="Y963" s="162"/>
      <c r="Z963" s="45"/>
      <c r="AA963" s="48"/>
      <c r="AB963" s="50"/>
      <c r="AC963" s="50"/>
      <c r="AD963" s="115"/>
      <c r="AE963" s="115"/>
      <c r="AF963" s="115"/>
      <c r="AG963" s="115"/>
      <c r="AH963" s="115"/>
      <c r="AI963" s="237">
        <v>1024</v>
      </c>
      <c r="AJ963" s="55"/>
      <c r="AK963" s="55"/>
    </row>
    <row r="964" spans="1:37" s="63" customFormat="1" ht="15" customHeight="1" x14ac:dyDescent="0.25">
      <c r="A964" s="53" t="s">
        <v>17</v>
      </c>
      <c r="B964" s="37">
        <v>4</v>
      </c>
      <c r="C964" s="37">
        <v>1</v>
      </c>
      <c r="D964" s="37">
        <v>3</v>
      </c>
      <c r="E964" s="37">
        <v>0</v>
      </c>
      <c r="F964" s="37">
        <v>0</v>
      </c>
      <c r="G964" s="37" t="str">
        <f t="shared" ref="G964:H964" si="2335">G963</f>
        <v>4.1.1.00.000</v>
      </c>
      <c r="H964" s="41" t="str">
        <f t="shared" si="2335"/>
        <v>Технологическая линия №1. Объекты общезаводского хозяйства</v>
      </c>
      <c r="I964" s="107"/>
      <c r="J964" s="108"/>
      <c r="K964" s="109"/>
      <c r="L964" s="110"/>
      <c r="M964" s="80"/>
      <c r="N964" s="231"/>
      <c r="O964" s="53"/>
      <c r="P964" s="56" t="s">
        <v>254</v>
      </c>
      <c r="Q964" s="35">
        <v>0</v>
      </c>
      <c r="R964" s="56" t="s">
        <v>2779</v>
      </c>
      <c r="S964" s="215" t="s">
        <v>3856</v>
      </c>
      <c r="T964" s="126" t="str">
        <f>G964</f>
        <v>4.1.1.00.000</v>
      </c>
      <c r="U964" s="79" t="s">
        <v>2710</v>
      </c>
      <c r="V964" s="80"/>
      <c r="W964" s="80"/>
      <c r="X964" s="110"/>
      <c r="Y964" s="110"/>
      <c r="Z964" s="80"/>
      <c r="AA964" s="80"/>
      <c r="AB964" s="113"/>
      <c r="AC964" s="113"/>
      <c r="AD964" s="114"/>
      <c r="AE964" s="114"/>
      <c r="AF964" s="114"/>
      <c r="AG964" s="114"/>
      <c r="AH964" s="114"/>
      <c r="AI964" s="237">
        <v>1025</v>
      </c>
      <c r="AJ964" s="55"/>
      <c r="AK964" s="55"/>
    </row>
    <row r="965" spans="1:37" s="65" customFormat="1" ht="15" customHeight="1" x14ac:dyDescent="0.25">
      <c r="A965" s="57" t="s">
        <v>17</v>
      </c>
      <c r="B965" s="37">
        <v>4</v>
      </c>
      <c r="C965" s="37">
        <v>1</v>
      </c>
      <c r="D965" s="37">
        <v>3</v>
      </c>
      <c r="E965" s="37">
        <v>20</v>
      </c>
      <c r="F965" s="37">
        <v>0</v>
      </c>
      <c r="G965" s="37" t="str">
        <f t="shared" ref="G965:H965" si="2336">G964</f>
        <v>4.1.1.00.000</v>
      </c>
      <c r="H965" s="41" t="str">
        <f t="shared" si="2336"/>
        <v>Технологическая линия №1. Объекты общезаводского хозяйства</v>
      </c>
      <c r="I965" s="82" t="str">
        <f>CONCATENATE($B965,".",$C965,".",$D965,".",TEXT($E965,"00"),".",TEXT($F965,"000"))</f>
        <v>4.1.3.20.000</v>
      </c>
      <c r="J965" s="90" t="s">
        <v>1352</v>
      </c>
      <c r="K965" s="105"/>
      <c r="L965" s="106"/>
      <c r="M965" s="91"/>
      <c r="N965" s="85"/>
      <c r="O965" s="57"/>
      <c r="P965" s="57" t="s">
        <v>254</v>
      </c>
      <c r="Q965" s="35">
        <v>0</v>
      </c>
      <c r="R965" s="56" t="s">
        <v>2779</v>
      </c>
      <c r="S965" s="218" t="s">
        <v>3857</v>
      </c>
      <c r="T965" s="44"/>
      <c r="U965" s="44"/>
      <c r="V965" s="44"/>
      <c r="W965" s="44"/>
      <c r="X965" s="162"/>
      <c r="Y965" s="162"/>
      <c r="Z965" s="46"/>
      <c r="AA965" s="47"/>
      <c r="AB965" s="50"/>
      <c r="AC965" s="50"/>
      <c r="AD965" s="115"/>
      <c r="AE965" s="115"/>
      <c r="AF965" s="115"/>
      <c r="AG965" s="115"/>
      <c r="AH965" s="115"/>
      <c r="AI965" s="237">
        <v>1026</v>
      </c>
      <c r="AJ965" s="55"/>
      <c r="AK965" s="55"/>
    </row>
    <row r="966" spans="1:37" s="67" customFormat="1" ht="15" customHeight="1" x14ac:dyDescent="0.25">
      <c r="A966" s="56" t="s">
        <v>17</v>
      </c>
      <c r="B966" s="37">
        <v>4</v>
      </c>
      <c r="C966" s="37">
        <v>1</v>
      </c>
      <c r="D966" s="37">
        <v>3</v>
      </c>
      <c r="E966" s="37">
        <v>20</v>
      </c>
      <c r="F966" s="37">
        <v>200</v>
      </c>
      <c r="G966" s="37" t="str">
        <f t="shared" ref="G966:H966" si="2337">G965</f>
        <v>4.1.1.00.000</v>
      </c>
      <c r="H966" s="41" t="str">
        <f t="shared" si="2337"/>
        <v>Технологическая линия №1. Объекты общезаводского хозяйства</v>
      </c>
      <c r="I966" s="37" t="str">
        <f t="shared" ref="I966:J969" si="2338">I965</f>
        <v>4.1.3.20.000</v>
      </c>
      <c r="J966" s="41" t="str">
        <f t="shared" si="2338"/>
        <v>Энергетический блок с ДЭС №1</v>
      </c>
      <c r="K966" s="92" t="str">
        <f>CONCATENATE($B966,".",$C966,".",$D966,".",TEXT($E966,"00"),".",$F966)</f>
        <v>4.1.3.20.200</v>
      </c>
      <c r="L966" s="93" t="s">
        <v>1352</v>
      </c>
      <c r="M966" s="94"/>
      <c r="N966" s="89"/>
      <c r="O966" s="37"/>
      <c r="P966" s="37" t="s">
        <v>254</v>
      </c>
      <c r="Q966" s="35">
        <v>0</v>
      </c>
      <c r="R966" s="56" t="s">
        <v>2779</v>
      </c>
      <c r="S966" s="218" t="s">
        <v>3858</v>
      </c>
      <c r="T966" s="44"/>
      <c r="U966" s="44"/>
      <c r="V966" s="44"/>
      <c r="W966" s="44"/>
      <c r="X966" s="162"/>
      <c r="Y966" s="162"/>
      <c r="Z966" s="46"/>
      <c r="AA966" s="47"/>
      <c r="AB966" s="50"/>
      <c r="AC966" s="50"/>
      <c r="AD966" s="115"/>
      <c r="AE966" s="115"/>
      <c r="AF966" s="115"/>
      <c r="AG966" s="115"/>
      <c r="AH966" s="115"/>
      <c r="AI966" s="237">
        <v>1027</v>
      </c>
      <c r="AJ966" s="55"/>
      <c r="AK966" s="55"/>
    </row>
    <row r="967" spans="1:37" s="67" customFormat="1" ht="15" customHeight="1" x14ac:dyDescent="0.25">
      <c r="A967" s="56" t="s">
        <v>255</v>
      </c>
      <c r="B967" s="37">
        <v>4</v>
      </c>
      <c r="C967" s="37">
        <v>1</v>
      </c>
      <c r="D967" s="37">
        <v>3</v>
      </c>
      <c r="E967" s="37">
        <v>20</v>
      </c>
      <c r="F967" s="37">
        <v>100</v>
      </c>
      <c r="G967" s="37" t="str">
        <f t="shared" ref="G967:H967" si="2339">G966</f>
        <v>4.1.1.00.000</v>
      </c>
      <c r="H967" s="41" t="str">
        <f t="shared" si="2339"/>
        <v>Технологическая линия №1. Объекты общезаводского хозяйства</v>
      </c>
      <c r="I967" s="37" t="str">
        <f t="shared" si="2338"/>
        <v>4.1.3.20.000</v>
      </c>
      <c r="J967" s="41" t="str">
        <f t="shared" si="2338"/>
        <v>Энергетический блок с ДЭС №1</v>
      </c>
      <c r="K967" s="39" t="str">
        <f t="shared" ref="K967:L969" si="2340">K966</f>
        <v>4.1.3.20.200</v>
      </c>
      <c r="L967" s="40" t="str">
        <f t="shared" si="2340"/>
        <v>Энергетический блок с ДЭС №1</v>
      </c>
      <c r="M967" s="37" t="str">
        <f>CONCATENATE($B967,".",$C967,".",$D967,".",TEXT($E967,"00"),".",TEXT($F967,"000"))</f>
        <v>4.1.3.20.100</v>
      </c>
      <c r="N967" s="59" t="s">
        <v>16</v>
      </c>
      <c r="O967" s="37"/>
      <c r="P967" s="37" t="s">
        <v>254</v>
      </c>
      <c r="Q967" s="35">
        <v>0</v>
      </c>
      <c r="R967" s="56" t="s">
        <v>2779</v>
      </c>
      <c r="S967" s="44"/>
      <c r="T967" s="44"/>
      <c r="U967" s="44"/>
      <c r="V967" s="44"/>
      <c r="W967" s="44"/>
      <c r="X967" s="162"/>
      <c r="Y967" s="162"/>
      <c r="Z967" s="45"/>
      <c r="AA967" s="48"/>
      <c r="AB967" s="50"/>
      <c r="AC967" s="50"/>
      <c r="AD967" s="115"/>
      <c r="AE967" s="115"/>
      <c r="AF967" s="115"/>
      <c r="AG967" s="115"/>
      <c r="AH967" s="115"/>
      <c r="AI967" s="237">
        <v>1028</v>
      </c>
      <c r="AJ967" s="55"/>
      <c r="AK967" s="55"/>
    </row>
    <row r="968" spans="1:37" s="67" customFormat="1" ht="15" customHeight="1" x14ac:dyDescent="0.25">
      <c r="A968" s="56" t="s">
        <v>256</v>
      </c>
      <c r="B968" s="37">
        <v>4</v>
      </c>
      <c r="C968" s="37">
        <v>1</v>
      </c>
      <c r="D968" s="37">
        <v>3</v>
      </c>
      <c r="E968" s="37">
        <v>20</v>
      </c>
      <c r="F968" s="37">
        <v>105</v>
      </c>
      <c r="G968" s="37" t="str">
        <f t="shared" ref="G968:H968" si="2341">G967</f>
        <v>4.1.1.00.000</v>
      </c>
      <c r="H968" s="41" t="str">
        <f t="shared" si="2341"/>
        <v>Технологическая линия №1. Объекты общезаводского хозяйства</v>
      </c>
      <c r="I968" s="37" t="str">
        <f t="shared" si="2338"/>
        <v>4.1.3.20.000</v>
      </c>
      <c r="J968" s="41" t="str">
        <f t="shared" si="2338"/>
        <v>Энергетический блок с ДЭС №1</v>
      </c>
      <c r="K968" s="39" t="str">
        <f t="shared" si="2340"/>
        <v>4.1.3.20.200</v>
      </c>
      <c r="L968" s="40" t="str">
        <f t="shared" si="2340"/>
        <v>Энергетический блок с ДЭС №1</v>
      </c>
      <c r="M968" s="37" t="str">
        <f>CONCATENATE($B968,".",$C968,".",$D968,".",TEXT($E968,"00"),".",TEXT($F968,"000"))</f>
        <v>4.1.3.20.105</v>
      </c>
      <c r="N968" s="59" t="s">
        <v>257</v>
      </c>
      <c r="O968" s="37" t="s">
        <v>1292</v>
      </c>
      <c r="P968" s="37" t="s">
        <v>254</v>
      </c>
      <c r="Q968" s="35">
        <v>0</v>
      </c>
      <c r="R968" s="56" t="s">
        <v>2779</v>
      </c>
      <c r="S968" s="44"/>
      <c r="T968" s="44"/>
      <c r="U968" s="44"/>
      <c r="V968" s="44"/>
      <c r="W968" s="44"/>
      <c r="X968" s="162"/>
      <c r="Y968" s="162"/>
      <c r="Z968" s="45"/>
      <c r="AA968" s="48"/>
      <c r="AB968" s="50"/>
      <c r="AC968" s="50"/>
      <c r="AD968" s="115"/>
      <c r="AE968" s="115"/>
      <c r="AF968" s="115"/>
      <c r="AG968" s="115"/>
      <c r="AH968" s="115"/>
      <c r="AI968" s="237">
        <v>1029</v>
      </c>
      <c r="AJ968" s="55"/>
      <c r="AK968" s="55"/>
    </row>
    <row r="969" spans="1:37" s="67" customFormat="1" ht="15" customHeight="1" x14ac:dyDescent="0.25">
      <c r="A969" s="56" t="s">
        <v>258</v>
      </c>
      <c r="B969" s="37">
        <v>4</v>
      </c>
      <c r="C969" s="37">
        <v>1</v>
      </c>
      <c r="D969" s="37">
        <v>3</v>
      </c>
      <c r="E969" s="37">
        <v>20</v>
      </c>
      <c r="F969" s="37">
        <v>106</v>
      </c>
      <c r="G969" s="37" t="str">
        <f t="shared" ref="G969:H969" si="2342">G968</f>
        <v>4.1.1.00.000</v>
      </c>
      <c r="H969" s="41" t="str">
        <f t="shared" si="2342"/>
        <v>Технологическая линия №1. Объекты общезаводского хозяйства</v>
      </c>
      <c r="I969" s="37" t="str">
        <f t="shared" si="2338"/>
        <v>4.1.3.20.000</v>
      </c>
      <c r="J969" s="41" t="str">
        <f t="shared" si="2338"/>
        <v>Энергетический блок с ДЭС №1</v>
      </c>
      <c r="K969" s="39" t="str">
        <f t="shared" si="2340"/>
        <v>4.1.3.20.200</v>
      </c>
      <c r="L969" s="40" t="str">
        <f t="shared" si="2340"/>
        <v>Энергетический блок с ДЭС №1</v>
      </c>
      <c r="M969" s="37" t="str">
        <f>CONCATENATE($B969,".",$C969,".",$D969,".",TEXT($E969,"00"),".",TEXT($F969,"000"))</f>
        <v>4.1.3.20.106</v>
      </c>
      <c r="N969" s="59" t="s">
        <v>259</v>
      </c>
      <c r="O969" s="37" t="s">
        <v>1292</v>
      </c>
      <c r="P969" s="37" t="s">
        <v>254</v>
      </c>
      <c r="Q969" s="35">
        <v>0</v>
      </c>
      <c r="R969" s="56" t="s">
        <v>2779</v>
      </c>
      <c r="S969" s="44"/>
      <c r="T969" s="44"/>
      <c r="U969" s="44"/>
      <c r="V969" s="44"/>
      <c r="W969" s="44"/>
      <c r="X969" s="162"/>
      <c r="Y969" s="162"/>
      <c r="Z969" s="45"/>
      <c r="AA969" s="48"/>
      <c r="AB969" s="50"/>
      <c r="AC969" s="50"/>
      <c r="AD969" s="115"/>
      <c r="AE969" s="115"/>
      <c r="AF969" s="115"/>
      <c r="AG969" s="115"/>
      <c r="AH969" s="115"/>
      <c r="AI969" s="237">
        <v>1030</v>
      </c>
      <c r="AJ969" s="55"/>
      <c r="AK969" s="55"/>
    </row>
    <row r="970" spans="1:37" s="65" customFormat="1" ht="15" customHeight="1" x14ac:dyDescent="0.25">
      <c r="A970" s="57" t="s">
        <v>17</v>
      </c>
      <c r="B970" s="37">
        <v>4</v>
      </c>
      <c r="C970" s="37">
        <v>1</v>
      </c>
      <c r="D970" s="37">
        <v>3</v>
      </c>
      <c r="E970" s="37">
        <v>30</v>
      </c>
      <c r="F970" s="37">
        <v>0</v>
      </c>
      <c r="G970" s="37" t="str">
        <f t="shared" ref="G970:H970" si="2343">G969</f>
        <v>4.1.1.00.000</v>
      </c>
      <c r="H970" s="41" t="str">
        <f t="shared" si="2343"/>
        <v>Технологическая линия №1. Объекты общезаводского хозяйства</v>
      </c>
      <c r="I970" s="82" t="str">
        <f>CONCATENATE($B970,".",$C970,".",$D970,".",TEXT($E970,"00"),".",TEXT($F970,"000"))</f>
        <v>4.1.3.30.000</v>
      </c>
      <c r="J970" s="90" t="s">
        <v>1353</v>
      </c>
      <c r="K970" s="105"/>
      <c r="L970" s="106"/>
      <c r="M970" s="91"/>
      <c r="N970" s="85"/>
      <c r="O970" s="57"/>
      <c r="P970" s="57" t="s">
        <v>254</v>
      </c>
      <c r="Q970" s="35">
        <v>0</v>
      </c>
      <c r="R970" s="56" t="s">
        <v>2779</v>
      </c>
      <c r="S970" s="218" t="s">
        <v>3857</v>
      </c>
      <c r="T970" s="44"/>
      <c r="U970" s="44"/>
      <c r="V970" s="44"/>
      <c r="W970" s="44"/>
      <c r="X970" s="162"/>
      <c r="Y970" s="162"/>
      <c r="Z970" s="46"/>
      <c r="AA970" s="47"/>
      <c r="AB970" s="50"/>
      <c r="AC970" s="50"/>
      <c r="AD970" s="115"/>
      <c r="AE970" s="115"/>
      <c r="AF970" s="115"/>
      <c r="AG970" s="115"/>
      <c r="AH970" s="115"/>
      <c r="AI970" s="237">
        <v>1031</v>
      </c>
      <c r="AJ970" s="55"/>
      <c r="AK970" s="55"/>
    </row>
    <row r="971" spans="1:37" s="67" customFormat="1" ht="15" customHeight="1" x14ac:dyDescent="0.25">
      <c r="A971" s="57" t="s">
        <v>1560</v>
      </c>
      <c r="B971" s="37">
        <v>4</v>
      </c>
      <c r="C971" s="37">
        <v>1</v>
      </c>
      <c r="D971" s="37">
        <v>3</v>
      </c>
      <c r="E971" s="37">
        <v>30</v>
      </c>
      <c r="F971" s="37">
        <v>100</v>
      </c>
      <c r="G971" s="37" t="str">
        <f t="shared" ref="G971:H971" si="2344">G970</f>
        <v>4.1.1.00.000</v>
      </c>
      <c r="H971" s="41" t="str">
        <f t="shared" si="2344"/>
        <v>Технологическая линия №1. Объекты общезаводского хозяйства</v>
      </c>
      <c r="I971" s="37" t="str">
        <f t="shared" ref="I971:I1002" si="2345">I970</f>
        <v>4.1.3.30.000</v>
      </c>
      <c r="J971" s="41" t="str">
        <f t="shared" ref="J971:J1002" si="2346">J970</f>
        <v>Установка осушки и удаления ртути №1</v>
      </c>
      <c r="K971" s="92" t="str">
        <f>CONCATENATE($B971,".",$C971,".",$D971,".",TEXT($E971,"00"),".",$F971)</f>
        <v>4.1.3.30.100</v>
      </c>
      <c r="L971" s="93" t="s">
        <v>1353</v>
      </c>
      <c r="M971" s="94"/>
      <c r="N971" s="89"/>
      <c r="O971" s="37" t="s">
        <v>1315</v>
      </c>
      <c r="P971" s="37" t="s">
        <v>254</v>
      </c>
      <c r="Q971" s="35">
        <v>0</v>
      </c>
      <c r="R971" s="56" t="s">
        <v>2779</v>
      </c>
      <c r="S971" s="218" t="s">
        <v>3858</v>
      </c>
      <c r="T971" s="44"/>
      <c r="U971" s="44"/>
      <c r="V971" s="44"/>
      <c r="W971" s="44"/>
      <c r="X971" s="162"/>
      <c r="Y971" s="162"/>
      <c r="Z971" s="46"/>
      <c r="AA971" s="47"/>
      <c r="AB971" s="50"/>
      <c r="AC971" s="50"/>
      <c r="AD971" s="115"/>
      <c r="AE971" s="115"/>
      <c r="AF971" s="115"/>
      <c r="AG971" s="115"/>
      <c r="AH971" s="115"/>
      <c r="AI971" s="237">
        <v>1032</v>
      </c>
      <c r="AJ971" s="55"/>
      <c r="AK971" s="55"/>
    </row>
    <row r="972" spans="1:37" s="67" customFormat="1" ht="15" customHeight="1" x14ac:dyDescent="0.25">
      <c r="A972" s="56" t="s">
        <v>260</v>
      </c>
      <c r="B972" s="37">
        <v>4</v>
      </c>
      <c r="C972" s="37">
        <v>1</v>
      </c>
      <c r="D972" s="37">
        <v>3</v>
      </c>
      <c r="E972" s="37">
        <v>30</v>
      </c>
      <c r="F972" s="37">
        <v>101</v>
      </c>
      <c r="G972" s="37" t="str">
        <f t="shared" ref="G972:H972" si="2347">G971</f>
        <v>4.1.1.00.000</v>
      </c>
      <c r="H972" s="41" t="str">
        <f t="shared" si="2347"/>
        <v>Технологическая линия №1. Объекты общезаводского хозяйства</v>
      </c>
      <c r="I972" s="37" t="str">
        <f t="shared" si="2345"/>
        <v>4.1.3.30.000</v>
      </c>
      <c r="J972" s="41" t="str">
        <f t="shared" si="2346"/>
        <v>Установка осушки и удаления ртути №1</v>
      </c>
      <c r="K972" s="39" t="str">
        <f t="shared" ref="K972:K1002" si="2348">K971</f>
        <v>4.1.3.30.100</v>
      </c>
      <c r="L972" s="40" t="str">
        <f t="shared" ref="L972:L1002" si="2349">L971</f>
        <v>Установка осушки и удаления ртути №1</v>
      </c>
      <c r="M972" s="37" t="str">
        <f t="shared" ref="M972:M1002" si="2350">CONCATENATE($B972,".",$C972,".",$D972,".",TEXT($E972,"00"),".",TEXT($F972,"000"))</f>
        <v>4.1.3.30.101</v>
      </c>
      <c r="N972" s="59" t="s">
        <v>261</v>
      </c>
      <c r="O972" s="37" t="s">
        <v>1309</v>
      </c>
      <c r="P972" s="37" t="s">
        <v>254</v>
      </c>
      <c r="Q972" s="35">
        <v>0</v>
      </c>
      <c r="R972" s="56" t="s">
        <v>2779</v>
      </c>
      <c r="S972" s="44"/>
      <c r="T972" s="44"/>
      <c r="U972" s="44"/>
      <c r="V972" s="44"/>
      <c r="W972" s="44"/>
      <c r="X972" s="162"/>
      <c r="Y972" s="162"/>
      <c r="Z972" s="45"/>
      <c r="AA972" s="48"/>
      <c r="AB972" s="50"/>
      <c r="AC972" s="50"/>
      <c r="AD972" s="115"/>
      <c r="AE972" s="115"/>
      <c r="AF972" s="115"/>
      <c r="AG972" s="115"/>
      <c r="AH972" s="115"/>
      <c r="AI972" s="237">
        <v>1033</v>
      </c>
      <c r="AJ972" s="55"/>
      <c r="AK972" s="55"/>
    </row>
    <row r="973" spans="1:37" s="67" customFormat="1" ht="15" customHeight="1" x14ac:dyDescent="0.25">
      <c r="A973" s="56" t="s">
        <v>262</v>
      </c>
      <c r="B973" s="37">
        <v>4</v>
      </c>
      <c r="C973" s="37">
        <v>1</v>
      </c>
      <c r="D973" s="37">
        <v>3</v>
      </c>
      <c r="E973" s="37">
        <v>30</v>
      </c>
      <c r="F973" s="37">
        <v>102</v>
      </c>
      <c r="G973" s="37" t="str">
        <f t="shared" ref="G973:H973" si="2351">G972</f>
        <v>4.1.1.00.000</v>
      </c>
      <c r="H973" s="41" t="str">
        <f t="shared" si="2351"/>
        <v>Технологическая линия №1. Объекты общезаводского хозяйства</v>
      </c>
      <c r="I973" s="37" t="str">
        <f t="shared" si="2345"/>
        <v>4.1.3.30.000</v>
      </c>
      <c r="J973" s="41" t="str">
        <f t="shared" si="2346"/>
        <v>Установка осушки и удаления ртути №1</v>
      </c>
      <c r="K973" s="39" t="str">
        <f t="shared" si="2348"/>
        <v>4.1.3.30.100</v>
      </c>
      <c r="L973" s="40" t="str">
        <f t="shared" si="2349"/>
        <v>Установка осушки и удаления ртути №1</v>
      </c>
      <c r="M973" s="37" t="str">
        <f t="shared" si="2350"/>
        <v>4.1.3.30.102</v>
      </c>
      <c r="N973" s="59" t="s">
        <v>1436</v>
      </c>
      <c r="O973" s="37"/>
      <c r="P973" s="37" t="s">
        <v>254</v>
      </c>
      <c r="Q973" s="35">
        <v>0</v>
      </c>
      <c r="R973" s="56" t="s">
        <v>2779</v>
      </c>
      <c r="S973" s="44"/>
      <c r="T973" s="44"/>
      <c r="U973" s="44"/>
      <c r="V973" s="44"/>
      <c r="W973" s="44"/>
      <c r="X973" s="162"/>
      <c r="Y973" s="162"/>
      <c r="Z973" s="45"/>
      <c r="AA973" s="48"/>
      <c r="AB973" s="50"/>
      <c r="AC973" s="50"/>
      <c r="AD973" s="115"/>
      <c r="AE973" s="115"/>
      <c r="AF973" s="115"/>
      <c r="AG973" s="115"/>
      <c r="AH973" s="115"/>
      <c r="AI973" s="237">
        <v>1034</v>
      </c>
      <c r="AJ973" s="55"/>
      <c r="AK973" s="55"/>
    </row>
    <row r="974" spans="1:37" s="67" customFormat="1" ht="15" customHeight="1" x14ac:dyDescent="0.25">
      <c r="A974" s="56" t="s">
        <v>263</v>
      </c>
      <c r="B974" s="37">
        <v>4</v>
      </c>
      <c r="C974" s="37">
        <v>1</v>
      </c>
      <c r="D974" s="37">
        <v>3</v>
      </c>
      <c r="E974" s="37">
        <v>30</v>
      </c>
      <c r="F974" s="37">
        <v>103</v>
      </c>
      <c r="G974" s="37" t="str">
        <f t="shared" ref="G974:H974" si="2352">G973</f>
        <v>4.1.1.00.000</v>
      </c>
      <c r="H974" s="41" t="str">
        <f t="shared" si="2352"/>
        <v>Технологическая линия №1. Объекты общезаводского хозяйства</v>
      </c>
      <c r="I974" s="37" t="str">
        <f t="shared" si="2345"/>
        <v>4.1.3.30.000</v>
      </c>
      <c r="J974" s="41" t="str">
        <f t="shared" si="2346"/>
        <v>Установка осушки и удаления ртути №1</v>
      </c>
      <c r="K974" s="39" t="str">
        <f t="shared" si="2348"/>
        <v>4.1.3.30.100</v>
      </c>
      <c r="L974" s="40" t="str">
        <f t="shared" si="2349"/>
        <v>Установка осушки и удаления ртути №1</v>
      </c>
      <c r="M974" s="37" t="str">
        <f t="shared" si="2350"/>
        <v>4.1.3.30.103</v>
      </c>
      <c r="N974" s="59" t="s">
        <v>264</v>
      </c>
      <c r="O974" s="37"/>
      <c r="P974" s="37" t="s">
        <v>254</v>
      </c>
      <c r="Q974" s="35">
        <v>0</v>
      </c>
      <c r="R974" s="56" t="s">
        <v>2779</v>
      </c>
      <c r="S974" s="44"/>
      <c r="T974" s="44"/>
      <c r="U974" s="44"/>
      <c r="V974" s="44"/>
      <c r="W974" s="44"/>
      <c r="X974" s="162"/>
      <c r="Y974" s="162"/>
      <c r="Z974" s="45"/>
      <c r="AA974" s="48"/>
      <c r="AB974" s="50"/>
      <c r="AC974" s="50"/>
      <c r="AD974" s="115"/>
      <c r="AE974" s="115"/>
      <c r="AF974" s="115"/>
      <c r="AG974" s="115"/>
      <c r="AH974" s="115"/>
      <c r="AI974" s="237">
        <v>1035</v>
      </c>
      <c r="AJ974" s="55"/>
      <c r="AK974" s="55"/>
    </row>
    <row r="975" spans="1:37" s="67" customFormat="1" ht="15" customHeight="1" x14ac:dyDescent="0.25">
      <c r="A975" s="56" t="s">
        <v>265</v>
      </c>
      <c r="B975" s="37">
        <v>4</v>
      </c>
      <c r="C975" s="37">
        <v>1</v>
      </c>
      <c r="D975" s="37">
        <v>3</v>
      </c>
      <c r="E975" s="37">
        <v>30</v>
      </c>
      <c r="F975" s="37">
        <v>104</v>
      </c>
      <c r="G975" s="37" t="str">
        <f t="shared" ref="G975:H975" si="2353">G974</f>
        <v>4.1.1.00.000</v>
      </c>
      <c r="H975" s="41" t="str">
        <f t="shared" si="2353"/>
        <v>Технологическая линия №1. Объекты общезаводского хозяйства</v>
      </c>
      <c r="I975" s="37" t="str">
        <f t="shared" si="2345"/>
        <v>4.1.3.30.000</v>
      </c>
      <c r="J975" s="41" t="str">
        <f t="shared" si="2346"/>
        <v>Установка осушки и удаления ртути №1</v>
      </c>
      <c r="K975" s="39" t="str">
        <f t="shared" si="2348"/>
        <v>4.1.3.30.100</v>
      </c>
      <c r="L975" s="40" t="str">
        <f t="shared" si="2349"/>
        <v>Установка осушки и удаления ртути №1</v>
      </c>
      <c r="M975" s="37" t="str">
        <f t="shared" si="2350"/>
        <v>4.1.3.30.104</v>
      </c>
      <c r="N975" s="59" t="s">
        <v>266</v>
      </c>
      <c r="O975" s="37"/>
      <c r="P975" s="37" t="s">
        <v>254</v>
      </c>
      <c r="Q975" s="35">
        <v>0</v>
      </c>
      <c r="R975" s="56" t="s">
        <v>2779</v>
      </c>
      <c r="S975" s="44"/>
      <c r="T975" s="44"/>
      <c r="U975" s="44"/>
      <c r="V975" s="44"/>
      <c r="W975" s="44"/>
      <c r="X975" s="162"/>
      <c r="Y975" s="162"/>
      <c r="Z975" s="45"/>
      <c r="AA975" s="48"/>
      <c r="AB975" s="50"/>
      <c r="AC975" s="50"/>
      <c r="AD975" s="115"/>
      <c r="AE975" s="115"/>
      <c r="AF975" s="115"/>
      <c r="AG975" s="115"/>
      <c r="AH975" s="115"/>
      <c r="AI975" s="237">
        <v>1036</v>
      </c>
      <c r="AJ975" s="55"/>
      <c r="AK975" s="55"/>
    </row>
    <row r="976" spans="1:37" s="67" customFormat="1" ht="15" customHeight="1" x14ac:dyDescent="0.25">
      <c r="A976" s="56" t="s">
        <v>267</v>
      </c>
      <c r="B976" s="37">
        <v>4</v>
      </c>
      <c r="C976" s="37">
        <v>1</v>
      </c>
      <c r="D976" s="37">
        <v>3</v>
      </c>
      <c r="E976" s="37">
        <v>30</v>
      </c>
      <c r="F976" s="37">
        <v>105</v>
      </c>
      <c r="G976" s="37" t="str">
        <f t="shared" ref="G976:H976" si="2354">G975</f>
        <v>4.1.1.00.000</v>
      </c>
      <c r="H976" s="41" t="str">
        <f t="shared" si="2354"/>
        <v>Технологическая линия №1. Объекты общезаводского хозяйства</v>
      </c>
      <c r="I976" s="37" t="str">
        <f t="shared" si="2345"/>
        <v>4.1.3.30.000</v>
      </c>
      <c r="J976" s="41" t="str">
        <f t="shared" si="2346"/>
        <v>Установка осушки и удаления ртути №1</v>
      </c>
      <c r="K976" s="39" t="str">
        <f t="shared" si="2348"/>
        <v>4.1.3.30.100</v>
      </c>
      <c r="L976" s="40" t="str">
        <f t="shared" si="2349"/>
        <v>Установка осушки и удаления ртути №1</v>
      </c>
      <c r="M976" s="37" t="str">
        <f t="shared" si="2350"/>
        <v>4.1.3.30.105</v>
      </c>
      <c r="N976" s="59" t="s">
        <v>268</v>
      </c>
      <c r="O976" s="37"/>
      <c r="P976" s="37" t="s">
        <v>254</v>
      </c>
      <c r="Q976" s="35">
        <v>0</v>
      </c>
      <c r="R976" s="56" t="s">
        <v>2779</v>
      </c>
      <c r="S976" s="44"/>
      <c r="T976" s="44"/>
      <c r="U976" s="44"/>
      <c r="V976" s="44"/>
      <c r="W976" s="44"/>
      <c r="X976" s="162"/>
      <c r="Y976" s="162"/>
      <c r="Z976" s="45"/>
      <c r="AA976" s="48"/>
      <c r="AB976" s="50"/>
      <c r="AC976" s="50"/>
      <c r="AD976" s="115"/>
      <c r="AE976" s="115"/>
      <c r="AF976" s="115"/>
      <c r="AG976" s="115"/>
      <c r="AH976" s="115"/>
      <c r="AI976" s="237">
        <v>1037</v>
      </c>
      <c r="AJ976" s="55"/>
      <c r="AK976" s="55"/>
    </row>
    <row r="977" spans="1:37" s="67" customFormat="1" ht="15" customHeight="1" x14ac:dyDescent="0.25">
      <c r="A977" s="56" t="s">
        <v>269</v>
      </c>
      <c r="B977" s="37">
        <v>4</v>
      </c>
      <c r="C977" s="37">
        <v>1</v>
      </c>
      <c r="D977" s="37">
        <v>3</v>
      </c>
      <c r="E977" s="37">
        <v>30</v>
      </c>
      <c r="F977" s="37">
        <v>106</v>
      </c>
      <c r="G977" s="37" t="str">
        <f t="shared" ref="G977:H977" si="2355">G976</f>
        <v>4.1.1.00.000</v>
      </c>
      <c r="H977" s="41" t="str">
        <f t="shared" si="2355"/>
        <v>Технологическая линия №1. Объекты общезаводского хозяйства</v>
      </c>
      <c r="I977" s="37" t="str">
        <f t="shared" si="2345"/>
        <v>4.1.3.30.000</v>
      </c>
      <c r="J977" s="41" t="str">
        <f t="shared" si="2346"/>
        <v>Установка осушки и удаления ртути №1</v>
      </c>
      <c r="K977" s="39" t="str">
        <f t="shared" si="2348"/>
        <v>4.1.3.30.100</v>
      </c>
      <c r="L977" s="40" t="str">
        <f t="shared" si="2349"/>
        <v>Установка осушки и удаления ртути №1</v>
      </c>
      <c r="M977" s="37" t="str">
        <f t="shared" si="2350"/>
        <v>4.1.3.30.106</v>
      </c>
      <c r="N977" s="59" t="s">
        <v>270</v>
      </c>
      <c r="O977" s="37"/>
      <c r="P977" s="37" t="s">
        <v>254</v>
      </c>
      <c r="Q977" s="35">
        <v>0</v>
      </c>
      <c r="R977" s="56" t="s">
        <v>2779</v>
      </c>
      <c r="S977" s="44"/>
      <c r="T977" s="44"/>
      <c r="U977" s="44"/>
      <c r="V977" s="44"/>
      <c r="W977" s="44"/>
      <c r="X977" s="162"/>
      <c r="Y977" s="162"/>
      <c r="Z977" s="45"/>
      <c r="AA977" s="48"/>
      <c r="AB977" s="50"/>
      <c r="AC977" s="50"/>
      <c r="AD977" s="115"/>
      <c r="AE977" s="115"/>
      <c r="AF977" s="115"/>
      <c r="AG977" s="115"/>
      <c r="AH977" s="115"/>
      <c r="AI977" s="237">
        <v>1038</v>
      </c>
      <c r="AJ977" s="55"/>
      <c r="AK977" s="55"/>
    </row>
    <row r="978" spans="1:37" s="67" customFormat="1" ht="15" customHeight="1" x14ac:dyDescent="0.25">
      <c r="A978" s="56" t="s">
        <v>271</v>
      </c>
      <c r="B978" s="37">
        <v>4</v>
      </c>
      <c r="C978" s="37">
        <v>1</v>
      </c>
      <c r="D978" s="37">
        <v>3</v>
      </c>
      <c r="E978" s="37">
        <v>30</v>
      </c>
      <c r="F978" s="37">
        <v>108</v>
      </c>
      <c r="G978" s="37" t="str">
        <f t="shared" ref="G978:H978" si="2356">G977</f>
        <v>4.1.1.00.000</v>
      </c>
      <c r="H978" s="41" t="str">
        <f t="shared" si="2356"/>
        <v>Технологическая линия №1. Объекты общезаводского хозяйства</v>
      </c>
      <c r="I978" s="37" t="str">
        <f t="shared" si="2345"/>
        <v>4.1.3.30.000</v>
      </c>
      <c r="J978" s="41" t="str">
        <f t="shared" si="2346"/>
        <v>Установка осушки и удаления ртути №1</v>
      </c>
      <c r="K978" s="39" t="str">
        <f t="shared" si="2348"/>
        <v>4.1.3.30.100</v>
      </c>
      <c r="L978" s="40" t="str">
        <f t="shared" si="2349"/>
        <v>Установка осушки и удаления ртути №1</v>
      </c>
      <c r="M978" s="37" t="str">
        <f t="shared" si="2350"/>
        <v>4.1.3.30.108</v>
      </c>
      <c r="N978" s="59" t="s">
        <v>193</v>
      </c>
      <c r="O978" s="37"/>
      <c r="P978" s="37" t="s">
        <v>254</v>
      </c>
      <c r="Q978" s="35">
        <v>0</v>
      </c>
      <c r="R978" s="56" t="s">
        <v>2779</v>
      </c>
      <c r="S978" s="44"/>
      <c r="T978" s="44"/>
      <c r="U978" s="44"/>
      <c r="V978" s="44"/>
      <c r="W978" s="44"/>
      <c r="X978" s="162"/>
      <c r="Y978" s="162"/>
      <c r="Z978" s="45"/>
      <c r="AA978" s="48"/>
      <c r="AB978" s="50"/>
      <c r="AC978" s="50"/>
      <c r="AD978" s="115"/>
      <c r="AE978" s="115"/>
      <c r="AF978" s="115"/>
      <c r="AG978" s="115"/>
      <c r="AH978" s="115"/>
      <c r="AI978" s="237">
        <v>1039</v>
      </c>
      <c r="AJ978" s="55"/>
      <c r="AK978" s="55"/>
    </row>
    <row r="979" spans="1:37" s="67" customFormat="1" ht="15" customHeight="1" x14ac:dyDescent="0.25">
      <c r="A979" s="56" t="s">
        <v>272</v>
      </c>
      <c r="B979" s="37">
        <v>4</v>
      </c>
      <c r="C979" s="37">
        <v>1</v>
      </c>
      <c r="D979" s="37">
        <v>3</v>
      </c>
      <c r="E979" s="37">
        <v>30</v>
      </c>
      <c r="F979" s="37">
        <v>109</v>
      </c>
      <c r="G979" s="37" t="str">
        <f t="shared" ref="G979:H979" si="2357">G978</f>
        <v>4.1.1.00.000</v>
      </c>
      <c r="H979" s="41" t="str">
        <f t="shared" si="2357"/>
        <v>Технологическая линия №1. Объекты общезаводского хозяйства</v>
      </c>
      <c r="I979" s="37" t="str">
        <f t="shared" si="2345"/>
        <v>4.1.3.30.000</v>
      </c>
      <c r="J979" s="41" t="str">
        <f t="shared" si="2346"/>
        <v>Установка осушки и удаления ртути №1</v>
      </c>
      <c r="K979" s="39" t="str">
        <f t="shared" si="2348"/>
        <v>4.1.3.30.100</v>
      </c>
      <c r="L979" s="40" t="str">
        <f t="shared" si="2349"/>
        <v>Установка осушки и удаления ртути №1</v>
      </c>
      <c r="M979" s="37" t="str">
        <f t="shared" si="2350"/>
        <v>4.1.3.30.109</v>
      </c>
      <c r="N979" s="59" t="s">
        <v>195</v>
      </c>
      <c r="O979" s="37"/>
      <c r="P979" s="37" t="s">
        <v>254</v>
      </c>
      <c r="Q979" s="35">
        <v>0</v>
      </c>
      <c r="R979" s="56" t="s">
        <v>2779</v>
      </c>
      <c r="S979" s="44"/>
      <c r="T979" s="44"/>
      <c r="U979" s="44"/>
      <c r="V979" s="44"/>
      <c r="W979" s="44"/>
      <c r="X979" s="162"/>
      <c r="Y979" s="162"/>
      <c r="Z979" s="45"/>
      <c r="AA979" s="48"/>
      <c r="AB979" s="50"/>
      <c r="AC979" s="50"/>
      <c r="AD979" s="115"/>
      <c r="AE979" s="115"/>
      <c r="AF979" s="115"/>
      <c r="AG979" s="115"/>
      <c r="AH979" s="115"/>
      <c r="AI979" s="237">
        <v>1040</v>
      </c>
      <c r="AJ979" s="55"/>
      <c r="AK979" s="55"/>
    </row>
    <row r="980" spans="1:37" s="67" customFormat="1" ht="15" customHeight="1" x14ac:dyDescent="0.25">
      <c r="A980" s="56" t="s">
        <v>273</v>
      </c>
      <c r="B980" s="37">
        <v>4</v>
      </c>
      <c r="C980" s="37">
        <v>1</v>
      </c>
      <c r="D980" s="37">
        <v>3</v>
      </c>
      <c r="E980" s="37">
        <v>30</v>
      </c>
      <c r="F980" s="37">
        <v>110</v>
      </c>
      <c r="G980" s="37" t="str">
        <f t="shared" ref="G980:H980" si="2358">G979</f>
        <v>4.1.1.00.000</v>
      </c>
      <c r="H980" s="41" t="str">
        <f t="shared" si="2358"/>
        <v>Технологическая линия №1. Объекты общезаводского хозяйства</v>
      </c>
      <c r="I980" s="37" t="str">
        <f t="shared" si="2345"/>
        <v>4.1.3.30.000</v>
      </c>
      <c r="J980" s="41" t="str">
        <f t="shared" si="2346"/>
        <v>Установка осушки и удаления ртути №1</v>
      </c>
      <c r="K980" s="39" t="str">
        <f t="shared" si="2348"/>
        <v>4.1.3.30.100</v>
      </c>
      <c r="L980" s="40" t="str">
        <f t="shared" si="2349"/>
        <v>Установка осушки и удаления ртути №1</v>
      </c>
      <c r="M980" s="37" t="str">
        <f t="shared" si="2350"/>
        <v>4.1.3.30.110</v>
      </c>
      <c r="N980" s="59" t="s">
        <v>197</v>
      </c>
      <c r="O980" s="37"/>
      <c r="P980" s="37" t="s">
        <v>254</v>
      </c>
      <c r="Q980" s="35">
        <v>0</v>
      </c>
      <c r="R980" s="56" t="s">
        <v>2779</v>
      </c>
      <c r="S980" s="44"/>
      <c r="T980" s="44"/>
      <c r="U980" s="44"/>
      <c r="V980" s="44"/>
      <c r="W980" s="44"/>
      <c r="X980" s="162"/>
      <c r="Y980" s="162"/>
      <c r="Z980" s="45"/>
      <c r="AA980" s="48"/>
      <c r="AB980" s="50"/>
      <c r="AC980" s="50"/>
      <c r="AD980" s="115"/>
      <c r="AE980" s="115"/>
      <c r="AF980" s="115"/>
      <c r="AG980" s="115"/>
      <c r="AH980" s="115"/>
      <c r="AI980" s="237">
        <v>1041</v>
      </c>
      <c r="AJ980" s="55"/>
      <c r="AK980" s="55"/>
    </row>
    <row r="981" spans="1:37" s="67" customFormat="1" ht="15" customHeight="1" x14ac:dyDescent="0.25">
      <c r="A981" s="56" t="s">
        <v>274</v>
      </c>
      <c r="B981" s="37">
        <v>4</v>
      </c>
      <c r="C981" s="37">
        <v>1</v>
      </c>
      <c r="D981" s="37">
        <v>3</v>
      </c>
      <c r="E981" s="37">
        <v>30</v>
      </c>
      <c r="F981" s="37">
        <v>111</v>
      </c>
      <c r="G981" s="37" t="str">
        <f t="shared" ref="G981:H981" si="2359">G980</f>
        <v>4.1.1.00.000</v>
      </c>
      <c r="H981" s="41" t="str">
        <f t="shared" si="2359"/>
        <v>Технологическая линия №1. Объекты общезаводского хозяйства</v>
      </c>
      <c r="I981" s="37" t="str">
        <f t="shared" si="2345"/>
        <v>4.1.3.30.000</v>
      </c>
      <c r="J981" s="41" t="str">
        <f t="shared" si="2346"/>
        <v>Установка осушки и удаления ртути №1</v>
      </c>
      <c r="K981" s="39" t="str">
        <f t="shared" si="2348"/>
        <v>4.1.3.30.100</v>
      </c>
      <c r="L981" s="40" t="str">
        <f t="shared" si="2349"/>
        <v>Установка осушки и удаления ртути №1</v>
      </c>
      <c r="M981" s="37" t="str">
        <f t="shared" si="2350"/>
        <v>4.1.3.30.111</v>
      </c>
      <c r="N981" s="59" t="s">
        <v>275</v>
      </c>
      <c r="O981" s="37"/>
      <c r="P981" s="37" t="s">
        <v>254</v>
      </c>
      <c r="Q981" s="35">
        <v>0</v>
      </c>
      <c r="R981" s="56" t="s">
        <v>2779</v>
      </c>
      <c r="S981" s="44"/>
      <c r="T981" s="44"/>
      <c r="U981" s="44"/>
      <c r="V981" s="44"/>
      <c r="W981" s="44"/>
      <c r="X981" s="162"/>
      <c r="Y981" s="162"/>
      <c r="Z981" s="45"/>
      <c r="AA981" s="48"/>
      <c r="AB981" s="50"/>
      <c r="AC981" s="50"/>
      <c r="AD981" s="115"/>
      <c r="AE981" s="115"/>
      <c r="AF981" s="115"/>
      <c r="AG981" s="115"/>
      <c r="AH981" s="115"/>
      <c r="AI981" s="237">
        <v>1042</v>
      </c>
      <c r="AJ981" s="55"/>
      <c r="AK981" s="55"/>
    </row>
    <row r="982" spans="1:37" s="67" customFormat="1" ht="15" customHeight="1" x14ac:dyDescent="0.25">
      <c r="A982" s="56" t="s">
        <v>276</v>
      </c>
      <c r="B982" s="37">
        <v>4</v>
      </c>
      <c r="C982" s="37">
        <v>1</v>
      </c>
      <c r="D982" s="37">
        <v>3</v>
      </c>
      <c r="E982" s="37">
        <v>30</v>
      </c>
      <c r="F982" s="37">
        <v>120</v>
      </c>
      <c r="G982" s="37" t="str">
        <f t="shared" ref="G982:H982" si="2360">G981</f>
        <v>4.1.1.00.000</v>
      </c>
      <c r="H982" s="41" t="str">
        <f t="shared" si="2360"/>
        <v>Технологическая линия №1. Объекты общезаводского хозяйства</v>
      </c>
      <c r="I982" s="37" t="str">
        <f t="shared" si="2345"/>
        <v>4.1.3.30.000</v>
      </c>
      <c r="J982" s="41" t="str">
        <f t="shared" si="2346"/>
        <v>Установка осушки и удаления ртути №1</v>
      </c>
      <c r="K982" s="39" t="str">
        <f t="shared" si="2348"/>
        <v>4.1.3.30.100</v>
      </c>
      <c r="L982" s="40" t="str">
        <f t="shared" si="2349"/>
        <v>Установка осушки и удаления ртути №1</v>
      </c>
      <c r="M982" s="37" t="str">
        <f t="shared" si="2350"/>
        <v>4.1.3.30.120</v>
      </c>
      <c r="N982" s="59" t="s">
        <v>277</v>
      </c>
      <c r="O982" s="37"/>
      <c r="P982" s="37" t="s">
        <v>254</v>
      </c>
      <c r="Q982" s="35">
        <v>0</v>
      </c>
      <c r="R982" s="56" t="s">
        <v>2779</v>
      </c>
      <c r="S982" s="44"/>
      <c r="T982" s="44"/>
      <c r="U982" s="44"/>
      <c r="V982" s="44"/>
      <c r="W982" s="44"/>
      <c r="X982" s="162"/>
      <c r="Y982" s="162"/>
      <c r="Z982" s="45"/>
      <c r="AA982" s="48"/>
      <c r="AB982" s="50"/>
      <c r="AC982" s="50"/>
      <c r="AD982" s="115"/>
      <c r="AE982" s="115"/>
      <c r="AF982" s="115"/>
      <c r="AG982" s="115"/>
      <c r="AH982" s="115"/>
      <c r="AI982" s="237">
        <v>1043</v>
      </c>
      <c r="AJ982" s="55"/>
      <c r="AK982" s="55"/>
    </row>
    <row r="983" spans="1:37" s="67" customFormat="1" ht="15" customHeight="1" x14ac:dyDescent="0.25">
      <c r="A983" s="56" t="s">
        <v>278</v>
      </c>
      <c r="B983" s="37">
        <v>4</v>
      </c>
      <c r="C983" s="37">
        <v>1</v>
      </c>
      <c r="D983" s="37">
        <v>3</v>
      </c>
      <c r="E983" s="37">
        <v>30</v>
      </c>
      <c r="F983" s="37">
        <v>121</v>
      </c>
      <c r="G983" s="37" t="str">
        <f t="shared" ref="G983:H983" si="2361">G982</f>
        <v>4.1.1.00.000</v>
      </c>
      <c r="H983" s="41" t="str">
        <f t="shared" si="2361"/>
        <v>Технологическая линия №1. Объекты общезаводского хозяйства</v>
      </c>
      <c r="I983" s="37" t="str">
        <f t="shared" si="2345"/>
        <v>4.1.3.30.000</v>
      </c>
      <c r="J983" s="41" t="str">
        <f t="shared" si="2346"/>
        <v>Установка осушки и удаления ртути №1</v>
      </c>
      <c r="K983" s="39" t="str">
        <f t="shared" si="2348"/>
        <v>4.1.3.30.100</v>
      </c>
      <c r="L983" s="40" t="str">
        <f t="shared" si="2349"/>
        <v>Установка осушки и удаления ртути №1</v>
      </c>
      <c r="M983" s="37" t="str">
        <f t="shared" si="2350"/>
        <v>4.1.3.30.121</v>
      </c>
      <c r="N983" s="59" t="s">
        <v>279</v>
      </c>
      <c r="O983" s="37"/>
      <c r="P983" s="37" t="s">
        <v>254</v>
      </c>
      <c r="Q983" s="35">
        <v>0</v>
      </c>
      <c r="R983" s="56" t="s">
        <v>2779</v>
      </c>
      <c r="S983" s="44"/>
      <c r="T983" s="44"/>
      <c r="U983" s="44"/>
      <c r="V983" s="44"/>
      <c r="W983" s="44"/>
      <c r="X983" s="162"/>
      <c r="Y983" s="162"/>
      <c r="Z983" s="45"/>
      <c r="AA983" s="48"/>
      <c r="AB983" s="50"/>
      <c r="AC983" s="50"/>
      <c r="AD983" s="115"/>
      <c r="AE983" s="115"/>
      <c r="AF983" s="115"/>
      <c r="AG983" s="115"/>
      <c r="AH983" s="115"/>
      <c r="AI983" s="237">
        <v>1044</v>
      </c>
      <c r="AJ983" s="55"/>
      <c r="AK983" s="55"/>
    </row>
    <row r="984" spans="1:37" s="67" customFormat="1" ht="15" customHeight="1" x14ac:dyDescent="0.25">
      <c r="A984" s="56" t="s">
        <v>280</v>
      </c>
      <c r="B984" s="37">
        <v>4</v>
      </c>
      <c r="C984" s="37">
        <v>1</v>
      </c>
      <c r="D984" s="37">
        <v>3</v>
      </c>
      <c r="E984" s="37">
        <v>30</v>
      </c>
      <c r="F984" s="37">
        <v>122</v>
      </c>
      <c r="G984" s="37" t="str">
        <f t="shared" ref="G984:H984" si="2362">G983</f>
        <v>4.1.1.00.000</v>
      </c>
      <c r="H984" s="41" t="str">
        <f t="shared" si="2362"/>
        <v>Технологическая линия №1. Объекты общезаводского хозяйства</v>
      </c>
      <c r="I984" s="37" t="str">
        <f t="shared" si="2345"/>
        <v>4.1.3.30.000</v>
      </c>
      <c r="J984" s="41" t="str">
        <f t="shared" si="2346"/>
        <v>Установка осушки и удаления ртути №1</v>
      </c>
      <c r="K984" s="39" t="str">
        <f t="shared" si="2348"/>
        <v>4.1.3.30.100</v>
      </c>
      <c r="L984" s="40" t="str">
        <f t="shared" si="2349"/>
        <v>Установка осушки и удаления ртути №1</v>
      </c>
      <c r="M984" s="37" t="str">
        <f t="shared" si="2350"/>
        <v>4.1.3.30.122</v>
      </c>
      <c r="N984" s="59" t="s">
        <v>281</v>
      </c>
      <c r="O984" s="37"/>
      <c r="P984" s="37" t="s">
        <v>254</v>
      </c>
      <c r="Q984" s="35">
        <v>0</v>
      </c>
      <c r="R984" s="56" t="s">
        <v>2779</v>
      </c>
      <c r="S984" s="44"/>
      <c r="T984" s="44"/>
      <c r="U984" s="44"/>
      <c r="V984" s="44"/>
      <c r="W984" s="44"/>
      <c r="X984" s="162"/>
      <c r="Y984" s="162"/>
      <c r="Z984" s="45"/>
      <c r="AA984" s="48"/>
      <c r="AB984" s="50"/>
      <c r="AC984" s="50"/>
      <c r="AD984" s="115"/>
      <c r="AE984" s="115"/>
      <c r="AF984" s="115"/>
      <c r="AG984" s="115"/>
      <c r="AH984" s="115"/>
      <c r="AI984" s="237">
        <v>1045</v>
      </c>
      <c r="AJ984" s="55"/>
      <c r="AK984" s="55"/>
    </row>
    <row r="985" spans="1:37" s="67" customFormat="1" ht="15" customHeight="1" x14ac:dyDescent="0.25">
      <c r="A985" s="56" t="s">
        <v>282</v>
      </c>
      <c r="B985" s="37">
        <v>4</v>
      </c>
      <c r="C985" s="37">
        <v>1</v>
      </c>
      <c r="D985" s="37">
        <v>3</v>
      </c>
      <c r="E985" s="37">
        <v>30</v>
      </c>
      <c r="F985" s="37">
        <v>123</v>
      </c>
      <c r="G985" s="37" t="str">
        <f t="shared" ref="G985:H985" si="2363">G984</f>
        <v>4.1.1.00.000</v>
      </c>
      <c r="H985" s="41" t="str">
        <f t="shared" si="2363"/>
        <v>Технологическая линия №1. Объекты общезаводского хозяйства</v>
      </c>
      <c r="I985" s="37" t="str">
        <f t="shared" si="2345"/>
        <v>4.1.3.30.000</v>
      </c>
      <c r="J985" s="41" t="str">
        <f t="shared" si="2346"/>
        <v>Установка осушки и удаления ртути №1</v>
      </c>
      <c r="K985" s="39" t="str">
        <f t="shared" si="2348"/>
        <v>4.1.3.30.100</v>
      </c>
      <c r="L985" s="40" t="str">
        <f t="shared" si="2349"/>
        <v>Установка осушки и удаления ртути №1</v>
      </c>
      <c r="M985" s="37" t="str">
        <f t="shared" si="2350"/>
        <v>4.1.3.30.123</v>
      </c>
      <c r="N985" s="59" t="s">
        <v>283</v>
      </c>
      <c r="O985" s="37"/>
      <c r="P985" s="37" t="s">
        <v>254</v>
      </c>
      <c r="Q985" s="35">
        <v>0</v>
      </c>
      <c r="R985" s="56" t="s">
        <v>2779</v>
      </c>
      <c r="S985" s="44"/>
      <c r="T985" s="44"/>
      <c r="U985" s="44"/>
      <c r="V985" s="44"/>
      <c r="W985" s="44"/>
      <c r="X985" s="162"/>
      <c r="Y985" s="162"/>
      <c r="Z985" s="45"/>
      <c r="AA985" s="48"/>
      <c r="AB985" s="50"/>
      <c r="AC985" s="50"/>
      <c r="AD985" s="115"/>
      <c r="AE985" s="115"/>
      <c r="AF985" s="115"/>
      <c r="AG985" s="115"/>
      <c r="AH985" s="115"/>
      <c r="AI985" s="237">
        <v>1046</v>
      </c>
      <c r="AJ985" s="55"/>
      <c r="AK985" s="55"/>
    </row>
    <row r="986" spans="1:37" s="67" customFormat="1" ht="15" customHeight="1" x14ac:dyDescent="0.25">
      <c r="A986" s="56" t="s">
        <v>284</v>
      </c>
      <c r="B986" s="37">
        <v>4</v>
      </c>
      <c r="C986" s="37">
        <v>1</v>
      </c>
      <c r="D986" s="37">
        <v>3</v>
      </c>
      <c r="E986" s="37">
        <v>30</v>
      </c>
      <c r="F986" s="37">
        <v>124</v>
      </c>
      <c r="G986" s="37" t="str">
        <f t="shared" ref="G986:H986" si="2364">G985</f>
        <v>4.1.1.00.000</v>
      </c>
      <c r="H986" s="41" t="str">
        <f t="shared" si="2364"/>
        <v>Технологическая линия №1. Объекты общезаводского хозяйства</v>
      </c>
      <c r="I986" s="37" t="str">
        <f t="shared" si="2345"/>
        <v>4.1.3.30.000</v>
      </c>
      <c r="J986" s="41" t="str">
        <f t="shared" si="2346"/>
        <v>Установка осушки и удаления ртути №1</v>
      </c>
      <c r="K986" s="39" t="str">
        <f t="shared" si="2348"/>
        <v>4.1.3.30.100</v>
      </c>
      <c r="L986" s="40" t="str">
        <f t="shared" si="2349"/>
        <v>Установка осушки и удаления ртути №1</v>
      </c>
      <c r="M986" s="37" t="str">
        <f t="shared" si="2350"/>
        <v>4.1.3.30.124</v>
      </c>
      <c r="N986" s="59" t="s">
        <v>285</v>
      </c>
      <c r="O986" s="37"/>
      <c r="P986" s="37" t="s">
        <v>254</v>
      </c>
      <c r="Q986" s="35">
        <v>0</v>
      </c>
      <c r="R986" s="56" t="s">
        <v>2779</v>
      </c>
      <c r="S986" s="44"/>
      <c r="T986" s="44"/>
      <c r="U986" s="44"/>
      <c r="V986" s="44"/>
      <c r="W986" s="44"/>
      <c r="X986" s="162"/>
      <c r="Y986" s="162"/>
      <c r="Z986" s="45"/>
      <c r="AA986" s="48"/>
      <c r="AB986" s="50"/>
      <c r="AC986" s="50"/>
      <c r="AD986" s="115"/>
      <c r="AE986" s="115"/>
      <c r="AF986" s="115"/>
      <c r="AG986" s="115"/>
      <c r="AH986" s="115"/>
      <c r="AI986" s="237">
        <v>1047</v>
      </c>
      <c r="AJ986" s="55"/>
      <c r="AK986" s="55"/>
    </row>
    <row r="987" spans="1:37" s="67" customFormat="1" ht="15" customHeight="1" x14ac:dyDescent="0.25">
      <c r="A987" s="56" t="s">
        <v>286</v>
      </c>
      <c r="B987" s="37">
        <v>4</v>
      </c>
      <c r="C987" s="37">
        <v>1</v>
      </c>
      <c r="D987" s="37">
        <v>3</v>
      </c>
      <c r="E987" s="37">
        <v>30</v>
      </c>
      <c r="F987" s="37">
        <v>125</v>
      </c>
      <c r="G987" s="37" t="str">
        <f t="shared" ref="G987:H987" si="2365">G986</f>
        <v>4.1.1.00.000</v>
      </c>
      <c r="H987" s="41" t="str">
        <f t="shared" si="2365"/>
        <v>Технологическая линия №1. Объекты общезаводского хозяйства</v>
      </c>
      <c r="I987" s="37" t="str">
        <f t="shared" si="2345"/>
        <v>4.1.3.30.000</v>
      </c>
      <c r="J987" s="41" t="str">
        <f t="shared" si="2346"/>
        <v>Установка осушки и удаления ртути №1</v>
      </c>
      <c r="K987" s="39" t="str">
        <f t="shared" si="2348"/>
        <v>4.1.3.30.100</v>
      </c>
      <c r="L987" s="40" t="str">
        <f t="shared" si="2349"/>
        <v>Установка осушки и удаления ртути №1</v>
      </c>
      <c r="M987" s="37" t="str">
        <f t="shared" si="2350"/>
        <v>4.1.3.30.125</v>
      </c>
      <c r="N987" s="59" t="s">
        <v>287</v>
      </c>
      <c r="O987" s="37"/>
      <c r="P987" s="37" t="s">
        <v>254</v>
      </c>
      <c r="Q987" s="35">
        <v>0</v>
      </c>
      <c r="R987" s="56" t="s">
        <v>2779</v>
      </c>
      <c r="S987" s="44"/>
      <c r="T987" s="44"/>
      <c r="U987" s="44"/>
      <c r="V987" s="44"/>
      <c r="W987" s="44"/>
      <c r="X987" s="162"/>
      <c r="Y987" s="162"/>
      <c r="Z987" s="45"/>
      <c r="AA987" s="48"/>
      <c r="AB987" s="50"/>
      <c r="AC987" s="50"/>
      <c r="AD987" s="115"/>
      <c r="AE987" s="115"/>
      <c r="AF987" s="115"/>
      <c r="AG987" s="115"/>
      <c r="AH987" s="115"/>
      <c r="AI987" s="237">
        <v>1048</v>
      </c>
      <c r="AJ987" s="55"/>
      <c r="AK987" s="55"/>
    </row>
    <row r="988" spans="1:37" s="67" customFormat="1" ht="15" customHeight="1" x14ac:dyDescent="0.25">
      <c r="A988" s="56" t="s">
        <v>288</v>
      </c>
      <c r="B988" s="37">
        <v>4</v>
      </c>
      <c r="C988" s="37">
        <v>1</v>
      </c>
      <c r="D988" s="37">
        <v>3</v>
      </c>
      <c r="E988" s="37">
        <v>30</v>
      </c>
      <c r="F988" s="37">
        <v>126</v>
      </c>
      <c r="G988" s="37" t="str">
        <f t="shared" ref="G988:H988" si="2366">G987</f>
        <v>4.1.1.00.000</v>
      </c>
      <c r="H988" s="41" t="str">
        <f t="shared" si="2366"/>
        <v>Технологическая линия №1. Объекты общезаводского хозяйства</v>
      </c>
      <c r="I988" s="37" t="str">
        <f t="shared" si="2345"/>
        <v>4.1.3.30.000</v>
      </c>
      <c r="J988" s="41" t="str">
        <f t="shared" si="2346"/>
        <v>Установка осушки и удаления ртути №1</v>
      </c>
      <c r="K988" s="39" t="str">
        <f t="shared" si="2348"/>
        <v>4.1.3.30.100</v>
      </c>
      <c r="L988" s="40" t="str">
        <f t="shared" si="2349"/>
        <v>Установка осушки и удаления ртути №1</v>
      </c>
      <c r="M988" s="37" t="str">
        <f t="shared" si="2350"/>
        <v>4.1.3.30.126</v>
      </c>
      <c r="N988" s="59" t="s">
        <v>289</v>
      </c>
      <c r="O988" s="37"/>
      <c r="P988" s="37" t="s">
        <v>254</v>
      </c>
      <c r="Q988" s="35">
        <v>0</v>
      </c>
      <c r="R988" s="56" t="s">
        <v>2779</v>
      </c>
      <c r="S988" s="44"/>
      <c r="T988" s="44"/>
      <c r="U988" s="44"/>
      <c r="V988" s="44"/>
      <c r="W988" s="44"/>
      <c r="X988" s="162"/>
      <c r="Y988" s="162"/>
      <c r="Z988" s="45"/>
      <c r="AA988" s="48"/>
      <c r="AB988" s="50"/>
      <c r="AC988" s="50"/>
      <c r="AD988" s="115"/>
      <c r="AE988" s="115"/>
      <c r="AF988" s="115"/>
      <c r="AG988" s="115"/>
      <c r="AH988" s="115"/>
      <c r="AI988" s="237">
        <v>1049</v>
      </c>
      <c r="AJ988" s="55"/>
      <c r="AK988" s="55"/>
    </row>
    <row r="989" spans="1:37" s="67" customFormat="1" ht="17.25" customHeight="1" x14ac:dyDescent="0.25">
      <c r="A989" s="56" t="s">
        <v>290</v>
      </c>
      <c r="B989" s="37">
        <v>4</v>
      </c>
      <c r="C989" s="37">
        <v>1</v>
      </c>
      <c r="D989" s="37">
        <v>3</v>
      </c>
      <c r="E989" s="37">
        <v>30</v>
      </c>
      <c r="F989" s="37">
        <v>127</v>
      </c>
      <c r="G989" s="37" t="str">
        <f t="shared" ref="G989:H989" si="2367">G988</f>
        <v>4.1.1.00.000</v>
      </c>
      <c r="H989" s="41" t="str">
        <f t="shared" si="2367"/>
        <v>Технологическая линия №1. Объекты общезаводского хозяйства</v>
      </c>
      <c r="I989" s="37" t="str">
        <f t="shared" si="2345"/>
        <v>4.1.3.30.000</v>
      </c>
      <c r="J989" s="41" t="str">
        <f t="shared" si="2346"/>
        <v>Установка осушки и удаления ртути №1</v>
      </c>
      <c r="K989" s="39" t="str">
        <f t="shared" si="2348"/>
        <v>4.1.3.30.100</v>
      </c>
      <c r="L989" s="40" t="str">
        <f t="shared" si="2349"/>
        <v>Установка осушки и удаления ртути №1</v>
      </c>
      <c r="M989" s="37" t="str">
        <f t="shared" si="2350"/>
        <v>4.1.3.30.127</v>
      </c>
      <c r="N989" s="59" t="s">
        <v>2773</v>
      </c>
      <c r="O989" s="37"/>
      <c r="P989" s="37" t="s">
        <v>254</v>
      </c>
      <c r="Q989" s="35">
        <v>0</v>
      </c>
      <c r="R989" s="56" t="s">
        <v>2779</v>
      </c>
      <c r="S989" s="44"/>
      <c r="T989" s="44"/>
      <c r="U989" s="44"/>
      <c r="V989" s="44"/>
      <c r="W989" s="44"/>
      <c r="X989" s="162"/>
      <c r="Y989" s="162"/>
      <c r="Z989" s="45"/>
      <c r="AA989" s="48"/>
      <c r="AB989" s="50"/>
      <c r="AC989" s="50"/>
      <c r="AD989" s="115"/>
      <c r="AE989" s="115"/>
      <c r="AF989" s="115"/>
      <c r="AG989" s="115"/>
      <c r="AH989" s="115"/>
      <c r="AI989" s="237">
        <v>1050</v>
      </c>
      <c r="AJ989" s="55"/>
      <c r="AK989" s="55"/>
    </row>
    <row r="990" spans="1:37" s="67" customFormat="1" ht="15" customHeight="1" x14ac:dyDescent="0.25">
      <c r="A990" s="56" t="s">
        <v>291</v>
      </c>
      <c r="B990" s="37">
        <v>4</v>
      </c>
      <c r="C990" s="37">
        <v>1</v>
      </c>
      <c r="D990" s="37">
        <v>3</v>
      </c>
      <c r="E990" s="37">
        <v>30</v>
      </c>
      <c r="F990" s="37">
        <v>128</v>
      </c>
      <c r="G990" s="37" t="str">
        <f t="shared" ref="G990:H990" si="2368">G989</f>
        <v>4.1.1.00.000</v>
      </c>
      <c r="H990" s="41" t="str">
        <f t="shared" si="2368"/>
        <v>Технологическая линия №1. Объекты общезаводского хозяйства</v>
      </c>
      <c r="I990" s="37" t="str">
        <f t="shared" si="2345"/>
        <v>4.1.3.30.000</v>
      </c>
      <c r="J990" s="41" t="str">
        <f t="shared" si="2346"/>
        <v>Установка осушки и удаления ртути №1</v>
      </c>
      <c r="K990" s="39" t="str">
        <f t="shared" si="2348"/>
        <v>4.1.3.30.100</v>
      </c>
      <c r="L990" s="40" t="str">
        <f t="shared" si="2349"/>
        <v>Установка осушки и удаления ртути №1</v>
      </c>
      <c r="M990" s="37" t="str">
        <f t="shared" si="2350"/>
        <v>4.1.3.30.128</v>
      </c>
      <c r="N990" s="59" t="s">
        <v>292</v>
      </c>
      <c r="O990" s="37"/>
      <c r="P990" s="37" t="s">
        <v>254</v>
      </c>
      <c r="Q990" s="35">
        <v>0</v>
      </c>
      <c r="R990" s="56" t="s">
        <v>2779</v>
      </c>
      <c r="S990" s="44"/>
      <c r="T990" s="44"/>
      <c r="U990" s="44"/>
      <c r="V990" s="44"/>
      <c r="W990" s="44"/>
      <c r="X990" s="162"/>
      <c r="Y990" s="162"/>
      <c r="Z990" s="45"/>
      <c r="AA990" s="48"/>
      <c r="AB990" s="50"/>
      <c r="AC990" s="50"/>
      <c r="AD990" s="115"/>
      <c r="AE990" s="115"/>
      <c r="AF990" s="115"/>
      <c r="AG990" s="115"/>
      <c r="AH990" s="115"/>
      <c r="AI990" s="237">
        <v>1051</v>
      </c>
      <c r="AJ990" s="55"/>
      <c r="AK990" s="55"/>
    </row>
    <row r="991" spans="1:37" s="67" customFormat="1" ht="15" customHeight="1" x14ac:dyDescent="0.25">
      <c r="A991" s="56" t="s">
        <v>293</v>
      </c>
      <c r="B991" s="37">
        <v>4</v>
      </c>
      <c r="C991" s="37">
        <v>1</v>
      </c>
      <c r="D991" s="37">
        <v>3</v>
      </c>
      <c r="E991" s="37">
        <v>30</v>
      </c>
      <c r="F991" s="37">
        <v>129</v>
      </c>
      <c r="G991" s="37" t="str">
        <f t="shared" ref="G991:H991" si="2369">G990</f>
        <v>4.1.1.00.000</v>
      </c>
      <c r="H991" s="41" t="str">
        <f t="shared" si="2369"/>
        <v>Технологическая линия №1. Объекты общезаводского хозяйства</v>
      </c>
      <c r="I991" s="37" t="str">
        <f t="shared" si="2345"/>
        <v>4.1.3.30.000</v>
      </c>
      <c r="J991" s="41" t="str">
        <f t="shared" si="2346"/>
        <v>Установка осушки и удаления ртути №1</v>
      </c>
      <c r="K991" s="39" t="str">
        <f t="shared" si="2348"/>
        <v>4.1.3.30.100</v>
      </c>
      <c r="L991" s="40" t="str">
        <f t="shared" si="2349"/>
        <v>Установка осушки и удаления ртути №1</v>
      </c>
      <c r="M991" s="37" t="str">
        <f t="shared" si="2350"/>
        <v>4.1.3.30.129</v>
      </c>
      <c r="N991" s="59" t="s">
        <v>294</v>
      </c>
      <c r="O991" s="37"/>
      <c r="P991" s="37" t="s">
        <v>254</v>
      </c>
      <c r="Q991" s="35">
        <v>0</v>
      </c>
      <c r="R991" s="56" t="s">
        <v>2779</v>
      </c>
      <c r="S991" s="44"/>
      <c r="T991" s="44"/>
      <c r="U991" s="44"/>
      <c r="V991" s="44"/>
      <c r="W991" s="44"/>
      <c r="X991" s="162"/>
      <c r="Y991" s="162"/>
      <c r="Z991" s="45"/>
      <c r="AA991" s="48"/>
      <c r="AB991" s="50"/>
      <c r="AC991" s="50"/>
      <c r="AD991" s="115"/>
      <c r="AE991" s="115"/>
      <c r="AF991" s="115"/>
      <c r="AG991" s="115"/>
      <c r="AH991" s="115"/>
      <c r="AI991" s="237">
        <v>1052</v>
      </c>
      <c r="AJ991" s="55"/>
      <c r="AK991" s="55"/>
    </row>
    <row r="992" spans="1:37" s="67" customFormat="1" ht="15" customHeight="1" x14ac:dyDescent="0.25">
      <c r="A992" s="56" t="s">
        <v>295</v>
      </c>
      <c r="B992" s="37">
        <v>4</v>
      </c>
      <c r="C992" s="37">
        <v>1</v>
      </c>
      <c r="D992" s="37">
        <v>3</v>
      </c>
      <c r="E992" s="37">
        <v>30</v>
      </c>
      <c r="F992" s="37">
        <v>130</v>
      </c>
      <c r="G992" s="37" t="str">
        <f t="shared" ref="G992:H992" si="2370">G991</f>
        <v>4.1.1.00.000</v>
      </c>
      <c r="H992" s="41" t="str">
        <f t="shared" si="2370"/>
        <v>Технологическая линия №1. Объекты общезаводского хозяйства</v>
      </c>
      <c r="I992" s="37" t="str">
        <f t="shared" si="2345"/>
        <v>4.1.3.30.000</v>
      </c>
      <c r="J992" s="41" t="str">
        <f t="shared" si="2346"/>
        <v>Установка осушки и удаления ртути №1</v>
      </c>
      <c r="K992" s="39" t="str">
        <f t="shared" si="2348"/>
        <v>4.1.3.30.100</v>
      </c>
      <c r="L992" s="40" t="str">
        <f t="shared" si="2349"/>
        <v>Установка осушки и удаления ртути №1</v>
      </c>
      <c r="M992" s="37" t="str">
        <f t="shared" si="2350"/>
        <v>4.1.3.30.130</v>
      </c>
      <c r="N992" s="59" t="s">
        <v>1462</v>
      </c>
      <c r="O992" s="37"/>
      <c r="P992" s="37" t="s">
        <v>254</v>
      </c>
      <c r="Q992" s="35">
        <v>0</v>
      </c>
      <c r="R992" s="56" t="s">
        <v>2779</v>
      </c>
      <c r="S992" s="44"/>
      <c r="T992" s="44"/>
      <c r="U992" s="44"/>
      <c r="V992" s="44"/>
      <c r="W992" s="44"/>
      <c r="X992" s="162"/>
      <c r="Y992" s="162"/>
      <c r="Z992" s="45"/>
      <c r="AA992" s="48"/>
      <c r="AB992" s="50"/>
      <c r="AC992" s="50"/>
      <c r="AD992" s="115"/>
      <c r="AE992" s="115"/>
      <c r="AF992" s="115"/>
      <c r="AG992" s="115"/>
      <c r="AH992" s="115"/>
      <c r="AI992" s="237">
        <v>1053</v>
      </c>
      <c r="AJ992" s="55"/>
      <c r="AK992" s="55"/>
    </row>
    <row r="993" spans="1:37" s="67" customFormat="1" ht="15" customHeight="1" x14ac:dyDescent="0.25">
      <c r="A993" s="56" t="s">
        <v>296</v>
      </c>
      <c r="B993" s="37">
        <v>4</v>
      </c>
      <c r="C993" s="37">
        <v>1</v>
      </c>
      <c r="D993" s="37">
        <v>3</v>
      </c>
      <c r="E993" s="37">
        <v>30</v>
      </c>
      <c r="F993" s="37">
        <v>131</v>
      </c>
      <c r="G993" s="37" t="str">
        <f t="shared" ref="G993:H993" si="2371">G992</f>
        <v>4.1.1.00.000</v>
      </c>
      <c r="H993" s="41" t="str">
        <f t="shared" si="2371"/>
        <v>Технологическая линия №1. Объекты общезаводского хозяйства</v>
      </c>
      <c r="I993" s="37" t="str">
        <f t="shared" si="2345"/>
        <v>4.1.3.30.000</v>
      </c>
      <c r="J993" s="41" t="str">
        <f t="shared" si="2346"/>
        <v>Установка осушки и удаления ртути №1</v>
      </c>
      <c r="K993" s="39" t="str">
        <f t="shared" si="2348"/>
        <v>4.1.3.30.100</v>
      </c>
      <c r="L993" s="40" t="str">
        <f t="shared" si="2349"/>
        <v>Установка осушки и удаления ртути №1</v>
      </c>
      <c r="M993" s="37" t="str">
        <f t="shared" si="2350"/>
        <v>4.1.3.30.131</v>
      </c>
      <c r="N993" s="59" t="s">
        <v>297</v>
      </c>
      <c r="O993" s="37"/>
      <c r="P993" s="37" t="s">
        <v>254</v>
      </c>
      <c r="Q993" s="35">
        <v>0</v>
      </c>
      <c r="R993" s="56" t="s">
        <v>2779</v>
      </c>
      <c r="S993" s="44"/>
      <c r="T993" s="44"/>
      <c r="U993" s="44"/>
      <c r="V993" s="44"/>
      <c r="W993" s="44"/>
      <c r="X993" s="162"/>
      <c r="Y993" s="162"/>
      <c r="Z993" s="45"/>
      <c r="AA993" s="48"/>
      <c r="AB993" s="50"/>
      <c r="AC993" s="50"/>
      <c r="AD993" s="115"/>
      <c r="AE993" s="115"/>
      <c r="AF993" s="115"/>
      <c r="AG993" s="115"/>
      <c r="AH993" s="115"/>
      <c r="AI993" s="237">
        <v>1054</v>
      </c>
      <c r="AJ993" s="55"/>
      <c r="AK993" s="55"/>
    </row>
    <row r="994" spans="1:37" s="67" customFormat="1" ht="15" customHeight="1" x14ac:dyDescent="0.25">
      <c r="A994" s="56" t="s">
        <v>298</v>
      </c>
      <c r="B994" s="37">
        <v>4</v>
      </c>
      <c r="C994" s="37">
        <v>1</v>
      </c>
      <c r="D994" s="37">
        <v>3</v>
      </c>
      <c r="E994" s="37">
        <v>30</v>
      </c>
      <c r="F994" s="37">
        <v>132</v>
      </c>
      <c r="G994" s="37" t="str">
        <f t="shared" ref="G994:H994" si="2372">G993</f>
        <v>4.1.1.00.000</v>
      </c>
      <c r="H994" s="41" t="str">
        <f t="shared" si="2372"/>
        <v>Технологическая линия №1. Объекты общезаводского хозяйства</v>
      </c>
      <c r="I994" s="37" t="str">
        <f t="shared" si="2345"/>
        <v>4.1.3.30.000</v>
      </c>
      <c r="J994" s="41" t="str">
        <f t="shared" si="2346"/>
        <v>Установка осушки и удаления ртути №1</v>
      </c>
      <c r="K994" s="39" t="str">
        <f t="shared" si="2348"/>
        <v>4.1.3.30.100</v>
      </c>
      <c r="L994" s="40" t="str">
        <f t="shared" si="2349"/>
        <v>Установка осушки и удаления ртути №1</v>
      </c>
      <c r="M994" s="37" t="str">
        <f t="shared" si="2350"/>
        <v>4.1.3.30.132</v>
      </c>
      <c r="N994" s="59" t="s">
        <v>1463</v>
      </c>
      <c r="O994" s="37"/>
      <c r="P994" s="37" t="s">
        <v>254</v>
      </c>
      <c r="Q994" s="35">
        <v>0</v>
      </c>
      <c r="R994" s="56" t="s">
        <v>2779</v>
      </c>
      <c r="S994" s="44"/>
      <c r="T994" s="44"/>
      <c r="U994" s="44"/>
      <c r="V994" s="44"/>
      <c r="W994" s="44"/>
      <c r="X994" s="162"/>
      <c r="Y994" s="162"/>
      <c r="Z994" s="45"/>
      <c r="AA994" s="48"/>
      <c r="AB994" s="50"/>
      <c r="AC994" s="50"/>
      <c r="AD994" s="115"/>
      <c r="AE994" s="115"/>
      <c r="AF994" s="115"/>
      <c r="AG994" s="115"/>
      <c r="AH994" s="115"/>
      <c r="AI994" s="237">
        <v>1055</v>
      </c>
      <c r="AJ994" s="55"/>
      <c r="AK994" s="55"/>
    </row>
    <row r="995" spans="1:37" s="67" customFormat="1" ht="15" customHeight="1" x14ac:dyDescent="0.25">
      <c r="A995" s="56" t="s">
        <v>299</v>
      </c>
      <c r="B995" s="37">
        <v>4</v>
      </c>
      <c r="C995" s="37">
        <v>1</v>
      </c>
      <c r="D995" s="37">
        <v>3</v>
      </c>
      <c r="E995" s="37">
        <v>30</v>
      </c>
      <c r="F995" s="37">
        <v>133</v>
      </c>
      <c r="G995" s="37" t="str">
        <f t="shared" ref="G995:H995" si="2373">G994</f>
        <v>4.1.1.00.000</v>
      </c>
      <c r="H995" s="41" t="str">
        <f t="shared" si="2373"/>
        <v>Технологическая линия №1. Объекты общезаводского хозяйства</v>
      </c>
      <c r="I995" s="37" t="str">
        <f t="shared" si="2345"/>
        <v>4.1.3.30.000</v>
      </c>
      <c r="J995" s="41" t="str">
        <f t="shared" si="2346"/>
        <v>Установка осушки и удаления ртути №1</v>
      </c>
      <c r="K995" s="39" t="str">
        <f t="shared" si="2348"/>
        <v>4.1.3.30.100</v>
      </c>
      <c r="L995" s="40" t="str">
        <f t="shared" si="2349"/>
        <v>Установка осушки и удаления ртути №1</v>
      </c>
      <c r="M995" s="37" t="str">
        <f t="shared" si="2350"/>
        <v>4.1.3.30.133</v>
      </c>
      <c r="N995" s="59" t="s">
        <v>300</v>
      </c>
      <c r="O995" s="37"/>
      <c r="P995" s="37" t="s">
        <v>254</v>
      </c>
      <c r="Q995" s="35">
        <v>0</v>
      </c>
      <c r="R995" s="56" t="s">
        <v>2779</v>
      </c>
      <c r="S995" s="44"/>
      <c r="T995" s="44"/>
      <c r="U995" s="44"/>
      <c r="V995" s="44"/>
      <c r="W995" s="44"/>
      <c r="X995" s="162"/>
      <c r="Y995" s="162"/>
      <c r="Z995" s="45"/>
      <c r="AA995" s="48"/>
      <c r="AB995" s="50"/>
      <c r="AC995" s="50"/>
      <c r="AD995" s="115"/>
      <c r="AE995" s="115"/>
      <c r="AF995" s="115"/>
      <c r="AG995" s="115"/>
      <c r="AH995" s="115"/>
      <c r="AI995" s="237">
        <v>1056</v>
      </c>
      <c r="AJ995" s="55"/>
      <c r="AK995" s="55"/>
    </row>
    <row r="996" spans="1:37" s="67" customFormat="1" ht="15" customHeight="1" x14ac:dyDescent="0.25">
      <c r="A996" s="56" t="s">
        <v>17</v>
      </c>
      <c r="B996" s="37">
        <v>4</v>
      </c>
      <c r="C996" s="37">
        <v>1</v>
      </c>
      <c r="D996" s="37">
        <v>3</v>
      </c>
      <c r="E996" s="37">
        <v>30</v>
      </c>
      <c r="F996" s="37">
        <v>134</v>
      </c>
      <c r="G996" s="37" t="str">
        <f t="shared" ref="G996:H996" si="2374">G995</f>
        <v>4.1.1.00.000</v>
      </c>
      <c r="H996" s="41" t="str">
        <f t="shared" si="2374"/>
        <v>Технологическая линия №1. Объекты общезаводского хозяйства</v>
      </c>
      <c r="I996" s="37" t="str">
        <f t="shared" si="2345"/>
        <v>4.1.3.30.000</v>
      </c>
      <c r="J996" s="41" t="str">
        <f t="shared" si="2346"/>
        <v>Установка осушки и удаления ртути №1</v>
      </c>
      <c r="K996" s="39" t="str">
        <f t="shared" si="2348"/>
        <v>4.1.3.30.100</v>
      </c>
      <c r="L996" s="40" t="str">
        <f t="shared" si="2349"/>
        <v>Установка осушки и удаления ртути №1</v>
      </c>
      <c r="M996" s="37" t="str">
        <f t="shared" si="2350"/>
        <v>4.1.3.30.134</v>
      </c>
      <c r="N996" s="59" t="s">
        <v>301</v>
      </c>
      <c r="O996" s="37"/>
      <c r="P996" s="37" t="s">
        <v>254</v>
      </c>
      <c r="Q996" s="35">
        <v>0</v>
      </c>
      <c r="R996" s="56" t="s">
        <v>2779</v>
      </c>
      <c r="S996" s="44"/>
      <c r="T996" s="44"/>
      <c r="U996" s="44"/>
      <c r="V996" s="44"/>
      <c r="W996" s="44"/>
      <c r="X996" s="162"/>
      <c r="Y996" s="162"/>
      <c r="Z996" s="45"/>
      <c r="AA996" s="48"/>
      <c r="AB996" s="50"/>
      <c r="AC996" s="50"/>
      <c r="AD996" s="115"/>
      <c r="AE996" s="115"/>
      <c r="AF996" s="115"/>
      <c r="AG996" s="115"/>
      <c r="AH996" s="115"/>
      <c r="AI996" s="237">
        <v>1057</v>
      </c>
      <c r="AJ996" s="55"/>
      <c r="AK996" s="55"/>
    </row>
    <row r="997" spans="1:37" s="67" customFormat="1" ht="15" customHeight="1" x14ac:dyDescent="0.25">
      <c r="A997" s="56" t="s">
        <v>17</v>
      </c>
      <c r="B997" s="37">
        <v>4</v>
      </c>
      <c r="C997" s="37">
        <v>1</v>
      </c>
      <c r="D997" s="37">
        <v>3</v>
      </c>
      <c r="E997" s="37">
        <v>30</v>
      </c>
      <c r="F997" s="37">
        <v>135</v>
      </c>
      <c r="G997" s="37" t="str">
        <f t="shared" ref="G997:H997" si="2375">G996</f>
        <v>4.1.1.00.000</v>
      </c>
      <c r="H997" s="41" t="str">
        <f t="shared" si="2375"/>
        <v>Технологическая линия №1. Объекты общезаводского хозяйства</v>
      </c>
      <c r="I997" s="37" t="str">
        <f t="shared" si="2345"/>
        <v>4.1.3.30.000</v>
      </c>
      <c r="J997" s="41" t="str">
        <f t="shared" si="2346"/>
        <v>Установка осушки и удаления ртути №1</v>
      </c>
      <c r="K997" s="39" t="str">
        <f t="shared" si="2348"/>
        <v>4.1.3.30.100</v>
      </c>
      <c r="L997" s="40" t="str">
        <f t="shared" si="2349"/>
        <v>Установка осушки и удаления ртути №1</v>
      </c>
      <c r="M997" s="37" t="str">
        <f t="shared" si="2350"/>
        <v>4.1.3.30.135</v>
      </c>
      <c r="N997" s="59" t="s">
        <v>241</v>
      </c>
      <c r="O997" s="37"/>
      <c r="P997" s="37" t="s">
        <v>254</v>
      </c>
      <c r="Q997" s="35">
        <v>0</v>
      </c>
      <c r="R997" s="56" t="s">
        <v>2779</v>
      </c>
      <c r="S997" s="44"/>
      <c r="T997" s="44"/>
      <c r="U997" s="44"/>
      <c r="V997" s="44"/>
      <c r="W997" s="44"/>
      <c r="X997" s="162"/>
      <c r="Y997" s="162"/>
      <c r="Z997" s="45"/>
      <c r="AA997" s="48"/>
      <c r="AB997" s="50"/>
      <c r="AC997" s="50"/>
      <c r="AD997" s="115"/>
      <c r="AE997" s="115"/>
      <c r="AF997" s="115"/>
      <c r="AG997" s="115"/>
      <c r="AH997" s="115"/>
      <c r="AI997" s="237">
        <v>1058</v>
      </c>
      <c r="AJ997" s="55"/>
      <c r="AK997" s="55"/>
    </row>
    <row r="998" spans="1:37" s="67" customFormat="1" ht="15" customHeight="1" x14ac:dyDescent="0.25">
      <c r="A998" s="56" t="s">
        <v>17</v>
      </c>
      <c r="B998" s="37">
        <v>4</v>
      </c>
      <c r="C998" s="37">
        <v>1</v>
      </c>
      <c r="D998" s="37">
        <v>3</v>
      </c>
      <c r="E998" s="37">
        <v>30</v>
      </c>
      <c r="F998" s="37">
        <v>136</v>
      </c>
      <c r="G998" s="37" t="str">
        <f t="shared" ref="G998:H998" si="2376">G997</f>
        <v>4.1.1.00.000</v>
      </c>
      <c r="H998" s="41" t="str">
        <f t="shared" si="2376"/>
        <v>Технологическая линия №1. Объекты общезаводского хозяйства</v>
      </c>
      <c r="I998" s="37" t="str">
        <f t="shared" si="2345"/>
        <v>4.1.3.30.000</v>
      </c>
      <c r="J998" s="41" t="str">
        <f t="shared" si="2346"/>
        <v>Установка осушки и удаления ртути №1</v>
      </c>
      <c r="K998" s="39" t="str">
        <f t="shared" si="2348"/>
        <v>4.1.3.30.100</v>
      </c>
      <c r="L998" s="40" t="str">
        <f t="shared" si="2349"/>
        <v>Установка осушки и удаления ртути №1</v>
      </c>
      <c r="M998" s="37" t="str">
        <f t="shared" si="2350"/>
        <v>4.1.3.30.136</v>
      </c>
      <c r="N998" s="59" t="s">
        <v>243</v>
      </c>
      <c r="O998" s="37"/>
      <c r="P998" s="37" t="s">
        <v>254</v>
      </c>
      <c r="Q998" s="35">
        <v>0</v>
      </c>
      <c r="R998" s="56" t="s">
        <v>2779</v>
      </c>
      <c r="S998" s="44"/>
      <c r="T998" s="44"/>
      <c r="U998" s="44"/>
      <c r="V998" s="44"/>
      <c r="W998" s="44"/>
      <c r="X998" s="162"/>
      <c r="Y998" s="162"/>
      <c r="Z998" s="45"/>
      <c r="AA998" s="48"/>
      <c r="AB998" s="50"/>
      <c r="AC998" s="50"/>
      <c r="AD998" s="115"/>
      <c r="AE998" s="115"/>
      <c r="AF998" s="115"/>
      <c r="AG998" s="115"/>
      <c r="AH998" s="115"/>
      <c r="AI998" s="237">
        <v>1059</v>
      </c>
      <c r="AJ998" s="55"/>
      <c r="AK998" s="55"/>
    </row>
    <row r="999" spans="1:37" s="67" customFormat="1" ht="15" customHeight="1" x14ac:dyDescent="0.25">
      <c r="A999" s="56" t="s">
        <v>17</v>
      </c>
      <c r="B999" s="37">
        <v>4</v>
      </c>
      <c r="C999" s="37">
        <v>1</v>
      </c>
      <c r="D999" s="37">
        <v>3</v>
      </c>
      <c r="E999" s="37">
        <v>30</v>
      </c>
      <c r="F999" s="37">
        <v>137</v>
      </c>
      <c r="G999" s="37" t="str">
        <f t="shared" ref="G999:H999" si="2377">G998</f>
        <v>4.1.1.00.000</v>
      </c>
      <c r="H999" s="41" t="str">
        <f t="shared" si="2377"/>
        <v>Технологическая линия №1. Объекты общезаводского хозяйства</v>
      </c>
      <c r="I999" s="37" t="str">
        <f t="shared" si="2345"/>
        <v>4.1.3.30.000</v>
      </c>
      <c r="J999" s="41" t="str">
        <f t="shared" si="2346"/>
        <v>Установка осушки и удаления ртути №1</v>
      </c>
      <c r="K999" s="39" t="str">
        <f t="shared" si="2348"/>
        <v>4.1.3.30.100</v>
      </c>
      <c r="L999" s="40" t="str">
        <f t="shared" si="2349"/>
        <v>Установка осушки и удаления ртути №1</v>
      </c>
      <c r="M999" s="37" t="str">
        <f t="shared" si="2350"/>
        <v>4.1.3.30.137</v>
      </c>
      <c r="N999" s="59" t="s">
        <v>1331</v>
      </c>
      <c r="O999" s="37"/>
      <c r="P999" s="37" t="s">
        <v>254</v>
      </c>
      <c r="Q999" s="35">
        <v>0</v>
      </c>
      <c r="R999" s="56" t="s">
        <v>2779</v>
      </c>
      <c r="S999" s="44"/>
      <c r="T999" s="44"/>
      <c r="U999" s="44"/>
      <c r="V999" s="44"/>
      <c r="W999" s="44"/>
      <c r="X999" s="162"/>
      <c r="Y999" s="162"/>
      <c r="Z999" s="45"/>
      <c r="AA999" s="48"/>
      <c r="AB999" s="50"/>
      <c r="AC999" s="50"/>
      <c r="AD999" s="115"/>
      <c r="AE999" s="115"/>
      <c r="AF999" s="115"/>
      <c r="AG999" s="115"/>
      <c r="AH999" s="115"/>
      <c r="AI999" s="237">
        <v>1060</v>
      </c>
      <c r="AJ999" s="55"/>
      <c r="AK999" s="55"/>
    </row>
    <row r="1000" spans="1:37" s="67" customFormat="1" ht="15" customHeight="1" x14ac:dyDescent="0.25">
      <c r="A1000" s="56" t="s">
        <v>17</v>
      </c>
      <c r="B1000" s="37">
        <v>4</v>
      </c>
      <c r="C1000" s="37">
        <v>1</v>
      </c>
      <c r="D1000" s="37">
        <v>3</v>
      </c>
      <c r="E1000" s="37">
        <v>30</v>
      </c>
      <c r="F1000" s="37">
        <v>138</v>
      </c>
      <c r="G1000" s="37" t="str">
        <f t="shared" ref="G1000:H1000" si="2378">G999</f>
        <v>4.1.1.00.000</v>
      </c>
      <c r="H1000" s="41" t="str">
        <f t="shared" si="2378"/>
        <v>Технологическая линия №1. Объекты общезаводского хозяйства</v>
      </c>
      <c r="I1000" s="37" t="str">
        <f t="shared" si="2345"/>
        <v>4.1.3.30.000</v>
      </c>
      <c r="J1000" s="41" t="str">
        <f t="shared" si="2346"/>
        <v>Установка осушки и удаления ртути №1</v>
      </c>
      <c r="K1000" s="39" t="str">
        <f t="shared" si="2348"/>
        <v>4.1.3.30.100</v>
      </c>
      <c r="L1000" s="40" t="str">
        <f t="shared" si="2349"/>
        <v>Установка осушки и удаления ртути №1</v>
      </c>
      <c r="M1000" s="37" t="str">
        <f t="shared" si="2350"/>
        <v>4.1.3.30.138</v>
      </c>
      <c r="N1000" s="59" t="s">
        <v>246</v>
      </c>
      <c r="O1000" s="37"/>
      <c r="P1000" s="37" t="s">
        <v>254</v>
      </c>
      <c r="Q1000" s="35">
        <v>0</v>
      </c>
      <c r="R1000" s="56" t="s">
        <v>2779</v>
      </c>
      <c r="S1000" s="44"/>
      <c r="T1000" s="44"/>
      <c r="U1000" s="44"/>
      <c r="V1000" s="44"/>
      <c r="W1000" s="44"/>
      <c r="X1000" s="162"/>
      <c r="Y1000" s="162"/>
      <c r="Z1000" s="45"/>
      <c r="AA1000" s="48"/>
      <c r="AB1000" s="50"/>
      <c r="AC1000" s="50"/>
      <c r="AD1000" s="115"/>
      <c r="AE1000" s="115"/>
      <c r="AF1000" s="115"/>
      <c r="AG1000" s="115"/>
      <c r="AH1000" s="115"/>
      <c r="AI1000" s="237">
        <v>1061</v>
      </c>
      <c r="AJ1000" s="55"/>
      <c r="AK1000" s="55"/>
    </row>
    <row r="1001" spans="1:37" s="67" customFormat="1" ht="15" customHeight="1" x14ac:dyDescent="0.25">
      <c r="A1001" s="56" t="s">
        <v>17</v>
      </c>
      <c r="B1001" s="37">
        <v>4</v>
      </c>
      <c r="C1001" s="37">
        <v>1</v>
      </c>
      <c r="D1001" s="37">
        <v>3</v>
      </c>
      <c r="E1001" s="37">
        <v>30</v>
      </c>
      <c r="F1001" s="37">
        <v>139</v>
      </c>
      <c r="G1001" s="37" t="str">
        <f t="shared" ref="G1001:H1001" si="2379">G1000</f>
        <v>4.1.1.00.000</v>
      </c>
      <c r="H1001" s="41" t="str">
        <f t="shared" si="2379"/>
        <v>Технологическая линия №1. Объекты общезаводского хозяйства</v>
      </c>
      <c r="I1001" s="37" t="str">
        <f t="shared" si="2345"/>
        <v>4.1.3.30.000</v>
      </c>
      <c r="J1001" s="41" t="str">
        <f t="shared" si="2346"/>
        <v>Установка осушки и удаления ртути №1</v>
      </c>
      <c r="K1001" s="39" t="str">
        <f t="shared" si="2348"/>
        <v>4.1.3.30.100</v>
      </c>
      <c r="L1001" s="40" t="str">
        <f t="shared" si="2349"/>
        <v>Установка осушки и удаления ртути №1</v>
      </c>
      <c r="M1001" s="37" t="str">
        <f t="shared" si="2350"/>
        <v>4.1.3.30.139</v>
      </c>
      <c r="N1001" s="59" t="s">
        <v>248</v>
      </c>
      <c r="O1001" s="37"/>
      <c r="P1001" s="37" t="s">
        <v>254</v>
      </c>
      <c r="Q1001" s="35">
        <v>0</v>
      </c>
      <c r="R1001" s="56" t="s">
        <v>2779</v>
      </c>
      <c r="S1001" s="44"/>
      <c r="T1001" s="44"/>
      <c r="U1001" s="44"/>
      <c r="V1001" s="44"/>
      <c r="W1001" s="44"/>
      <c r="X1001" s="162"/>
      <c r="Y1001" s="162"/>
      <c r="Z1001" s="45"/>
      <c r="AA1001" s="48"/>
      <c r="AB1001" s="50"/>
      <c r="AC1001" s="50"/>
      <c r="AD1001" s="115"/>
      <c r="AE1001" s="115"/>
      <c r="AF1001" s="115"/>
      <c r="AG1001" s="115"/>
      <c r="AH1001" s="115"/>
      <c r="AI1001" s="237">
        <v>1062</v>
      </c>
      <c r="AJ1001" s="55"/>
      <c r="AK1001" s="55"/>
    </row>
    <row r="1002" spans="1:37" s="67" customFormat="1" ht="15" customHeight="1" x14ac:dyDescent="0.25">
      <c r="A1002" s="56" t="s">
        <v>17</v>
      </c>
      <c r="B1002" s="37">
        <v>4</v>
      </c>
      <c r="C1002" s="37">
        <v>1</v>
      </c>
      <c r="D1002" s="37">
        <v>3</v>
      </c>
      <c r="E1002" s="37">
        <v>30</v>
      </c>
      <c r="F1002" s="37">
        <v>140</v>
      </c>
      <c r="G1002" s="37" t="str">
        <f t="shared" ref="G1002:H1002" si="2380">G1001</f>
        <v>4.1.1.00.000</v>
      </c>
      <c r="H1002" s="41" t="str">
        <f t="shared" si="2380"/>
        <v>Технологическая линия №1. Объекты общезаводского хозяйства</v>
      </c>
      <c r="I1002" s="37" t="str">
        <f t="shared" si="2345"/>
        <v>4.1.3.30.000</v>
      </c>
      <c r="J1002" s="41" t="str">
        <f t="shared" si="2346"/>
        <v>Установка осушки и удаления ртути №1</v>
      </c>
      <c r="K1002" s="39" t="str">
        <f t="shared" si="2348"/>
        <v>4.1.3.30.100</v>
      </c>
      <c r="L1002" s="40" t="str">
        <f t="shared" si="2349"/>
        <v>Установка осушки и удаления ртути №1</v>
      </c>
      <c r="M1002" s="37" t="str">
        <f t="shared" si="2350"/>
        <v>4.1.3.30.140</v>
      </c>
      <c r="N1002" s="59" t="s">
        <v>250</v>
      </c>
      <c r="O1002" s="37"/>
      <c r="P1002" s="37" t="s">
        <v>254</v>
      </c>
      <c r="Q1002" s="35">
        <v>0</v>
      </c>
      <c r="R1002" s="56" t="s">
        <v>2779</v>
      </c>
      <c r="S1002" s="44"/>
      <c r="T1002" s="44"/>
      <c r="U1002" s="44"/>
      <c r="V1002" s="44"/>
      <c r="W1002" s="44"/>
      <c r="X1002" s="162"/>
      <c r="Y1002" s="162"/>
      <c r="Z1002" s="45"/>
      <c r="AA1002" s="48"/>
      <c r="AB1002" s="50"/>
      <c r="AC1002" s="50"/>
      <c r="AD1002" s="115"/>
      <c r="AE1002" s="115"/>
      <c r="AF1002" s="115"/>
      <c r="AG1002" s="115"/>
      <c r="AH1002" s="115"/>
      <c r="AI1002" s="237">
        <v>1063</v>
      </c>
      <c r="AJ1002" s="55"/>
      <c r="AK1002" s="55"/>
    </row>
    <row r="1003" spans="1:37" s="65" customFormat="1" ht="15" customHeight="1" x14ac:dyDescent="0.25">
      <c r="A1003" s="57" t="s">
        <v>17</v>
      </c>
      <c r="B1003" s="37">
        <v>4</v>
      </c>
      <c r="C1003" s="37">
        <v>1</v>
      </c>
      <c r="D1003" s="37">
        <v>3</v>
      </c>
      <c r="E1003" s="37">
        <v>11</v>
      </c>
      <c r="F1003" s="37">
        <v>0</v>
      </c>
      <c r="G1003" s="37" t="str">
        <f t="shared" ref="G1003:H1003" si="2381">G1002</f>
        <v>4.1.1.00.000</v>
      </c>
      <c r="H1003" s="41" t="str">
        <f t="shared" si="2381"/>
        <v>Технологическая линия №1. Объекты общезаводского хозяйства</v>
      </c>
      <c r="I1003" s="82" t="str">
        <f>CONCATENATE($B1003,".",$C1003,".",$D1003,".",TEXT($E1003,"00"),".",TEXT($F1003,"000"))</f>
        <v>4.1.3.11.000</v>
      </c>
      <c r="J1003" s="90" t="s">
        <v>1437</v>
      </c>
      <c r="K1003" s="105"/>
      <c r="L1003" s="106"/>
      <c r="M1003" s="91"/>
      <c r="N1003" s="85"/>
      <c r="O1003" s="57"/>
      <c r="P1003" s="57" t="s">
        <v>254</v>
      </c>
      <c r="Q1003" s="35">
        <v>0</v>
      </c>
      <c r="R1003" s="56" t="s">
        <v>2779</v>
      </c>
      <c r="S1003" s="218" t="s">
        <v>3857</v>
      </c>
      <c r="T1003" s="44"/>
      <c r="U1003" s="44"/>
      <c r="V1003" s="44"/>
      <c r="W1003" s="44"/>
      <c r="X1003" s="162"/>
      <c r="Y1003" s="162"/>
      <c r="Z1003" s="46"/>
      <c r="AA1003" s="47"/>
      <c r="AB1003" s="50"/>
      <c r="AC1003" s="50"/>
      <c r="AD1003" s="115"/>
      <c r="AE1003" s="115"/>
      <c r="AF1003" s="115"/>
      <c r="AG1003" s="115"/>
      <c r="AH1003" s="115"/>
      <c r="AI1003" s="237">
        <v>1064</v>
      </c>
      <c r="AJ1003" s="55"/>
      <c r="AK1003" s="55"/>
    </row>
    <row r="1004" spans="1:37" s="67" customFormat="1" ht="15" customHeight="1" x14ac:dyDescent="0.25">
      <c r="A1004" s="56" t="s">
        <v>302</v>
      </c>
      <c r="B1004" s="37">
        <v>4</v>
      </c>
      <c r="C1004" s="37">
        <v>1</v>
      </c>
      <c r="D1004" s="37">
        <v>3</v>
      </c>
      <c r="E1004" s="37">
        <v>11</v>
      </c>
      <c r="F1004" s="37">
        <v>100</v>
      </c>
      <c r="G1004" s="37" t="str">
        <f t="shared" ref="G1004:H1004" si="2382">G1003</f>
        <v>4.1.1.00.000</v>
      </c>
      <c r="H1004" s="41" t="str">
        <f t="shared" si="2382"/>
        <v>Технологическая линия №1. Объекты общезаводского хозяйства</v>
      </c>
      <c r="I1004" s="37" t="str">
        <f t="shared" ref="I1004:I1021" si="2383">I1003</f>
        <v>4.1.3.11.000</v>
      </c>
      <c r="J1004" s="41" t="str">
        <f t="shared" ref="J1004:J1021" si="2384">J1003</f>
        <v>Дожимная компрессорная станция метановой фракции (ДКС) №1</v>
      </c>
      <c r="K1004" s="92" t="str">
        <f>CONCATENATE($B1004,".",$C1004,".",$D1004,".",TEXT($E1004,"00"),".",$F1004)</f>
        <v>4.1.3.11.100</v>
      </c>
      <c r="L1004" s="93" t="s">
        <v>1437</v>
      </c>
      <c r="M1004" s="94"/>
      <c r="N1004" s="89"/>
      <c r="O1004" s="37"/>
      <c r="P1004" s="37" t="s">
        <v>254</v>
      </c>
      <c r="Q1004" s="35">
        <v>0</v>
      </c>
      <c r="R1004" s="56" t="s">
        <v>2779</v>
      </c>
      <c r="S1004" s="218" t="s">
        <v>3858</v>
      </c>
      <c r="T1004" s="44"/>
      <c r="U1004" s="44"/>
      <c r="V1004" s="44"/>
      <c r="W1004" s="44"/>
      <c r="X1004" s="162"/>
      <c r="Y1004" s="162"/>
      <c r="Z1004" s="46"/>
      <c r="AA1004" s="47"/>
      <c r="AB1004" s="50"/>
      <c r="AC1004" s="50"/>
      <c r="AD1004" s="115"/>
      <c r="AE1004" s="115"/>
      <c r="AF1004" s="115"/>
      <c r="AG1004" s="115"/>
      <c r="AH1004" s="115"/>
      <c r="AI1004" s="237">
        <v>1065</v>
      </c>
      <c r="AJ1004" s="55"/>
      <c r="AK1004" s="55"/>
    </row>
    <row r="1005" spans="1:37" s="67" customFormat="1" ht="15" customHeight="1" x14ac:dyDescent="0.25">
      <c r="A1005" s="56" t="s">
        <v>303</v>
      </c>
      <c r="B1005" s="37">
        <v>4</v>
      </c>
      <c r="C1005" s="37">
        <v>1</v>
      </c>
      <c r="D1005" s="37">
        <v>3</v>
      </c>
      <c r="E1005" s="37">
        <v>11</v>
      </c>
      <c r="F1005" s="37">
        <v>101</v>
      </c>
      <c r="G1005" s="37" t="str">
        <f t="shared" ref="G1005:H1005" si="2385">G1004</f>
        <v>4.1.1.00.000</v>
      </c>
      <c r="H1005" s="41" t="str">
        <f t="shared" si="2385"/>
        <v>Технологическая линия №1. Объекты общезаводского хозяйства</v>
      </c>
      <c r="I1005" s="37" t="str">
        <f t="shared" si="2383"/>
        <v>4.1.3.11.000</v>
      </c>
      <c r="J1005" s="41" t="str">
        <f t="shared" si="2384"/>
        <v>Дожимная компрессорная станция метановой фракции (ДКС) №1</v>
      </c>
      <c r="K1005" s="39" t="str">
        <f t="shared" ref="K1005:K1021" si="2386">K1004</f>
        <v>4.1.3.11.100</v>
      </c>
      <c r="L1005" s="40" t="str">
        <f t="shared" ref="L1005:L1021" si="2387">L1004</f>
        <v>Дожимная компрессорная станция метановой фракции (ДКС) №1</v>
      </c>
      <c r="M1005" s="37" t="str">
        <f t="shared" ref="M1005:M1021" si="2388">CONCATENATE($B1005,".",$C1005,".",$D1005,".",TEXT($E1005,"00"),".",TEXT($F1005,"000"))</f>
        <v>4.1.3.11.101</v>
      </c>
      <c r="N1005" s="59" t="s">
        <v>304</v>
      </c>
      <c r="O1005" s="37"/>
      <c r="P1005" s="37" t="s">
        <v>254</v>
      </c>
      <c r="Q1005" s="35">
        <v>0</v>
      </c>
      <c r="R1005" s="56" t="s">
        <v>2779</v>
      </c>
      <c r="S1005" s="44"/>
      <c r="T1005" s="44"/>
      <c r="U1005" s="44"/>
      <c r="V1005" s="44"/>
      <c r="W1005" s="44"/>
      <c r="X1005" s="162"/>
      <c r="Y1005" s="162"/>
      <c r="Z1005" s="45"/>
      <c r="AA1005" s="48"/>
      <c r="AB1005" s="50"/>
      <c r="AC1005" s="50"/>
      <c r="AD1005" s="115"/>
      <c r="AE1005" s="115"/>
      <c r="AF1005" s="115"/>
      <c r="AG1005" s="115"/>
      <c r="AH1005" s="115"/>
      <c r="AI1005" s="237">
        <v>1066</v>
      </c>
      <c r="AJ1005" s="55"/>
      <c r="AK1005" s="55"/>
    </row>
    <row r="1006" spans="1:37" s="67" customFormat="1" ht="15" customHeight="1" x14ac:dyDescent="0.25">
      <c r="A1006" s="56" t="s">
        <v>305</v>
      </c>
      <c r="B1006" s="37">
        <v>4</v>
      </c>
      <c r="C1006" s="37">
        <v>1</v>
      </c>
      <c r="D1006" s="37">
        <v>3</v>
      </c>
      <c r="E1006" s="37">
        <v>11</v>
      </c>
      <c r="F1006" s="37">
        <v>102</v>
      </c>
      <c r="G1006" s="37" t="str">
        <f t="shared" ref="G1006:H1006" si="2389">G1005</f>
        <v>4.1.1.00.000</v>
      </c>
      <c r="H1006" s="41" t="str">
        <f t="shared" si="2389"/>
        <v>Технологическая линия №1. Объекты общезаводского хозяйства</v>
      </c>
      <c r="I1006" s="37" t="str">
        <f t="shared" si="2383"/>
        <v>4.1.3.11.000</v>
      </c>
      <c r="J1006" s="41" t="str">
        <f t="shared" si="2384"/>
        <v>Дожимная компрессорная станция метановой фракции (ДКС) №1</v>
      </c>
      <c r="K1006" s="39" t="str">
        <f t="shared" si="2386"/>
        <v>4.1.3.11.100</v>
      </c>
      <c r="L1006" s="40" t="str">
        <f t="shared" si="2387"/>
        <v>Дожимная компрессорная станция метановой фракции (ДКС) №1</v>
      </c>
      <c r="M1006" s="37" t="str">
        <f t="shared" si="2388"/>
        <v>4.1.3.11.102</v>
      </c>
      <c r="N1006" s="59" t="s">
        <v>306</v>
      </c>
      <c r="O1006" s="37"/>
      <c r="P1006" s="37" t="s">
        <v>254</v>
      </c>
      <c r="Q1006" s="35">
        <v>0</v>
      </c>
      <c r="R1006" s="56" t="s">
        <v>2779</v>
      </c>
      <c r="S1006" s="44"/>
      <c r="T1006" s="44"/>
      <c r="U1006" s="44"/>
      <c r="V1006" s="44"/>
      <c r="W1006" s="44"/>
      <c r="X1006" s="162"/>
      <c r="Y1006" s="162"/>
      <c r="Z1006" s="45"/>
      <c r="AA1006" s="48"/>
      <c r="AB1006" s="50"/>
      <c r="AC1006" s="50"/>
      <c r="AD1006" s="115"/>
      <c r="AE1006" s="115"/>
      <c r="AF1006" s="115"/>
      <c r="AG1006" s="115"/>
      <c r="AH1006" s="115"/>
      <c r="AI1006" s="237">
        <v>1067</v>
      </c>
      <c r="AJ1006" s="55"/>
      <c r="AK1006" s="55"/>
    </row>
    <row r="1007" spans="1:37" s="67" customFormat="1" ht="15" customHeight="1" x14ac:dyDescent="0.25">
      <c r="A1007" s="56" t="s">
        <v>307</v>
      </c>
      <c r="B1007" s="37">
        <v>4</v>
      </c>
      <c r="C1007" s="37">
        <v>1</v>
      </c>
      <c r="D1007" s="37">
        <v>3</v>
      </c>
      <c r="E1007" s="37">
        <v>11</v>
      </c>
      <c r="F1007" s="37">
        <v>103</v>
      </c>
      <c r="G1007" s="37" t="str">
        <f t="shared" ref="G1007:H1007" si="2390">G1006</f>
        <v>4.1.1.00.000</v>
      </c>
      <c r="H1007" s="41" t="str">
        <f t="shared" si="2390"/>
        <v>Технологическая линия №1. Объекты общезаводского хозяйства</v>
      </c>
      <c r="I1007" s="37" t="str">
        <f t="shared" si="2383"/>
        <v>4.1.3.11.000</v>
      </c>
      <c r="J1007" s="41" t="str">
        <f t="shared" si="2384"/>
        <v>Дожимная компрессорная станция метановой фракции (ДКС) №1</v>
      </c>
      <c r="K1007" s="39" t="str">
        <f t="shared" si="2386"/>
        <v>4.1.3.11.100</v>
      </c>
      <c r="L1007" s="40" t="str">
        <f t="shared" si="2387"/>
        <v>Дожимная компрессорная станция метановой фракции (ДКС) №1</v>
      </c>
      <c r="M1007" s="37" t="str">
        <f t="shared" si="2388"/>
        <v>4.1.3.11.103</v>
      </c>
      <c r="N1007" s="59" t="s">
        <v>308</v>
      </c>
      <c r="O1007" s="37"/>
      <c r="P1007" s="37" t="s">
        <v>254</v>
      </c>
      <c r="Q1007" s="35">
        <v>0</v>
      </c>
      <c r="R1007" s="56" t="s">
        <v>2779</v>
      </c>
      <c r="S1007" s="44"/>
      <c r="T1007" s="44"/>
      <c r="U1007" s="44"/>
      <c r="V1007" s="44"/>
      <c r="W1007" s="44"/>
      <c r="X1007" s="162"/>
      <c r="Y1007" s="162"/>
      <c r="Z1007" s="45"/>
      <c r="AA1007" s="48"/>
      <c r="AB1007" s="50"/>
      <c r="AC1007" s="50"/>
      <c r="AD1007" s="115"/>
      <c r="AE1007" s="115"/>
      <c r="AF1007" s="115"/>
      <c r="AG1007" s="115"/>
      <c r="AH1007" s="115"/>
      <c r="AI1007" s="237">
        <v>1068</v>
      </c>
      <c r="AJ1007" s="55"/>
      <c r="AK1007" s="55"/>
    </row>
    <row r="1008" spans="1:37" s="67" customFormat="1" ht="15" customHeight="1" x14ac:dyDescent="0.25">
      <c r="A1008" s="56" t="s">
        <v>309</v>
      </c>
      <c r="B1008" s="37">
        <v>4</v>
      </c>
      <c r="C1008" s="37">
        <v>1</v>
      </c>
      <c r="D1008" s="37">
        <v>3</v>
      </c>
      <c r="E1008" s="37">
        <v>11</v>
      </c>
      <c r="F1008" s="37">
        <v>104</v>
      </c>
      <c r="G1008" s="37" t="str">
        <f t="shared" ref="G1008:H1008" si="2391">G1007</f>
        <v>4.1.1.00.000</v>
      </c>
      <c r="H1008" s="41" t="str">
        <f t="shared" si="2391"/>
        <v>Технологическая линия №1. Объекты общезаводского хозяйства</v>
      </c>
      <c r="I1008" s="37" t="str">
        <f t="shared" si="2383"/>
        <v>4.1.3.11.000</v>
      </c>
      <c r="J1008" s="41" t="str">
        <f t="shared" si="2384"/>
        <v>Дожимная компрессорная станция метановой фракции (ДКС) №1</v>
      </c>
      <c r="K1008" s="39" t="str">
        <f t="shared" si="2386"/>
        <v>4.1.3.11.100</v>
      </c>
      <c r="L1008" s="40" t="str">
        <f t="shared" si="2387"/>
        <v>Дожимная компрессорная станция метановой фракции (ДКС) №1</v>
      </c>
      <c r="M1008" s="37" t="str">
        <f t="shared" si="2388"/>
        <v>4.1.3.11.104</v>
      </c>
      <c r="N1008" s="59" t="s">
        <v>310</v>
      </c>
      <c r="O1008" s="37"/>
      <c r="P1008" s="37" t="s">
        <v>254</v>
      </c>
      <c r="Q1008" s="35">
        <v>0</v>
      </c>
      <c r="R1008" s="56" t="s">
        <v>2779</v>
      </c>
      <c r="S1008" s="44"/>
      <c r="T1008" s="44"/>
      <c r="U1008" s="44"/>
      <c r="V1008" s="44"/>
      <c r="W1008" s="44"/>
      <c r="X1008" s="162"/>
      <c r="Y1008" s="162"/>
      <c r="Z1008" s="45"/>
      <c r="AA1008" s="48"/>
      <c r="AB1008" s="50"/>
      <c r="AC1008" s="50"/>
      <c r="AD1008" s="115"/>
      <c r="AE1008" s="115"/>
      <c r="AF1008" s="115"/>
      <c r="AG1008" s="115"/>
      <c r="AH1008" s="115"/>
      <c r="AI1008" s="237">
        <v>1069</v>
      </c>
      <c r="AJ1008" s="55"/>
      <c r="AK1008" s="55"/>
    </row>
    <row r="1009" spans="1:37" s="67" customFormat="1" ht="15" customHeight="1" x14ac:dyDescent="0.25">
      <c r="A1009" s="56" t="s">
        <v>311</v>
      </c>
      <c r="B1009" s="37">
        <v>4</v>
      </c>
      <c r="C1009" s="37">
        <v>1</v>
      </c>
      <c r="D1009" s="37">
        <v>3</v>
      </c>
      <c r="E1009" s="37">
        <v>11</v>
      </c>
      <c r="F1009" s="37">
        <v>105</v>
      </c>
      <c r="G1009" s="37" t="str">
        <f t="shared" ref="G1009:H1009" si="2392">G1008</f>
        <v>4.1.1.00.000</v>
      </c>
      <c r="H1009" s="41" t="str">
        <f t="shared" si="2392"/>
        <v>Технологическая линия №1. Объекты общезаводского хозяйства</v>
      </c>
      <c r="I1009" s="37" t="str">
        <f t="shared" si="2383"/>
        <v>4.1.3.11.000</v>
      </c>
      <c r="J1009" s="41" t="str">
        <f t="shared" si="2384"/>
        <v>Дожимная компрессорная станция метановой фракции (ДКС) №1</v>
      </c>
      <c r="K1009" s="39" t="str">
        <f t="shared" si="2386"/>
        <v>4.1.3.11.100</v>
      </c>
      <c r="L1009" s="40" t="str">
        <f t="shared" si="2387"/>
        <v>Дожимная компрессорная станция метановой фракции (ДКС) №1</v>
      </c>
      <c r="M1009" s="37" t="str">
        <f t="shared" si="2388"/>
        <v>4.1.3.11.105</v>
      </c>
      <c r="N1009" s="59" t="s">
        <v>312</v>
      </c>
      <c r="O1009" s="37"/>
      <c r="P1009" s="37" t="s">
        <v>254</v>
      </c>
      <c r="Q1009" s="35">
        <v>0</v>
      </c>
      <c r="R1009" s="56" t="s">
        <v>2779</v>
      </c>
      <c r="S1009" s="44"/>
      <c r="T1009" s="44"/>
      <c r="U1009" s="44"/>
      <c r="V1009" s="44"/>
      <c r="W1009" s="44"/>
      <c r="X1009" s="162"/>
      <c r="Y1009" s="162"/>
      <c r="Z1009" s="45"/>
      <c r="AA1009" s="48"/>
      <c r="AB1009" s="50"/>
      <c r="AC1009" s="50"/>
      <c r="AD1009" s="115"/>
      <c r="AE1009" s="115"/>
      <c r="AF1009" s="115"/>
      <c r="AG1009" s="115"/>
      <c r="AH1009" s="115"/>
      <c r="AI1009" s="237">
        <v>1070</v>
      </c>
      <c r="AJ1009" s="55"/>
      <c r="AK1009" s="55"/>
    </row>
    <row r="1010" spans="1:37" s="67" customFormat="1" ht="15" customHeight="1" x14ac:dyDescent="0.25">
      <c r="A1010" s="56" t="s">
        <v>313</v>
      </c>
      <c r="B1010" s="37">
        <v>4</v>
      </c>
      <c r="C1010" s="37">
        <v>1</v>
      </c>
      <c r="D1010" s="37">
        <v>3</v>
      </c>
      <c r="E1010" s="37">
        <v>11</v>
      </c>
      <c r="F1010" s="37">
        <v>106</v>
      </c>
      <c r="G1010" s="37" t="str">
        <f t="shared" ref="G1010:H1010" si="2393">G1009</f>
        <v>4.1.1.00.000</v>
      </c>
      <c r="H1010" s="41" t="str">
        <f t="shared" si="2393"/>
        <v>Технологическая линия №1. Объекты общезаводского хозяйства</v>
      </c>
      <c r="I1010" s="37" t="str">
        <f t="shared" si="2383"/>
        <v>4.1.3.11.000</v>
      </c>
      <c r="J1010" s="41" t="str">
        <f t="shared" si="2384"/>
        <v>Дожимная компрессорная станция метановой фракции (ДКС) №1</v>
      </c>
      <c r="K1010" s="39" t="str">
        <f t="shared" si="2386"/>
        <v>4.1.3.11.100</v>
      </c>
      <c r="L1010" s="40" t="str">
        <f t="shared" si="2387"/>
        <v>Дожимная компрессорная станция метановой фракции (ДКС) №1</v>
      </c>
      <c r="M1010" s="37" t="str">
        <f t="shared" si="2388"/>
        <v>4.1.3.11.106</v>
      </c>
      <c r="N1010" s="59" t="s">
        <v>314</v>
      </c>
      <c r="O1010" s="37"/>
      <c r="P1010" s="37" t="s">
        <v>254</v>
      </c>
      <c r="Q1010" s="35">
        <v>0</v>
      </c>
      <c r="R1010" s="56" t="s">
        <v>2779</v>
      </c>
      <c r="S1010" s="44"/>
      <c r="T1010" s="44"/>
      <c r="U1010" s="44"/>
      <c r="V1010" s="44"/>
      <c r="W1010" s="44"/>
      <c r="X1010" s="162"/>
      <c r="Y1010" s="162"/>
      <c r="Z1010" s="45"/>
      <c r="AA1010" s="48"/>
      <c r="AB1010" s="50"/>
      <c r="AC1010" s="50"/>
      <c r="AD1010" s="115"/>
      <c r="AE1010" s="115"/>
      <c r="AF1010" s="115"/>
      <c r="AG1010" s="115"/>
      <c r="AH1010" s="115"/>
      <c r="AI1010" s="237">
        <v>1071</v>
      </c>
      <c r="AJ1010" s="55"/>
      <c r="AK1010" s="55"/>
    </row>
    <row r="1011" spans="1:37" s="67" customFormat="1" ht="15" customHeight="1" x14ac:dyDescent="0.25">
      <c r="A1011" s="56" t="s">
        <v>315</v>
      </c>
      <c r="B1011" s="37">
        <v>4</v>
      </c>
      <c r="C1011" s="37">
        <v>1</v>
      </c>
      <c r="D1011" s="37">
        <v>3</v>
      </c>
      <c r="E1011" s="37">
        <v>11</v>
      </c>
      <c r="F1011" s="37">
        <v>107</v>
      </c>
      <c r="G1011" s="37" t="str">
        <f t="shared" ref="G1011:H1011" si="2394">G1010</f>
        <v>4.1.1.00.000</v>
      </c>
      <c r="H1011" s="41" t="str">
        <f t="shared" si="2394"/>
        <v>Технологическая линия №1. Объекты общезаводского хозяйства</v>
      </c>
      <c r="I1011" s="37" t="str">
        <f t="shared" si="2383"/>
        <v>4.1.3.11.000</v>
      </c>
      <c r="J1011" s="41" t="str">
        <f t="shared" si="2384"/>
        <v>Дожимная компрессорная станция метановой фракции (ДКС) №1</v>
      </c>
      <c r="K1011" s="39" t="str">
        <f t="shared" si="2386"/>
        <v>4.1.3.11.100</v>
      </c>
      <c r="L1011" s="40" t="str">
        <f t="shared" si="2387"/>
        <v>Дожимная компрессорная станция метановой фракции (ДКС) №1</v>
      </c>
      <c r="M1011" s="37" t="str">
        <f t="shared" si="2388"/>
        <v>4.1.3.11.107</v>
      </c>
      <c r="N1011" s="59" t="s">
        <v>316</v>
      </c>
      <c r="O1011" s="37"/>
      <c r="P1011" s="37" t="s">
        <v>254</v>
      </c>
      <c r="Q1011" s="35">
        <v>0</v>
      </c>
      <c r="R1011" s="56" t="s">
        <v>2779</v>
      </c>
      <c r="S1011" s="44"/>
      <c r="T1011" s="44"/>
      <c r="U1011" s="44"/>
      <c r="V1011" s="44"/>
      <c r="W1011" s="44"/>
      <c r="X1011" s="162"/>
      <c r="Y1011" s="162"/>
      <c r="Z1011" s="45"/>
      <c r="AA1011" s="48"/>
      <c r="AB1011" s="50"/>
      <c r="AC1011" s="50"/>
      <c r="AD1011" s="115"/>
      <c r="AE1011" s="115"/>
      <c r="AF1011" s="115"/>
      <c r="AG1011" s="115"/>
      <c r="AH1011" s="115"/>
      <c r="AI1011" s="237">
        <v>1072</v>
      </c>
      <c r="AJ1011" s="55"/>
      <c r="AK1011" s="55"/>
    </row>
    <row r="1012" spans="1:37" s="67" customFormat="1" ht="15" customHeight="1" x14ac:dyDescent="0.25">
      <c r="A1012" s="56" t="s">
        <v>317</v>
      </c>
      <c r="B1012" s="37">
        <v>4</v>
      </c>
      <c r="C1012" s="37">
        <v>1</v>
      </c>
      <c r="D1012" s="37">
        <v>3</v>
      </c>
      <c r="E1012" s="37">
        <v>11</v>
      </c>
      <c r="F1012" s="37">
        <v>108</v>
      </c>
      <c r="G1012" s="37" t="str">
        <f t="shared" ref="G1012:H1012" si="2395">G1011</f>
        <v>4.1.1.00.000</v>
      </c>
      <c r="H1012" s="41" t="str">
        <f t="shared" si="2395"/>
        <v>Технологическая линия №1. Объекты общезаводского хозяйства</v>
      </c>
      <c r="I1012" s="37" t="str">
        <f t="shared" si="2383"/>
        <v>4.1.3.11.000</v>
      </c>
      <c r="J1012" s="41" t="str">
        <f t="shared" si="2384"/>
        <v>Дожимная компрессорная станция метановой фракции (ДКС) №1</v>
      </c>
      <c r="K1012" s="39" t="str">
        <f t="shared" si="2386"/>
        <v>4.1.3.11.100</v>
      </c>
      <c r="L1012" s="40" t="str">
        <f t="shared" si="2387"/>
        <v>Дожимная компрессорная станция метановой фракции (ДКС) №1</v>
      </c>
      <c r="M1012" s="37" t="str">
        <f t="shared" si="2388"/>
        <v>4.1.3.11.108</v>
      </c>
      <c r="N1012" s="59" t="s">
        <v>318</v>
      </c>
      <c r="O1012" s="37"/>
      <c r="P1012" s="37" t="s">
        <v>254</v>
      </c>
      <c r="Q1012" s="35">
        <v>0</v>
      </c>
      <c r="R1012" s="56" t="s">
        <v>2779</v>
      </c>
      <c r="S1012" s="44"/>
      <c r="T1012" s="44"/>
      <c r="U1012" s="44"/>
      <c r="V1012" s="44"/>
      <c r="W1012" s="44"/>
      <c r="X1012" s="162"/>
      <c r="Y1012" s="162"/>
      <c r="Z1012" s="45"/>
      <c r="AA1012" s="48"/>
      <c r="AB1012" s="50"/>
      <c r="AC1012" s="50"/>
      <c r="AD1012" s="115"/>
      <c r="AE1012" s="115"/>
      <c r="AF1012" s="115"/>
      <c r="AG1012" s="115"/>
      <c r="AH1012" s="115"/>
      <c r="AI1012" s="237">
        <v>1073</v>
      </c>
      <c r="AJ1012" s="55"/>
      <c r="AK1012" s="55"/>
    </row>
    <row r="1013" spans="1:37" s="67" customFormat="1" ht="15" customHeight="1" x14ac:dyDescent="0.25">
      <c r="A1013" s="56" t="s">
        <v>319</v>
      </c>
      <c r="B1013" s="37">
        <v>4</v>
      </c>
      <c r="C1013" s="37">
        <v>1</v>
      </c>
      <c r="D1013" s="37">
        <v>3</v>
      </c>
      <c r="E1013" s="37">
        <v>11</v>
      </c>
      <c r="F1013" s="37">
        <v>109</v>
      </c>
      <c r="G1013" s="37" t="str">
        <f t="shared" ref="G1013:H1013" si="2396">G1012</f>
        <v>4.1.1.00.000</v>
      </c>
      <c r="H1013" s="41" t="str">
        <f t="shared" si="2396"/>
        <v>Технологическая линия №1. Объекты общезаводского хозяйства</v>
      </c>
      <c r="I1013" s="37" t="str">
        <f t="shared" si="2383"/>
        <v>4.1.3.11.000</v>
      </c>
      <c r="J1013" s="41" t="str">
        <f t="shared" si="2384"/>
        <v>Дожимная компрессорная станция метановой фракции (ДКС) №1</v>
      </c>
      <c r="K1013" s="39" t="str">
        <f t="shared" si="2386"/>
        <v>4.1.3.11.100</v>
      </c>
      <c r="L1013" s="40" t="str">
        <f t="shared" si="2387"/>
        <v>Дожимная компрессорная станция метановой фракции (ДКС) №1</v>
      </c>
      <c r="M1013" s="37" t="str">
        <f t="shared" si="2388"/>
        <v>4.1.3.11.109</v>
      </c>
      <c r="N1013" s="59" t="s">
        <v>320</v>
      </c>
      <c r="O1013" s="37"/>
      <c r="P1013" s="37" t="s">
        <v>254</v>
      </c>
      <c r="Q1013" s="35">
        <v>0</v>
      </c>
      <c r="R1013" s="56" t="s">
        <v>2779</v>
      </c>
      <c r="S1013" s="44"/>
      <c r="T1013" s="44"/>
      <c r="U1013" s="44"/>
      <c r="V1013" s="44"/>
      <c r="W1013" s="44"/>
      <c r="X1013" s="162"/>
      <c r="Y1013" s="162"/>
      <c r="Z1013" s="45"/>
      <c r="AA1013" s="48"/>
      <c r="AB1013" s="50"/>
      <c r="AC1013" s="50"/>
      <c r="AD1013" s="115"/>
      <c r="AE1013" s="115"/>
      <c r="AF1013" s="115"/>
      <c r="AG1013" s="115"/>
      <c r="AH1013" s="115"/>
      <c r="AI1013" s="237">
        <v>1074</v>
      </c>
      <c r="AJ1013" s="55"/>
      <c r="AK1013" s="55"/>
    </row>
    <row r="1014" spans="1:37" s="67" customFormat="1" ht="15" customHeight="1" x14ac:dyDescent="0.25">
      <c r="A1014" s="56" t="s">
        <v>321</v>
      </c>
      <c r="B1014" s="37">
        <v>4</v>
      </c>
      <c r="C1014" s="37">
        <v>1</v>
      </c>
      <c r="D1014" s="37">
        <v>3</v>
      </c>
      <c r="E1014" s="37">
        <v>11</v>
      </c>
      <c r="F1014" s="37">
        <v>110</v>
      </c>
      <c r="G1014" s="37" t="str">
        <f t="shared" ref="G1014:H1014" si="2397">G1013</f>
        <v>4.1.1.00.000</v>
      </c>
      <c r="H1014" s="41" t="str">
        <f t="shared" si="2397"/>
        <v>Технологическая линия №1. Объекты общезаводского хозяйства</v>
      </c>
      <c r="I1014" s="37" t="str">
        <f t="shared" si="2383"/>
        <v>4.1.3.11.000</v>
      </c>
      <c r="J1014" s="41" t="str">
        <f t="shared" si="2384"/>
        <v>Дожимная компрессорная станция метановой фракции (ДКС) №1</v>
      </c>
      <c r="K1014" s="39" t="str">
        <f t="shared" si="2386"/>
        <v>4.1.3.11.100</v>
      </c>
      <c r="L1014" s="40" t="str">
        <f t="shared" si="2387"/>
        <v>Дожимная компрессорная станция метановой фракции (ДКС) №1</v>
      </c>
      <c r="M1014" s="37" t="str">
        <f t="shared" si="2388"/>
        <v>4.1.3.11.110</v>
      </c>
      <c r="N1014" s="59" t="s">
        <v>322</v>
      </c>
      <c r="O1014" s="37"/>
      <c r="P1014" s="37" t="s">
        <v>254</v>
      </c>
      <c r="Q1014" s="35">
        <v>0</v>
      </c>
      <c r="R1014" s="56" t="s">
        <v>2779</v>
      </c>
      <c r="S1014" s="44"/>
      <c r="T1014" s="44"/>
      <c r="U1014" s="44"/>
      <c r="V1014" s="44"/>
      <c r="W1014" s="44"/>
      <c r="X1014" s="162"/>
      <c r="Y1014" s="162"/>
      <c r="Z1014" s="45"/>
      <c r="AA1014" s="48"/>
      <c r="AB1014" s="50"/>
      <c r="AC1014" s="50"/>
      <c r="AD1014" s="115"/>
      <c r="AE1014" s="115"/>
      <c r="AF1014" s="115"/>
      <c r="AG1014" s="115"/>
      <c r="AH1014" s="115"/>
      <c r="AI1014" s="237">
        <v>1075</v>
      </c>
      <c r="AJ1014" s="55"/>
      <c r="AK1014" s="55"/>
    </row>
    <row r="1015" spans="1:37" s="67" customFormat="1" ht="15" customHeight="1" x14ac:dyDescent="0.25">
      <c r="A1015" s="56" t="s">
        <v>323</v>
      </c>
      <c r="B1015" s="37">
        <v>4</v>
      </c>
      <c r="C1015" s="37">
        <v>1</v>
      </c>
      <c r="D1015" s="37">
        <v>3</v>
      </c>
      <c r="E1015" s="37">
        <v>11</v>
      </c>
      <c r="F1015" s="37">
        <v>111</v>
      </c>
      <c r="G1015" s="37" t="str">
        <f t="shared" ref="G1015:H1015" si="2398">G1014</f>
        <v>4.1.1.00.000</v>
      </c>
      <c r="H1015" s="41" t="str">
        <f t="shared" si="2398"/>
        <v>Технологическая линия №1. Объекты общезаводского хозяйства</v>
      </c>
      <c r="I1015" s="37" t="str">
        <f t="shared" si="2383"/>
        <v>4.1.3.11.000</v>
      </c>
      <c r="J1015" s="41" t="str">
        <f t="shared" si="2384"/>
        <v>Дожимная компрессорная станция метановой фракции (ДКС) №1</v>
      </c>
      <c r="K1015" s="39" t="str">
        <f t="shared" si="2386"/>
        <v>4.1.3.11.100</v>
      </c>
      <c r="L1015" s="40" t="str">
        <f t="shared" si="2387"/>
        <v>Дожимная компрессорная станция метановой фракции (ДКС) №1</v>
      </c>
      <c r="M1015" s="37" t="str">
        <f t="shared" si="2388"/>
        <v>4.1.3.11.111</v>
      </c>
      <c r="N1015" s="59" t="s">
        <v>324</v>
      </c>
      <c r="O1015" s="37"/>
      <c r="P1015" s="37" t="s">
        <v>254</v>
      </c>
      <c r="Q1015" s="35">
        <v>0</v>
      </c>
      <c r="R1015" s="56" t="s">
        <v>2779</v>
      </c>
      <c r="S1015" s="44"/>
      <c r="T1015" s="44"/>
      <c r="U1015" s="44"/>
      <c r="V1015" s="44"/>
      <c r="W1015" s="44"/>
      <c r="X1015" s="162"/>
      <c r="Y1015" s="162"/>
      <c r="Z1015" s="45"/>
      <c r="AA1015" s="48"/>
      <c r="AB1015" s="50"/>
      <c r="AC1015" s="50"/>
      <c r="AD1015" s="115"/>
      <c r="AE1015" s="115"/>
      <c r="AF1015" s="115"/>
      <c r="AG1015" s="115"/>
      <c r="AH1015" s="115"/>
      <c r="AI1015" s="237">
        <v>1076</v>
      </c>
      <c r="AJ1015" s="55"/>
      <c r="AK1015" s="55"/>
    </row>
    <row r="1016" spans="1:37" s="67" customFormat="1" ht="15" customHeight="1" x14ac:dyDescent="0.25">
      <c r="A1016" s="56" t="s">
        <v>325</v>
      </c>
      <c r="B1016" s="37">
        <v>4</v>
      </c>
      <c r="C1016" s="37">
        <v>1</v>
      </c>
      <c r="D1016" s="37">
        <v>3</v>
      </c>
      <c r="E1016" s="37">
        <v>11</v>
      </c>
      <c r="F1016" s="37">
        <v>112</v>
      </c>
      <c r="G1016" s="37" t="str">
        <f t="shared" ref="G1016:H1016" si="2399">G1015</f>
        <v>4.1.1.00.000</v>
      </c>
      <c r="H1016" s="41" t="str">
        <f t="shared" si="2399"/>
        <v>Технологическая линия №1. Объекты общезаводского хозяйства</v>
      </c>
      <c r="I1016" s="37" t="str">
        <f t="shared" si="2383"/>
        <v>4.1.3.11.000</v>
      </c>
      <c r="J1016" s="41" t="str">
        <f t="shared" si="2384"/>
        <v>Дожимная компрессорная станция метановой фракции (ДКС) №1</v>
      </c>
      <c r="K1016" s="39" t="str">
        <f t="shared" si="2386"/>
        <v>4.1.3.11.100</v>
      </c>
      <c r="L1016" s="40" t="str">
        <f t="shared" si="2387"/>
        <v>Дожимная компрессорная станция метановой фракции (ДКС) №1</v>
      </c>
      <c r="M1016" s="37" t="str">
        <f t="shared" si="2388"/>
        <v>4.1.3.11.112</v>
      </c>
      <c r="N1016" s="59" t="s">
        <v>326</v>
      </c>
      <c r="O1016" s="37"/>
      <c r="P1016" s="37" t="s">
        <v>254</v>
      </c>
      <c r="Q1016" s="35">
        <v>0</v>
      </c>
      <c r="R1016" s="56" t="s">
        <v>2779</v>
      </c>
      <c r="S1016" s="44"/>
      <c r="T1016" s="44"/>
      <c r="U1016" s="44"/>
      <c r="V1016" s="44"/>
      <c r="W1016" s="44"/>
      <c r="X1016" s="162"/>
      <c r="Y1016" s="162"/>
      <c r="Z1016" s="45"/>
      <c r="AA1016" s="48"/>
      <c r="AB1016" s="50"/>
      <c r="AC1016" s="50"/>
      <c r="AD1016" s="115"/>
      <c r="AE1016" s="115"/>
      <c r="AF1016" s="115"/>
      <c r="AG1016" s="115"/>
      <c r="AH1016" s="115"/>
      <c r="AI1016" s="237">
        <v>1077</v>
      </c>
      <c r="AJ1016" s="55"/>
      <c r="AK1016" s="55"/>
    </row>
    <row r="1017" spans="1:37" s="67" customFormat="1" ht="15" customHeight="1" x14ac:dyDescent="0.25">
      <c r="A1017" s="56" t="s">
        <v>327</v>
      </c>
      <c r="B1017" s="37">
        <v>4</v>
      </c>
      <c r="C1017" s="37">
        <v>1</v>
      </c>
      <c r="D1017" s="37">
        <v>3</v>
      </c>
      <c r="E1017" s="37">
        <v>11</v>
      </c>
      <c r="F1017" s="37">
        <v>113</v>
      </c>
      <c r="G1017" s="37" t="str">
        <f t="shared" ref="G1017:H1017" si="2400">G1016</f>
        <v>4.1.1.00.000</v>
      </c>
      <c r="H1017" s="41" t="str">
        <f t="shared" si="2400"/>
        <v>Технологическая линия №1. Объекты общезаводского хозяйства</v>
      </c>
      <c r="I1017" s="37" t="str">
        <f t="shared" si="2383"/>
        <v>4.1.3.11.000</v>
      </c>
      <c r="J1017" s="41" t="str">
        <f t="shared" si="2384"/>
        <v>Дожимная компрессорная станция метановой фракции (ДКС) №1</v>
      </c>
      <c r="K1017" s="39" t="str">
        <f t="shared" si="2386"/>
        <v>4.1.3.11.100</v>
      </c>
      <c r="L1017" s="40" t="str">
        <f t="shared" si="2387"/>
        <v>Дожимная компрессорная станция метановой фракции (ДКС) №1</v>
      </c>
      <c r="M1017" s="37" t="str">
        <f t="shared" si="2388"/>
        <v>4.1.3.11.113</v>
      </c>
      <c r="N1017" s="59" t="s">
        <v>328</v>
      </c>
      <c r="O1017" s="37"/>
      <c r="P1017" s="37" t="s">
        <v>254</v>
      </c>
      <c r="Q1017" s="35">
        <v>0</v>
      </c>
      <c r="R1017" s="56" t="s">
        <v>2779</v>
      </c>
      <c r="S1017" s="44"/>
      <c r="T1017" s="44"/>
      <c r="U1017" s="44"/>
      <c r="V1017" s="44"/>
      <c r="W1017" s="44"/>
      <c r="X1017" s="162"/>
      <c r="Y1017" s="162"/>
      <c r="Z1017" s="45"/>
      <c r="AA1017" s="48"/>
      <c r="AB1017" s="50"/>
      <c r="AC1017" s="50"/>
      <c r="AD1017" s="115"/>
      <c r="AE1017" s="115"/>
      <c r="AF1017" s="115"/>
      <c r="AG1017" s="115"/>
      <c r="AH1017" s="115"/>
      <c r="AI1017" s="237">
        <v>1078</v>
      </c>
      <c r="AJ1017" s="55"/>
      <c r="AK1017" s="55"/>
    </row>
    <row r="1018" spans="1:37" s="67" customFormat="1" ht="15" customHeight="1" x14ac:dyDescent="0.25">
      <c r="A1018" s="56" t="s">
        <v>329</v>
      </c>
      <c r="B1018" s="37">
        <v>4</v>
      </c>
      <c r="C1018" s="37">
        <v>1</v>
      </c>
      <c r="D1018" s="37">
        <v>3</v>
      </c>
      <c r="E1018" s="37">
        <v>11</v>
      </c>
      <c r="F1018" s="37">
        <v>115</v>
      </c>
      <c r="G1018" s="37" t="str">
        <f t="shared" ref="G1018:H1018" si="2401">G1017</f>
        <v>4.1.1.00.000</v>
      </c>
      <c r="H1018" s="41" t="str">
        <f t="shared" si="2401"/>
        <v>Технологическая линия №1. Объекты общезаводского хозяйства</v>
      </c>
      <c r="I1018" s="37" t="str">
        <f t="shared" si="2383"/>
        <v>4.1.3.11.000</v>
      </c>
      <c r="J1018" s="41" t="str">
        <f t="shared" si="2384"/>
        <v>Дожимная компрессорная станция метановой фракции (ДКС) №1</v>
      </c>
      <c r="K1018" s="39" t="str">
        <f t="shared" si="2386"/>
        <v>4.1.3.11.100</v>
      </c>
      <c r="L1018" s="40" t="str">
        <f t="shared" si="2387"/>
        <v>Дожимная компрессорная станция метановой фракции (ДКС) №1</v>
      </c>
      <c r="M1018" s="37" t="str">
        <f t="shared" si="2388"/>
        <v>4.1.3.11.115</v>
      </c>
      <c r="N1018" s="59" t="s">
        <v>193</v>
      </c>
      <c r="O1018" s="37"/>
      <c r="P1018" s="37" t="s">
        <v>254</v>
      </c>
      <c r="Q1018" s="35">
        <v>0</v>
      </c>
      <c r="R1018" s="56" t="s">
        <v>2779</v>
      </c>
      <c r="S1018" s="44"/>
      <c r="T1018" s="44"/>
      <c r="U1018" s="44"/>
      <c r="V1018" s="44"/>
      <c r="W1018" s="44"/>
      <c r="X1018" s="162"/>
      <c r="Y1018" s="162"/>
      <c r="Z1018" s="45"/>
      <c r="AA1018" s="48"/>
      <c r="AB1018" s="50"/>
      <c r="AC1018" s="50"/>
      <c r="AD1018" s="115"/>
      <c r="AE1018" s="115"/>
      <c r="AF1018" s="115"/>
      <c r="AG1018" s="115"/>
      <c r="AH1018" s="115"/>
      <c r="AI1018" s="237">
        <v>1079</v>
      </c>
      <c r="AJ1018" s="55"/>
      <c r="AK1018" s="55"/>
    </row>
    <row r="1019" spans="1:37" s="67" customFormat="1" ht="15" customHeight="1" x14ac:dyDescent="0.25">
      <c r="A1019" s="56" t="s">
        <v>330</v>
      </c>
      <c r="B1019" s="37">
        <v>4</v>
      </c>
      <c r="C1019" s="37">
        <v>1</v>
      </c>
      <c r="D1019" s="37">
        <v>3</v>
      </c>
      <c r="E1019" s="37">
        <v>11</v>
      </c>
      <c r="F1019" s="37">
        <v>116</v>
      </c>
      <c r="G1019" s="37" t="str">
        <f t="shared" ref="G1019:H1019" si="2402">G1018</f>
        <v>4.1.1.00.000</v>
      </c>
      <c r="H1019" s="41" t="str">
        <f t="shared" si="2402"/>
        <v>Технологическая линия №1. Объекты общезаводского хозяйства</v>
      </c>
      <c r="I1019" s="37" t="str">
        <f t="shared" si="2383"/>
        <v>4.1.3.11.000</v>
      </c>
      <c r="J1019" s="41" t="str">
        <f t="shared" si="2384"/>
        <v>Дожимная компрессорная станция метановой фракции (ДКС) №1</v>
      </c>
      <c r="K1019" s="39" t="str">
        <f t="shared" si="2386"/>
        <v>4.1.3.11.100</v>
      </c>
      <c r="L1019" s="40" t="str">
        <f t="shared" si="2387"/>
        <v>Дожимная компрессорная станция метановой фракции (ДКС) №1</v>
      </c>
      <c r="M1019" s="37" t="str">
        <f t="shared" si="2388"/>
        <v>4.1.3.11.116</v>
      </c>
      <c r="N1019" s="59" t="s">
        <v>195</v>
      </c>
      <c r="O1019" s="37"/>
      <c r="P1019" s="37" t="s">
        <v>254</v>
      </c>
      <c r="Q1019" s="35">
        <v>0</v>
      </c>
      <c r="R1019" s="56" t="s">
        <v>2779</v>
      </c>
      <c r="S1019" s="44"/>
      <c r="T1019" s="44"/>
      <c r="U1019" s="44"/>
      <c r="V1019" s="44"/>
      <c r="W1019" s="44"/>
      <c r="X1019" s="162"/>
      <c r="Y1019" s="162"/>
      <c r="Z1019" s="45"/>
      <c r="AA1019" s="48"/>
      <c r="AB1019" s="50"/>
      <c r="AC1019" s="50"/>
      <c r="AD1019" s="115"/>
      <c r="AE1019" s="115"/>
      <c r="AF1019" s="115"/>
      <c r="AG1019" s="115"/>
      <c r="AH1019" s="115"/>
      <c r="AI1019" s="237">
        <v>1080</v>
      </c>
      <c r="AJ1019" s="55"/>
      <c r="AK1019" s="55"/>
    </row>
    <row r="1020" spans="1:37" s="67" customFormat="1" ht="15" customHeight="1" x14ac:dyDescent="0.25">
      <c r="A1020" s="56" t="s">
        <v>331</v>
      </c>
      <c r="B1020" s="37">
        <v>4</v>
      </c>
      <c r="C1020" s="37">
        <v>1</v>
      </c>
      <c r="D1020" s="37">
        <v>3</v>
      </c>
      <c r="E1020" s="37">
        <v>11</v>
      </c>
      <c r="F1020" s="37">
        <v>117</v>
      </c>
      <c r="G1020" s="37" t="str">
        <f t="shared" ref="G1020:H1020" si="2403">G1019</f>
        <v>4.1.1.00.000</v>
      </c>
      <c r="H1020" s="41" t="str">
        <f t="shared" si="2403"/>
        <v>Технологическая линия №1. Объекты общезаводского хозяйства</v>
      </c>
      <c r="I1020" s="37" t="str">
        <f t="shared" si="2383"/>
        <v>4.1.3.11.000</v>
      </c>
      <c r="J1020" s="41" t="str">
        <f t="shared" si="2384"/>
        <v>Дожимная компрессорная станция метановой фракции (ДКС) №1</v>
      </c>
      <c r="K1020" s="39" t="str">
        <f t="shared" si="2386"/>
        <v>4.1.3.11.100</v>
      </c>
      <c r="L1020" s="40" t="str">
        <f t="shared" si="2387"/>
        <v>Дожимная компрессорная станция метановой фракции (ДКС) №1</v>
      </c>
      <c r="M1020" s="37" t="str">
        <f t="shared" si="2388"/>
        <v>4.1.3.11.117</v>
      </c>
      <c r="N1020" s="59" t="s">
        <v>197</v>
      </c>
      <c r="O1020" s="37"/>
      <c r="P1020" s="37" t="s">
        <v>254</v>
      </c>
      <c r="Q1020" s="35">
        <v>0</v>
      </c>
      <c r="R1020" s="56" t="s">
        <v>2779</v>
      </c>
      <c r="S1020" s="44"/>
      <c r="T1020" s="44"/>
      <c r="U1020" s="44"/>
      <c r="V1020" s="44"/>
      <c r="W1020" s="44"/>
      <c r="X1020" s="162"/>
      <c r="Y1020" s="162"/>
      <c r="Z1020" s="45"/>
      <c r="AA1020" s="48"/>
      <c r="AB1020" s="50"/>
      <c r="AC1020" s="50"/>
      <c r="AD1020" s="115"/>
      <c r="AE1020" s="115"/>
      <c r="AF1020" s="115"/>
      <c r="AG1020" s="115"/>
      <c r="AH1020" s="115"/>
      <c r="AI1020" s="237">
        <v>1081</v>
      </c>
      <c r="AJ1020" s="55"/>
      <c r="AK1020" s="55"/>
    </row>
    <row r="1021" spans="1:37" s="67" customFormat="1" ht="15" customHeight="1" x14ac:dyDescent="0.25">
      <c r="A1021" s="56" t="s">
        <v>332</v>
      </c>
      <c r="B1021" s="37">
        <v>4</v>
      </c>
      <c r="C1021" s="37">
        <v>1</v>
      </c>
      <c r="D1021" s="37">
        <v>3</v>
      </c>
      <c r="E1021" s="37">
        <v>11</v>
      </c>
      <c r="F1021" s="37">
        <v>118</v>
      </c>
      <c r="G1021" s="37" t="str">
        <f t="shared" ref="G1021:H1021" si="2404">G1020</f>
        <v>4.1.1.00.000</v>
      </c>
      <c r="H1021" s="41" t="str">
        <f t="shared" si="2404"/>
        <v>Технологическая линия №1. Объекты общезаводского хозяйства</v>
      </c>
      <c r="I1021" s="37" t="str">
        <f t="shared" si="2383"/>
        <v>4.1.3.11.000</v>
      </c>
      <c r="J1021" s="41" t="str">
        <f t="shared" si="2384"/>
        <v>Дожимная компрессорная станция метановой фракции (ДКС) №1</v>
      </c>
      <c r="K1021" s="39" t="str">
        <f t="shared" si="2386"/>
        <v>4.1.3.11.100</v>
      </c>
      <c r="L1021" s="40" t="str">
        <f t="shared" si="2387"/>
        <v>Дожимная компрессорная станция метановой фракции (ДКС) №1</v>
      </c>
      <c r="M1021" s="37" t="str">
        <f t="shared" si="2388"/>
        <v>4.1.3.11.118</v>
      </c>
      <c r="N1021" s="59" t="s">
        <v>275</v>
      </c>
      <c r="O1021" s="37"/>
      <c r="P1021" s="37" t="s">
        <v>254</v>
      </c>
      <c r="Q1021" s="35">
        <v>0</v>
      </c>
      <c r="R1021" s="56" t="s">
        <v>2779</v>
      </c>
      <c r="S1021" s="44"/>
      <c r="T1021" s="44"/>
      <c r="U1021" s="44"/>
      <c r="V1021" s="44"/>
      <c r="W1021" s="44"/>
      <c r="X1021" s="162"/>
      <c r="Y1021" s="162"/>
      <c r="Z1021" s="45"/>
      <c r="AA1021" s="48"/>
      <c r="AB1021" s="50"/>
      <c r="AC1021" s="50"/>
      <c r="AD1021" s="115"/>
      <c r="AE1021" s="115"/>
      <c r="AF1021" s="115"/>
      <c r="AG1021" s="115"/>
      <c r="AH1021" s="115"/>
      <c r="AI1021" s="237">
        <v>1082</v>
      </c>
      <c r="AJ1021" s="55"/>
      <c r="AK1021" s="55"/>
    </row>
    <row r="1022" spans="1:37" s="63" customFormat="1" ht="15" customHeight="1" x14ac:dyDescent="0.25">
      <c r="A1022" s="53" t="s">
        <v>17</v>
      </c>
      <c r="B1022" s="37">
        <v>4</v>
      </c>
      <c r="C1022" s="37">
        <v>1</v>
      </c>
      <c r="D1022" s="37">
        <v>4</v>
      </c>
      <c r="E1022" s="37">
        <v>0</v>
      </c>
      <c r="F1022" s="37">
        <v>0</v>
      </c>
      <c r="G1022" s="37" t="str">
        <f t="shared" ref="G1022:H1022" si="2405">G1021</f>
        <v>4.1.1.00.000</v>
      </c>
      <c r="H1022" s="41" t="str">
        <f t="shared" si="2405"/>
        <v>Технологическая линия №1. Объекты общезаводского хозяйства</v>
      </c>
      <c r="I1022" s="107"/>
      <c r="J1022" s="108"/>
      <c r="K1022" s="109"/>
      <c r="L1022" s="110"/>
      <c r="M1022" s="80"/>
      <c r="N1022" s="231"/>
      <c r="O1022" s="53"/>
      <c r="P1022" s="56" t="s">
        <v>254</v>
      </c>
      <c r="Q1022" s="35">
        <v>0</v>
      </c>
      <c r="R1022" s="56" t="s">
        <v>2779</v>
      </c>
      <c r="S1022" s="215" t="s">
        <v>3856</v>
      </c>
      <c r="T1022" s="126" t="str">
        <f>G1022</f>
        <v>4.1.1.00.000</v>
      </c>
      <c r="U1022" s="79" t="s">
        <v>2711</v>
      </c>
      <c r="V1022" s="80"/>
      <c r="W1022" s="80"/>
      <c r="X1022" s="110"/>
      <c r="Y1022" s="110"/>
      <c r="Z1022" s="80"/>
      <c r="AA1022" s="80"/>
      <c r="AB1022" s="113"/>
      <c r="AC1022" s="113"/>
      <c r="AD1022" s="114"/>
      <c r="AE1022" s="114"/>
      <c r="AF1022" s="114"/>
      <c r="AG1022" s="114"/>
      <c r="AH1022" s="114"/>
      <c r="AI1022" s="237">
        <v>1083</v>
      </c>
      <c r="AJ1022" s="55"/>
      <c r="AK1022" s="55"/>
    </row>
    <row r="1023" spans="1:37" s="65" customFormat="1" ht="15" customHeight="1" x14ac:dyDescent="0.25">
      <c r="A1023" s="57" t="s">
        <v>17</v>
      </c>
      <c r="B1023" s="37">
        <v>4</v>
      </c>
      <c r="C1023" s="37">
        <v>1</v>
      </c>
      <c r="D1023" s="37">
        <v>4</v>
      </c>
      <c r="E1023" s="37">
        <v>70</v>
      </c>
      <c r="F1023" s="37">
        <v>0</v>
      </c>
      <c r="G1023" s="37" t="str">
        <f t="shared" ref="G1023:H1023" si="2406">G1022</f>
        <v>4.1.1.00.000</v>
      </c>
      <c r="H1023" s="41" t="str">
        <f t="shared" si="2406"/>
        <v>Технологическая линия №1. Объекты общезаводского хозяйства</v>
      </c>
      <c r="I1023" s="82" t="str">
        <f>CONCATENATE($B1023,".",$C1023,".",$D1023,".",TEXT($E1023,"00"),".",TEXT($F1023,"000"))</f>
        <v>4.1.4.70.000</v>
      </c>
      <c r="J1023" s="90" t="s">
        <v>1354</v>
      </c>
      <c r="K1023" s="105"/>
      <c r="L1023" s="106"/>
      <c r="M1023" s="91"/>
      <c r="N1023" s="85"/>
      <c r="O1023" s="57"/>
      <c r="P1023" s="57" t="s">
        <v>254</v>
      </c>
      <c r="Q1023" s="35">
        <v>0</v>
      </c>
      <c r="R1023" s="56" t="s">
        <v>2779</v>
      </c>
      <c r="S1023" s="218" t="s">
        <v>3857</v>
      </c>
      <c r="T1023" s="44"/>
      <c r="U1023" s="44"/>
      <c r="V1023" s="44"/>
      <c r="W1023" s="44"/>
      <c r="X1023" s="162"/>
      <c r="Y1023" s="162"/>
      <c r="Z1023" s="46"/>
      <c r="AA1023" s="47"/>
      <c r="AB1023" s="50"/>
      <c r="AC1023" s="50"/>
      <c r="AD1023" s="115"/>
      <c r="AE1023" s="115"/>
      <c r="AF1023" s="115"/>
      <c r="AG1023" s="115"/>
      <c r="AH1023" s="115"/>
      <c r="AI1023" s="237">
        <v>1084</v>
      </c>
      <c r="AJ1023" s="55"/>
      <c r="AK1023" s="55"/>
    </row>
    <row r="1024" spans="1:37" s="67" customFormat="1" ht="15" customHeight="1" x14ac:dyDescent="0.25">
      <c r="A1024" s="56" t="s">
        <v>616</v>
      </c>
      <c r="B1024" s="37">
        <v>4</v>
      </c>
      <c r="C1024" s="37">
        <v>1</v>
      </c>
      <c r="D1024" s="37">
        <v>4</v>
      </c>
      <c r="E1024" s="37">
        <v>70</v>
      </c>
      <c r="F1024" s="37">
        <v>100</v>
      </c>
      <c r="G1024" s="37" t="str">
        <f t="shared" ref="G1024:H1024" si="2407">G1023</f>
        <v>4.1.1.00.000</v>
      </c>
      <c r="H1024" s="41" t="str">
        <f t="shared" si="2407"/>
        <v>Технологическая линия №1. Объекты общезаводского хозяйства</v>
      </c>
      <c r="I1024" s="37" t="str">
        <f t="shared" ref="I1024:I1045" si="2408">I1023</f>
        <v>4.1.4.70.000</v>
      </c>
      <c r="J1024" s="41" t="str">
        <f t="shared" ref="J1024:J1045" si="2409">J1023</f>
        <v>Установка очистки ШФЛУ №1</v>
      </c>
      <c r="K1024" s="92" t="str">
        <f>CONCATENATE($B1024,".",$C1024,".",$D1024,".",TEXT($E1024,"00"),".",$F1024)</f>
        <v>4.1.4.70.100</v>
      </c>
      <c r="L1024" s="93" t="s">
        <v>1354</v>
      </c>
      <c r="M1024" s="94"/>
      <c r="N1024" s="89"/>
      <c r="O1024" s="37" t="s">
        <v>1465</v>
      </c>
      <c r="P1024" s="37" t="s">
        <v>254</v>
      </c>
      <c r="Q1024" s="35">
        <v>0</v>
      </c>
      <c r="R1024" s="56" t="s">
        <v>2779</v>
      </c>
      <c r="S1024" s="218" t="s">
        <v>3858</v>
      </c>
      <c r="T1024" s="44"/>
      <c r="U1024" s="44"/>
      <c r="V1024" s="44"/>
      <c r="W1024" s="44"/>
      <c r="X1024" s="162"/>
      <c r="Y1024" s="162"/>
      <c r="Z1024" s="46"/>
      <c r="AA1024" s="47"/>
      <c r="AB1024" s="50"/>
      <c r="AC1024" s="50"/>
      <c r="AD1024" s="115"/>
      <c r="AE1024" s="115"/>
      <c r="AF1024" s="115"/>
      <c r="AG1024" s="115"/>
      <c r="AH1024" s="115"/>
      <c r="AI1024" s="237">
        <v>1085</v>
      </c>
      <c r="AJ1024" s="55"/>
      <c r="AK1024" s="55"/>
    </row>
    <row r="1025" spans="1:37" s="67" customFormat="1" ht="15" customHeight="1" x14ac:dyDescent="0.25">
      <c r="A1025" s="112" t="s">
        <v>1443</v>
      </c>
      <c r="B1025" s="37">
        <v>4</v>
      </c>
      <c r="C1025" s="37">
        <v>1</v>
      </c>
      <c r="D1025" s="37">
        <v>4</v>
      </c>
      <c r="E1025" s="37">
        <v>70</v>
      </c>
      <c r="F1025" s="37">
        <v>101</v>
      </c>
      <c r="G1025" s="37" t="str">
        <f t="shared" ref="G1025:H1025" si="2410">G1024</f>
        <v>4.1.1.00.000</v>
      </c>
      <c r="H1025" s="41" t="str">
        <f t="shared" si="2410"/>
        <v>Технологическая линия №1. Объекты общезаводского хозяйства</v>
      </c>
      <c r="I1025" s="37" t="str">
        <f t="shared" si="2408"/>
        <v>4.1.4.70.000</v>
      </c>
      <c r="J1025" s="41" t="str">
        <f t="shared" si="2409"/>
        <v>Установка очистки ШФЛУ №1</v>
      </c>
      <c r="K1025" s="39" t="str">
        <f t="shared" ref="K1025:K1045" si="2411">K1024</f>
        <v>4.1.4.70.100</v>
      </c>
      <c r="L1025" s="40" t="str">
        <f t="shared" ref="L1025:L1045" si="2412">L1024</f>
        <v>Установка очистки ШФЛУ №1</v>
      </c>
      <c r="M1025" s="37" t="str">
        <f t="shared" ref="M1025:M1045" si="2413">CONCATENATE($B1025,".",$C1025,".",$D1025,".",TEXT($E1025,"00"),".",TEXT($F1025,"000"))</f>
        <v>4.1.4.70.101</v>
      </c>
      <c r="N1025" s="59" t="s">
        <v>1444</v>
      </c>
      <c r="O1025" s="37" t="s">
        <v>1386</v>
      </c>
      <c r="P1025" s="37" t="s">
        <v>254</v>
      </c>
      <c r="Q1025" s="35">
        <v>0</v>
      </c>
      <c r="R1025" s="56" t="s">
        <v>2779</v>
      </c>
      <c r="S1025" s="44"/>
      <c r="T1025" s="44"/>
      <c r="U1025" s="44"/>
      <c r="V1025" s="44"/>
      <c r="W1025" s="44"/>
      <c r="X1025" s="162"/>
      <c r="Y1025" s="162"/>
      <c r="Z1025" s="45"/>
      <c r="AA1025" s="48"/>
      <c r="AB1025" s="50"/>
      <c r="AC1025" s="50"/>
      <c r="AD1025" s="115"/>
      <c r="AE1025" s="115"/>
      <c r="AF1025" s="115"/>
      <c r="AG1025" s="115"/>
      <c r="AH1025" s="115"/>
      <c r="AI1025" s="237">
        <v>1086</v>
      </c>
      <c r="AJ1025" s="55"/>
      <c r="AK1025" s="55"/>
    </row>
    <row r="1026" spans="1:37" s="67" customFormat="1" ht="15" customHeight="1" x14ac:dyDescent="0.25">
      <c r="A1026" s="112" t="s">
        <v>617</v>
      </c>
      <c r="B1026" s="37">
        <v>4</v>
      </c>
      <c r="C1026" s="37">
        <v>1</v>
      </c>
      <c r="D1026" s="37">
        <v>4</v>
      </c>
      <c r="E1026" s="37">
        <v>70</v>
      </c>
      <c r="F1026" s="37">
        <v>102</v>
      </c>
      <c r="G1026" s="37" t="str">
        <f t="shared" ref="G1026:H1026" si="2414">G1025</f>
        <v>4.1.1.00.000</v>
      </c>
      <c r="H1026" s="41" t="str">
        <f t="shared" si="2414"/>
        <v>Технологическая линия №1. Объекты общезаводского хозяйства</v>
      </c>
      <c r="I1026" s="37" t="str">
        <f t="shared" si="2408"/>
        <v>4.1.4.70.000</v>
      </c>
      <c r="J1026" s="41" t="str">
        <f t="shared" si="2409"/>
        <v>Установка очистки ШФЛУ №1</v>
      </c>
      <c r="K1026" s="39" t="str">
        <f t="shared" si="2411"/>
        <v>4.1.4.70.100</v>
      </c>
      <c r="L1026" s="40" t="str">
        <f t="shared" si="2412"/>
        <v>Установка очистки ШФЛУ №1</v>
      </c>
      <c r="M1026" s="37" t="str">
        <f t="shared" si="2413"/>
        <v>4.1.4.70.102</v>
      </c>
      <c r="N1026" s="59" t="s">
        <v>1391</v>
      </c>
      <c r="O1026" s="37" t="s">
        <v>1389</v>
      </c>
      <c r="P1026" s="37" t="s">
        <v>254</v>
      </c>
      <c r="Q1026" s="35">
        <v>0</v>
      </c>
      <c r="R1026" s="56" t="s">
        <v>2779</v>
      </c>
      <c r="S1026" s="44"/>
      <c r="T1026" s="44"/>
      <c r="U1026" s="44"/>
      <c r="V1026" s="44"/>
      <c r="W1026" s="44"/>
      <c r="X1026" s="162"/>
      <c r="Y1026" s="162"/>
      <c r="Z1026" s="45"/>
      <c r="AA1026" s="48"/>
      <c r="AB1026" s="50"/>
      <c r="AC1026" s="50"/>
      <c r="AD1026" s="115"/>
      <c r="AE1026" s="115"/>
      <c r="AF1026" s="115"/>
      <c r="AG1026" s="115"/>
      <c r="AH1026" s="115"/>
      <c r="AI1026" s="237">
        <v>1087</v>
      </c>
      <c r="AJ1026" s="55"/>
      <c r="AK1026" s="55"/>
    </row>
    <row r="1027" spans="1:37" s="67" customFormat="1" ht="15" customHeight="1" x14ac:dyDescent="0.25">
      <c r="A1027" s="112" t="s">
        <v>618</v>
      </c>
      <c r="B1027" s="37">
        <v>4</v>
      </c>
      <c r="C1027" s="37">
        <v>1</v>
      </c>
      <c r="D1027" s="37">
        <v>4</v>
      </c>
      <c r="E1027" s="37">
        <v>70</v>
      </c>
      <c r="F1027" s="37">
        <v>103</v>
      </c>
      <c r="G1027" s="37" t="str">
        <f t="shared" ref="G1027:H1027" si="2415">G1026</f>
        <v>4.1.1.00.000</v>
      </c>
      <c r="H1027" s="41" t="str">
        <f t="shared" si="2415"/>
        <v>Технологическая линия №1. Объекты общезаводского хозяйства</v>
      </c>
      <c r="I1027" s="37" t="str">
        <f t="shared" si="2408"/>
        <v>4.1.4.70.000</v>
      </c>
      <c r="J1027" s="41" t="str">
        <f t="shared" si="2409"/>
        <v>Установка очистки ШФЛУ №1</v>
      </c>
      <c r="K1027" s="39" t="str">
        <f t="shared" si="2411"/>
        <v>4.1.4.70.100</v>
      </c>
      <c r="L1027" s="40" t="str">
        <f t="shared" si="2412"/>
        <v>Установка очистки ШФЛУ №1</v>
      </c>
      <c r="M1027" s="37" t="str">
        <f t="shared" si="2413"/>
        <v>4.1.4.70.103</v>
      </c>
      <c r="N1027" s="59" t="s">
        <v>1445</v>
      </c>
      <c r="O1027" s="56"/>
      <c r="P1027" s="37" t="s">
        <v>254</v>
      </c>
      <c r="Q1027" s="35">
        <v>0</v>
      </c>
      <c r="R1027" s="56" t="s">
        <v>2779</v>
      </c>
      <c r="S1027" s="44"/>
      <c r="T1027" s="44"/>
      <c r="U1027" s="44"/>
      <c r="V1027" s="44"/>
      <c r="W1027" s="44"/>
      <c r="X1027" s="162"/>
      <c r="Y1027" s="162"/>
      <c r="Z1027" s="45"/>
      <c r="AA1027" s="48"/>
      <c r="AB1027" s="50"/>
      <c r="AC1027" s="50"/>
      <c r="AD1027" s="115"/>
      <c r="AE1027" s="115"/>
      <c r="AF1027" s="115"/>
      <c r="AG1027" s="115"/>
      <c r="AH1027" s="115"/>
      <c r="AI1027" s="237">
        <v>1088</v>
      </c>
      <c r="AJ1027" s="55"/>
      <c r="AK1027" s="55"/>
    </row>
    <row r="1028" spans="1:37" s="67" customFormat="1" ht="15" customHeight="1" x14ac:dyDescent="0.25">
      <c r="A1028" s="112" t="s">
        <v>1446</v>
      </c>
      <c r="B1028" s="37">
        <v>4</v>
      </c>
      <c r="C1028" s="37">
        <v>1</v>
      </c>
      <c r="D1028" s="37">
        <v>4</v>
      </c>
      <c r="E1028" s="37">
        <v>70</v>
      </c>
      <c r="F1028" s="37">
        <v>104</v>
      </c>
      <c r="G1028" s="37" t="str">
        <f t="shared" ref="G1028:H1028" si="2416">G1027</f>
        <v>4.1.1.00.000</v>
      </c>
      <c r="H1028" s="41" t="str">
        <f t="shared" si="2416"/>
        <v>Технологическая линия №1. Объекты общезаводского хозяйства</v>
      </c>
      <c r="I1028" s="37" t="str">
        <f t="shared" si="2408"/>
        <v>4.1.4.70.000</v>
      </c>
      <c r="J1028" s="41" t="str">
        <f t="shared" si="2409"/>
        <v>Установка очистки ШФЛУ №1</v>
      </c>
      <c r="K1028" s="39" t="str">
        <f t="shared" si="2411"/>
        <v>4.1.4.70.100</v>
      </c>
      <c r="L1028" s="40" t="str">
        <f t="shared" si="2412"/>
        <v>Установка очистки ШФЛУ №1</v>
      </c>
      <c r="M1028" s="37" t="str">
        <f t="shared" si="2413"/>
        <v>4.1.4.70.104</v>
      </c>
      <c r="N1028" s="59" t="s">
        <v>283</v>
      </c>
      <c r="O1028" s="37" t="s">
        <v>1385</v>
      </c>
      <c r="P1028" s="37" t="s">
        <v>254</v>
      </c>
      <c r="Q1028" s="35">
        <v>0</v>
      </c>
      <c r="R1028" s="56" t="s">
        <v>2779</v>
      </c>
      <c r="S1028" s="44"/>
      <c r="T1028" s="44"/>
      <c r="U1028" s="44"/>
      <c r="V1028" s="44"/>
      <c r="W1028" s="44"/>
      <c r="X1028" s="162"/>
      <c r="Y1028" s="162"/>
      <c r="Z1028" s="45"/>
      <c r="AA1028" s="48"/>
      <c r="AB1028" s="50"/>
      <c r="AC1028" s="50"/>
      <c r="AD1028" s="115"/>
      <c r="AE1028" s="115"/>
      <c r="AF1028" s="115"/>
      <c r="AG1028" s="115"/>
      <c r="AH1028" s="115"/>
      <c r="AI1028" s="237">
        <v>1089</v>
      </c>
      <c r="AJ1028" s="55"/>
      <c r="AK1028" s="55"/>
    </row>
    <row r="1029" spans="1:37" s="67" customFormat="1" ht="15" customHeight="1" x14ac:dyDescent="0.25">
      <c r="A1029" s="112" t="s">
        <v>620</v>
      </c>
      <c r="B1029" s="37">
        <v>4</v>
      </c>
      <c r="C1029" s="37">
        <v>1</v>
      </c>
      <c r="D1029" s="37">
        <v>4</v>
      </c>
      <c r="E1029" s="37">
        <v>70</v>
      </c>
      <c r="F1029" s="37">
        <v>105</v>
      </c>
      <c r="G1029" s="37" t="str">
        <f t="shared" ref="G1029:H1029" si="2417">G1028</f>
        <v>4.1.1.00.000</v>
      </c>
      <c r="H1029" s="41" t="str">
        <f t="shared" si="2417"/>
        <v>Технологическая линия №1. Объекты общезаводского хозяйства</v>
      </c>
      <c r="I1029" s="37" t="str">
        <f t="shared" si="2408"/>
        <v>4.1.4.70.000</v>
      </c>
      <c r="J1029" s="41" t="str">
        <f t="shared" si="2409"/>
        <v>Установка очистки ШФЛУ №1</v>
      </c>
      <c r="K1029" s="39" t="str">
        <f t="shared" si="2411"/>
        <v>4.1.4.70.100</v>
      </c>
      <c r="L1029" s="40" t="str">
        <f t="shared" si="2412"/>
        <v>Установка очистки ШФЛУ №1</v>
      </c>
      <c r="M1029" s="37" t="str">
        <f t="shared" si="2413"/>
        <v>4.1.4.70.105</v>
      </c>
      <c r="N1029" s="59" t="s">
        <v>621</v>
      </c>
      <c r="O1029" s="37" t="s">
        <v>1388</v>
      </c>
      <c r="P1029" s="37" t="s">
        <v>254</v>
      </c>
      <c r="Q1029" s="35">
        <v>0</v>
      </c>
      <c r="R1029" s="56" t="s">
        <v>2779</v>
      </c>
      <c r="S1029" s="44"/>
      <c r="T1029" s="44"/>
      <c r="U1029" s="44"/>
      <c r="V1029" s="44"/>
      <c r="W1029" s="44"/>
      <c r="X1029" s="162"/>
      <c r="Y1029" s="162"/>
      <c r="Z1029" s="45"/>
      <c r="AA1029" s="48"/>
      <c r="AB1029" s="50"/>
      <c r="AC1029" s="50"/>
      <c r="AD1029" s="115"/>
      <c r="AE1029" s="115"/>
      <c r="AF1029" s="115"/>
      <c r="AG1029" s="115"/>
      <c r="AH1029" s="115"/>
      <c r="AI1029" s="237">
        <v>1090</v>
      </c>
      <c r="AJ1029" s="55"/>
      <c r="AK1029" s="55"/>
    </row>
    <row r="1030" spans="1:37" s="67" customFormat="1" ht="15" customHeight="1" x14ac:dyDescent="0.25">
      <c r="A1030" s="112" t="s">
        <v>1447</v>
      </c>
      <c r="B1030" s="37">
        <v>4</v>
      </c>
      <c r="C1030" s="37">
        <v>1</v>
      </c>
      <c r="D1030" s="37">
        <v>4</v>
      </c>
      <c r="E1030" s="37">
        <v>70</v>
      </c>
      <c r="F1030" s="37">
        <v>106</v>
      </c>
      <c r="G1030" s="37" t="str">
        <f t="shared" ref="G1030:H1030" si="2418">G1029</f>
        <v>4.1.1.00.000</v>
      </c>
      <c r="H1030" s="41" t="str">
        <f t="shared" si="2418"/>
        <v>Технологическая линия №1. Объекты общезаводского хозяйства</v>
      </c>
      <c r="I1030" s="37" t="str">
        <f t="shared" si="2408"/>
        <v>4.1.4.70.000</v>
      </c>
      <c r="J1030" s="41" t="str">
        <f t="shared" si="2409"/>
        <v>Установка очистки ШФЛУ №1</v>
      </c>
      <c r="K1030" s="39" t="str">
        <f t="shared" si="2411"/>
        <v>4.1.4.70.100</v>
      </c>
      <c r="L1030" s="40" t="str">
        <f t="shared" si="2412"/>
        <v>Установка очистки ШФЛУ №1</v>
      </c>
      <c r="M1030" s="37" t="str">
        <f t="shared" si="2413"/>
        <v>4.1.4.70.106</v>
      </c>
      <c r="N1030" s="59" t="s">
        <v>622</v>
      </c>
      <c r="O1030" s="37" t="s">
        <v>1387</v>
      </c>
      <c r="P1030" s="37" t="s">
        <v>254</v>
      </c>
      <c r="Q1030" s="35">
        <v>0</v>
      </c>
      <c r="R1030" s="56" t="s">
        <v>2779</v>
      </c>
      <c r="S1030" s="44"/>
      <c r="T1030" s="44"/>
      <c r="U1030" s="44"/>
      <c r="V1030" s="44"/>
      <c r="W1030" s="44"/>
      <c r="X1030" s="162"/>
      <c r="Y1030" s="162"/>
      <c r="Z1030" s="45"/>
      <c r="AA1030" s="48"/>
      <c r="AB1030" s="50"/>
      <c r="AC1030" s="50"/>
      <c r="AD1030" s="115"/>
      <c r="AE1030" s="115"/>
      <c r="AF1030" s="115"/>
      <c r="AG1030" s="115"/>
      <c r="AH1030" s="115"/>
      <c r="AI1030" s="237">
        <v>1091</v>
      </c>
      <c r="AJ1030" s="55"/>
      <c r="AK1030" s="55"/>
    </row>
    <row r="1031" spans="1:37" s="67" customFormat="1" ht="15" customHeight="1" x14ac:dyDescent="0.25">
      <c r="A1031" s="112" t="s">
        <v>1448</v>
      </c>
      <c r="B1031" s="37">
        <v>4</v>
      </c>
      <c r="C1031" s="37">
        <v>1</v>
      </c>
      <c r="D1031" s="37">
        <v>4</v>
      </c>
      <c r="E1031" s="37">
        <v>70</v>
      </c>
      <c r="F1031" s="37">
        <v>107</v>
      </c>
      <c r="G1031" s="37" t="str">
        <f t="shared" ref="G1031:H1031" si="2419">G1030</f>
        <v>4.1.1.00.000</v>
      </c>
      <c r="H1031" s="41" t="str">
        <f t="shared" si="2419"/>
        <v>Технологическая линия №1. Объекты общезаводского хозяйства</v>
      </c>
      <c r="I1031" s="37" t="str">
        <f t="shared" si="2408"/>
        <v>4.1.4.70.000</v>
      </c>
      <c r="J1031" s="41" t="str">
        <f t="shared" si="2409"/>
        <v>Установка очистки ШФЛУ №1</v>
      </c>
      <c r="K1031" s="39" t="str">
        <f t="shared" si="2411"/>
        <v>4.1.4.70.100</v>
      </c>
      <c r="L1031" s="40" t="str">
        <f t="shared" si="2412"/>
        <v>Установка очистки ШФЛУ №1</v>
      </c>
      <c r="M1031" s="37" t="str">
        <f t="shared" si="2413"/>
        <v>4.1.4.70.107</v>
      </c>
      <c r="N1031" s="59" t="s">
        <v>1390</v>
      </c>
      <c r="O1031" s="37" t="s">
        <v>1387</v>
      </c>
      <c r="P1031" s="37" t="s">
        <v>254</v>
      </c>
      <c r="Q1031" s="35">
        <v>0</v>
      </c>
      <c r="R1031" s="56" t="s">
        <v>2779</v>
      </c>
      <c r="S1031" s="44"/>
      <c r="T1031" s="44"/>
      <c r="U1031" s="44"/>
      <c r="V1031" s="44"/>
      <c r="W1031" s="44"/>
      <c r="X1031" s="162"/>
      <c r="Y1031" s="162"/>
      <c r="Z1031" s="45"/>
      <c r="AA1031" s="48"/>
      <c r="AB1031" s="50"/>
      <c r="AC1031" s="50"/>
      <c r="AD1031" s="115"/>
      <c r="AE1031" s="115"/>
      <c r="AF1031" s="115"/>
      <c r="AG1031" s="115"/>
      <c r="AH1031" s="115"/>
      <c r="AI1031" s="237">
        <v>1092</v>
      </c>
      <c r="AJ1031" s="55"/>
      <c r="AK1031" s="55"/>
    </row>
    <row r="1032" spans="1:37" s="67" customFormat="1" ht="15" customHeight="1" x14ac:dyDescent="0.25">
      <c r="A1032" s="112" t="s">
        <v>1449</v>
      </c>
      <c r="B1032" s="37">
        <v>4</v>
      </c>
      <c r="C1032" s="37">
        <v>1</v>
      </c>
      <c r="D1032" s="37">
        <v>4</v>
      </c>
      <c r="E1032" s="37">
        <v>70</v>
      </c>
      <c r="F1032" s="37">
        <v>108</v>
      </c>
      <c r="G1032" s="37" t="str">
        <f t="shared" ref="G1032:H1032" si="2420">G1031</f>
        <v>4.1.1.00.000</v>
      </c>
      <c r="H1032" s="41" t="str">
        <f t="shared" si="2420"/>
        <v>Технологическая линия №1. Объекты общезаводского хозяйства</v>
      </c>
      <c r="I1032" s="37" t="str">
        <f t="shared" si="2408"/>
        <v>4.1.4.70.000</v>
      </c>
      <c r="J1032" s="41" t="str">
        <f t="shared" si="2409"/>
        <v>Установка очистки ШФЛУ №1</v>
      </c>
      <c r="K1032" s="39" t="str">
        <f t="shared" si="2411"/>
        <v>4.1.4.70.100</v>
      </c>
      <c r="L1032" s="40" t="str">
        <f t="shared" si="2412"/>
        <v>Установка очистки ШФЛУ №1</v>
      </c>
      <c r="M1032" s="37" t="str">
        <f t="shared" si="2413"/>
        <v>4.1.4.70.108</v>
      </c>
      <c r="N1032" s="59" t="s">
        <v>1457</v>
      </c>
      <c r="O1032" s="123"/>
      <c r="P1032" s="37" t="s">
        <v>254</v>
      </c>
      <c r="Q1032" s="35">
        <v>0</v>
      </c>
      <c r="R1032" s="56" t="s">
        <v>2779</v>
      </c>
      <c r="S1032" s="44"/>
      <c r="T1032" s="44"/>
      <c r="U1032" s="44"/>
      <c r="V1032" s="44"/>
      <c r="W1032" s="44"/>
      <c r="X1032" s="162"/>
      <c r="Y1032" s="162"/>
      <c r="Z1032" s="45"/>
      <c r="AA1032" s="48"/>
      <c r="AB1032" s="50"/>
      <c r="AC1032" s="50"/>
      <c r="AD1032" s="115"/>
      <c r="AE1032" s="115"/>
      <c r="AF1032" s="115"/>
      <c r="AG1032" s="115"/>
      <c r="AH1032" s="115"/>
      <c r="AI1032" s="237">
        <v>1093</v>
      </c>
      <c r="AJ1032" s="55"/>
      <c r="AK1032" s="55"/>
    </row>
    <row r="1033" spans="1:37" s="67" customFormat="1" ht="15" customHeight="1" x14ac:dyDescent="0.25">
      <c r="A1033" s="112" t="s">
        <v>1450</v>
      </c>
      <c r="B1033" s="37">
        <v>4</v>
      </c>
      <c r="C1033" s="37">
        <v>1</v>
      </c>
      <c r="D1033" s="37">
        <v>4</v>
      </c>
      <c r="E1033" s="37">
        <v>70</v>
      </c>
      <c r="F1033" s="37">
        <v>109</v>
      </c>
      <c r="G1033" s="37" t="str">
        <f t="shared" ref="G1033:H1033" si="2421">G1032</f>
        <v>4.1.1.00.000</v>
      </c>
      <c r="H1033" s="41" t="str">
        <f t="shared" si="2421"/>
        <v>Технологическая линия №1. Объекты общезаводского хозяйства</v>
      </c>
      <c r="I1033" s="37" t="str">
        <f t="shared" si="2408"/>
        <v>4.1.4.70.000</v>
      </c>
      <c r="J1033" s="41" t="str">
        <f t="shared" si="2409"/>
        <v>Установка очистки ШФЛУ №1</v>
      </c>
      <c r="K1033" s="39" t="str">
        <f t="shared" si="2411"/>
        <v>4.1.4.70.100</v>
      </c>
      <c r="L1033" s="40" t="str">
        <f t="shared" si="2412"/>
        <v>Установка очистки ШФЛУ №1</v>
      </c>
      <c r="M1033" s="37" t="str">
        <f t="shared" si="2413"/>
        <v>4.1.4.70.109</v>
      </c>
      <c r="N1033" s="59" t="s">
        <v>1451</v>
      </c>
      <c r="O1033" s="123"/>
      <c r="P1033" s="37" t="s">
        <v>254</v>
      </c>
      <c r="Q1033" s="35">
        <v>0</v>
      </c>
      <c r="R1033" s="56" t="s">
        <v>2779</v>
      </c>
      <c r="S1033" s="44"/>
      <c r="T1033" s="44"/>
      <c r="U1033" s="44"/>
      <c r="V1033" s="44"/>
      <c r="W1033" s="44"/>
      <c r="X1033" s="162"/>
      <c r="Y1033" s="162"/>
      <c r="Z1033" s="45"/>
      <c r="AA1033" s="48"/>
      <c r="AB1033" s="50"/>
      <c r="AC1033" s="50"/>
      <c r="AD1033" s="115"/>
      <c r="AE1033" s="115"/>
      <c r="AF1033" s="115"/>
      <c r="AG1033" s="115"/>
      <c r="AH1033" s="115"/>
      <c r="AI1033" s="237">
        <v>1094</v>
      </c>
      <c r="AJ1033" s="55"/>
      <c r="AK1033" s="55"/>
    </row>
    <row r="1034" spans="1:37" s="67" customFormat="1" ht="15" customHeight="1" x14ac:dyDescent="0.25">
      <c r="A1034" s="112" t="s">
        <v>1452</v>
      </c>
      <c r="B1034" s="37">
        <v>4</v>
      </c>
      <c r="C1034" s="37">
        <v>1</v>
      </c>
      <c r="D1034" s="37">
        <v>4</v>
      </c>
      <c r="E1034" s="37">
        <v>70</v>
      </c>
      <c r="F1034" s="37">
        <v>110</v>
      </c>
      <c r="G1034" s="37" t="str">
        <f t="shared" ref="G1034:H1034" si="2422">G1033</f>
        <v>4.1.1.00.000</v>
      </c>
      <c r="H1034" s="41" t="str">
        <f t="shared" si="2422"/>
        <v>Технологическая линия №1. Объекты общезаводского хозяйства</v>
      </c>
      <c r="I1034" s="37" t="str">
        <f t="shared" si="2408"/>
        <v>4.1.4.70.000</v>
      </c>
      <c r="J1034" s="41" t="str">
        <f t="shared" si="2409"/>
        <v>Установка очистки ШФЛУ №1</v>
      </c>
      <c r="K1034" s="39" t="str">
        <f t="shared" si="2411"/>
        <v>4.1.4.70.100</v>
      </c>
      <c r="L1034" s="40" t="str">
        <f t="shared" si="2412"/>
        <v>Установка очистки ШФЛУ №1</v>
      </c>
      <c r="M1034" s="37" t="str">
        <f t="shared" si="2413"/>
        <v>4.1.4.70.110</v>
      </c>
      <c r="N1034" s="59" t="s">
        <v>1410</v>
      </c>
      <c r="O1034" s="123"/>
      <c r="P1034" s="37" t="s">
        <v>254</v>
      </c>
      <c r="Q1034" s="35">
        <v>0</v>
      </c>
      <c r="R1034" s="56" t="s">
        <v>2779</v>
      </c>
      <c r="S1034" s="44"/>
      <c r="T1034" s="44"/>
      <c r="U1034" s="44"/>
      <c r="V1034" s="44"/>
      <c r="W1034" s="44"/>
      <c r="X1034" s="162"/>
      <c r="Y1034" s="162"/>
      <c r="Z1034" s="45"/>
      <c r="AA1034" s="48"/>
      <c r="AB1034" s="50"/>
      <c r="AC1034" s="50"/>
      <c r="AD1034" s="115"/>
      <c r="AE1034" s="115"/>
      <c r="AF1034" s="115"/>
      <c r="AG1034" s="115"/>
      <c r="AH1034" s="115"/>
      <c r="AI1034" s="237">
        <v>1095</v>
      </c>
      <c r="AJ1034" s="55"/>
      <c r="AK1034" s="55"/>
    </row>
    <row r="1035" spans="1:37" s="67" customFormat="1" ht="15" customHeight="1" x14ac:dyDescent="0.25">
      <c r="A1035" s="112" t="s">
        <v>1453</v>
      </c>
      <c r="B1035" s="37">
        <v>4</v>
      </c>
      <c r="C1035" s="37">
        <v>1</v>
      </c>
      <c r="D1035" s="37">
        <v>4</v>
      </c>
      <c r="E1035" s="37">
        <v>70</v>
      </c>
      <c r="F1035" s="37">
        <v>113</v>
      </c>
      <c r="G1035" s="37" t="str">
        <f t="shared" ref="G1035:H1035" si="2423">G1034</f>
        <v>4.1.1.00.000</v>
      </c>
      <c r="H1035" s="41" t="str">
        <f t="shared" si="2423"/>
        <v>Технологическая линия №1. Объекты общезаводского хозяйства</v>
      </c>
      <c r="I1035" s="37" t="str">
        <f t="shared" si="2408"/>
        <v>4.1.4.70.000</v>
      </c>
      <c r="J1035" s="41" t="str">
        <f t="shared" si="2409"/>
        <v>Установка очистки ШФЛУ №1</v>
      </c>
      <c r="K1035" s="39" t="str">
        <f t="shared" si="2411"/>
        <v>4.1.4.70.100</v>
      </c>
      <c r="L1035" s="40" t="str">
        <f t="shared" si="2412"/>
        <v>Установка очистки ШФЛУ №1</v>
      </c>
      <c r="M1035" s="37" t="str">
        <f t="shared" si="2413"/>
        <v>4.1.4.70.113</v>
      </c>
      <c r="N1035" s="59" t="s">
        <v>619</v>
      </c>
      <c r="O1035" s="123"/>
      <c r="P1035" s="37" t="s">
        <v>254</v>
      </c>
      <c r="Q1035" s="35">
        <v>0</v>
      </c>
      <c r="R1035" s="56" t="s">
        <v>2779</v>
      </c>
      <c r="S1035" s="44"/>
      <c r="T1035" s="44"/>
      <c r="U1035" s="44"/>
      <c r="V1035" s="44"/>
      <c r="W1035" s="44"/>
      <c r="X1035" s="162"/>
      <c r="Y1035" s="162"/>
      <c r="Z1035" s="45"/>
      <c r="AA1035" s="48"/>
      <c r="AB1035" s="50"/>
      <c r="AC1035" s="50"/>
      <c r="AD1035" s="115"/>
      <c r="AE1035" s="115"/>
      <c r="AF1035" s="115"/>
      <c r="AG1035" s="115"/>
      <c r="AH1035" s="115"/>
      <c r="AI1035" s="237">
        <v>1096</v>
      </c>
      <c r="AJ1035" s="55"/>
      <c r="AK1035" s="55"/>
    </row>
    <row r="1036" spans="1:37" s="67" customFormat="1" ht="15" customHeight="1" x14ac:dyDescent="0.25">
      <c r="A1036" s="112" t="s">
        <v>1454</v>
      </c>
      <c r="B1036" s="37">
        <v>4</v>
      </c>
      <c r="C1036" s="37">
        <v>1</v>
      </c>
      <c r="D1036" s="37">
        <v>4</v>
      </c>
      <c r="E1036" s="37">
        <v>70</v>
      </c>
      <c r="F1036" s="37">
        <v>114</v>
      </c>
      <c r="G1036" s="37" t="str">
        <f t="shared" ref="G1036:H1036" si="2424">G1035</f>
        <v>4.1.1.00.000</v>
      </c>
      <c r="H1036" s="41" t="str">
        <f t="shared" si="2424"/>
        <v>Технологическая линия №1. Объекты общезаводского хозяйства</v>
      </c>
      <c r="I1036" s="37" t="str">
        <f t="shared" si="2408"/>
        <v>4.1.4.70.000</v>
      </c>
      <c r="J1036" s="41" t="str">
        <f t="shared" si="2409"/>
        <v>Установка очистки ШФЛУ №1</v>
      </c>
      <c r="K1036" s="39" t="str">
        <f t="shared" si="2411"/>
        <v>4.1.4.70.100</v>
      </c>
      <c r="L1036" s="40" t="str">
        <f t="shared" si="2412"/>
        <v>Установка очистки ШФЛУ №1</v>
      </c>
      <c r="M1036" s="37" t="str">
        <f t="shared" si="2413"/>
        <v>4.1.4.70.114</v>
      </c>
      <c r="N1036" s="59" t="s">
        <v>193</v>
      </c>
      <c r="O1036" s="123"/>
      <c r="P1036" s="37" t="s">
        <v>254</v>
      </c>
      <c r="Q1036" s="35">
        <v>0</v>
      </c>
      <c r="R1036" s="56" t="s">
        <v>2779</v>
      </c>
      <c r="S1036" s="44"/>
      <c r="T1036" s="44"/>
      <c r="U1036" s="44"/>
      <c r="V1036" s="44"/>
      <c r="W1036" s="44"/>
      <c r="X1036" s="162"/>
      <c r="Y1036" s="162"/>
      <c r="Z1036" s="45"/>
      <c r="AA1036" s="48"/>
      <c r="AB1036" s="50"/>
      <c r="AC1036" s="50"/>
      <c r="AD1036" s="115"/>
      <c r="AE1036" s="115"/>
      <c r="AF1036" s="115"/>
      <c r="AG1036" s="115"/>
      <c r="AH1036" s="115"/>
      <c r="AI1036" s="237">
        <v>1097</v>
      </c>
      <c r="AJ1036" s="55"/>
      <c r="AK1036" s="55"/>
    </row>
    <row r="1037" spans="1:37" s="67" customFormat="1" ht="15" customHeight="1" x14ac:dyDescent="0.25">
      <c r="A1037" s="112" t="s">
        <v>1455</v>
      </c>
      <c r="B1037" s="37">
        <v>4</v>
      </c>
      <c r="C1037" s="37">
        <v>1</v>
      </c>
      <c r="D1037" s="37">
        <v>4</v>
      </c>
      <c r="E1037" s="37">
        <v>70</v>
      </c>
      <c r="F1037" s="37">
        <v>115</v>
      </c>
      <c r="G1037" s="37" t="str">
        <f t="shared" ref="G1037:H1037" si="2425">G1036</f>
        <v>4.1.1.00.000</v>
      </c>
      <c r="H1037" s="41" t="str">
        <f t="shared" si="2425"/>
        <v>Технологическая линия №1. Объекты общезаводского хозяйства</v>
      </c>
      <c r="I1037" s="37" t="str">
        <f t="shared" si="2408"/>
        <v>4.1.4.70.000</v>
      </c>
      <c r="J1037" s="41" t="str">
        <f t="shared" si="2409"/>
        <v>Установка очистки ШФЛУ №1</v>
      </c>
      <c r="K1037" s="39" t="str">
        <f t="shared" si="2411"/>
        <v>4.1.4.70.100</v>
      </c>
      <c r="L1037" s="40" t="str">
        <f t="shared" si="2412"/>
        <v>Установка очистки ШФЛУ №1</v>
      </c>
      <c r="M1037" s="37" t="str">
        <f t="shared" si="2413"/>
        <v>4.1.4.70.115</v>
      </c>
      <c r="N1037" s="59" t="s">
        <v>195</v>
      </c>
      <c r="O1037" s="123"/>
      <c r="P1037" s="37" t="s">
        <v>254</v>
      </c>
      <c r="Q1037" s="35">
        <v>0</v>
      </c>
      <c r="R1037" s="56" t="s">
        <v>2779</v>
      </c>
      <c r="S1037" s="44"/>
      <c r="T1037" s="44"/>
      <c r="U1037" s="44"/>
      <c r="V1037" s="44"/>
      <c r="W1037" s="44"/>
      <c r="X1037" s="162"/>
      <c r="Y1037" s="162"/>
      <c r="Z1037" s="45"/>
      <c r="AA1037" s="48"/>
      <c r="AB1037" s="50"/>
      <c r="AC1037" s="50"/>
      <c r="AD1037" s="115"/>
      <c r="AE1037" s="115"/>
      <c r="AF1037" s="115"/>
      <c r="AG1037" s="115"/>
      <c r="AH1037" s="115"/>
      <c r="AI1037" s="237">
        <v>1098</v>
      </c>
      <c r="AJ1037" s="55"/>
      <c r="AK1037" s="55"/>
    </row>
    <row r="1038" spans="1:37" s="67" customFormat="1" ht="15" customHeight="1" x14ac:dyDescent="0.25">
      <c r="A1038" s="120" t="s">
        <v>1456</v>
      </c>
      <c r="B1038" s="37">
        <v>4</v>
      </c>
      <c r="C1038" s="37">
        <v>1</v>
      </c>
      <c r="D1038" s="37">
        <v>4</v>
      </c>
      <c r="E1038" s="37">
        <v>70</v>
      </c>
      <c r="F1038" s="37">
        <v>116</v>
      </c>
      <c r="G1038" s="37" t="str">
        <f t="shared" ref="G1038:H1038" si="2426">G1037</f>
        <v>4.1.1.00.000</v>
      </c>
      <c r="H1038" s="41" t="str">
        <f t="shared" si="2426"/>
        <v>Технологическая линия №1. Объекты общезаводского хозяйства</v>
      </c>
      <c r="I1038" s="37" t="str">
        <f t="shared" si="2408"/>
        <v>4.1.4.70.000</v>
      </c>
      <c r="J1038" s="41" t="str">
        <f t="shared" si="2409"/>
        <v>Установка очистки ШФЛУ №1</v>
      </c>
      <c r="K1038" s="39" t="str">
        <f t="shared" si="2411"/>
        <v>4.1.4.70.100</v>
      </c>
      <c r="L1038" s="40" t="str">
        <f t="shared" si="2412"/>
        <v>Установка очистки ШФЛУ №1</v>
      </c>
      <c r="M1038" s="37" t="str">
        <f t="shared" si="2413"/>
        <v>4.1.4.70.116</v>
      </c>
      <c r="N1038" s="59" t="s">
        <v>197</v>
      </c>
      <c r="O1038" s="123"/>
      <c r="P1038" s="37" t="s">
        <v>254</v>
      </c>
      <c r="Q1038" s="35">
        <v>0</v>
      </c>
      <c r="R1038" s="56" t="s">
        <v>2779</v>
      </c>
      <c r="S1038" s="44"/>
      <c r="T1038" s="44"/>
      <c r="U1038" s="44"/>
      <c r="V1038" s="44"/>
      <c r="W1038" s="44"/>
      <c r="X1038" s="162"/>
      <c r="Y1038" s="162"/>
      <c r="Z1038" s="45"/>
      <c r="AA1038" s="48"/>
      <c r="AB1038" s="50"/>
      <c r="AC1038" s="50"/>
      <c r="AD1038" s="115"/>
      <c r="AE1038" s="115"/>
      <c r="AF1038" s="115"/>
      <c r="AG1038" s="115"/>
      <c r="AH1038" s="115"/>
      <c r="AI1038" s="237">
        <v>1099</v>
      </c>
      <c r="AJ1038" s="55"/>
      <c r="AK1038" s="55"/>
    </row>
    <row r="1039" spans="1:37" s="67" customFormat="1" ht="15" customHeight="1" x14ac:dyDescent="0.25">
      <c r="A1039" s="56" t="s">
        <v>17</v>
      </c>
      <c r="B1039" s="37">
        <v>4</v>
      </c>
      <c r="C1039" s="37">
        <v>1</v>
      </c>
      <c r="D1039" s="37">
        <v>4</v>
      </c>
      <c r="E1039" s="37">
        <v>70</v>
      </c>
      <c r="F1039" s="37">
        <v>117</v>
      </c>
      <c r="G1039" s="37" t="str">
        <f t="shared" ref="G1039:H1039" si="2427">G1038</f>
        <v>4.1.1.00.000</v>
      </c>
      <c r="H1039" s="41" t="str">
        <f t="shared" si="2427"/>
        <v>Технологическая линия №1. Объекты общезаводского хозяйства</v>
      </c>
      <c r="I1039" s="37" t="str">
        <f t="shared" si="2408"/>
        <v>4.1.4.70.000</v>
      </c>
      <c r="J1039" s="41" t="str">
        <f t="shared" si="2409"/>
        <v>Установка очистки ШФЛУ №1</v>
      </c>
      <c r="K1039" s="39" t="str">
        <f t="shared" si="2411"/>
        <v>4.1.4.70.100</v>
      </c>
      <c r="L1039" s="40" t="str">
        <f t="shared" si="2412"/>
        <v>Установка очистки ШФЛУ №1</v>
      </c>
      <c r="M1039" s="37" t="str">
        <f t="shared" si="2413"/>
        <v>4.1.4.70.117</v>
      </c>
      <c r="N1039" s="59" t="s">
        <v>301</v>
      </c>
      <c r="O1039" s="37"/>
      <c r="P1039" s="37" t="s">
        <v>254</v>
      </c>
      <c r="Q1039" s="35">
        <v>0</v>
      </c>
      <c r="R1039" s="56" t="s">
        <v>2779</v>
      </c>
      <c r="S1039" s="44"/>
      <c r="T1039" s="44"/>
      <c r="U1039" s="44"/>
      <c r="V1039" s="44"/>
      <c r="W1039" s="44"/>
      <c r="X1039" s="162"/>
      <c r="Y1039" s="162"/>
      <c r="Z1039" s="45"/>
      <c r="AA1039" s="48"/>
      <c r="AB1039" s="50"/>
      <c r="AC1039" s="50"/>
      <c r="AD1039" s="115"/>
      <c r="AE1039" s="115"/>
      <c r="AF1039" s="115"/>
      <c r="AG1039" s="115"/>
      <c r="AH1039" s="115"/>
      <c r="AI1039" s="237">
        <v>1100</v>
      </c>
      <c r="AJ1039" s="55"/>
      <c r="AK1039" s="55"/>
    </row>
    <row r="1040" spans="1:37" s="67" customFormat="1" ht="15" customHeight="1" x14ac:dyDescent="0.25">
      <c r="A1040" s="56" t="s">
        <v>17</v>
      </c>
      <c r="B1040" s="37">
        <v>4</v>
      </c>
      <c r="C1040" s="37">
        <v>1</v>
      </c>
      <c r="D1040" s="37">
        <v>4</v>
      </c>
      <c r="E1040" s="37">
        <v>70</v>
      </c>
      <c r="F1040" s="37">
        <v>118</v>
      </c>
      <c r="G1040" s="37" t="str">
        <f t="shared" ref="G1040:H1040" si="2428">G1039</f>
        <v>4.1.1.00.000</v>
      </c>
      <c r="H1040" s="41" t="str">
        <f t="shared" si="2428"/>
        <v>Технологическая линия №1. Объекты общезаводского хозяйства</v>
      </c>
      <c r="I1040" s="37" t="str">
        <f t="shared" si="2408"/>
        <v>4.1.4.70.000</v>
      </c>
      <c r="J1040" s="41" t="str">
        <f t="shared" si="2409"/>
        <v>Установка очистки ШФЛУ №1</v>
      </c>
      <c r="K1040" s="39" t="str">
        <f t="shared" si="2411"/>
        <v>4.1.4.70.100</v>
      </c>
      <c r="L1040" s="40" t="str">
        <f t="shared" si="2412"/>
        <v>Установка очистки ШФЛУ №1</v>
      </c>
      <c r="M1040" s="37" t="str">
        <f t="shared" si="2413"/>
        <v>4.1.4.70.118</v>
      </c>
      <c r="N1040" s="59" t="s">
        <v>241</v>
      </c>
      <c r="O1040" s="37"/>
      <c r="P1040" s="37" t="s">
        <v>254</v>
      </c>
      <c r="Q1040" s="35">
        <v>0</v>
      </c>
      <c r="R1040" s="56" t="s">
        <v>2779</v>
      </c>
      <c r="S1040" s="44"/>
      <c r="T1040" s="44"/>
      <c r="U1040" s="44"/>
      <c r="V1040" s="44"/>
      <c r="W1040" s="44"/>
      <c r="X1040" s="162"/>
      <c r="Y1040" s="162"/>
      <c r="Z1040" s="45"/>
      <c r="AA1040" s="48"/>
      <c r="AB1040" s="50"/>
      <c r="AC1040" s="50"/>
      <c r="AD1040" s="115"/>
      <c r="AE1040" s="115"/>
      <c r="AF1040" s="115"/>
      <c r="AG1040" s="115"/>
      <c r="AH1040" s="115"/>
      <c r="AI1040" s="237">
        <v>1101</v>
      </c>
      <c r="AJ1040" s="55"/>
      <c r="AK1040" s="55"/>
    </row>
    <row r="1041" spans="1:37" s="67" customFormat="1" ht="15" customHeight="1" x14ac:dyDescent="0.25">
      <c r="A1041" s="56" t="s">
        <v>17</v>
      </c>
      <c r="B1041" s="37">
        <v>4</v>
      </c>
      <c r="C1041" s="37">
        <v>1</v>
      </c>
      <c r="D1041" s="37">
        <v>4</v>
      </c>
      <c r="E1041" s="37">
        <v>70</v>
      </c>
      <c r="F1041" s="37">
        <v>119</v>
      </c>
      <c r="G1041" s="37" t="str">
        <f t="shared" ref="G1041:H1041" si="2429">G1040</f>
        <v>4.1.1.00.000</v>
      </c>
      <c r="H1041" s="41" t="str">
        <f t="shared" si="2429"/>
        <v>Технологическая линия №1. Объекты общезаводского хозяйства</v>
      </c>
      <c r="I1041" s="37" t="str">
        <f t="shared" si="2408"/>
        <v>4.1.4.70.000</v>
      </c>
      <c r="J1041" s="41" t="str">
        <f t="shared" si="2409"/>
        <v>Установка очистки ШФЛУ №1</v>
      </c>
      <c r="K1041" s="39" t="str">
        <f t="shared" si="2411"/>
        <v>4.1.4.70.100</v>
      </c>
      <c r="L1041" s="40" t="str">
        <f t="shared" si="2412"/>
        <v>Установка очистки ШФЛУ №1</v>
      </c>
      <c r="M1041" s="37" t="str">
        <f t="shared" si="2413"/>
        <v>4.1.4.70.119</v>
      </c>
      <c r="N1041" s="59" t="s">
        <v>243</v>
      </c>
      <c r="O1041" s="37"/>
      <c r="P1041" s="37" t="s">
        <v>254</v>
      </c>
      <c r="Q1041" s="35">
        <v>0</v>
      </c>
      <c r="R1041" s="56" t="s">
        <v>2779</v>
      </c>
      <c r="S1041" s="44"/>
      <c r="T1041" s="44"/>
      <c r="U1041" s="44"/>
      <c r="V1041" s="44"/>
      <c r="W1041" s="44"/>
      <c r="X1041" s="162"/>
      <c r="Y1041" s="162"/>
      <c r="Z1041" s="45"/>
      <c r="AA1041" s="48"/>
      <c r="AB1041" s="50"/>
      <c r="AC1041" s="50"/>
      <c r="AD1041" s="115"/>
      <c r="AE1041" s="115"/>
      <c r="AF1041" s="115"/>
      <c r="AG1041" s="115"/>
      <c r="AH1041" s="115"/>
      <c r="AI1041" s="237">
        <v>1102</v>
      </c>
      <c r="AJ1041" s="55"/>
      <c r="AK1041" s="55"/>
    </row>
    <row r="1042" spans="1:37" s="67" customFormat="1" ht="15" customHeight="1" x14ac:dyDescent="0.25">
      <c r="A1042" s="56" t="s">
        <v>17</v>
      </c>
      <c r="B1042" s="37">
        <v>4</v>
      </c>
      <c r="C1042" s="37">
        <v>1</v>
      </c>
      <c r="D1042" s="37">
        <v>4</v>
      </c>
      <c r="E1042" s="37">
        <v>70</v>
      </c>
      <c r="F1042" s="37">
        <v>120</v>
      </c>
      <c r="G1042" s="37" t="str">
        <f t="shared" ref="G1042:H1042" si="2430">G1041</f>
        <v>4.1.1.00.000</v>
      </c>
      <c r="H1042" s="41" t="str">
        <f t="shared" si="2430"/>
        <v>Технологическая линия №1. Объекты общезаводского хозяйства</v>
      </c>
      <c r="I1042" s="37" t="str">
        <f t="shared" si="2408"/>
        <v>4.1.4.70.000</v>
      </c>
      <c r="J1042" s="41" t="str">
        <f t="shared" si="2409"/>
        <v>Установка очистки ШФЛУ №1</v>
      </c>
      <c r="K1042" s="39" t="str">
        <f t="shared" si="2411"/>
        <v>4.1.4.70.100</v>
      </c>
      <c r="L1042" s="40" t="str">
        <f t="shared" si="2412"/>
        <v>Установка очистки ШФЛУ №1</v>
      </c>
      <c r="M1042" s="37" t="str">
        <f t="shared" si="2413"/>
        <v>4.1.4.70.120</v>
      </c>
      <c r="N1042" s="59" t="s">
        <v>1331</v>
      </c>
      <c r="O1042" s="37"/>
      <c r="P1042" s="37" t="s">
        <v>254</v>
      </c>
      <c r="Q1042" s="35">
        <v>0</v>
      </c>
      <c r="R1042" s="56" t="s">
        <v>2779</v>
      </c>
      <c r="S1042" s="44"/>
      <c r="T1042" s="44"/>
      <c r="U1042" s="44"/>
      <c r="V1042" s="44"/>
      <c r="W1042" s="44"/>
      <c r="X1042" s="162"/>
      <c r="Y1042" s="162"/>
      <c r="Z1042" s="45"/>
      <c r="AA1042" s="48"/>
      <c r="AB1042" s="50"/>
      <c r="AC1042" s="50"/>
      <c r="AD1042" s="115"/>
      <c r="AE1042" s="115"/>
      <c r="AF1042" s="115"/>
      <c r="AG1042" s="115"/>
      <c r="AH1042" s="115"/>
      <c r="AI1042" s="237">
        <v>1103</v>
      </c>
      <c r="AJ1042" s="55"/>
      <c r="AK1042" s="55"/>
    </row>
    <row r="1043" spans="1:37" s="67" customFormat="1" ht="15" customHeight="1" x14ac:dyDescent="0.25">
      <c r="A1043" s="56" t="s">
        <v>17</v>
      </c>
      <c r="B1043" s="37">
        <v>4</v>
      </c>
      <c r="C1043" s="37">
        <v>1</v>
      </c>
      <c r="D1043" s="37">
        <v>4</v>
      </c>
      <c r="E1043" s="37">
        <v>70</v>
      </c>
      <c r="F1043" s="37">
        <v>121</v>
      </c>
      <c r="G1043" s="37" t="str">
        <f t="shared" ref="G1043:H1043" si="2431">G1042</f>
        <v>4.1.1.00.000</v>
      </c>
      <c r="H1043" s="41" t="str">
        <f t="shared" si="2431"/>
        <v>Технологическая линия №1. Объекты общезаводского хозяйства</v>
      </c>
      <c r="I1043" s="37" t="str">
        <f t="shared" si="2408"/>
        <v>4.1.4.70.000</v>
      </c>
      <c r="J1043" s="41" t="str">
        <f t="shared" si="2409"/>
        <v>Установка очистки ШФЛУ №1</v>
      </c>
      <c r="K1043" s="39" t="str">
        <f t="shared" si="2411"/>
        <v>4.1.4.70.100</v>
      </c>
      <c r="L1043" s="40" t="str">
        <f t="shared" si="2412"/>
        <v>Установка очистки ШФЛУ №1</v>
      </c>
      <c r="M1043" s="37" t="str">
        <f t="shared" si="2413"/>
        <v>4.1.4.70.121</v>
      </c>
      <c r="N1043" s="59" t="s">
        <v>246</v>
      </c>
      <c r="O1043" s="37"/>
      <c r="P1043" s="37" t="s">
        <v>254</v>
      </c>
      <c r="Q1043" s="35">
        <v>0</v>
      </c>
      <c r="R1043" s="56" t="s">
        <v>2779</v>
      </c>
      <c r="S1043" s="44"/>
      <c r="T1043" s="44"/>
      <c r="U1043" s="44"/>
      <c r="V1043" s="44"/>
      <c r="W1043" s="44"/>
      <c r="X1043" s="162"/>
      <c r="Y1043" s="162"/>
      <c r="Z1043" s="45"/>
      <c r="AA1043" s="48"/>
      <c r="AB1043" s="50"/>
      <c r="AC1043" s="50"/>
      <c r="AD1043" s="115"/>
      <c r="AE1043" s="115"/>
      <c r="AF1043" s="115"/>
      <c r="AG1043" s="115"/>
      <c r="AH1043" s="115"/>
      <c r="AI1043" s="237">
        <v>1104</v>
      </c>
      <c r="AJ1043" s="55"/>
      <c r="AK1043" s="55"/>
    </row>
    <row r="1044" spans="1:37" s="67" customFormat="1" ht="15" customHeight="1" x14ac:dyDescent="0.25">
      <c r="A1044" s="56" t="s">
        <v>17</v>
      </c>
      <c r="B1044" s="37">
        <v>4</v>
      </c>
      <c r="C1044" s="37">
        <v>1</v>
      </c>
      <c r="D1044" s="37">
        <v>4</v>
      </c>
      <c r="E1044" s="37">
        <v>70</v>
      </c>
      <c r="F1044" s="37">
        <v>122</v>
      </c>
      <c r="G1044" s="37" t="str">
        <f t="shared" ref="G1044:H1044" si="2432">G1043</f>
        <v>4.1.1.00.000</v>
      </c>
      <c r="H1044" s="41" t="str">
        <f t="shared" si="2432"/>
        <v>Технологическая линия №1. Объекты общезаводского хозяйства</v>
      </c>
      <c r="I1044" s="37" t="str">
        <f t="shared" si="2408"/>
        <v>4.1.4.70.000</v>
      </c>
      <c r="J1044" s="41" t="str">
        <f t="shared" si="2409"/>
        <v>Установка очистки ШФЛУ №1</v>
      </c>
      <c r="K1044" s="39" t="str">
        <f t="shared" si="2411"/>
        <v>4.1.4.70.100</v>
      </c>
      <c r="L1044" s="40" t="str">
        <f t="shared" si="2412"/>
        <v>Установка очистки ШФЛУ №1</v>
      </c>
      <c r="M1044" s="37" t="str">
        <f t="shared" si="2413"/>
        <v>4.1.4.70.122</v>
      </c>
      <c r="N1044" s="59" t="s">
        <v>248</v>
      </c>
      <c r="O1044" s="37"/>
      <c r="P1044" s="37" t="s">
        <v>254</v>
      </c>
      <c r="Q1044" s="35">
        <v>0</v>
      </c>
      <c r="R1044" s="56" t="s">
        <v>2779</v>
      </c>
      <c r="S1044" s="44"/>
      <c r="T1044" s="44"/>
      <c r="U1044" s="44"/>
      <c r="V1044" s="44"/>
      <c r="W1044" s="44"/>
      <c r="X1044" s="162"/>
      <c r="Y1044" s="162"/>
      <c r="Z1044" s="45"/>
      <c r="AA1044" s="48"/>
      <c r="AB1044" s="50"/>
      <c r="AC1044" s="50"/>
      <c r="AD1044" s="115"/>
      <c r="AE1044" s="115"/>
      <c r="AF1044" s="115"/>
      <c r="AG1044" s="115"/>
      <c r="AH1044" s="115"/>
      <c r="AI1044" s="237">
        <v>1105</v>
      </c>
      <c r="AJ1044" s="55"/>
      <c r="AK1044" s="55"/>
    </row>
    <row r="1045" spans="1:37" s="67" customFormat="1" ht="15" customHeight="1" x14ac:dyDescent="0.25">
      <c r="A1045" s="56" t="s">
        <v>17</v>
      </c>
      <c r="B1045" s="37">
        <v>4</v>
      </c>
      <c r="C1045" s="37">
        <v>1</v>
      </c>
      <c r="D1045" s="37">
        <v>4</v>
      </c>
      <c r="E1045" s="37">
        <v>70</v>
      </c>
      <c r="F1045" s="37">
        <v>123</v>
      </c>
      <c r="G1045" s="37" t="str">
        <f t="shared" ref="G1045:H1045" si="2433">G1044</f>
        <v>4.1.1.00.000</v>
      </c>
      <c r="H1045" s="41" t="str">
        <f t="shared" si="2433"/>
        <v>Технологическая линия №1. Объекты общезаводского хозяйства</v>
      </c>
      <c r="I1045" s="37" t="str">
        <f t="shared" si="2408"/>
        <v>4.1.4.70.000</v>
      </c>
      <c r="J1045" s="41" t="str">
        <f t="shared" si="2409"/>
        <v>Установка очистки ШФЛУ №1</v>
      </c>
      <c r="K1045" s="39" t="str">
        <f t="shared" si="2411"/>
        <v>4.1.4.70.100</v>
      </c>
      <c r="L1045" s="40" t="str">
        <f t="shared" si="2412"/>
        <v>Установка очистки ШФЛУ №1</v>
      </c>
      <c r="M1045" s="37" t="str">
        <f t="shared" si="2413"/>
        <v>4.1.4.70.123</v>
      </c>
      <c r="N1045" s="59" t="s">
        <v>250</v>
      </c>
      <c r="O1045" s="37"/>
      <c r="P1045" s="37" t="s">
        <v>254</v>
      </c>
      <c r="Q1045" s="35">
        <v>0</v>
      </c>
      <c r="R1045" s="56" t="s">
        <v>2779</v>
      </c>
      <c r="S1045" s="44"/>
      <c r="T1045" s="44"/>
      <c r="U1045" s="44"/>
      <c r="V1045" s="44"/>
      <c r="W1045" s="44"/>
      <c r="X1045" s="162"/>
      <c r="Y1045" s="162"/>
      <c r="Z1045" s="45"/>
      <c r="AA1045" s="48"/>
      <c r="AB1045" s="50"/>
      <c r="AC1045" s="50"/>
      <c r="AD1045" s="115"/>
      <c r="AE1045" s="115"/>
      <c r="AF1045" s="115"/>
      <c r="AG1045" s="115"/>
      <c r="AH1045" s="115"/>
      <c r="AI1045" s="237">
        <v>1106</v>
      </c>
      <c r="AJ1045" s="55"/>
      <c r="AK1045" s="55"/>
    </row>
    <row r="1046" spans="1:37" s="65" customFormat="1" ht="15" customHeight="1" x14ac:dyDescent="0.25">
      <c r="A1046" s="57" t="s">
        <v>17</v>
      </c>
      <c r="B1046" s="37">
        <v>4</v>
      </c>
      <c r="C1046" s="37">
        <v>1</v>
      </c>
      <c r="D1046" s="37">
        <v>4</v>
      </c>
      <c r="E1046" s="37">
        <v>60</v>
      </c>
      <c r="F1046" s="37">
        <v>0</v>
      </c>
      <c r="G1046" s="37" t="str">
        <f t="shared" ref="G1046:H1046" si="2434">G1045</f>
        <v>4.1.1.00.000</v>
      </c>
      <c r="H1046" s="41" t="str">
        <f t="shared" si="2434"/>
        <v>Технологическая линия №1. Объекты общезаводского хозяйства</v>
      </c>
      <c r="I1046" s="82" t="str">
        <f>CONCATENATE($B1046,".",$C1046,".",$D1046,".",TEXT($E1046,"00"),".",TEXT($F1046,"000"))</f>
        <v>4.1.4.60.000</v>
      </c>
      <c r="J1046" s="90" t="s">
        <v>1355</v>
      </c>
      <c r="K1046" s="105"/>
      <c r="L1046" s="106"/>
      <c r="M1046" s="91"/>
      <c r="N1046" s="85"/>
      <c r="O1046" s="57"/>
      <c r="P1046" s="57" t="s">
        <v>254</v>
      </c>
      <c r="Q1046" s="35">
        <v>0</v>
      </c>
      <c r="R1046" s="56" t="s">
        <v>2779</v>
      </c>
      <c r="S1046" s="218" t="s">
        <v>3857</v>
      </c>
      <c r="T1046" s="44"/>
      <c r="U1046" s="44"/>
      <c r="V1046" s="44"/>
      <c r="W1046" s="44"/>
      <c r="X1046" s="162"/>
      <c r="Y1046" s="162"/>
      <c r="Z1046" s="46"/>
      <c r="AA1046" s="47"/>
      <c r="AB1046" s="50"/>
      <c r="AC1046" s="50"/>
      <c r="AD1046" s="115"/>
      <c r="AE1046" s="115"/>
      <c r="AF1046" s="115"/>
      <c r="AG1046" s="115"/>
      <c r="AH1046" s="115"/>
      <c r="AI1046" s="237">
        <v>1107</v>
      </c>
      <c r="AJ1046" s="55"/>
      <c r="AK1046" s="55"/>
    </row>
    <row r="1047" spans="1:37" s="67" customFormat="1" ht="15" customHeight="1" x14ac:dyDescent="0.25">
      <c r="A1047" s="56" t="s">
        <v>623</v>
      </c>
      <c r="B1047" s="37">
        <v>4</v>
      </c>
      <c r="C1047" s="37">
        <v>1</v>
      </c>
      <c r="D1047" s="37">
        <v>4</v>
      </c>
      <c r="E1047" s="37">
        <v>60</v>
      </c>
      <c r="F1047" s="37">
        <v>100</v>
      </c>
      <c r="G1047" s="37" t="str">
        <f t="shared" ref="G1047:H1047" si="2435">G1046</f>
        <v>4.1.1.00.000</v>
      </c>
      <c r="H1047" s="41" t="str">
        <f t="shared" si="2435"/>
        <v>Технологическая линия №1. Объекты общезаводского хозяйства</v>
      </c>
      <c r="I1047" s="37" t="str">
        <f t="shared" ref="I1047:I1073" si="2436">I1046</f>
        <v>4.1.4.60.000</v>
      </c>
      <c r="J1047" s="41" t="str">
        <f t="shared" ref="J1047:J1073" si="2437">J1046</f>
        <v>Установка газофракционирования №1</v>
      </c>
      <c r="K1047" s="92" t="str">
        <f>CONCATENATE($B1047,".",$C1047,".",$D1047,".",TEXT($E1047,"00"),".",$F1047)</f>
        <v>4.1.4.60.100</v>
      </c>
      <c r="L1047" s="93" t="s">
        <v>1355</v>
      </c>
      <c r="M1047" s="94"/>
      <c r="N1047" s="89"/>
      <c r="O1047" s="37" t="s">
        <v>1465</v>
      </c>
      <c r="P1047" s="37" t="s">
        <v>254</v>
      </c>
      <c r="Q1047" s="35">
        <v>0</v>
      </c>
      <c r="R1047" s="56" t="s">
        <v>2779</v>
      </c>
      <c r="S1047" s="218" t="s">
        <v>3858</v>
      </c>
      <c r="T1047" s="44"/>
      <c r="U1047" s="44"/>
      <c r="V1047" s="44"/>
      <c r="W1047" s="44"/>
      <c r="X1047" s="162"/>
      <c r="Y1047" s="162"/>
      <c r="Z1047" s="46"/>
      <c r="AA1047" s="47"/>
      <c r="AB1047" s="50"/>
      <c r="AC1047" s="50"/>
      <c r="AD1047" s="115"/>
      <c r="AE1047" s="115"/>
      <c r="AF1047" s="115"/>
      <c r="AG1047" s="115"/>
      <c r="AH1047" s="115"/>
      <c r="AI1047" s="237">
        <v>1108</v>
      </c>
      <c r="AJ1047" s="55"/>
      <c r="AK1047" s="55"/>
    </row>
    <row r="1048" spans="1:37" s="67" customFormat="1" ht="15" customHeight="1" x14ac:dyDescent="0.25">
      <c r="A1048" s="56" t="s">
        <v>624</v>
      </c>
      <c r="B1048" s="37">
        <v>4</v>
      </c>
      <c r="C1048" s="37">
        <v>1</v>
      </c>
      <c r="D1048" s="37">
        <v>4</v>
      </c>
      <c r="E1048" s="37">
        <v>60</v>
      </c>
      <c r="F1048" s="37">
        <v>101</v>
      </c>
      <c r="G1048" s="37" t="str">
        <f t="shared" ref="G1048:H1048" si="2438">G1047</f>
        <v>4.1.1.00.000</v>
      </c>
      <c r="H1048" s="41" t="str">
        <f t="shared" si="2438"/>
        <v>Технологическая линия №1. Объекты общезаводского хозяйства</v>
      </c>
      <c r="I1048" s="37" t="str">
        <f t="shared" si="2436"/>
        <v>4.1.4.60.000</v>
      </c>
      <c r="J1048" s="41" t="str">
        <f t="shared" si="2437"/>
        <v>Установка газофракционирования №1</v>
      </c>
      <c r="K1048" s="39" t="str">
        <f t="shared" ref="K1048:K1073" si="2439">K1047</f>
        <v>4.1.4.60.100</v>
      </c>
      <c r="L1048" s="40" t="str">
        <f t="shared" ref="L1048:L1073" si="2440">L1047</f>
        <v>Установка газофракционирования №1</v>
      </c>
      <c r="M1048" s="37" t="str">
        <f t="shared" ref="M1048:M1073" si="2441">CONCATENATE($B1048,".",$C1048,".",$D1048,".",TEXT($E1048,"00"),".",TEXT($F1048,"000"))</f>
        <v>4.1.4.60.101</v>
      </c>
      <c r="N1048" s="59" t="s">
        <v>1410</v>
      </c>
      <c r="O1048" s="37"/>
      <c r="P1048" s="37" t="s">
        <v>254</v>
      </c>
      <c r="Q1048" s="35">
        <v>0</v>
      </c>
      <c r="R1048" s="56" t="s">
        <v>2779</v>
      </c>
      <c r="S1048" s="44"/>
      <c r="T1048" s="44"/>
      <c r="U1048" s="44"/>
      <c r="V1048" s="44"/>
      <c r="W1048" s="44"/>
      <c r="X1048" s="162"/>
      <c r="Y1048" s="162"/>
      <c r="Z1048" s="45"/>
      <c r="AA1048" s="48"/>
      <c r="AB1048" s="50"/>
      <c r="AC1048" s="50"/>
      <c r="AD1048" s="115"/>
      <c r="AE1048" s="115"/>
      <c r="AF1048" s="115"/>
      <c r="AG1048" s="115"/>
      <c r="AH1048" s="115"/>
      <c r="AI1048" s="237">
        <v>1109</v>
      </c>
      <c r="AJ1048" s="55"/>
      <c r="AK1048" s="55"/>
    </row>
    <row r="1049" spans="1:37" s="67" customFormat="1" ht="15" customHeight="1" x14ac:dyDescent="0.25">
      <c r="A1049" s="56" t="s">
        <v>625</v>
      </c>
      <c r="B1049" s="37">
        <v>4</v>
      </c>
      <c r="C1049" s="37">
        <v>1</v>
      </c>
      <c r="D1049" s="37">
        <v>4</v>
      </c>
      <c r="E1049" s="37">
        <v>60</v>
      </c>
      <c r="F1049" s="37">
        <v>102</v>
      </c>
      <c r="G1049" s="37" t="str">
        <f t="shared" ref="G1049:H1049" si="2442">G1048</f>
        <v>4.1.1.00.000</v>
      </c>
      <c r="H1049" s="41" t="str">
        <f t="shared" si="2442"/>
        <v>Технологическая линия №1. Объекты общезаводского хозяйства</v>
      </c>
      <c r="I1049" s="37" t="str">
        <f t="shared" si="2436"/>
        <v>4.1.4.60.000</v>
      </c>
      <c r="J1049" s="41" t="str">
        <f t="shared" si="2437"/>
        <v>Установка газофракционирования №1</v>
      </c>
      <c r="K1049" s="39" t="str">
        <f t="shared" si="2439"/>
        <v>4.1.4.60.100</v>
      </c>
      <c r="L1049" s="40" t="str">
        <f t="shared" si="2440"/>
        <v>Установка газофракционирования №1</v>
      </c>
      <c r="M1049" s="37" t="str">
        <f t="shared" si="2441"/>
        <v>4.1.4.60.102</v>
      </c>
      <c r="N1049" s="59" t="s">
        <v>1466</v>
      </c>
      <c r="O1049" s="37" t="s">
        <v>1277</v>
      </c>
      <c r="P1049" s="37" t="s">
        <v>254</v>
      </c>
      <c r="Q1049" s="35">
        <v>0</v>
      </c>
      <c r="R1049" s="56" t="s">
        <v>2779</v>
      </c>
      <c r="S1049" s="44"/>
      <c r="T1049" s="44"/>
      <c r="U1049" s="44"/>
      <c r="V1049" s="44"/>
      <c r="W1049" s="44"/>
      <c r="X1049" s="162"/>
      <c r="Y1049" s="162"/>
      <c r="Z1049" s="45"/>
      <c r="AA1049" s="48"/>
      <c r="AB1049" s="50"/>
      <c r="AC1049" s="50"/>
      <c r="AD1049" s="115"/>
      <c r="AE1049" s="115"/>
      <c r="AF1049" s="115"/>
      <c r="AG1049" s="115"/>
      <c r="AH1049" s="115"/>
      <c r="AI1049" s="237">
        <v>1110</v>
      </c>
      <c r="AJ1049" s="55"/>
      <c r="AK1049" s="55"/>
    </row>
    <row r="1050" spans="1:37" s="67" customFormat="1" ht="15" customHeight="1" x14ac:dyDescent="0.25">
      <c r="A1050" s="56" t="s">
        <v>626</v>
      </c>
      <c r="B1050" s="37">
        <v>4</v>
      </c>
      <c r="C1050" s="37">
        <v>1</v>
      </c>
      <c r="D1050" s="37">
        <v>4</v>
      </c>
      <c r="E1050" s="37">
        <v>60</v>
      </c>
      <c r="F1050" s="37">
        <v>103</v>
      </c>
      <c r="G1050" s="37" t="str">
        <f t="shared" ref="G1050:H1050" si="2443">G1049</f>
        <v>4.1.1.00.000</v>
      </c>
      <c r="H1050" s="41" t="str">
        <f t="shared" si="2443"/>
        <v>Технологическая линия №1. Объекты общезаводского хозяйства</v>
      </c>
      <c r="I1050" s="37" t="str">
        <f t="shared" si="2436"/>
        <v>4.1.4.60.000</v>
      </c>
      <c r="J1050" s="41" t="str">
        <f t="shared" si="2437"/>
        <v>Установка газофракционирования №1</v>
      </c>
      <c r="K1050" s="39" t="str">
        <f t="shared" si="2439"/>
        <v>4.1.4.60.100</v>
      </c>
      <c r="L1050" s="40" t="str">
        <f t="shared" si="2440"/>
        <v>Установка газофракционирования №1</v>
      </c>
      <c r="M1050" s="37" t="str">
        <f t="shared" si="2441"/>
        <v>4.1.4.60.103</v>
      </c>
      <c r="N1050" s="59" t="s">
        <v>619</v>
      </c>
      <c r="O1050" s="37"/>
      <c r="P1050" s="37" t="s">
        <v>254</v>
      </c>
      <c r="Q1050" s="35">
        <v>0</v>
      </c>
      <c r="R1050" s="56" t="s">
        <v>2779</v>
      </c>
      <c r="S1050" s="44"/>
      <c r="T1050" s="44"/>
      <c r="U1050" s="44"/>
      <c r="V1050" s="44"/>
      <c r="W1050" s="44"/>
      <c r="X1050" s="162"/>
      <c r="Y1050" s="162"/>
      <c r="Z1050" s="45"/>
      <c r="AA1050" s="48"/>
      <c r="AB1050" s="50"/>
      <c r="AC1050" s="50"/>
      <c r="AD1050" s="115"/>
      <c r="AE1050" s="115"/>
      <c r="AF1050" s="115"/>
      <c r="AG1050" s="115"/>
      <c r="AH1050" s="115"/>
      <c r="AI1050" s="237">
        <v>1111</v>
      </c>
      <c r="AJ1050" s="55"/>
      <c r="AK1050" s="55"/>
    </row>
    <row r="1051" spans="1:37" s="67" customFormat="1" ht="15" customHeight="1" x14ac:dyDescent="0.25">
      <c r="A1051" s="56" t="s">
        <v>627</v>
      </c>
      <c r="B1051" s="37">
        <v>4</v>
      </c>
      <c r="C1051" s="37">
        <v>1</v>
      </c>
      <c r="D1051" s="37">
        <v>4</v>
      </c>
      <c r="E1051" s="37">
        <v>60</v>
      </c>
      <c r="F1051" s="37">
        <v>105</v>
      </c>
      <c r="G1051" s="37" t="str">
        <f t="shared" ref="G1051:H1051" si="2444">G1050</f>
        <v>4.1.1.00.000</v>
      </c>
      <c r="H1051" s="41" t="str">
        <f t="shared" si="2444"/>
        <v>Технологическая линия №1. Объекты общезаводского хозяйства</v>
      </c>
      <c r="I1051" s="37" t="str">
        <f t="shared" si="2436"/>
        <v>4.1.4.60.000</v>
      </c>
      <c r="J1051" s="41" t="str">
        <f t="shared" si="2437"/>
        <v>Установка газофракционирования №1</v>
      </c>
      <c r="K1051" s="39" t="str">
        <f t="shared" si="2439"/>
        <v>4.1.4.60.100</v>
      </c>
      <c r="L1051" s="40" t="str">
        <f t="shared" si="2440"/>
        <v>Установка газофракционирования №1</v>
      </c>
      <c r="M1051" s="37" t="str">
        <f t="shared" si="2441"/>
        <v>4.1.4.60.105</v>
      </c>
      <c r="N1051" s="59" t="s">
        <v>193</v>
      </c>
      <c r="O1051" s="37"/>
      <c r="P1051" s="37" t="s">
        <v>254</v>
      </c>
      <c r="Q1051" s="35">
        <v>0</v>
      </c>
      <c r="R1051" s="56" t="s">
        <v>2779</v>
      </c>
      <c r="S1051" s="44"/>
      <c r="T1051" s="44"/>
      <c r="U1051" s="44"/>
      <c r="V1051" s="44"/>
      <c r="W1051" s="44"/>
      <c r="X1051" s="162"/>
      <c r="Y1051" s="162"/>
      <c r="Z1051" s="45"/>
      <c r="AA1051" s="48"/>
      <c r="AB1051" s="50"/>
      <c r="AC1051" s="50"/>
      <c r="AD1051" s="115"/>
      <c r="AE1051" s="115"/>
      <c r="AF1051" s="115"/>
      <c r="AG1051" s="115"/>
      <c r="AH1051" s="115"/>
      <c r="AI1051" s="237">
        <v>1112</v>
      </c>
      <c r="AJ1051" s="55"/>
      <c r="AK1051" s="55"/>
    </row>
    <row r="1052" spans="1:37" s="67" customFormat="1" ht="15" customHeight="1" x14ac:dyDescent="0.25">
      <c r="A1052" s="56" t="s">
        <v>628</v>
      </c>
      <c r="B1052" s="37">
        <v>4</v>
      </c>
      <c r="C1052" s="37">
        <v>1</v>
      </c>
      <c r="D1052" s="37">
        <v>4</v>
      </c>
      <c r="E1052" s="37">
        <v>60</v>
      </c>
      <c r="F1052" s="37">
        <v>106</v>
      </c>
      <c r="G1052" s="37" t="str">
        <f t="shared" ref="G1052:H1052" si="2445">G1051</f>
        <v>4.1.1.00.000</v>
      </c>
      <c r="H1052" s="41" t="str">
        <f t="shared" si="2445"/>
        <v>Технологическая линия №1. Объекты общезаводского хозяйства</v>
      </c>
      <c r="I1052" s="37" t="str">
        <f t="shared" si="2436"/>
        <v>4.1.4.60.000</v>
      </c>
      <c r="J1052" s="41" t="str">
        <f t="shared" si="2437"/>
        <v>Установка газофракционирования №1</v>
      </c>
      <c r="K1052" s="39" t="str">
        <f t="shared" si="2439"/>
        <v>4.1.4.60.100</v>
      </c>
      <c r="L1052" s="40" t="str">
        <f t="shared" si="2440"/>
        <v>Установка газофракционирования №1</v>
      </c>
      <c r="M1052" s="37" t="str">
        <f t="shared" si="2441"/>
        <v>4.1.4.60.106</v>
      </c>
      <c r="N1052" s="59" t="s">
        <v>195</v>
      </c>
      <c r="O1052" s="37"/>
      <c r="P1052" s="37" t="s">
        <v>254</v>
      </c>
      <c r="Q1052" s="35">
        <v>0</v>
      </c>
      <c r="R1052" s="56" t="s">
        <v>2779</v>
      </c>
      <c r="S1052" s="44"/>
      <c r="T1052" s="44"/>
      <c r="U1052" s="44"/>
      <c r="V1052" s="44"/>
      <c r="W1052" s="44"/>
      <c r="X1052" s="162"/>
      <c r="Y1052" s="162"/>
      <c r="Z1052" s="45"/>
      <c r="AA1052" s="48"/>
      <c r="AB1052" s="50"/>
      <c r="AC1052" s="50"/>
      <c r="AD1052" s="115"/>
      <c r="AE1052" s="115"/>
      <c r="AF1052" s="115"/>
      <c r="AG1052" s="115"/>
      <c r="AH1052" s="115"/>
      <c r="AI1052" s="237">
        <v>1113</v>
      </c>
      <c r="AJ1052" s="55"/>
      <c r="AK1052" s="55"/>
    </row>
    <row r="1053" spans="1:37" s="67" customFormat="1" ht="15" customHeight="1" x14ac:dyDescent="0.25">
      <c r="A1053" s="56" t="s">
        <v>629</v>
      </c>
      <c r="B1053" s="37">
        <v>4</v>
      </c>
      <c r="C1053" s="37">
        <v>1</v>
      </c>
      <c r="D1053" s="37">
        <v>4</v>
      </c>
      <c r="E1053" s="37">
        <v>60</v>
      </c>
      <c r="F1053" s="37">
        <v>107</v>
      </c>
      <c r="G1053" s="37" t="str">
        <f t="shared" ref="G1053:H1053" si="2446">G1052</f>
        <v>4.1.1.00.000</v>
      </c>
      <c r="H1053" s="41" t="str">
        <f t="shared" si="2446"/>
        <v>Технологическая линия №1. Объекты общезаводского хозяйства</v>
      </c>
      <c r="I1053" s="37" t="str">
        <f t="shared" si="2436"/>
        <v>4.1.4.60.000</v>
      </c>
      <c r="J1053" s="41" t="str">
        <f t="shared" si="2437"/>
        <v>Установка газофракционирования №1</v>
      </c>
      <c r="K1053" s="39" t="str">
        <f t="shared" si="2439"/>
        <v>4.1.4.60.100</v>
      </c>
      <c r="L1053" s="40" t="str">
        <f t="shared" si="2440"/>
        <v>Установка газофракционирования №1</v>
      </c>
      <c r="M1053" s="37" t="str">
        <f t="shared" si="2441"/>
        <v>4.1.4.60.107</v>
      </c>
      <c r="N1053" s="59" t="s">
        <v>197</v>
      </c>
      <c r="O1053" s="37"/>
      <c r="P1053" s="37" t="s">
        <v>254</v>
      </c>
      <c r="Q1053" s="35">
        <v>0</v>
      </c>
      <c r="R1053" s="56" t="s">
        <v>2779</v>
      </c>
      <c r="S1053" s="44"/>
      <c r="T1053" s="44"/>
      <c r="U1053" s="44"/>
      <c r="V1053" s="44"/>
      <c r="W1053" s="44"/>
      <c r="X1053" s="162"/>
      <c r="Y1053" s="162"/>
      <c r="Z1053" s="45"/>
      <c r="AA1053" s="48"/>
      <c r="AB1053" s="50"/>
      <c r="AC1053" s="50"/>
      <c r="AD1053" s="115"/>
      <c r="AE1053" s="115"/>
      <c r="AF1053" s="115"/>
      <c r="AG1053" s="115"/>
      <c r="AH1053" s="115"/>
      <c r="AI1053" s="237">
        <v>1114</v>
      </c>
      <c r="AJ1053" s="55"/>
      <c r="AK1053" s="55"/>
    </row>
    <row r="1054" spans="1:37" s="67" customFormat="1" ht="15" customHeight="1" x14ac:dyDescent="0.25">
      <c r="A1054" s="56" t="s">
        <v>630</v>
      </c>
      <c r="B1054" s="37">
        <v>4</v>
      </c>
      <c r="C1054" s="37">
        <v>1</v>
      </c>
      <c r="D1054" s="37">
        <v>4</v>
      </c>
      <c r="E1054" s="37">
        <v>60</v>
      </c>
      <c r="F1054" s="37">
        <v>108</v>
      </c>
      <c r="G1054" s="37" t="str">
        <f t="shared" ref="G1054:H1054" si="2447">G1053</f>
        <v>4.1.1.00.000</v>
      </c>
      <c r="H1054" s="41" t="str">
        <f t="shared" si="2447"/>
        <v>Технологическая линия №1. Объекты общезаводского хозяйства</v>
      </c>
      <c r="I1054" s="37" t="str">
        <f t="shared" si="2436"/>
        <v>4.1.4.60.000</v>
      </c>
      <c r="J1054" s="41" t="str">
        <f t="shared" si="2437"/>
        <v>Установка газофракционирования №1</v>
      </c>
      <c r="K1054" s="39" t="str">
        <f t="shared" si="2439"/>
        <v>4.1.4.60.100</v>
      </c>
      <c r="L1054" s="40" t="str">
        <f t="shared" si="2440"/>
        <v>Установка газофракционирования №1</v>
      </c>
      <c r="M1054" s="37" t="str">
        <f t="shared" si="2441"/>
        <v>4.1.4.60.108</v>
      </c>
      <c r="N1054" s="59" t="s">
        <v>275</v>
      </c>
      <c r="O1054" s="37"/>
      <c r="P1054" s="37" t="s">
        <v>254</v>
      </c>
      <c r="Q1054" s="35">
        <v>0</v>
      </c>
      <c r="R1054" s="56" t="s">
        <v>2779</v>
      </c>
      <c r="S1054" s="44"/>
      <c r="T1054" s="44"/>
      <c r="U1054" s="44"/>
      <c r="V1054" s="44"/>
      <c r="W1054" s="44"/>
      <c r="X1054" s="162"/>
      <c r="Y1054" s="162"/>
      <c r="Z1054" s="45"/>
      <c r="AA1054" s="48"/>
      <c r="AB1054" s="50"/>
      <c r="AC1054" s="50"/>
      <c r="AD1054" s="115"/>
      <c r="AE1054" s="115"/>
      <c r="AF1054" s="115"/>
      <c r="AG1054" s="115"/>
      <c r="AH1054" s="115"/>
      <c r="AI1054" s="237">
        <v>1115</v>
      </c>
      <c r="AJ1054" s="55"/>
      <c r="AK1054" s="55"/>
    </row>
    <row r="1055" spans="1:37" s="67" customFormat="1" ht="15" customHeight="1" x14ac:dyDescent="0.25">
      <c r="A1055" s="56" t="s">
        <v>631</v>
      </c>
      <c r="B1055" s="37">
        <v>4</v>
      </c>
      <c r="C1055" s="37">
        <v>1</v>
      </c>
      <c r="D1055" s="37">
        <v>4</v>
      </c>
      <c r="E1055" s="37">
        <v>60</v>
      </c>
      <c r="F1055" s="37">
        <v>120</v>
      </c>
      <c r="G1055" s="37" t="str">
        <f t="shared" ref="G1055:H1055" si="2448">G1054</f>
        <v>4.1.1.00.000</v>
      </c>
      <c r="H1055" s="41" t="str">
        <f t="shared" si="2448"/>
        <v>Технологическая линия №1. Объекты общезаводского хозяйства</v>
      </c>
      <c r="I1055" s="37" t="str">
        <f t="shared" si="2436"/>
        <v>4.1.4.60.000</v>
      </c>
      <c r="J1055" s="41" t="str">
        <f t="shared" si="2437"/>
        <v>Установка газофракционирования №1</v>
      </c>
      <c r="K1055" s="39" t="str">
        <f t="shared" si="2439"/>
        <v>4.1.4.60.100</v>
      </c>
      <c r="L1055" s="40" t="str">
        <f t="shared" si="2440"/>
        <v>Установка газофракционирования №1</v>
      </c>
      <c r="M1055" s="37" t="str">
        <f t="shared" si="2441"/>
        <v>4.1.4.60.120</v>
      </c>
      <c r="N1055" s="59" t="s">
        <v>1392</v>
      </c>
      <c r="O1055" s="37"/>
      <c r="P1055" s="37" t="s">
        <v>254</v>
      </c>
      <c r="Q1055" s="35">
        <v>0</v>
      </c>
      <c r="R1055" s="56" t="s">
        <v>2779</v>
      </c>
      <c r="S1055" s="44"/>
      <c r="T1055" s="44"/>
      <c r="U1055" s="44"/>
      <c r="V1055" s="44"/>
      <c r="W1055" s="44"/>
      <c r="X1055" s="162"/>
      <c r="Y1055" s="162"/>
      <c r="Z1055" s="45"/>
      <c r="AA1055" s="48"/>
      <c r="AB1055" s="50"/>
      <c r="AC1055" s="50"/>
      <c r="AD1055" s="115"/>
      <c r="AE1055" s="115"/>
      <c r="AF1055" s="115"/>
      <c r="AG1055" s="115"/>
      <c r="AH1055" s="115"/>
      <c r="AI1055" s="237">
        <v>1116</v>
      </c>
      <c r="AJ1055" s="55"/>
      <c r="AK1055" s="55"/>
    </row>
    <row r="1056" spans="1:37" s="67" customFormat="1" ht="15" customHeight="1" x14ac:dyDescent="0.25">
      <c r="A1056" s="56" t="s">
        <v>632</v>
      </c>
      <c r="B1056" s="37">
        <v>4</v>
      </c>
      <c r="C1056" s="37">
        <v>1</v>
      </c>
      <c r="D1056" s="37">
        <v>4</v>
      </c>
      <c r="E1056" s="37">
        <v>60</v>
      </c>
      <c r="F1056" s="37">
        <v>121</v>
      </c>
      <c r="G1056" s="37" t="str">
        <f t="shared" ref="G1056:H1056" si="2449">G1055</f>
        <v>4.1.1.00.000</v>
      </c>
      <c r="H1056" s="41" t="str">
        <f t="shared" si="2449"/>
        <v>Технологическая линия №1. Объекты общезаводского хозяйства</v>
      </c>
      <c r="I1056" s="37" t="str">
        <f t="shared" si="2436"/>
        <v>4.1.4.60.000</v>
      </c>
      <c r="J1056" s="41" t="str">
        <f t="shared" si="2437"/>
        <v>Установка газофракционирования №1</v>
      </c>
      <c r="K1056" s="39" t="str">
        <f t="shared" si="2439"/>
        <v>4.1.4.60.100</v>
      </c>
      <c r="L1056" s="40" t="str">
        <f t="shared" si="2440"/>
        <v>Установка газофракционирования №1</v>
      </c>
      <c r="M1056" s="37" t="str">
        <f t="shared" si="2441"/>
        <v>4.1.4.60.121</v>
      </c>
      <c r="N1056" s="59" t="s">
        <v>633</v>
      </c>
      <c r="O1056" s="37"/>
      <c r="P1056" s="37" t="s">
        <v>254</v>
      </c>
      <c r="Q1056" s="35">
        <v>0</v>
      </c>
      <c r="R1056" s="56" t="s">
        <v>2779</v>
      </c>
      <c r="S1056" s="44"/>
      <c r="T1056" s="44"/>
      <c r="U1056" s="44"/>
      <c r="V1056" s="44"/>
      <c r="W1056" s="44"/>
      <c r="X1056" s="162"/>
      <c r="Y1056" s="162"/>
      <c r="Z1056" s="45"/>
      <c r="AA1056" s="48"/>
      <c r="AB1056" s="50"/>
      <c r="AC1056" s="50"/>
      <c r="AD1056" s="115"/>
      <c r="AE1056" s="115"/>
      <c r="AF1056" s="115"/>
      <c r="AG1056" s="115"/>
      <c r="AH1056" s="115"/>
      <c r="AI1056" s="237">
        <v>1117</v>
      </c>
      <c r="AJ1056" s="55"/>
      <c r="AK1056" s="55"/>
    </row>
    <row r="1057" spans="1:37" s="67" customFormat="1" ht="15" customHeight="1" x14ac:dyDescent="0.25">
      <c r="A1057" s="56" t="s">
        <v>634</v>
      </c>
      <c r="B1057" s="37">
        <v>4</v>
      </c>
      <c r="C1057" s="37">
        <v>1</v>
      </c>
      <c r="D1057" s="37">
        <v>4</v>
      </c>
      <c r="E1057" s="37">
        <v>60</v>
      </c>
      <c r="F1057" s="37">
        <v>122</v>
      </c>
      <c r="G1057" s="37" t="str">
        <f t="shared" ref="G1057:H1057" si="2450">G1056</f>
        <v>4.1.1.00.000</v>
      </c>
      <c r="H1057" s="41" t="str">
        <f t="shared" si="2450"/>
        <v>Технологическая линия №1. Объекты общезаводского хозяйства</v>
      </c>
      <c r="I1057" s="37" t="str">
        <f t="shared" si="2436"/>
        <v>4.1.4.60.000</v>
      </c>
      <c r="J1057" s="41" t="str">
        <f t="shared" si="2437"/>
        <v>Установка газофракционирования №1</v>
      </c>
      <c r="K1057" s="39" t="str">
        <f t="shared" si="2439"/>
        <v>4.1.4.60.100</v>
      </c>
      <c r="L1057" s="40" t="str">
        <f t="shared" si="2440"/>
        <v>Установка газофракционирования №1</v>
      </c>
      <c r="M1057" s="37" t="str">
        <f t="shared" si="2441"/>
        <v>4.1.4.60.122</v>
      </c>
      <c r="N1057" s="59" t="s">
        <v>1390</v>
      </c>
      <c r="O1057" s="37" t="s">
        <v>1387</v>
      </c>
      <c r="P1057" s="37" t="s">
        <v>254</v>
      </c>
      <c r="Q1057" s="35">
        <v>0</v>
      </c>
      <c r="R1057" s="56" t="s">
        <v>2779</v>
      </c>
      <c r="S1057" s="44"/>
      <c r="T1057" s="44"/>
      <c r="U1057" s="44"/>
      <c r="V1057" s="44"/>
      <c r="W1057" s="44"/>
      <c r="X1057" s="162"/>
      <c r="Y1057" s="162"/>
      <c r="Z1057" s="45"/>
      <c r="AA1057" s="48"/>
      <c r="AB1057" s="50"/>
      <c r="AC1057" s="50"/>
      <c r="AD1057" s="115"/>
      <c r="AE1057" s="115"/>
      <c r="AF1057" s="115"/>
      <c r="AG1057" s="115"/>
      <c r="AH1057" s="115"/>
      <c r="AI1057" s="237">
        <v>1118</v>
      </c>
      <c r="AJ1057" s="55"/>
      <c r="AK1057" s="55"/>
    </row>
    <row r="1058" spans="1:37" s="67" customFormat="1" ht="15" customHeight="1" x14ac:dyDescent="0.25">
      <c r="A1058" s="56" t="s">
        <v>635</v>
      </c>
      <c r="B1058" s="37">
        <v>4</v>
      </c>
      <c r="C1058" s="37">
        <v>1</v>
      </c>
      <c r="D1058" s="37">
        <v>4</v>
      </c>
      <c r="E1058" s="37">
        <v>60</v>
      </c>
      <c r="F1058" s="37">
        <v>123</v>
      </c>
      <c r="G1058" s="37" t="str">
        <f t="shared" ref="G1058:H1058" si="2451">G1057</f>
        <v>4.1.1.00.000</v>
      </c>
      <c r="H1058" s="41" t="str">
        <f t="shared" si="2451"/>
        <v>Технологическая линия №1. Объекты общезаводского хозяйства</v>
      </c>
      <c r="I1058" s="37" t="str">
        <f t="shared" si="2436"/>
        <v>4.1.4.60.000</v>
      </c>
      <c r="J1058" s="41" t="str">
        <f t="shared" si="2437"/>
        <v>Установка газофракционирования №1</v>
      </c>
      <c r="K1058" s="39" t="str">
        <f t="shared" si="2439"/>
        <v>4.1.4.60.100</v>
      </c>
      <c r="L1058" s="40" t="str">
        <f t="shared" si="2440"/>
        <v>Установка газофракционирования №1</v>
      </c>
      <c r="M1058" s="37" t="str">
        <f t="shared" si="2441"/>
        <v>4.1.4.60.123</v>
      </c>
      <c r="N1058" s="59" t="s">
        <v>1415</v>
      </c>
      <c r="O1058" s="37" t="s">
        <v>1460</v>
      </c>
      <c r="P1058" s="37" t="s">
        <v>254</v>
      </c>
      <c r="Q1058" s="35">
        <v>0</v>
      </c>
      <c r="R1058" s="56" t="s">
        <v>2779</v>
      </c>
      <c r="S1058" s="44"/>
      <c r="T1058" s="44"/>
      <c r="U1058" s="44"/>
      <c r="V1058" s="44"/>
      <c r="W1058" s="44"/>
      <c r="X1058" s="162"/>
      <c r="Y1058" s="162"/>
      <c r="Z1058" s="45"/>
      <c r="AA1058" s="48"/>
      <c r="AB1058" s="50"/>
      <c r="AC1058" s="50"/>
      <c r="AD1058" s="115"/>
      <c r="AE1058" s="115"/>
      <c r="AF1058" s="115"/>
      <c r="AG1058" s="115"/>
      <c r="AH1058" s="115"/>
      <c r="AI1058" s="237">
        <v>1119</v>
      </c>
      <c r="AJ1058" s="55"/>
      <c r="AK1058" s="55"/>
    </row>
    <row r="1059" spans="1:37" s="67" customFormat="1" ht="15" customHeight="1" x14ac:dyDescent="0.25">
      <c r="A1059" s="56" t="s">
        <v>636</v>
      </c>
      <c r="B1059" s="37">
        <v>4</v>
      </c>
      <c r="C1059" s="37">
        <v>1</v>
      </c>
      <c r="D1059" s="37">
        <v>4</v>
      </c>
      <c r="E1059" s="37">
        <v>60</v>
      </c>
      <c r="F1059" s="37">
        <v>124</v>
      </c>
      <c r="G1059" s="37" t="str">
        <f t="shared" ref="G1059:H1059" si="2452">G1058</f>
        <v>4.1.1.00.000</v>
      </c>
      <c r="H1059" s="41" t="str">
        <f t="shared" si="2452"/>
        <v>Технологическая линия №1. Объекты общезаводского хозяйства</v>
      </c>
      <c r="I1059" s="37" t="str">
        <f t="shared" si="2436"/>
        <v>4.1.4.60.000</v>
      </c>
      <c r="J1059" s="41" t="str">
        <f t="shared" si="2437"/>
        <v>Установка газофракционирования №1</v>
      </c>
      <c r="K1059" s="39" t="str">
        <f t="shared" si="2439"/>
        <v>4.1.4.60.100</v>
      </c>
      <c r="L1059" s="40" t="str">
        <f t="shared" si="2440"/>
        <v>Установка газофракционирования №1</v>
      </c>
      <c r="M1059" s="37" t="str">
        <f t="shared" si="2441"/>
        <v>4.1.4.60.124</v>
      </c>
      <c r="N1059" s="59" t="s">
        <v>1459</v>
      </c>
      <c r="O1059" s="37"/>
      <c r="P1059" s="37" t="s">
        <v>254</v>
      </c>
      <c r="Q1059" s="35">
        <v>0</v>
      </c>
      <c r="R1059" s="56" t="s">
        <v>2779</v>
      </c>
      <c r="S1059" s="44"/>
      <c r="T1059" s="44"/>
      <c r="U1059" s="44"/>
      <c r="V1059" s="44"/>
      <c r="W1059" s="44"/>
      <c r="X1059" s="162"/>
      <c r="Y1059" s="162"/>
      <c r="Z1059" s="45"/>
      <c r="AA1059" s="48"/>
      <c r="AB1059" s="50"/>
      <c r="AC1059" s="50"/>
      <c r="AD1059" s="115"/>
      <c r="AE1059" s="115"/>
      <c r="AF1059" s="115"/>
      <c r="AG1059" s="115"/>
      <c r="AH1059" s="115"/>
      <c r="AI1059" s="237">
        <v>1120</v>
      </c>
      <c r="AJ1059" s="55"/>
      <c r="AK1059" s="55"/>
    </row>
    <row r="1060" spans="1:37" s="67" customFormat="1" ht="15" customHeight="1" x14ac:dyDescent="0.25">
      <c r="A1060" s="56" t="s">
        <v>637</v>
      </c>
      <c r="B1060" s="37">
        <v>4</v>
      </c>
      <c r="C1060" s="37">
        <v>1</v>
      </c>
      <c r="D1060" s="37">
        <v>4</v>
      </c>
      <c r="E1060" s="37">
        <v>60</v>
      </c>
      <c r="F1060" s="37">
        <v>125</v>
      </c>
      <c r="G1060" s="37" t="str">
        <f t="shared" ref="G1060:H1060" si="2453">G1059</f>
        <v>4.1.1.00.000</v>
      </c>
      <c r="H1060" s="41" t="str">
        <f t="shared" si="2453"/>
        <v>Технологическая линия №1. Объекты общезаводского хозяйства</v>
      </c>
      <c r="I1060" s="37" t="str">
        <f t="shared" si="2436"/>
        <v>4.1.4.60.000</v>
      </c>
      <c r="J1060" s="41" t="str">
        <f t="shared" si="2437"/>
        <v>Установка газофракционирования №1</v>
      </c>
      <c r="K1060" s="39" t="str">
        <f t="shared" si="2439"/>
        <v>4.1.4.60.100</v>
      </c>
      <c r="L1060" s="40" t="str">
        <f t="shared" si="2440"/>
        <v>Установка газофракционирования №1</v>
      </c>
      <c r="M1060" s="37" t="str">
        <f t="shared" si="2441"/>
        <v>4.1.4.60.125</v>
      </c>
      <c r="N1060" s="59" t="s">
        <v>1458</v>
      </c>
      <c r="O1060" s="37"/>
      <c r="P1060" s="37" t="s">
        <v>254</v>
      </c>
      <c r="Q1060" s="35">
        <v>0</v>
      </c>
      <c r="R1060" s="56" t="s">
        <v>2779</v>
      </c>
      <c r="S1060" s="44"/>
      <c r="T1060" s="44"/>
      <c r="U1060" s="44"/>
      <c r="V1060" s="44"/>
      <c r="W1060" s="44"/>
      <c r="X1060" s="162"/>
      <c r="Y1060" s="162"/>
      <c r="Z1060" s="45"/>
      <c r="AA1060" s="48"/>
      <c r="AB1060" s="50"/>
      <c r="AC1060" s="50"/>
      <c r="AD1060" s="115"/>
      <c r="AE1060" s="115"/>
      <c r="AF1060" s="115"/>
      <c r="AG1060" s="115"/>
      <c r="AH1060" s="115"/>
      <c r="AI1060" s="237">
        <v>1121</v>
      </c>
      <c r="AJ1060" s="55"/>
      <c r="AK1060" s="55"/>
    </row>
    <row r="1061" spans="1:37" s="67" customFormat="1" ht="15" customHeight="1" x14ac:dyDescent="0.25">
      <c r="A1061" s="56" t="s">
        <v>638</v>
      </c>
      <c r="B1061" s="37">
        <v>4</v>
      </c>
      <c r="C1061" s="37">
        <v>1</v>
      </c>
      <c r="D1061" s="37">
        <v>4</v>
      </c>
      <c r="E1061" s="37">
        <v>60</v>
      </c>
      <c r="F1061" s="37">
        <v>126</v>
      </c>
      <c r="G1061" s="37" t="str">
        <f t="shared" ref="G1061:H1061" si="2454">G1060</f>
        <v>4.1.1.00.000</v>
      </c>
      <c r="H1061" s="41" t="str">
        <f t="shared" si="2454"/>
        <v>Технологическая линия №1. Объекты общезаводского хозяйства</v>
      </c>
      <c r="I1061" s="37" t="str">
        <f t="shared" si="2436"/>
        <v>4.1.4.60.000</v>
      </c>
      <c r="J1061" s="41" t="str">
        <f t="shared" si="2437"/>
        <v>Установка газофракционирования №1</v>
      </c>
      <c r="K1061" s="39" t="str">
        <f t="shared" si="2439"/>
        <v>4.1.4.60.100</v>
      </c>
      <c r="L1061" s="40" t="str">
        <f t="shared" si="2440"/>
        <v>Установка газофракционирования №1</v>
      </c>
      <c r="M1061" s="37" t="str">
        <f t="shared" si="2441"/>
        <v>4.1.4.60.126</v>
      </c>
      <c r="N1061" s="59" t="s">
        <v>639</v>
      </c>
      <c r="O1061" s="37"/>
      <c r="P1061" s="37" t="s">
        <v>254</v>
      </c>
      <c r="Q1061" s="35">
        <v>0</v>
      </c>
      <c r="R1061" s="56" t="s">
        <v>2779</v>
      </c>
      <c r="S1061" s="44"/>
      <c r="T1061" s="44"/>
      <c r="U1061" s="44"/>
      <c r="V1061" s="44"/>
      <c r="W1061" s="44"/>
      <c r="X1061" s="162"/>
      <c r="Y1061" s="162"/>
      <c r="Z1061" s="45"/>
      <c r="AA1061" s="48"/>
      <c r="AB1061" s="50"/>
      <c r="AC1061" s="50"/>
      <c r="AD1061" s="115"/>
      <c r="AE1061" s="115"/>
      <c r="AF1061" s="115"/>
      <c r="AG1061" s="115"/>
      <c r="AH1061" s="115"/>
      <c r="AI1061" s="237">
        <v>1122</v>
      </c>
      <c r="AJ1061" s="55"/>
      <c r="AK1061" s="55"/>
    </row>
    <row r="1062" spans="1:37" s="67" customFormat="1" ht="15" customHeight="1" x14ac:dyDescent="0.25">
      <c r="A1062" s="56" t="s">
        <v>640</v>
      </c>
      <c r="B1062" s="37">
        <v>4</v>
      </c>
      <c r="C1062" s="37">
        <v>1</v>
      </c>
      <c r="D1062" s="37">
        <v>4</v>
      </c>
      <c r="E1062" s="37">
        <v>60</v>
      </c>
      <c r="F1062" s="37">
        <v>127</v>
      </c>
      <c r="G1062" s="37" t="str">
        <f t="shared" ref="G1062:H1062" si="2455">G1061</f>
        <v>4.1.1.00.000</v>
      </c>
      <c r="H1062" s="41" t="str">
        <f t="shared" si="2455"/>
        <v>Технологическая линия №1. Объекты общезаводского хозяйства</v>
      </c>
      <c r="I1062" s="37" t="str">
        <f t="shared" si="2436"/>
        <v>4.1.4.60.000</v>
      </c>
      <c r="J1062" s="41" t="str">
        <f t="shared" si="2437"/>
        <v>Установка газофракционирования №1</v>
      </c>
      <c r="K1062" s="39" t="str">
        <f t="shared" si="2439"/>
        <v>4.1.4.60.100</v>
      </c>
      <c r="L1062" s="40" t="str">
        <f t="shared" si="2440"/>
        <v>Установка газофракционирования №1</v>
      </c>
      <c r="M1062" s="37" t="str">
        <f t="shared" si="2441"/>
        <v>4.1.4.60.127</v>
      </c>
      <c r="N1062" s="59" t="s">
        <v>283</v>
      </c>
      <c r="O1062" s="37" t="s">
        <v>1385</v>
      </c>
      <c r="P1062" s="37" t="s">
        <v>254</v>
      </c>
      <c r="Q1062" s="35">
        <v>0</v>
      </c>
      <c r="R1062" s="56" t="s">
        <v>2779</v>
      </c>
      <c r="S1062" s="44"/>
      <c r="T1062" s="44"/>
      <c r="U1062" s="44"/>
      <c r="V1062" s="44"/>
      <c r="W1062" s="44"/>
      <c r="X1062" s="162"/>
      <c r="Y1062" s="162"/>
      <c r="Z1062" s="45"/>
      <c r="AA1062" s="48"/>
      <c r="AB1062" s="50"/>
      <c r="AC1062" s="50"/>
      <c r="AD1062" s="115"/>
      <c r="AE1062" s="115"/>
      <c r="AF1062" s="115"/>
      <c r="AG1062" s="115"/>
      <c r="AH1062" s="115"/>
      <c r="AI1062" s="237">
        <v>1123</v>
      </c>
      <c r="AJ1062" s="55"/>
      <c r="AK1062" s="55"/>
    </row>
    <row r="1063" spans="1:37" s="67" customFormat="1" ht="15" customHeight="1" x14ac:dyDescent="0.25">
      <c r="A1063" s="56" t="s">
        <v>641</v>
      </c>
      <c r="B1063" s="37">
        <v>4</v>
      </c>
      <c r="C1063" s="37">
        <v>1</v>
      </c>
      <c r="D1063" s="37">
        <v>4</v>
      </c>
      <c r="E1063" s="37">
        <v>60</v>
      </c>
      <c r="F1063" s="37">
        <v>128</v>
      </c>
      <c r="G1063" s="37" t="str">
        <f t="shared" ref="G1063:H1063" si="2456">G1062</f>
        <v>4.1.1.00.000</v>
      </c>
      <c r="H1063" s="41" t="str">
        <f t="shared" si="2456"/>
        <v>Технологическая линия №1. Объекты общезаводского хозяйства</v>
      </c>
      <c r="I1063" s="37" t="str">
        <f t="shared" si="2436"/>
        <v>4.1.4.60.000</v>
      </c>
      <c r="J1063" s="41" t="str">
        <f t="shared" si="2437"/>
        <v>Установка газофракционирования №1</v>
      </c>
      <c r="K1063" s="39" t="str">
        <f t="shared" si="2439"/>
        <v>4.1.4.60.100</v>
      </c>
      <c r="L1063" s="40" t="str">
        <f t="shared" si="2440"/>
        <v>Установка газофракционирования №1</v>
      </c>
      <c r="M1063" s="37" t="str">
        <f t="shared" si="2441"/>
        <v>4.1.4.60.128</v>
      </c>
      <c r="N1063" s="59" t="s">
        <v>1461</v>
      </c>
      <c r="O1063" s="37" t="s">
        <v>1388</v>
      </c>
      <c r="P1063" s="37" t="s">
        <v>254</v>
      </c>
      <c r="Q1063" s="35">
        <v>0</v>
      </c>
      <c r="R1063" s="56" t="s">
        <v>2779</v>
      </c>
      <c r="S1063" s="44"/>
      <c r="T1063" s="44"/>
      <c r="U1063" s="44"/>
      <c r="V1063" s="44"/>
      <c r="W1063" s="44"/>
      <c r="X1063" s="162"/>
      <c r="Y1063" s="162"/>
      <c r="Z1063" s="45"/>
      <c r="AA1063" s="48"/>
      <c r="AB1063" s="50"/>
      <c r="AC1063" s="50"/>
      <c r="AD1063" s="115"/>
      <c r="AE1063" s="115"/>
      <c r="AF1063" s="115"/>
      <c r="AG1063" s="115"/>
      <c r="AH1063" s="115"/>
      <c r="AI1063" s="237">
        <v>1124</v>
      </c>
      <c r="AJ1063" s="55"/>
      <c r="AK1063" s="55"/>
    </row>
    <row r="1064" spans="1:37" s="67" customFormat="1" ht="15" customHeight="1" x14ac:dyDescent="0.25">
      <c r="A1064" s="56" t="s">
        <v>642</v>
      </c>
      <c r="B1064" s="37">
        <v>4</v>
      </c>
      <c r="C1064" s="37">
        <v>1</v>
      </c>
      <c r="D1064" s="37">
        <v>4</v>
      </c>
      <c r="E1064" s="37">
        <v>60</v>
      </c>
      <c r="F1064" s="37">
        <v>129</v>
      </c>
      <c r="G1064" s="37" t="str">
        <f t="shared" ref="G1064:H1064" si="2457">G1063</f>
        <v>4.1.1.00.000</v>
      </c>
      <c r="H1064" s="41" t="str">
        <f t="shared" si="2457"/>
        <v>Технологическая линия №1. Объекты общезаводского хозяйства</v>
      </c>
      <c r="I1064" s="37" t="str">
        <f t="shared" si="2436"/>
        <v>4.1.4.60.000</v>
      </c>
      <c r="J1064" s="41" t="str">
        <f t="shared" si="2437"/>
        <v>Установка газофракционирования №1</v>
      </c>
      <c r="K1064" s="39" t="str">
        <f t="shared" si="2439"/>
        <v>4.1.4.60.100</v>
      </c>
      <c r="L1064" s="40" t="str">
        <f t="shared" si="2440"/>
        <v>Установка газофракционирования №1</v>
      </c>
      <c r="M1064" s="37" t="str">
        <f t="shared" si="2441"/>
        <v>4.1.4.60.129</v>
      </c>
      <c r="N1064" s="59" t="s">
        <v>643</v>
      </c>
      <c r="O1064" s="37"/>
      <c r="P1064" s="37" t="s">
        <v>254</v>
      </c>
      <c r="Q1064" s="35">
        <v>0</v>
      </c>
      <c r="R1064" s="56" t="s">
        <v>2779</v>
      </c>
      <c r="S1064" s="44"/>
      <c r="T1064" s="44"/>
      <c r="U1064" s="44"/>
      <c r="V1064" s="44"/>
      <c r="W1064" s="44"/>
      <c r="X1064" s="162"/>
      <c r="Y1064" s="162"/>
      <c r="Z1064" s="45"/>
      <c r="AA1064" s="48"/>
      <c r="AB1064" s="50"/>
      <c r="AC1064" s="50"/>
      <c r="AD1064" s="115"/>
      <c r="AE1064" s="115"/>
      <c r="AF1064" s="115"/>
      <c r="AG1064" s="115"/>
      <c r="AH1064" s="115"/>
      <c r="AI1064" s="237">
        <v>1125</v>
      </c>
      <c r="AJ1064" s="55"/>
      <c r="AK1064" s="55"/>
    </row>
    <row r="1065" spans="1:37" s="67" customFormat="1" ht="15" customHeight="1" x14ac:dyDescent="0.25">
      <c r="A1065" s="56" t="s">
        <v>644</v>
      </c>
      <c r="B1065" s="37">
        <v>4</v>
      </c>
      <c r="C1065" s="37">
        <v>1</v>
      </c>
      <c r="D1065" s="37">
        <v>4</v>
      </c>
      <c r="E1065" s="37">
        <v>60</v>
      </c>
      <c r="F1065" s="37">
        <v>130</v>
      </c>
      <c r="G1065" s="37" t="str">
        <f t="shared" ref="G1065:H1065" si="2458">G1064</f>
        <v>4.1.1.00.000</v>
      </c>
      <c r="H1065" s="41" t="str">
        <f t="shared" si="2458"/>
        <v>Технологическая линия №1. Объекты общезаводского хозяйства</v>
      </c>
      <c r="I1065" s="37" t="str">
        <f t="shared" si="2436"/>
        <v>4.1.4.60.000</v>
      </c>
      <c r="J1065" s="41" t="str">
        <f t="shared" si="2437"/>
        <v>Установка газофракционирования №1</v>
      </c>
      <c r="K1065" s="39" t="str">
        <f t="shared" si="2439"/>
        <v>4.1.4.60.100</v>
      </c>
      <c r="L1065" s="40" t="str">
        <f t="shared" si="2440"/>
        <v>Установка газофракционирования №1</v>
      </c>
      <c r="M1065" s="37" t="str">
        <f t="shared" si="2441"/>
        <v>4.1.4.60.130</v>
      </c>
      <c r="N1065" s="59" t="s">
        <v>1393</v>
      </c>
      <c r="O1065" s="37"/>
      <c r="P1065" s="37" t="s">
        <v>254</v>
      </c>
      <c r="Q1065" s="35">
        <v>0</v>
      </c>
      <c r="R1065" s="56" t="s">
        <v>2779</v>
      </c>
      <c r="S1065" s="44"/>
      <c r="T1065" s="44"/>
      <c r="U1065" s="44"/>
      <c r="V1065" s="44"/>
      <c r="W1065" s="44"/>
      <c r="X1065" s="162"/>
      <c r="Y1065" s="162"/>
      <c r="Z1065" s="45"/>
      <c r="AA1065" s="48"/>
      <c r="AB1065" s="50"/>
      <c r="AC1065" s="50"/>
      <c r="AD1065" s="115"/>
      <c r="AE1065" s="115"/>
      <c r="AF1065" s="115"/>
      <c r="AG1065" s="115"/>
      <c r="AH1065" s="115"/>
      <c r="AI1065" s="237">
        <v>1126</v>
      </c>
      <c r="AJ1065" s="55"/>
      <c r="AK1065" s="55"/>
    </row>
    <row r="1066" spans="1:37" s="67" customFormat="1" ht="15" customHeight="1" x14ac:dyDescent="0.25">
      <c r="A1066" s="56" t="s">
        <v>645</v>
      </c>
      <c r="B1066" s="37">
        <v>4</v>
      </c>
      <c r="C1066" s="37">
        <v>1</v>
      </c>
      <c r="D1066" s="37">
        <v>4</v>
      </c>
      <c r="E1066" s="37">
        <v>60</v>
      </c>
      <c r="F1066" s="37">
        <v>131</v>
      </c>
      <c r="G1066" s="37" t="str">
        <f t="shared" ref="G1066:H1066" si="2459">G1065</f>
        <v>4.1.1.00.000</v>
      </c>
      <c r="H1066" s="41" t="str">
        <f t="shared" si="2459"/>
        <v>Технологическая линия №1. Объекты общезаводского хозяйства</v>
      </c>
      <c r="I1066" s="37" t="str">
        <f t="shared" si="2436"/>
        <v>4.1.4.60.000</v>
      </c>
      <c r="J1066" s="41" t="str">
        <f t="shared" si="2437"/>
        <v>Установка газофракционирования №1</v>
      </c>
      <c r="K1066" s="39" t="str">
        <f t="shared" si="2439"/>
        <v>4.1.4.60.100</v>
      </c>
      <c r="L1066" s="40" t="str">
        <f t="shared" si="2440"/>
        <v>Установка газофракционирования №1</v>
      </c>
      <c r="M1066" s="37" t="str">
        <f t="shared" si="2441"/>
        <v>4.1.4.60.131</v>
      </c>
      <c r="N1066" s="59" t="s">
        <v>646</v>
      </c>
      <c r="O1066" s="37"/>
      <c r="P1066" s="37" t="s">
        <v>254</v>
      </c>
      <c r="Q1066" s="35">
        <v>0</v>
      </c>
      <c r="R1066" s="56" t="s">
        <v>2779</v>
      </c>
      <c r="S1066" s="44"/>
      <c r="T1066" s="44"/>
      <c r="U1066" s="44"/>
      <c r="V1066" s="44"/>
      <c r="W1066" s="44"/>
      <c r="X1066" s="162"/>
      <c r="Y1066" s="162"/>
      <c r="Z1066" s="45"/>
      <c r="AA1066" s="48"/>
      <c r="AB1066" s="50"/>
      <c r="AC1066" s="50"/>
      <c r="AD1066" s="115"/>
      <c r="AE1066" s="115"/>
      <c r="AF1066" s="115"/>
      <c r="AG1066" s="115"/>
      <c r="AH1066" s="115"/>
      <c r="AI1066" s="237">
        <v>1127</v>
      </c>
      <c r="AJ1066" s="55"/>
      <c r="AK1066" s="55"/>
    </row>
    <row r="1067" spans="1:37" s="67" customFormat="1" ht="15" customHeight="1" x14ac:dyDescent="0.25">
      <c r="A1067" s="56" t="s">
        <v>17</v>
      </c>
      <c r="B1067" s="37">
        <v>4</v>
      </c>
      <c r="C1067" s="37">
        <v>1</v>
      </c>
      <c r="D1067" s="37">
        <v>4</v>
      </c>
      <c r="E1067" s="37">
        <v>60</v>
      </c>
      <c r="F1067" s="37">
        <v>132</v>
      </c>
      <c r="G1067" s="37" t="str">
        <f t="shared" ref="G1067:H1067" si="2460">G1066</f>
        <v>4.1.1.00.000</v>
      </c>
      <c r="H1067" s="41" t="str">
        <f t="shared" si="2460"/>
        <v>Технологическая линия №1. Объекты общезаводского хозяйства</v>
      </c>
      <c r="I1067" s="37" t="str">
        <f t="shared" si="2436"/>
        <v>4.1.4.60.000</v>
      </c>
      <c r="J1067" s="41" t="str">
        <f t="shared" si="2437"/>
        <v>Установка газофракционирования №1</v>
      </c>
      <c r="K1067" s="39" t="str">
        <f t="shared" si="2439"/>
        <v>4.1.4.60.100</v>
      </c>
      <c r="L1067" s="40" t="str">
        <f t="shared" si="2440"/>
        <v>Установка газофракционирования №1</v>
      </c>
      <c r="M1067" s="37" t="str">
        <f t="shared" si="2441"/>
        <v>4.1.4.60.132</v>
      </c>
      <c r="N1067" s="59" t="s">
        <v>301</v>
      </c>
      <c r="O1067" s="37"/>
      <c r="P1067" s="37" t="s">
        <v>254</v>
      </c>
      <c r="Q1067" s="35">
        <v>0</v>
      </c>
      <c r="R1067" s="56" t="s">
        <v>2779</v>
      </c>
      <c r="S1067" s="44"/>
      <c r="T1067" s="44"/>
      <c r="U1067" s="44"/>
      <c r="V1067" s="44"/>
      <c r="W1067" s="44"/>
      <c r="X1067" s="162"/>
      <c r="Y1067" s="162"/>
      <c r="Z1067" s="45"/>
      <c r="AA1067" s="48"/>
      <c r="AB1067" s="50"/>
      <c r="AC1067" s="50"/>
      <c r="AD1067" s="115"/>
      <c r="AE1067" s="115"/>
      <c r="AF1067" s="115"/>
      <c r="AG1067" s="115"/>
      <c r="AH1067" s="115"/>
      <c r="AI1067" s="237">
        <v>1128</v>
      </c>
      <c r="AJ1067" s="55"/>
      <c r="AK1067" s="55"/>
    </row>
    <row r="1068" spans="1:37" s="67" customFormat="1" ht="15" customHeight="1" x14ac:dyDescent="0.25">
      <c r="A1068" s="56" t="s">
        <v>17</v>
      </c>
      <c r="B1068" s="37">
        <v>4</v>
      </c>
      <c r="C1068" s="37">
        <v>1</v>
      </c>
      <c r="D1068" s="37">
        <v>4</v>
      </c>
      <c r="E1068" s="37">
        <v>60</v>
      </c>
      <c r="F1068" s="37">
        <v>133</v>
      </c>
      <c r="G1068" s="37" t="str">
        <f t="shared" ref="G1068:H1068" si="2461">G1067</f>
        <v>4.1.1.00.000</v>
      </c>
      <c r="H1068" s="41" t="str">
        <f t="shared" si="2461"/>
        <v>Технологическая линия №1. Объекты общезаводского хозяйства</v>
      </c>
      <c r="I1068" s="37" t="str">
        <f t="shared" si="2436"/>
        <v>4.1.4.60.000</v>
      </c>
      <c r="J1068" s="41" t="str">
        <f t="shared" si="2437"/>
        <v>Установка газофракционирования №1</v>
      </c>
      <c r="K1068" s="39" t="str">
        <f t="shared" si="2439"/>
        <v>4.1.4.60.100</v>
      </c>
      <c r="L1068" s="40" t="str">
        <f t="shared" si="2440"/>
        <v>Установка газофракционирования №1</v>
      </c>
      <c r="M1068" s="37" t="str">
        <f t="shared" si="2441"/>
        <v>4.1.4.60.133</v>
      </c>
      <c r="N1068" s="59" t="s">
        <v>241</v>
      </c>
      <c r="O1068" s="37"/>
      <c r="P1068" s="37" t="s">
        <v>254</v>
      </c>
      <c r="Q1068" s="35">
        <v>0</v>
      </c>
      <c r="R1068" s="56" t="s">
        <v>2779</v>
      </c>
      <c r="S1068" s="44"/>
      <c r="T1068" s="44"/>
      <c r="U1068" s="44"/>
      <c r="V1068" s="44"/>
      <c r="W1068" s="44"/>
      <c r="X1068" s="162"/>
      <c r="Y1068" s="162"/>
      <c r="Z1068" s="45"/>
      <c r="AA1068" s="48"/>
      <c r="AB1068" s="50"/>
      <c r="AC1068" s="50"/>
      <c r="AD1068" s="115"/>
      <c r="AE1068" s="115"/>
      <c r="AF1068" s="115"/>
      <c r="AG1068" s="115"/>
      <c r="AH1068" s="115"/>
      <c r="AI1068" s="237">
        <v>1129</v>
      </c>
      <c r="AJ1068" s="55"/>
      <c r="AK1068" s="55"/>
    </row>
    <row r="1069" spans="1:37" s="67" customFormat="1" ht="15" customHeight="1" x14ac:dyDescent="0.25">
      <c r="A1069" s="56" t="s">
        <v>17</v>
      </c>
      <c r="B1069" s="37">
        <v>4</v>
      </c>
      <c r="C1069" s="37">
        <v>1</v>
      </c>
      <c r="D1069" s="37">
        <v>4</v>
      </c>
      <c r="E1069" s="37">
        <v>60</v>
      </c>
      <c r="F1069" s="37">
        <v>134</v>
      </c>
      <c r="G1069" s="37" t="str">
        <f t="shared" ref="G1069:H1069" si="2462">G1068</f>
        <v>4.1.1.00.000</v>
      </c>
      <c r="H1069" s="41" t="str">
        <f t="shared" si="2462"/>
        <v>Технологическая линия №1. Объекты общезаводского хозяйства</v>
      </c>
      <c r="I1069" s="37" t="str">
        <f t="shared" si="2436"/>
        <v>4.1.4.60.000</v>
      </c>
      <c r="J1069" s="41" t="str">
        <f t="shared" si="2437"/>
        <v>Установка газофракционирования №1</v>
      </c>
      <c r="K1069" s="39" t="str">
        <f t="shared" si="2439"/>
        <v>4.1.4.60.100</v>
      </c>
      <c r="L1069" s="40" t="str">
        <f t="shared" si="2440"/>
        <v>Установка газофракционирования №1</v>
      </c>
      <c r="M1069" s="37" t="str">
        <f t="shared" si="2441"/>
        <v>4.1.4.60.134</v>
      </c>
      <c r="N1069" s="59" t="s">
        <v>243</v>
      </c>
      <c r="O1069" s="37"/>
      <c r="P1069" s="37" t="s">
        <v>254</v>
      </c>
      <c r="Q1069" s="35">
        <v>0</v>
      </c>
      <c r="R1069" s="56" t="s">
        <v>2779</v>
      </c>
      <c r="S1069" s="44"/>
      <c r="T1069" s="44"/>
      <c r="U1069" s="44"/>
      <c r="V1069" s="44"/>
      <c r="W1069" s="44"/>
      <c r="X1069" s="162"/>
      <c r="Y1069" s="162"/>
      <c r="Z1069" s="45"/>
      <c r="AA1069" s="48"/>
      <c r="AB1069" s="50"/>
      <c r="AC1069" s="50"/>
      <c r="AD1069" s="115"/>
      <c r="AE1069" s="115"/>
      <c r="AF1069" s="115"/>
      <c r="AG1069" s="115"/>
      <c r="AH1069" s="115"/>
      <c r="AI1069" s="237">
        <v>1130</v>
      </c>
      <c r="AJ1069" s="55"/>
      <c r="AK1069" s="55"/>
    </row>
    <row r="1070" spans="1:37" s="67" customFormat="1" ht="15" customHeight="1" x14ac:dyDescent="0.25">
      <c r="A1070" s="56" t="s">
        <v>17</v>
      </c>
      <c r="B1070" s="37">
        <v>4</v>
      </c>
      <c r="C1070" s="37">
        <v>1</v>
      </c>
      <c r="D1070" s="37">
        <v>4</v>
      </c>
      <c r="E1070" s="37">
        <v>60</v>
      </c>
      <c r="F1070" s="37">
        <v>135</v>
      </c>
      <c r="G1070" s="37" t="str">
        <f t="shared" ref="G1070:H1070" si="2463">G1069</f>
        <v>4.1.1.00.000</v>
      </c>
      <c r="H1070" s="41" t="str">
        <f t="shared" si="2463"/>
        <v>Технологическая линия №1. Объекты общезаводского хозяйства</v>
      </c>
      <c r="I1070" s="37" t="str">
        <f t="shared" si="2436"/>
        <v>4.1.4.60.000</v>
      </c>
      <c r="J1070" s="41" t="str">
        <f t="shared" si="2437"/>
        <v>Установка газофракционирования №1</v>
      </c>
      <c r="K1070" s="39" t="str">
        <f t="shared" si="2439"/>
        <v>4.1.4.60.100</v>
      </c>
      <c r="L1070" s="40" t="str">
        <f t="shared" si="2440"/>
        <v>Установка газофракционирования №1</v>
      </c>
      <c r="M1070" s="37" t="str">
        <f t="shared" si="2441"/>
        <v>4.1.4.60.135</v>
      </c>
      <c r="N1070" s="59" t="s">
        <v>1331</v>
      </c>
      <c r="O1070" s="37"/>
      <c r="P1070" s="37" t="s">
        <v>254</v>
      </c>
      <c r="Q1070" s="35">
        <v>0</v>
      </c>
      <c r="R1070" s="56" t="s">
        <v>2779</v>
      </c>
      <c r="S1070" s="44"/>
      <c r="T1070" s="44"/>
      <c r="U1070" s="44"/>
      <c r="V1070" s="44"/>
      <c r="W1070" s="44"/>
      <c r="X1070" s="162"/>
      <c r="Y1070" s="162"/>
      <c r="Z1070" s="45"/>
      <c r="AA1070" s="48"/>
      <c r="AB1070" s="50"/>
      <c r="AC1070" s="50"/>
      <c r="AD1070" s="115"/>
      <c r="AE1070" s="115"/>
      <c r="AF1070" s="115"/>
      <c r="AG1070" s="115"/>
      <c r="AH1070" s="115"/>
      <c r="AI1070" s="237">
        <v>1131</v>
      </c>
      <c r="AJ1070" s="55"/>
      <c r="AK1070" s="55"/>
    </row>
    <row r="1071" spans="1:37" s="67" customFormat="1" ht="15" customHeight="1" x14ac:dyDescent="0.25">
      <c r="A1071" s="56" t="s">
        <v>17</v>
      </c>
      <c r="B1071" s="37">
        <v>4</v>
      </c>
      <c r="C1071" s="37">
        <v>1</v>
      </c>
      <c r="D1071" s="37">
        <v>4</v>
      </c>
      <c r="E1071" s="37">
        <v>60</v>
      </c>
      <c r="F1071" s="37">
        <v>136</v>
      </c>
      <c r="G1071" s="37" t="str">
        <f t="shared" ref="G1071:H1071" si="2464">G1070</f>
        <v>4.1.1.00.000</v>
      </c>
      <c r="H1071" s="41" t="str">
        <f t="shared" si="2464"/>
        <v>Технологическая линия №1. Объекты общезаводского хозяйства</v>
      </c>
      <c r="I1071" s="37" t="str">
        <f t="shared" si="2436"/>
        <v>4.1.4.60.000</v>
      </c>
      <c r="J1071" s="41" t="str">
        <f t="shared" si="2437"/>
        <v>Установка газофракционирования №1</v>
      </c>
      <c r="K1071" s="39" t="str">
        <f t="shared" si="2439"/>
        <v>4.1.4.60.100</v>
      </c>
      <c r="L1071" s="40" t="str">
        <f t="shared" si="2440"/>
        <v>Установка газофракционирования №1</v>
      </c>
      <c r="M1071" s="37" t="str">
        <f t="shared" si="2441"/>
        <v>4.1.4.60.136</v>
      </c>
      <c r="N1071" s="59" t="s">
        <v>246</v>
      </c>
      <c r="O1071" s="37"/>
      <c r="P1071" s="37" t="s">
        <v>254</v>
      </c>
      <c r="Q1071" s="35">
        <v>0</v>
      </c>
      <c r="R1071" s="56" t="s">
        <v>2779</v>
      </c>
      <c r="S1071" s="44"/>
      <c r="T1071" s="44"/>
      <c r="U1071" s="44"/>
      <c r="V1071" s="44"/>
      <c r="W1071" s="44"/>
      <c r="X1071" s="162"/>
      <c r="Y1071" s="162"/>
      <c r="Z1071" s="45"/>
      <c r="AA1071" s="48"/>
      <c r="AB1071" s="50"/>
      <c r="AC1071" s="50"/>
      <c r="AD1071" s="115"/>
      <c r="AE1071" s="115"/>
      <c r="AF1071" s="115"/>
      <c r="AG1071" s="115"/>
      <c r="AH1071" s="115"/>
      <c r="AI1071" s="237">
        <v>1132</v>
      </c>
      <c r="AJ1071" s="55"/>
      <c r="AK1071" s="55"/>
    </row>
    <row r="1072" spans="1:37" s="67" customFormat="1" ht="15" customHeight="1" x14ac:dyDescent="0.25">
      <c r="A1072" s="56" t="s">
        <v>17</v>
      </c>
      <c r="B1072" s="37">
        <v>4</v>
      </c>
      <c r="C1072" s="37">
        <v>1</v>
      </c>
      <c r="D1072" s="37">
        <v>4</v>
      </c>
      <c r="E1072" s="37">
        <v>60</v>
      </c>
      <c r="F1072" s="37">
        <v>137</v>
      </c>
      <c r="G1072" s="37" t="str">
        <f t="shared" ref="G1072:H1072" si="2465">G1071</f>
        <v>4.1.1.00.000</v>
      </c>
      <c r="H1072" s="41" t="str">
        <f t="shared" si="2465"/>
        <v>Технологическая линия №1. Объекты общезаводского хозяйства</v>
      </c>
      <c r="I1072" s="37" t="str">
        <f t="shared" si="2436"/>
        <v>4.1.4.60.000</v>
      </c>
      <c r="J1072" s="41" t="str">
        <f t="shared" si="2437"/>
        <v>Установка газофракционирования №1</v>
      </c>
      <c r="K1072" s="39" t="str">
        <f t="shared" si="2439"/>
        <v>4.1.4.60.100</v>
      </c>
      <c r="L1072" s="40" t="str">
        <f t="shared" si="2440"/>
        <v>Установка газофракционирования №1</v>
      </c>
      <c r="M1072" s="37" t="str">
        <f t="shared" si="2441"/>
        <v>4.1.4.60.137</v>
      </c>
      <c r="N1072" s="59" t="s">
        <v>248</v>
      </c>
      <c r="O1072" s="37"/>
      <c r="P1072" s="37" t="s">
        <v>254</v>
      </c>
      <c r="Q1072" s="35">
        <v>0</v>
      </c>
      <c r="R1072" s="56" t="s">
        <v>2779</v>
      </c>
      <c r="S1072" s="44"/>
      <c r="T1072" s="44"/>
      <c r="U1072" s="44"/>
      <c r="V1072" s="44"/>
      <c r="W1072" s="44"/>
      <c r="X1072" s="162"/>
      <c r="Y1072" s="162"/>
      <c r="Z1072" s="45"/>
      <c r="AA1072" s="48"/>
      <c r="AB1072" s="50"/>
      <c r="AC1072" s="50"/>
      <c r="AD1072" s="115"/>
      <c r="AE1072" s="115"/>
      <c r="AF1072" s="115"/>
      <c r="AG1072" s="115"/>
      <c r="AH1072" s="115"/>
      <c r="AI1072" s="237">
        <v>1133</v>
      </c>
      <c r="AJ1072" s="55"/>
      <c r="AK1072" s="55"/>
    </row>
    <row r="1073" spans="1:37" s="67" customFormat="1" ht="15" customHeight="1" x14ac:dyDescent="0.25">
      <c r="A1073" s="56" t="s">
        <v>17</v>
      </c>
      <c r="B1073" s="37">
        <v>4</v>
      </c>
      <c r="C1073" s="37">
        <v>1</v>
      </c>
      <c r="D1073" s="37">
        <v>4</v>
      </c>
      <c r="E1073" s="37">
        <v>60</v>
      </c>
      <c r="F1073" s="37">
        <v>138</v>
      </c>
      <c r="G1073" s="37" t="str">
        <f t="shared" ref="G1073:H1073" si="2466">G1072</f>
        <v>4.1.1.00.000</v>
      </c>
      <c r="H1073" s="41" t="str">
        <f t="shared" si="2466"/>
        <v>Технологическая линия №1. Объекты общезаводского хозяйства</v>
      </c>
      <c r="I1073" s="37" t="str">
        <f t="shared" si="2436"/>
        <v>4.1.4.60.000</v>
      </c>
      <c r="J1073" s="41" t="str">
        <f t="shared" si="2437"/>
        <v>Установка газофракционирования №1</v>
      </c>
      <c r="K1073" s="39" t="str">
        <f t="shared" si="2439"/>
        <v>4.1.4.60.100</v>
      </c>
      <c r="L1073" s="40" t="str">
        <f t="shared" si="2440"/>
        <v>Установка газофракционирования №1</v>
      </c>
      <c r="M1073" s="37" t="str">
        <f t="shared" si="2441"/>
        <v>4.1.4.60.138</v>
      </c>
      <c r="N1073" s="59" t="s">
        <v>250</v>
      </c>
      <c r="O1073" s="37"/>
      <c r="P1073" s="71" t="s">
        <v>254</v>
      </c>
      <c r="Q1073" s="35">
        <v>0</v>
      </c>
      <c r="R1073" s="56" t="s">
        <v>2779</v>
      </c>
      <c r="S1073" s="49"/>
      <c r="T1073" s="44"/>
      <c r="U1073" s="44"/>
      <c r="V1073" s="44"/>
      <c r="W1073" s="44"/>
      <c r="X1073" s="162"/>
      <c r="Y1073" s="162"/>
      <c r="Z1073" s="45"/>
      <c r="AA1073" s="48"/>
      <c r="AB1073" s="50"/>
      <c r="AC1073" s="50"/>
      <c r="AD1073" s="115"/>
      <c r="AE1073" s="115"/>
      <c r="AF1073" s="115"/>
      <c r="AG1073" s="115"/>
      <c r="AH1073" s="115"/>
      <c r="AI1073" s="237">
        <v>1134</v>
      </c>
      <c r="AJ1073" s="55"/>
      <c r="AK1073" s="55"/>
    </row>
    <row r="1074" spans="1:37" s="63" customFormat="1" ht="15" customHeight="1" x14ac:dyDescent="0.25">
      <c r="A1074" s="53" t="s">
        <v>17</v>
      </c>
      <c r="B1074" s="37">
        <v>4</v>
      </c>
      <c r="C1074" s="37">
        <v>1</v>
      </c>
      <c r="D1074" s="37">
        <v>5</v>
      </c>
      <c r="E1074" s="37">
        <v>0</v>
      </c>
      <c r="F1074" s="37">
        <v>0</v>
      </c>
      <c r="G1074" s="37" t="str">
        <f t="shared" ref="G1074:H1074" si="2467">G1073</f>
        <v>4.1.1.00.000</v>
      </c>
      <c r="H1074" s="41" t="str">
        <f t="shared" si="2467"/>
        <v>Технологическая линия №1. Объекты общезаводского хозяйства</v>
      </c>
      <c r="I1074" s="107"/>
      <c r="J1074" s="108"/>
      <c r="K1074" s="109"/>
      <c r="L1074" s="110"/>
      <c r="M1074" s="80"/>
      <c r="N1074" s="231"/>
      <c r="O1074" s="62"/>
      <c r="P1074" s="54" t="s">
        <v>19</v>
      </c>
      <c r="Q1074" s="35">
        <v>0</v>
      </c>
      <c r="R1074" s="54" t="s">
        <v>2781</v>
      </c>
      <c r="S1074" s="215" t="s">
        <v>3856</v>
      </c>
      <c r="T1074" s="126" t="str">
        <f>G1074</f>
        <v>4.1.1.00.000</v>
      </c>
      <c r="U1074" s="79" t="s">
        <v>2108</v>
      </c>
      <c r="V1074" s="80"/>
      <c r="W1074" s="80"/>
      <c r="X1074" s="110"/>
      <c r="Y1074" s="110"/>
      <c r="Z1074" s="80"/>
      <c r="AA1074" s="81"/>
      <c r="AB1074" s="113"/>
      <c r="AC1074" s="113"/>
      <c r="AD1074" s="114"/>
      <c r="AE1074" s="114"/>
      <c r="AF1074" s="114"/>
      <c r="AG1074" s="114"/>
      <c r="AH1074" s="114"/>
      <c r="AI1074" s="237">
        <v>1135</v>
      </c>
      <c r="AJ1074" s="55"/>
      <c r="AK1074" s="55"/>
    </row>
    <row r="1075" spans="1:37" s="65" customFormat="1" ht="15" customHeight="1" x14ac:dyDescent="0.25">
      <c r="A1075" s="57" t="s">
        <v>17</v>
      </c>
      <c r="B1075" s="37">
        <v>4</v>
      </c>
      <c r="C1075" s="37">
        <v>1</v>
      </c>
      <c r="D1075" s="37">
        <v>5</v>
      </c>
      <c r="E1075" s="37">
        <v>1</v>
      </c>
      <c r="F1075" s="37">
        <v>0</v>
      </c>
      <c r="G1075" s="37" t="str">
        <f t="shared" ref="G1075:H1075" si="2468">G1074</f>
        <v>4.1.1.00.000</v>
      </c>
      <c r="H1075" s="41" t="str">
        <f t="shared" si="2468"/>
        <v>Технологическая линия №1. Объекты общезаводского хозяйства</v>
      </c>
      <c r="I1075" s="82" t="str">
        <f>CONCATENATE($B1075,".",$C1075,".",$D1075,".",TEXT($E1075,"00"),".",TEXT($F1075,"000"))</f>
        <v>4.1.5.01.000</v>
      </c>
      <c r="J1075" s="90" t="s">
        <v>647</v>
      </c>
      <c r="K1075" s="105"/>
      <c r="L1075" s="106"/>
      <c r="M1075" s="91"/>
      <c r="N1075" s="85"/>
      <c r="O1075" s="119"/>
      <c r="P1075" s="64" t="s">
        <v>19</v>
      </c>
      <c r="Q1075" s="35">
        <v>0</v>
      </c>
      <c r="R1075" s="54" t="s">
        <v>2781</v>
      </c>
      <c r="S1075" s="216" t="s">
        <v>3857</v>
      </c>
      <c r="T1075" s="41" t="str">
        <f t="shared" ref="T1075:T1132" si="2469">T1074</f>
        <v>4.1.1.00.000</v>
      </c>
      <c r="U1075" s="41" t="str">
        <f t="shared" ref="U1075:Y1132" si="2470">U1074</f>
        <v>Process Line No.1 Tank Farm No.2</v>
      </c>
      <c r="V1075" s="127" t="str">
        <f>I1075</f>
        <v>4.1.5.01.000</v>
      </c>
      <c r="W1075" s="90" t="s">
        <v>2010</v>
      </c>
      <c r="X1075" s="106"/>
      <c r="Y1075" s="106"/>
      <c r="Z1075" s="91"/>
      <c r="AA1075" s="132"/>
      <c r="AB1075" s="82"/>
      <c r="AC1075" s="82"/>
      <c r="AD1075" s="166"/>
      <c r="AE1075" s="166"/>
      <c r="AF1075" s="166"/>
      <c r="AG1075" s="166"/>
      <c r="AH1075" s="166"/>
      <c r="AI1075" s="237">
        <v>1136</v>
      </c>
      <c r="AJ1075" s="55"/>
      <c r="AK1075" s="55"/>
    </row>
    <row r="1076" spans="1:37" s="67" customFormat="1" ht="15" customHeight="1" x14ac:dyDescent="0.25">
      <c r="A1076" s="56" t="s">
        <v>17</v>
      </c>
      <c r="B1076" s="37">
        <v>4</v>
      </c>
      <c r="C1076" s="37">
        <v>1</v>
      </c>
      <c r="D1076" s="37">
        <v>5</v>
      </c>
      <c r="E1076" s="37">
        <v>1</v>
      </c>
      <c r="F1076" s="37">
        <v>300</v>
      </c>
      <c r="G1076" s="37" t="str">
        <f t="shared" ref="G1076:H1076" si="2471">G1075</f>
        <v>4.1.1.00.000</v>
      </c>
      <c r="H1076" s="41" t="str">
        <f t="shared" si="2471"/>
        <v>Технологическая линия №1. Объекты общезаводского хозяйства</v>
      </c>
      <c r="I1076" s="37" t="str">
        <f t="shared" ref="I1076:I1105" si="2472">I1075</f>
        <v>4.1.5.01.000</v>
      </c>
      <c r="J1076" s="41" t="str">
        <f t="shared" ref="J1076:J1105" si="2473">J1075</f>
        <v>Резервуарный парк №2</v>
      </c>
      <c r="K1076" s="92" t="str">
        <f>CONCATENATE($B1076,".",$C1076,".",$D1076,".",TEXT($E1076,"00"),".",$F1076)</f>
        <v>4.1.5.01.300</v>
      </c>
      <c r="L1076" s="93" t="s">
        <v>647</v>
      </c>
      <c r="M1076" s="94"/>
      <c r="N1076" s="89"/>
      <c r="O1076" s="118"/>
      <c r="P1076" s="66" t="s">
        <v>19</v>
      </c>
      <c r="Q1076" s="35">
        <v>0</v>
      </c>
      <c r="R1076" s="54" t="s">
        <v>2781</v>
      </c>
      <c r="S1076" s="219" t="s">
        <v>3858</v>
      </c>
      <c r="T1076" s="41" t="str">
        <f t="shared" si="2469"/>
        <v>4.1.1.00.000</v>
      </c>
      <c r="U1076" s="41" t="str">
        <f t="shared" si="2470"/>
        <v>Process Line No.1 Tank Farm No.2</v>
      </c>
      <c r="V1076" s="41" t="str">
        <f t="shared" ref="V1076:V1105" si="2474">V1075</f>
        <v>4.1.5.01.000</v>
      </c>
      <c r="W1076" s="41" t="str">
        <f t="shared" ref="W1076:W1105" si="2475">W1075</f>
        <v>Tank Farm No.2</v>
      </c>
      <c r="X1076" s="129" t="str">
        <f>K1076</f>
        <v>4.1.5.01.300</v>
      </c>
      <c r="Y1076" s="94" t="s">
        <v>2010</v>
      </c>
      <c r="Z1076" s="94"/>
      <c r="AA1076" s="95"/>
      <c r="AB1076" s="86"/>
      <c r="AC1076" s="86"/>
      <c r="AD1076" s="167" t="s">
        <v>3051</v>
      </c>
      <c r="AE1076" s="167" t="s">
        <v>3051</v>
      </c>
      <c r="AF1076" s="167"/>
      <c r="AG1076" s="167"/>
      <c r="AH1076" s="167"/>
      <c r="AI1076" s="237">
        <v>1137</v>
      </c>
      <c r="AJ1076" s="55"/>
      <c r="AK1076" s="55"/>
    </row>
    <row r="1077" spans="1:37" s="67" customFormat="1" ht="15" customHeight="1" x14ac:dyDescent="0.25">
      <c r="A1077" s="56">
        <v>308</v>
      </c>
      <c r="B1077" s="37">
        <v>4</v>
      </c>
      <c r="C1077" s="37">
        <v>1</v>
      </c>
      <c r="D1077" s="37">
        <v>5</v>
      </c>
      <c r="E1077" s="37">
        <v>1</v>
      </c>
      <c r="F1077" s="37">
        <v>308</v>
      </c>
      <c r="G1077" s="37" t="str">
        <f t="shared" ref="G1077:H1077" si="2476">G1076</f>
        <v>4.1.1.00.000</v>
      </c>
      <c r="H1077" s="41" t="str">
        <f t="shared" si="2476"/>
        <v>Технологическая линия №1. Объекты общезаводского хозяйства</v>
      </c>
      <c r="I1077" s="37" t="str">
        <f t="shared" si="2472"/>
        <v>4.1.5.01.000</v>
      </c>
      <c r="J1077" s="41" t="str">
        <f t="shared" si="2473"/>
        <v>Резервуарный парк №2</v>
      </c>
      <c r="K1077" s="39" t="str">
        <f t="shared" ref="K1077:K1106" si="2477">K1076</f>
        <v>4.1.5.01.300</v>
      </c>
      <c r="L1077" s="40" t="str">
        <f t="shared" ref="L1077:L1106" si="2478">L1076</f>
        <v>Резервуарный парк №2</v>
      </c>
      <c r="M1077" s="37" t="str">
        <f t="shared" ref="M1077:M1106" si="2479">CONCATENATE($B1077,".",$C1077,".",$D1077,".",TEXT($E1077,"00"),".",TEXT($F1077,"000"))</f>
        <v>4.1.5.01.308</v>
      </c>
      <c r="N1077" s="59" t="s">
        <v>648</v>
      </c>
      <c r="O1077" s="118"/>
      <c r="P1077" s="66" t="s">
        <v>19</v>
      </c>
      <c r="Q1077" s="35">
        <v>0</v>
      </c>
      <c r="R1077" s="54" t="s">
        <v>2781</v>
      </c>
      <c r="S1077" s="42">
        <f>A1077</f>
        <v>308</v>
      </c>
      <c r="T1077" s="41" t="str">
        <f t="shared" si="2469"/>
        <v>4.1.1.00.000</v>
      </c>
      <c r="U1077" s="41" t="str">
        <f t="shared" si="2470"/>
        <v>Process Line No.1 Tank Farm No.2</v>
      </c>
      <c r="V1077" s="41" t="str">
        <f t="shared" si="2474"/>
        <v>4.1.5.01.000</v>
      </c>
      <c r="W1077" s="41" t="str">
        <f t="shared" si="2475"/>
        <v>Tank Farm No.2</v>
      </c>
      <c r="X1077" s="40" t="str">
        <f t="shared" ref="X1077:X1106" si="2480">X1076</f>
        <v>4.1.5.01.300</v>
      </c>
      <c r="Y1077" s="40" t="str">
        <f t="shared" ref="Y1077:Y1106" si="2481">Y1076</f>
        <v>Tank Farm No.2</v>
      </c>
      <c r="Z1077" s="42" t="str">
        <f t="shared" ref="Z1077:Z1106" si="2482">M1077</f>
        <v>4.1.5.01.308</v>
      </c>
      <c r="AA1077" s="37" t="s">
        <v>2011</v>
      </c>
      <c r="AB1077" s="37"/>
      <c r="AC1077" s="37"/>
      <c r="AD1077" s="115" t="s">
        <v>2887</v>
      </c>
      <c r="AE1077" s="115" t="str">
        <f t="shared" ref="AE1077:AE1086" si="2483">CONCATENATE(MID(AD1077,3,1),"-",MID(AD1077,4,2))</f>
        <v>0-32</v>
      </c>
      <c r="AF1077" s="115" t="str">
        <f>VLOOKUP(AE1077,'Unit Number'!B:E,2,FALSE)</f>
        <v>PHFR, BFR/NGL, TEPB/NGL TANK FARM NO. 2. PHFR, BFR/NGL, TEPB/NGL TANK FARM NO. 2 PUMP HOUSE</v>
      </c>
      <c r="AG1077" s="115"/>
      <c r="AH1077" s="115"/>
      <c r="AI1077" s="237">
        <v>1138</v>
      </c>
      <c r="AJ1077" s="55"/>
      <c r="AK1077" s="55"/>
    </row>
    <row r="1078" spans="1:37" s="67" customFormat="1" ht="17.25" customHeight="1" x14ac:dyDescent="0.25">
      <c r="A1078" s="56" t="s">
        <v>17</v>
      </c>
      <c r="B1078" s="37">
        <v>4</v>
      </c>
      <c r="C1078" s="37">
        <v>1</v>
      </c>
      <c r="D1078" s="37">
        <v>5</v>
      </c>
      <c r="E1078" s="37">
        <v>1</v>
      </c>
      <c r="F1078" s="37">
        <v>801</v>
      </c>
      <c r="G1078" s="37" t="str">
        <f t="shared" ref="G1078:H1078" si="2484">G1077</f>
        <v>4.1.1.00.000</v>
      </c>
      <c r="H1078" s="41" t="str">
        <f t="shared" si="2484"/>
        <v>Технологическая линия №1. Объекты общезаводского хозяйства</v>
      </c>
      <c r="I1078" s="37" t="str">
        <f t="shared" si="2472"/>
        <v>4.1.5.01.000</v>
      </c>
      <c r="J1078" s="41" t="str">
        <f t="shared" si="2473"/>
        <v>Резервуарный парк №2</v>
      </c>
      <c r="K1078" s="39" t="str">
        <f t="shared" si="2477"/>
        <v>4.1.5.01.300</v>
      </c>
      <c r="L1078" s="40" t="str">
        <f t="shared" si="2478"/>
        <v>Резервуарный парк №2</v>
      </c>
      <c r="M1078" s="37" t="str">
        <f t="shared" si="2479"/>
        <v>4.1.5.01.801</v>
      </c>
      <c r="N1078" s="59" t="s">
        <v>1396</v>
      </c>
      <c r="O1078" s="118" t="s">
        <v>1397</v>
      </c>
      <c r="P1078" s="66" t="s">
        <v>19</v>
      </c>
      <c r="Q1078" s="35">
        <v>0</v>
      </c>
      <c r="R1078" s="54" t="s">
        <v>2781</v>
      </c>
      <c r="S1078" s="42" t="s">
        <v>2115</v>
      </c>
      <c r="T1078" s="41" t="str">
        <f t="shared" si="2469"/>
        <v>4.1.1.00.000</v>
      </c>
      <c r="U1078" s="41" t="str">
        <f t="shared" si="2470"/>
        <v>Process Line No.1 Tank Farm No.2</v>
      </c>
      <c r="V1078" s="41" t="str">
        <f t="shared" si="2474"/>
        <v>4.1.5.01.000</v>
      </c>
      <c r="W1078" s="41" t="str">
        <f t="shared" si="2475"/>
        <v>Tank Farm No.2</v>
      </c>
      <c r="X1078" s="40" t="str">
        <f t="shared" si="2480"/>
        <v>4.1.5.01.300</v>
      </c>
      <c r="Y1078" s="40" t="str">
        <f t="shared" si="2481"/>
        <v>Tank Farm No.2</v>
      </c>
      <c r="Z1078" s="42" t="str">
        <f t="shared" si="2482"/>
        <v>4.1.5.01.801</v>
      </c>
      <c r="AA1078" s="37" t="s">
        <v>1879</v>
      </c>
      <c r="AB1078" s="37" t="s">
        <v>2752</v>
      </c>
      <c r="AC1078" s="37"/>
      <c r="AD1078" s="115" t="s">
        <v>2887</v>
      </c>
      <c r="AE1078" s="115" t="str">
        <f t="shared" si="2483"/>
        <v>0-32</v>
      </c>
      <c r="AF1078" s="115" t="str">
        <f>VLOOKUP(AE1078,'Unit Number'!B:E,2,FALSE)</f>
        <v>PHFR, BFR/NGL, TEPB/NGL TANK FARM NO. 2. PHFR, BFR/NGL, TEPB/NGL TANK FARM NO. 2 PUMP HOUSE</v>
      </c>
      <c r="AG1078" s="115"/>
      <c r="AH1078" s="115"/>
      <c r="AI1078" s="237">
        <v>1139</v>
      </c>
      <c r="AJ1078" s="55"/>
      <c r="AK1078" s="55"/>
    </row>
    <row r="1079" spans="1:37" s="67" customFormat="1" ht="17.25" customHeight="1" x14ac:dyDescent="0.25">
      <c r="A1079" s="56" t="s">
        <v>17</v>
      </c>
      <c r="B1079" s="37">
        <v>4</v>
      </c>
      <c r="C1079" s="37">
        <v>1</v>
      </c>
      <c r="D1079" s="37">
        <v>5</v>
      </c>
      <c r="E1079" s="37">
        <v>1</v>
      </c>
      <c r="F1079" s="37">
        <v>802</v>
      </c>
      <c r="G1079" s="37" t="str">
        <f t="shared" ref="G1079:H1079" si="2485">G1078</f>
        <v>4.1.1.00.000</v>
      </c>
      <c r="H1079" s="41" t="str">
        <f t="shared" si="2485"/>
        <v>Технологическая линия №1. Объекты общезаводского хозяйства</v>
      </c>
      <c r="I1079" s="37" t="str">
        <f t="shared" si="2472"/>
        <v>4.1.5.01.000</v>
      </c>
      <c r="J1079" s="41" t="str">
        <f t="shared" si="2473"/>
        <v>Резервуарный парк №2</v>
      </c>
      <c r="K1079" s="39" t="str">
        <f t="shared" si="2477"/>
        <v>4.1.5.01.300</v>
      </c>
      <c r="L1079" s="40" t="str">
        <f t="shared" si="2478"/>
        <v>Резервуарный парк №2</v>
      </c>
      <c r="M1079" s="37" t="str">
        <f t="shared" si="2479"/>
        <v>4.1.5.01.802</v>
      </c>
      <c r="N1079" s="59" t="s">
        <v>1398</v>
      </c>
      <c r="O1079" s="118" t="s">
        <v>1397</v>
      </c>
      <c r="P1079" s="66" t="s">
        <v>19</v>
      </c>
      <c r="Q1079" s="35">
        <v>0</v>
      </c>
      <c r="R1079" s="54" t="s">
        <v>2781</v>
      </c>
      <c r="S1079" s="42" t="s">
        <v>2115</v>
      </c>
      <c r="T1079" s="41" t="str">
        <f t="shared" si="2469"/>
        <v>4.1.1.00.000</v>
      </c>
      <c r="U1079" s="41" t="str">
        <f t="shared" si="2470"/>
        <v>Process Line No.1 Tank Farm No.2</v>
      </c>
      <c r="V1079" s="41" t="str">
        <f t="shared" si="2474"/>
        <v>4.1.5.01.000</v>
      </c>
      <c r="W1079" s="41" t="str">
        <f t="shared" si="2475"/>
        <v>Tank Farm No.2</v>
      </c>
      <c r="X1079" s="40" t="str">
        <f t="shared" si="2480"/>
        <v>4.1.5.01.300</v>
      </c>
      <c r="Y1079" s="40" t="str">
        <f t="shared" si="2481"/>
        <v>Tank Farm No.2</v>
      </c>
      <c r="Z1079" s="42" t="str">
        <f t="shared" si="2482"/>
        <v>4.1.5.01.802</v>
      </c>
      <c r="AA1079" s="37" t="s">
        <v>1880</v>
      </c>
      <c r="AB1079" s="37" t="s">
        <v>2752</v>
      </c>
      <c r="AC1079" s="37"/>
      <c r="AD1079" s="115" t="s">
        <v>2887</v>
      </c>
      <c r="AE1079" s="115" t="str">
        <f t="shared" si="2483"/>
        <v>0-32</v>
      </c>
      <c r="AF1079" s="115" t="str">
        <f>VLOOKUP(AE1079,'Unit Number'!B:E,2,FALSE)</f>
        <v>PHFR, BFR/NGL, TEPB/NGL TANK FARM NO. 2. PHFR, BFR/NGL, TEPB/NGL TANK FARM NO. 2 PUMP HOUSE</v>
      </c>
      <c r="AG1079" s="115"/>
      <c r="AH1079" s="115"/>
      <c r="AI1079" s="237">
        <v>1140</v>
      </c>
      <c r="AJ1079" s="55"/>
      <c r="AK1079" s="55"/>
    </row>
    <row r="1080" spans="1:37" s="67" customFormat="1" ht="17.25" customHeight="1" x14ac:dyDescent="0.25">
      <c r="A1080" s="56" t="s">
        <v>17</v>
      </c>
      <c r="B1080" s="37">
        <v>4</v>
      </c>
      <c r="C1080" s="37">
        <v>1</v>
      </c>
      <c r="D1080" s="37">
        <v>5</v>
      </c>
      <c r="E1080" s="37">
        <v>1</v>
      </c>
      <c r="F1080" s="37">
        <v>803</v>
      </c>
      <c r="G1080" s="37" t="str">
        <f t="shared" ref="G1080:H1080" si="2486">G1079</f>
        <v>4.1.1.00.000</v>
      </c>
      <c r="H1080" s="41" t="str">
        <f t="shared" si="2486"/>
        <v>Технологическая линия №1. Объекты общезаводского хозяйства</v>
      </c>
      <c r="I1080" s="37" t="str">
        <f t="shared" si="2472"/>
        <v>4.1.5.01.000</v>
      </c>
      <c r="J1080" s="41" t="str">
        <f t="shared" si="2473"/>
        <v>Резервуарный парк №2</v>
      </c>
      <c r="K1080" s="39" t="str">
        <f t="shared" si="2477"/>
        <v>4.1.5.01.300</v>
      </c>
      <c r="L1080" s="40" t="str">
        <f t="shared" si="2478"/>
        <v>Резервуарный парк №2</v>
      </c>
      <c r="M1080" s="37" t="str">
        <f t="shared" si="2479"/>
        <v>4.1.5.01.803</v>
      </c>
      <c r="N1080" s="59" t="s">
        <v>1399</v>
      </c>
      <c r="O1080" s="118" t="s">
        <v>1397</v>
      </c>
      <c r="P1080" s="66" t="s">
        <v>19</v>
      </c>
      <c r="Q1080" s="35">
        <v>0</v>
      </c>
      <c r="R1080" s="54" t="s">
        <v>2781</v>
      </c>
      <c r="S1080" s="42" t="s">
        <v>2115</v>
      </c>
      <c r="T1080" s="41" t="str">
        <f t="shared" si="2469"/>
        <v>4.1.1.00.000</v>
      </c>
      <c r="U1080" s="41" t="str">
        <f t="shared" si="2470"/>
        <v>Process Line No.1 Tank Farm No.2</v>
      </c>
      <c r="V1080" s="41" t="str">
        <f t="shared" si="2474"/>
        <v>4.1.5.01.000</v>
      </c>
      <c r="W1080" s="41" t="str">
        <f t="shared" si="2475"/>
        <v>Tank Farm No.2</v>
      </c>
      <c r="X1080" s="40" t="str">
        <f t="shared" si="2480"/>
        <v>4.1.5.01.300</v>
      </c>
      <c r="Y1080" s="40" t="str">
        <f t="shared" si="2481"/>
        <v>Tank Farm No.2</v>
      </c>
      <c r="Z1080" s="42" t="str">
        <f t="shared" si="2482"/>
        <v>4.1.5.01.803</v>
      </c>
      <c r="AA1080" s="37" t="s">
        <v>1881</v>
      </c>
      <c r="AB1080" s="37" t="s">
        <v>2752</v>
      </c>
      <c r="AC1080" s="37"/>
      <c r="AD1080" s="115" t="s">
        <v>2887</v>
      </c>
      <c r="AE1080" s="115" t="str">
        <f t="shared" si="2483"/>
        <v>0-32</v>
      </c>
      <c r="AF1080" s="115" t="str">
        <f>VLOOKUP(AE1080,'Unit Number'!B:E,2,FALSE)</f>
        <v>PHFR, BFR/NGL, TEPB/NGL TANK FARM NO. 2. PHFR, BFR/NGL, TEPB/NGL TANK FARM NO. 2 PUMP HOUSE</v>
      </c>
      <c r="AG1080" s="115"/>
      <c r="AH1080" s="115"/>
      <c r="AI1080" s="237">
        <v>1141</v>
      </c>
      <c r="AJ1080" s="55"/>
      <c r="AK1080" s="55"/>
    </row>
    <row r="1081" spans="1:37" s="67" customFormat="1" ht="17.25" customHeight="1" x14ac:dyDescent="0.25">
      <c r="A1081" s="56" t="s">
        <v>17</v>
      </c>
      <c r="B1081" s="37">
        <v>4</v>
      </c>
      <c r="C1081" s="37">
        <v>1</v>
      </c>
      <c r="D1081" s="37">
        <v>5</v>
      </c>
      <c r="E1081" s="37">
        <v>1</v>
      </c>
      <c r="F1081" s="37">
        <v>804</v>
      </c>
      <c r="G1081" s="37" t="str">
        <f t="shared" ref="G1081:H1081" si="2487">G1080</f>
        <v>4.1.1.00.000</v>
      </c>
      <c r="H1081" s="41" t="str">
        <f t="shared" si="2487"/>
        <v>Технологическая линия №1. Объекты общезаводского хозяйства</v>
      </c>
      <c r="I1081" s="37" t="str">
        <f t="shared" si="2472"/>
        <v>4.1.5.01.000</v>
      </c>
      <c r="J1081" s="41" t="str">
        <f t="shared" si="2473"/>
        <v>Резервуарный парк №2</v>
      </c>
      <c r="K1081" s="39" t="str">
        <f t="shared" si="2477"/>
        <v>4.1.5.01.300</v>
      </c>
      <c r="L1081" s="40" t="str">
        <f t="shared" si="2478"/>
        <v>Резервуарный парк №2</v>
      </c>
      <c r="M1081" s="37" t="str">
        <f t="shared" si="2479"/>
        <v>4.1.5.01.804</v>
      </c>
      <c r="N1081" s="59" t="s">
        <v>1400</v>
      </c>
      <c r="O1081" s="118" t="s">
        <v>1397</v>
      </c>
      <c r="P1081" s="66" t="s">
        <v>19</v>
      </c>
      <c r="Q1081" s="35">
        <v>0</v>
      </c>
      <c r="R1081" s="54" t="s">
        <v>2781</v>
      </c>
      <c r="S1081" s="42" t="s">
        <v>2115</v>
      </c>
      <c r="T1081" s="41" t="str">
        <f t="shared" si="2469"/>
        <v>4.1.1.00.000</v>
      </c>
      <c r="U1081" s="41" t="str">
        <f t="shared" si="2470"/>
        <v>Process Line No.1 Tank Farm No.2</v>
      </c>
      <c r="V1081" s="41" t="str">
        <f t="shared" si="2474"/>
        <v>4.1.5.01.000</v>
      </c>
      <c r="W1081" s="41" t="str">
        <f t="shared" si="2475"/>
        <v>Tank Farm No.2</v>
      </c>
      <c r="X1081" s="40" t="str">
        <f t="shared" si="2480"/>
        <v>4.1.5.01.300</v>
      </c>
      <c r="Y1081" s="40" t="str">
        <f t="shared" si="2481"/>
        <v>Tank Farm No.2</v>
      </c>
      <c r="Z1081" s="42" t="str">
        <f t="shared" si="2482"/>
        <v>4.1.5.01.804</v>
      </c>
      <c r="AA1081" s="37" t="s">
        <v>1882</v>
      </c>
      <c r="AB1081" s="37" t="s">
        <v>2752</v>
      </c>
      <c r="AC1081" s="37"/>
      <c r="AD1081" s="115" t="s">
        <v>2887</v>
      </c>
      <c r="AE1081" s="115" t="str">
        <f t="shared" si="2483"/>
        <v>0-32</v>
      </c>
      <c r="AF1081" s="115" t="str">
        <f>VLOOKUP(AE1081,'Unit Number'!B:E,2,FALSE)</f>
        <v>PHFR, BFR/NGL, TEPB/NGL TANK FARM NO. 2. PHFR, BFR/NGL, TEPB/NGL TANK FARM NO. 2 PUMP HOUSE</v>
      </c>
      <c r="AG1081" s="115"/>
      <c r="AH1081" s="115"/>
      <c r="AI1081" s="237">
        <v>1142</v>
      </c>
      <c r="AJ1081" s="55"/>
      <c r="AK1081" s="55"/>
    </row>
    <row r="1082" spans="1:37" s="67" customFormat="1" ht="17.25" customHeight="1" x14ac:dyDescent="0.25">
      <c r="A1082" s="56" t="s">
        <v>17</v>
      </c>
      <c r="B1082" s="37">
        <v>4</v>
      </c>
      <c r="C1082" s="37">
        <v>1</v>
      </c>
      <c r="D1082" s="37">
        <v>5</v>
      </c>
      <c r="E1082" s="37">
        <v>1</v>
      </c>
      <c r="F1082" s="37">
        <v>805</v>
      </c>
      <c r="G1082" s="37" t="str">
        <f t="shared" ref="G1082:H1082" si="2488">G1081</f>
        <v>4.1.1.00.000</v>
      </c>
      <c r="H1082" s="41" t="str">
        <f t="shared" si="2488"/>
        <v>Технологическая линия №1. Объекты общезаводского хозяйства</v>
      </c>
      <c r="I1082" s="37" t="str">
        <f t="shared" si="2472"/>
        <v>4.1.5.01.000</v>
      </c>
      <c r="J1082" s="41" t="str">
        <f t="shared" si="2473"/>
        <v>Резервуарный парк №2</v>
      </c>
      <c r="K1082" s="39" t="str">
        <f t="shared" si="2477"/>
        <v>4.1.5.01.300</v>
      </c>
      <c r="L1082" s="40" t="str">
        <f t="shared" si="2478"/>
        <v>Резервуарный парк №2</v>
      </c>
      <c r="M1082" s="37" t="str">
        <f t="shared" si="2479"/>
        <v>4.1.5.01.805</v>
      </c>
      <c r="N1082" s="59" t="s">
        <v>1401</v>
      </c>
      <c r="O1082" s="118" t="s">
        <v>1397</v>
      </c>
      <c r="P1082" s="66" t="s">
        <v>19</v>
      </c>
      <c r="Q1082" s="35">
        <v>0</v>
      </c>
      <c r="R1082" s="54" t="s">
        <v>2781</v>
      </c>
      <c r="S1082" s="42" t="s">
        <v>2115</v>
      </c>
      <c r="T1082" s="41" t="str">
        <f t="shared" si="2469"/>
        <v>4.1.1.00.000</v>
      </c>
      <c r="U1082" s="41" t="str">
        <f t="shared" si="2470"/>
        <v>Process Line No.1 Tank Farm No.2</v>
      </c>
      <c r="V1082" s="41" t="str">
        <f t="shared" si="2474"/>
        <v>4.1.5.01.000</v>
      </c>
      <c r="W1082" s="41" t="str">
        <f t="shared" si="2475"/>
        <v>Tank Farm No.2</v>
      </c>
      <c r="X1082" s="40" t="str">
        <f t="shared" si="2480"/>
        <v>4.1.5.01.300</v>
      </c>
      <c r="Y1082" s="40" t="str">
        <f t="shared" si="2481"/>
        <v>Tank Farm No.2</v>
      </c>
      <c r="Z1082" s="42" t="str">
        <f t="shared" si="2482"/>
        <v>4.1.5.01.805</v>
      </c>
      <c r="AA1082" s="37" t="s">
        <v>2012</v>
      </c>
      <c r="AB1082" s="37" t="s">
        <v>2752</v>
      </c>
      <c r="AC1082" s="37"/>
      <c r="AD1082" s="115" t="s">
        <v>2887</v>
      </c>
      <c r="AE1082" s="115" t="str">
        <f t="shared" si="2483"/>
        <v>0-32</v>
      </c>
      <c r="AF1082" s="115" t="str">
        <f>VLOOKUP(AE1082,'Unit Number'!B:E,2,FALSE)</f>
        <v>PHFR, BFR/NGL, TEPB/NGL TANK FARM NO. 2. PHFR, BFR/NGL, TEPB/NGL TANK FARM NO. 2 PUMP HOUSE</v>
      </c>
      <c r="AG1082" s="115"/>
      <c r="AH1082" s="115"/>
      <c r="AI1082" s="237">
        <v>1143</v>
      </c>
      <c r="AJ1082" s="55"/>
      <c r="AK1082" s="55"/>
    </row>
    <row r="1083" spans="1:37" s="67" customFormat="1" ht="17.25" customHeight="1" x14ac:dyDescent="0.25">
      <c r="A1083" s="56" t="s">
        <v>17</v>
      </c>
      <c r="B1083" s="37">
        <v>4</v>
      </c>
      <c r="C1083" s="37">
        <v>1</v>
      </c>
      <c r="D1083" s="37">
        <v>5</v>
      </c>
      <c r="E1083" s="37">
        <v>1</v>
      </c>
      <c r="F1083" s="37">
        <v>806</v>
      </c>
      <c r="G1083" s="37" t="str">
        <f t="shared" ref="G1083:H1083" si="2489">G1082</f>
        <v>4.1.1.00.000</v>
      </c>
      <c r="H1083" s="41" t="str">
        <f t="shared" si="2489"/>
        <v>Технологическая линия №1. Объекты общезаводского хозяйства</v>
      </c>
      <c r="I1083" s="37" t="str">
        <f t="shared" si="2472"/>
        <v>4.1.5.01.000</v>
      </c>
      <c r="J1083" s="41" t="str">
        <f t="shared" si="2473"/>
        <v>Резервуарный парк №2</v>
      </c>
      <c r="K1083" s="39" t="str">
        <f t="shared" si="2477"/>
        <v>4.1.5.01.300</v>
      </c>
      <c r="L1083" s="40" t="str">
        <f t="shared" si="2478"/>
        <v>Резервуарный парк №2</v>
      </c>
      <c r="M1083" s="37" t="str">
        <f t="shared" si="2479"/>
        <v>4.1.5.01.806</v>
      </c>
      <c r="N1083" s="59" t="s">
        <v>1402</v>
      </c>
      <c r="O1083" s="118" t="s">
        <v>1397</v>
      </c>
      <c r="P1083" s="66" t="s">
        <v>19</v>
      </c>
      <c r="Q1083" s="35">
        <v>0</v>
      </c>
      <c r="R1083" s="54" t="s">
        <v>2781</v>
      </c>
      <c r="S1083" s="42" t="s">
        <v>2115</v>
      </c>
      <c r="T1083" s="41" t="str">
        <f t="shared" si="2469"/>
        <v>4.1.1.00.000</v>
      </c>
      <c r="U1083" s="41" t="str">
        <f t="shared" si="2470"/>
        <v>Process Line No.1 Tank Farm No.2</v>
      </c>
      <c r="V1083" s="41" t="str">
        <f t="shared" si="2474"/>
        <v>4.1.5.01.000</v>
      </c>
      <c r="W1083" s="41" t="str">
        <f t="shared" si="2475"/>
        <v>Tank Farm No.2</v>
      </c>
      <c r="X1083" s="40" t="str">
        <f t="shared" si="2480"/>
        <v>4.1.5.01.300</v>
      </c>
      <c r="Y1083" s="40" t="str">
        <f t="shared" si="2481"/>
        <v>Tank Farm No.2</v>
      </c>
      <c r="Z1083" s="42" t="str">
        <f t="shared" si="2482"/>
        <v>4.1.5.01.806</v>
      </c>
      <c r="AA1083" s="37" t="s">
        <v>2013</v>
      </c>
      <c r="AB1083" s="37" t="s">
        <v>2752</v>
      </c>
      <c r="AC1083" s="37"/>
      <c r="AD1083" s="115" t="s">
        <v>2887</v>
      </c>
      <c r="AE1083" s="115" t="str">
        <f t="shared" si="2483"/>
        <v>0-32</v>
      </c>
      <c r="AF1083" s="115" t="str">
        <f>VLOOKUP(AE1083,'Unit Number'!B:E,2,FALSE)</f>
        <v>PHFR, BFR/NGL, TEPB/NGL TANK FARM NO. 2. PHFR, BFR/NGL, TEPB/NGL TANK FARM NO. 2 PUMP HOUSE</v>
      </c>
      <c r="AG1083" s="115"/>
      <c r="AH1083" s="115"/>
      <c r="AI1083" s="237">
        <v>1144</v>
      </c>
      <c r="AJ1083" s="55"/>
      <c r="AK1083" s="55"/>
    </row>
    <row r="1084" spans="1:37" s="67" customFormat="1" ht="17.25" customHeight="1" x14ac:dyDescent="0.25">
      <c r="A1084" s="56" t="s">
        <v>17</v>
      </c>
      <c r="B1084" s="37">
        <v>4</v>
      </c>
      <c r="C1084" s="37">
        <v>1</v>
      </c>
      <c r="D1084" s="37">
        <v>5</v>
      </c>
      <c r="E1084" s="37">
        <v>1</v>
      </c>
      <c r="F1084" s="37">
        <v>807</v>
      </c>
      <c r="G1084" s="37" t="str">
        <f t="shared" ref="G1084:H1084" si="2490">G1083</f>
        <v>4.1.1.00.000</v>
      </c>
      <c r="H1084" s="41" t="str">
        <f t="shared" si="2490"/>
        <v>Технологическая линия №1. Объекты общезаводского хозяйства</v>
      </c>
      <c r="I1084" s="37" t="str">
        <f t="shared" si="2472"/>
        <v>4.1.5.01.000</v>
      </c>
      <c r="J1084" s="41" t="str">
        <f t="shared" si="2473"/>
        <v>Резервуарный парк №2</v>
      </c>
      <c r="K1084" s="39" t="str">
        <f t="shared" si="2477"/>
        <v>4.1.5.01.300</v>
      </c>
      <c r="L1084" s="40" t="str">
        <f t="shared" si="2478"/>
        <v>Резервуарный парк №2</v>
      </c>
      <c r="M1084" s="37" t="str">
        <f t="shared" si="2479"/>
        <v>4.1.5.01.807</v>
      </c>
      <c r="N1084" s="59" t="s">
        <v>1403</v>
      </c>
      <c r="O1084" s="118" t="s">
        <v>1397</v>
      </c>
      <c r="P1084" s="66" t="s">
        <v>19</v>
      </c>
      <c r="Q1084" s="35">
        <v>0</v>
      </c>
      <c r="R1084" s="54" t="s">
        <v>2781</v>
      </c>
      <c r="S1084" s="42" t="s">
        <v>2115</v>
      </c>
      <c r="T1084" s="41" t="str">
        <f t="shared" si="2469"/>
        <v>4.1.1.00.000</v>
      </c>
      <c r="U1084" s="41" t="str">
        <f t="shared" si="2470"/>
        <v>Process Line No.1 Tank Farm No.2</v>
      </c>
      <c r="V1084" s="41" t="str">
        <f t="shared" si="2474"/>
        <v>4.1.5.01.000</v>
      </c>
      <c r="W1084" s="41" t="str">
        <f t="shared" si="2475"/>
        <v>Tank Farm No.2</v>
      </c>
      <c r="X1084" s="40" t="str">
        <f t="shared" si="2480"/>
        <v>4.1.5.01.300</v>
      </c>
      <c r="Y1084" s="40" t="str">
        <f t="shared" si="2481"/>
        <v>Tank Farm No.2</v>
      </c>
      <c r="Z1084" s="42" t="str">
        <f t="shared" si="2482"/>
        <v>4.1.5.01.807</v>
      </c>
      <c r="AA1084" s="37" t="s">
        <v>2014</v>
      </c>
      <c r="AB1084" s="37" t="s">
        <v>2752</v>
      </c>
      <c r="AC1084" s="37"/>
      <c r="AD1084" s="115" t="s">
        <v>2887</v>
      </c>
      <c r="AE1084" s="115" t="str">
        <f t="shared" si="2483"/>
        <v>0-32</v>
      </c>
      <c r="AF1084" s="115" t="str">
        <f>VLOOKUP(AE1084,'Unit Number'!B:E,2,FALSE)</f>
        <v>PHFR, BFR/NGL, TEPB/NGL TANK FARM NO. 2. PHFR, BFR/NGL, TEPB/NGL TANK FARM NO. 2 PUMP HOUSE</v>
      </c>
      <c r="AG1084" s="115"/>
      <c r="AH1084" s="115"/>
      <c r="AI1084" s="237">
        <v>1145</v>
      </c>
      <c r="AJ1084" s="55"/>
      <c r="AK1084" s="55"/>
    </row>
    <row r="1085" spans="1:37" s="67" customFormat="1" ht="17.25" customHeight="1" x14ac:dyDescent="0.25">
      <c r="A1085" s="56" t="s">
        <v>17</v>
      </c>
      <c r="B1085" s="37">
        <v>4</v>
      </c>
      <c r="C1085" s="37">
        <v>1</v>
      </c>
      <c r="D1085" s="37">
        <v>5</v>
      </c>
      <c r="E1085" s="37">
        <v>1</v>
      </c>
      <c r="F1085" s="37">
        <v>808</v>
      </c>
      <c r="G1085" s="37" t="str">
        <f t="shared" ref="G1085:H1085" si="2491">G1084</f>
        <v>4.1.1.00.000</v>
      </c>
      <c r="H1085" s="41" t="str">
        <f t="shared" si="2491"/>
        <v>Технологическая линия №1. Объекты общезаводского хозяйства</v>
      </c>
      <c r="I1085" s="37" t="str">
        <f t="shared" si="2472"/>
        <v>4.1.5.01.000</v>
      </c>
      <c r="J1085" s="41" t="str">
        <f t="shared" si="2473"/>
        <v>Резервуарный парк №2</v>
      </c>
      <c r="K1085" s="39" t="str">
        <f t="shared" si="2477"/>
        <v>4.1.5.01.300</v>
      </c>
      <c r="L1085" s="40" t="str">
        <f t="shared" si="2478"/>
        <v>Резервуарный парк №2</v>
      </c>
      <c r="M1085" s="37" t="str">
        <f t="shared" si="2479"/>
        <v>4.1.5.01.808</v>
      </c>
      <c r="N1085" s="59" t="s">
        <v>1404</v>
      </c>
      <c r="O1085" s="118" t="s">
        <v>1397</v>
      </c>
      <c r="P1085" s="66" t="s">
        <v>19</v>
      </c>
      <c r="Q1085" s="35">
        <v>0</v>
      </c>
      <c r="R1085" s="54" t="s">
        <v>2781</v>
      </c>
      <c r="S1085" s="42" t="s">
        <v>2115</v>
      </c>
      <c r="T1085" s="41" t="str">
        <f t="shared" si="2469"/>
        <v>4.1.1.00.000</v>
      </c>
      <c r="U1085" s="41" t="str">
        <f t="shared" si="2470"/>
        <v>Process Line No.1 Tank Farm No.2</v>
      </c>
      <c r="V1085" s="41" t="str">
        <f t="shared" si="2474"/>
        <v>4.1.5.01.000</v>
      </c>
      <c r="W1085" s="41" t="str">
        <f t="shared" si="2475"/>
        <v>Tank Farm No.2</v>
      </c>
      <c r="X1085" s="40" t="str">
        <f t="shared" si="2480"/>
        <v>4.1.5.01.300</v>
      </c>
      <c r="Y1085" s="40" t="str">
        <f t="shared" si="2481"/>
        <v>Tank Farm No.2</v>
      </c>
      <c r="Z1085" s="42" t="str">
        <f t="shared" si="2482"/>
        <v>4.1.5.01.808</v>
      </c>
      <c r="AA1085" s="37" t="s">
        <v>2015</v>
      </c>
      <c r="AB1085" s="37" t="s">
        <v>2752</v>
      </c>
      <c r="AC1085" s="37"/>
      <c r="AD1085" s="115" t="s">
        <v>2887</v>
      </c>
      <c r="AE1085" s="115" t="str">
        <f t="shared" si="2483"/>
        <v>0-32</v>
      </c>
      <c r="AF1085" s="115" t="str">
        <f>VLOOKUP(AE1085,'Unit Number'!B:E,2,FALSE)</f>
        <v>PHFR, BFR/NGL, TEPB/NGL TANK FARM NO. 2. PHFR, BFR/NGL, TEPB/NGL TANK FARM NO. 2 PUMP HOUSE</v>
      </c>
      <c r="AG1085" s="115"/>
      <c r="AH1085" s="115"/>
      <c r="AI1085" s="237">
        <v>1146</v>
      </c>
      <c r="AJ1085" s="55"/>
      <c r="AK1085" s="55"/>
    </row>
    <row r="1086" spans="1:37" s="67" customFormat="1" ht="66.75" customHeight="1" x14ac:dyDescent="0.25">
      <c r="A1086" s="56">
        <v>310</v>
      </c>
      <c r="B1086" s="37">
        <v>4</v>
      </c>
      <c r="C1086" s="37">
        <v>1</v>
      </c>
      <c r="D1086" s="37">
        <v>5</v>
      </c>
      <c r="E1086" s="37">
        <v>1</v>
      </c>
      <c r="F1086" s="37">
        <v>310</v>
      </c>
      <c r="G1086" s="37" t="str">
        <f t="shared" ref="G1086:H1086" si="2492">G1085</f>
        <v>4.1.1.00.000</v>
      </c>
      <c r="H1086" s="41" t="str">
        <f t="shared" si="2492"/>
        <v>Технологическая линия №1. Объекты общезаводского хозяйства</v>
      </c>
      <c r="I1086" s="37" t="str">
        <f t="shared" si="2472"/>
        <v>4.1.5.01.000</v>
      </c>
      <c r="J1086" s="41" t="str">
        <f t="shared" si="2473"/>
        <v>Резервуарный парк №2</v>
      </c>
      <c r="K1086" s="39" t="str">
        <f t="shared" si="2477"/>
        <v>4.1.5.01.300</v>
      </c>
      <c r="L1086" s="40" t="str">
        <f t="shared" si="2478"/>
        <v>Резервуарный парк №2</v>
      </c>
      <c r="M1086" s="37" t="str">
        <f t="shared" si="2479"/>
        <v>4.1.5.01.310</v>
      </c>
      <c r="N1086" s="59" t="s">
        <v>649</v>
      </c>
      <c r="O1086" s="118" t="s">
        <v>1326</v>
      </c>
      <c r="P1086" s="66" t="s">
        <v>19</v>
      </c>
      <c r="Q1086" s="35">
        <v>0</v>
      </c>
      <c r="R1086" s="54" t="s">
        <v>2781</v>
      </c>
      <c r="S1086" s="42">
        <f t="shared" ref="S1086:S1131" si="2493">A1086</f>
        <v>310</v>
      </c>
      <c r="T1086" s="41" t="str">
        <f t="shared" si="2469"/>
        <v>4.1.1.00.000</v>
      </c>
      <c r="U1086" s="41" t="str">
        <f t="shared" si="2470"/>
        <v>Process Line No.1 Tank Farm No.2</v>
      </c>
      <c r="V1086" s="41" t="str">
        <f t="shared" si="2474"/>
        <v>4.1.5.01.000</v>
      </c>
      <c r="W1086" s="41" t="str">
        <f t="shared" si="2475"/>
        <v>Tank Farm No.2</v>
      </c>
      <c r="X1086" s="40" t="str">
        <f t="shared" si="2480"/>
        <v>4.1.5.01.300</v>
      </c>
      <c r="Y1086" s="40" t="str">
        <f t="shared" si="2481"/>
        <v>Tank Farm No.2</v>
      </c>
      <c r="Z1086" s="42" t="str">
        <f t="shared" si="2482"/>
        <v>4.1.5.01.310</v>
      </c>
      <c r="AA1086" s="37" t="s">
        <v>2016</v>
      </c>
      <c r="AB1086" s="37" t="s">
        <v>2774</v>
      </c>
      <c r="AC1086" s="37"/>
      <c r="AD1086" s="115" t="s">
        <v>2887</v>
      </c>
      <c r="AE1086" s="115" t="str">
        <f t="shared" si="2483"/>
        <v>0-32</v>
      </c>
      <c r="AF1086" s="115" t="str">
        <f>VLOOKUP(AE1086,'Unit Number'!B:E,2,FALSE)</f>
        <v>PHFR, BFR/NGL, TEPB/NGL TANK FARM NO. 2. PHFR, BFR/NGL, TEPB/NGL TANK FARM NO. 2 PUMP HOUSE</v>
      </c>
      <c r="AG1086" s="115"/>
      <c r="AH1086" s="115"/>
      <c r="AI1086" s="237">
        <v>1147</v>
      </c>
      <c r="AJ1086" s="55"/>
      <c r="AK1086" s="55"/>
    </row>
    <row r="1087" spans="1:37" s="67" customFormat="1" ht="15" customHeight="1" x14ac:dyDescent="0.25">
      <c r="A1087" s="56">
        <v>361</v>
      </c>
      <c r="B1087" s="37">
        <v>4</v>
      </c>
      <c r="C1087" s="37">
        <v>1</v>
      </c>
      <c r="D1087" s="37">
        <v>5</v>
      </c>
      <c r="E1087" s="37">
        <v>1</v>
      </c>
      <c r="F1087" s="37">
        <v>361</v>
      </c>
      <c r="G1087" s="37" t="str">
        <f t="shared" ref="G1087:H1087" si="2494">G1086</f>
        <v>4.1.1.00.000</v>
      </c>
      <c r="H1087" s="41" t="str">
        <f t="shared" si="2494"/>
        <v>Технологическая линия №1. Объекты общезаводского хозяйства</v>
      </c>
      <c r="I1087" s="41" t="str">
        <f t="shared" ref="I1087:L1087" si="2495">I1086</f>
        <v>4.1.5.01.000</v>
      </c>
      <c r="J1087" s="41" t="str">
        <f t="shared" si="2495"/>
        <v>Резервуарный парк №2</v>
      </c>
      <c r="K1087" s="41" t="str">
        <f t="shared" si="2495"/>
        <v>4.1.5.01.300</v>
      </c>
      <c r="L1087" s="41" t="str">
        <f t="shared" si="2495"/>
        <v>Резервуарный парк №2</v>
      </c>
      <c r="M1087" s="37" t="str">
        <f t="shared" si="2479"/>
        <v>4.1.5.01.361</v>
      </c>
      <c r="N1087" s="59" t="s">
        <v>1394</v>
      </c>
      <c r="O1087" s="118" t="s">
        <v>1323</v>
      </c>
      <c r="P1087" s="66" t="s">
        <v>19</v>
      </c>
      <c r="Q1087" s="35">
        <v>0</v>
      </c>
      <c r="R1087" s="54" t="s">
        <v>2781</v>
      </c>
      <c r="S1087" s="42">
        <f t="shared" si="2493"/>
        <v>361</v>
      </c>
      <c r="T1087" s="41" t="str">
        <f t="shared" si="2469"/>
        <v>4.1.1.00.000</v>
      </c>
      <c r="U1087" s="41" t="str">
        <f t="shared" si="2470"/>
        <v>Process Line No.1 Tank Farm No.2</v>
      </c>
      <c r="V1087" s="41" t="str">
        <f t="shared" si="2470"/>
        <v>4.1.5.01.000</v>
      </c>
      <c r="W1087" s="41" t="str">
        <f t="shared" si="2470"/>
        <v>Tank Farm No.2</v>
      </c>
      <c r="X1087" s="41" t="str">
        <f t="shared" si="2470"/>
        <v>4.1.5.01.300</v>
      </c>
      <c r="Y1087" s="41" t="str">
        <f t="shared" si="2470"/>
        <v>Tank Farm No.2</v>
      </c>
      <c r="Z1087" s="42" t="str">
        <f t="shared" si="2482"/>
        <v>4.1.5.01.361</v>
      </c>
      <c r="AA1087" s="37" t="s">
        <v>2019</v>
      </c>
      <c r="AB1087" s="37" t="s">
        <v>1885</v>
      </c>
      <c r="AC1087" s="37"/>
      <c r="AD1087" s="115" t="s">
        <v>2887</v>
      </c>
      <c r="AE1087" s="115" t="str">
        <f>CONCATENATE(MID(AD1087,3,1),"-",MID(AD1087,4,2))</f>
        <v>0-32</v>
      </c>
      <c r="AF1087" s="115" t="str">
        <f>VLOOKUP(AE1087,'Unit Number'!B:E,2,FALSE)</f>
        <v>PHFR, BFR/NGL, TEPB/NGL TANK FARM NO. 2. PHFR, BFR/NGL, TEPB/NGL TANK FARM NO. 2 PUMP HOUSE</v>
      </c>
      <c r="AG1087" s="115"/>
      <c r="AH1087" s="115"/>
      <c r="AI1087" s="237">
        <v>1150</v>
      </c>
      <c r="AJ1087" s="55"/>
      <c r="AK1087" s="55"/>
    </row>
    <row r="1088" spans="1:37" s="67" customFormat="1" ht="15" customHeight="1" x14ac:dyDescent="0.25">
      <c r="A1088" s="56">
        <v>386</v>
      </c>
      <c r="B1088" s="37">
        <v>4</v>
      </c>
      <c r="C1088" s="37">
        <v>1</v>
      </c>
      <c r="D1088" s="37">
        <v>5</v>
      </c>
      <c r="E1088" s="37">
        <v>1</v>
      </c>
      <c r="F1088" s="37">
        <v>386</v>
      </c>
      <c r="G1088" s="37" t="str">
        <f t="shared" ref="G1088:H1088" si="2496">G1087</f>
        <v>4.1.1.00.000</v>
      </c>
      <c r="H1088" s="41" t="str">
        <f t="shared" si="2496"/>
        <v>Технологическая линия №1. Объекты общезаводского хозяйства</v>
      </c>
      <c r="I1088" s="37" t="str">
        <f t="shared" si="2472"/>
        <v>4.1.5.01.000</v>
      </c>
      <c r="J1088" s="41" t="str">
        <f t="shared" si="2473"/>
        <v>Резервуарный парк №2</v>
      </c>
      <c r="K1088" s="39" t="str">
        <f t="shared" si="2477"/>
        <v>4.1.5.01.300</v>
      </c>
      <c r="L1088" s="40" t="str">
        <f t="shared" si="2478"/>
        <v>Резервуарный парк №2</v>
      </c>
      <c r="M1088" s="37" t="str">
        <f t="shared" si="2479"/>
        <v>4.1.5.01.386</v>
      </c>
      <c r="N1088" s="59" t="s">
        <v>1395</v>
      </c>
      <c r="O1088" s="118"/>
      <c r="P1088" s="66" t="s">
        <v>19</v>
      </c>
      <c r="Q1088" s="35">
        <v>0</v>
      </c>
      <c r="R1088" s="54" t="s">
        <v>2781</v>
      </c>
      <c r="S1088" s="42">
        <f t="shared" si="2493"/>
        <v>386</v>
      </c>
      <c r="T1088" s="41" t="str">
        <f t="shared" si="2469"/>
        <v>4.1.1.00.000</v>
      </c>
      <c r="U1088" s="41" t="str">
        <f t="shared" si="2470"/>
        <v>Process Line No.1 Tank Farm No.2</v>
      </c>
      <c r="V1088" s="41" t="str">
        <f t="shared" si="2474"/>
        <v>4.1.5.01.000</v>
      </c>
      <c r="W1088" s="41" t="str">
        <f t="shared" si="2475"/>
        <v>Tank Farm No.2</v>
      </c>
      <c r="X1088" s="40" t="str">
        <f t="shared" si="2480"/>
        <v>4.1.5.01.300</v>
      </c>
      <c r="Y1088" s="40" t="str">
        <f t="shared" si="2481"/>
        <v>Tank Farm No.2</v>
      </c>
      <c r="Z1088" s="42" t="str">
        <f t="shared" si="2482"/>
        <v>4.1.5.01.386</v>
      </c>
      <c r="AA1088" s="37" t="s">
        <v>2020</v>
      </c>
      <c r="AB1088" s="37"/>
      <c r="AC1088" s="37"/>
      <c r="AD1088" s="115" t="s">
        <v>2887</v>
      </c>
      <c r="AE1088" s="115" t="str">
        <f>CONCATENATE(MID(AD1088,3,1),"-",MID(AD1088,4,2))</f>
        <v>0-32</v>
      </c>
      <c r="AF1088" s="115" t="str">
        <f>VLOOKUP(AE1088,'Unit Number'!B:E,2,FALSE)</f>
        <v>PHFR, BFR/NGL, TEPB/NGL TANK FARM NO. 2. PHFR, BFR/NGL, TEPB/NGL TANK FARM NO. 2 PUMP HOUSE</v>
      </c>
      <c r="AG1088" s="115"/>
      <c r="AH1088" s="115"/>
      <c r="AI1088" s="237">
        <v>1151</v>
      </c>
      <c r="AJ1088" s="55"/>
      <c r="AK1088" s="55"/>
    </row>
    <row r="1089" spans="1:37" s="67" customFormat="1" ht="15" customHeight="1" x14ac:dyDescent="0.25">
      <c r="A1089" s="56" t="s">
        <v>652</v>
      </c>
      <c r="B1089" s="37">
        <v>4</v>
      </c>
      <c r="C1089" s="37">
        <v>1</v>
      </c>
      <c r="D1089" s="37">
        <v>5</v>
      </c>
      <c r="E1089" s="37">
        <v>1</v>
      </c>
      <c r="F1089" s="37">
        <v>501</v>
      </c>
      <c r="G1089" s="37" t="str">
        <f t="shared" ref="G1089:H1089" si="2497">G1088</f>
        <v>4.1.1.00.000</v>
      </c>
      <c r="H1089" s="41" t="str">
        <f t="shared" si="2497"/>
        <v>Технологическая линия №1. Объекты общезаводского хозяйства</v>
      </c>
      <c r="I1089" s="37" t="str">
        <f t="shared" si="2472"/>
        <v>4.1.5.01.000</v>
      </c>
      <c r="J1089" s="41" t="str">
        <f t="shared" si="2473"/>
        <v>Резервуарный парк №2</v>
      </c>
      <c r="K1089" s="39" t="str">
        <f t="shared" si="2477"/>
        <v>4.1.5.01.300</v>
      </c>
      <c r="L1089" s="40" t="str">
        <f t="shared" si="2478"/>
        <v>Резервуарный парк №2</v>
      </c>
      <c r="M1089" s="37" t="str">
        <f t="shared" si="2479"/>
        <v>4.1.5.01.501</v>
      </c>
      <c r="N1089" s="59" t="s">
        <v>400</v>
      </c>
      <c r="O1089" s="118"/>
      <c r="P1089" s="66" t="s">
        <v>19</v>
      </c>
      <c r="Q1089" s="35">
        <v>0</v>
      </c>
      <c r="R1089" s="54" t="s">
        <v>2781</v>
      </c>
      <c r="S1089" s="42" t="str">
        <f t="shared" si="2493"/>
        <v>392/1</v>
      </c>
      <c r="T1089" s="41" t="str">
        <f t="shared" si="2469"/>
        <v>4.1.1.00.000</v>
      </c>
      <c r="U1089" s="41" t="str">
        <f t="shared" si="2470"/>
        <v>Process Line No.1 Tank Farm No.2</v>
      </c>
      <c r="V1089" s="41" t="str">
        <f t="shared" si="2474"/>
        <v>4.1.5.01.000</v>
      </c>
      <c r="W1089" s="41" t="str">
        <f t="shared" si="2475"/>
        <v>Tank Farm No.2</v>
      </c>
      <c r="X1089" s="40" t="str">
        <f t="shared" si="2480"/>
        <v>4.1.5.01.300</v>
      </c>
      <c r="Y1089" s="40" t="str">
        <f t="shared" si="2481"/>
        <v>Tank Farm No.2</v>
      </c>
      <c r="Z1089" s="42" t="str">
        <f t="shared" si="2482"/>
        <v>4.1.5.01.501</v>
      </c>
      <c r="AA1089" s="37" t="s">
        <v>1888</v>
      </c>
      <c r="AB1089" s="37"/>
      <c r="AC1089" s="37"/>
      <c r="AD1089" s="115" t="s">
        <v>4909</v>
      </c>
      <c r="AE1089" s="115"/>
      <c r="AF1089" s="115"/>
      <c r="AG1089" s="115"/>
      <c r="AH1089" s="115"/>
      <c r="AI1089" s="237">
        <v>1152</v>
      </c>
      <c r="AJ1089" s="55"/>
      <c r="AK1089" s="55"/>
    </row>
    <row r="1090" spans="1:37" s="67" customFormat="1" ht="15" customHeight="1" x14ac:dyDescent="0.25">
      <c r="A1090" s="56" t="s">
        <v>653</v>
      </c>
      <c r="B1090" s="37">
        <v>4</v>
      </c>
      <c r="C1090" s="37">
        <v>1</v>
      </c>
      <c r="D1090" s="37">
        <v>5</v>
      </c>
      <c r="E1090" s="37">
        <v>1</v>
      </c>
      <c r="F1090" s="37">
        <v>502</v>
      </c>
      <c r="G1090" s="37" t="str">
        <f t="shared" ref="G1090:H1090" si="2498">G1089</f>
        <v>4.1.1.00.000</v>
      </c>
      <c r="H1090" s="41" t="str">
        <f t="shared" si="2498"/>
        <v>Технологическая линия №1. Объекты общезаводского хозяйства</v>
      </c>
      <c r="I1090" s="37" t="str">
        <f t="shared" si="2472"/>
        <v>4.1.5.01.000</v>
      </c>
      <c r="J1090" s="41" t="str">
        <f t="shared" si="2473"/>
        <v>Резервуарный парк №2</v>
      </c>
      <c r="K1090" s="39" t="str">
        <f t="shared" si="2477"/>
        <v>4.1.5.01.300</v>
      </c>
      <c r="L1090" s="40" t="str">
        <f t="shared" si="2478"/>
        <v>Резервуарный парк №2</v>
      </c>
      <c r="M1090" s="37" t="str">
        <f t="shared" si="2479"/>
        <v>4.1.5.01.502</v>
      </c>
      <c r="N1090" s="59" t="s">
        <v>402</v>
      </c>
      <c r="O1090" s="118"/>
      <c r="P1090" s="66" t="s">
        <v>19</v>
      </c>
      <c r="Q1090" s="35">
        <v>0</v>
      </c>
      <c r="R1090" s="54" t="s">
        <v>2781</v>
      </c>
      <c r="S1090" s="42" t="str">
        <f t="shared" si="2493"/>
        <v>392/2</v>
      </c>
      <c r="T1090" s="41" t="str">
        <f t="shared" si="2469"/>
        <v>4.1.1.00.000</v>
      </c>
      <c r="U1090" s="41" t="str">
        <f t="shared" si="2470"/>
        <v>Process Line No.1 Tank Farm No.2</v>
      </c>
      <c r="V1090" s="41" t="str">
        <f t="shared" si="2474"/>
        <v>4.1.5.01.000</v>
      </c>
      <c r="W1090" s="41" t="str">
        <f t="shared" si="2475"/>
        <v>Tank Farm No.2</v>
      </c>
      <c r="X1090" s="40" t="str">
        <f t="shared" si="2480"/>
        <v>4.1.5.01.300</v>
      </c>
      <c r="Y1090" s="40" t="str">
        <f t="shared" si="2481"/>
        <v>Tank Farm No.2</v>
      </c>
      <c r="Z1090" s="42" t="str">
        <f t="shared" si="2482"/>
        <v>4.1.5.01.502</v>
      </c>
      <c r="AA1090" s="37" t="s">
        <v>1889</v>
      </c>
      <c r="AB1090" s="37"/>
      <c r="AC1090" s="37"/>
      <c r="AD1090" s="115" t="s">
        <v>4909</v>
      </c>
      <c r="AE1090" s="115"/>
      <c r="AF1090" s="115"/>
      <c r="AG1090" s="115"/>
      <c r="AH1090" s="115"/>
      <c r="AI1090" s="237">
        <v>1153</v>
      </c>
      <c r="AJ1090" s="55"/>
      <c r="AK1090" s="55"/>
    </row>
    <row r="1091" spans="1:37" s="67" customFormat="1" ht="15" customHeight="1" x14ac:dyDescent="0.25">
      <c r="A1091" s="56" t="s">
        <v>654</v>
      </c>
      <c r="B1091" s="37">
        <v>4</v>
      </c>
      <c r="C1091" s="37">
        <v>1</v>
      </c>
      <c r="D1091" s="37">
        <v>5</v>
      </c>
      <c r="E1091" s="37">
        <v>1</v>
      </c>
      <c r="F1091" s="37">
        <v>503</v>
      </c>
      <c r="G1091" s="37" t="str">
        <f t="shared" ref="G1091:H1091" si="2499">G1090</f>
        <v>4.1.1.00.000</v>
      </c>
      <c r="H1091" s="41" t="str">
        <f t="shared" si="2499"/>
        <v>Технологическая линия №1. Объекты общезаводского хозяйства</v>
      </c>
      <c r="I1091" s="37" t="str">
        <f t="shared" si="2472"/>
        <v>4.1.5.01.000</v>
      </c>
      <c r="J1091" s="41" t="str">
        <f t="shared" si="2473"/>
        <v>Резервуарный парк №2</v>
      </c>
      <c r="K1091" s="39" t="str">
        <f t="shared" si="2477"/>
        <v>4.1.5.01.300</v>
      </c>
      <c r="L1091" s="40" t="str">
        <f t="shared" si="2478"/>
        <v>Резервуарный парк №2</v>
      </c>
      <c r="M1091" s="37" t="str">
        <f t="shared" si="2479"/>
        <v>4.1.5.01.503</v>
      </c>
      <c r="N1091" s="59" t="s">
        <v>404</v>
      </c>
      <c r="O1091" s="118"/>
      <c r="P1091" s="66" t="s">
        <v>19</v>
      </c>
      <c r="Q1091" s="35">
        <v>0</v>
      </c>
      <c r="R1091" s="54" t="s">
        <v>2781</v>
      </c>
      <c r="S1091" s="42" t="str">
        <f t="shared" si="2493"/>
        <v>392/3</v>
      </c>
      <c r="T1091" s="41" t="str">
        <f t="shared" si="2469"/>
        <v>4.1.1.00.000</v>
      </c>
      <c r="U1091" s="41" t="str">
        <f t="shared" si="2470"/>
        <v>Process Line No.1 Tank Farm No.2</v>
      </c>
      <c r="V1091" s="41" t="str">
        <f t="shared" si="2474"/>
        <v>4.1.5.01.000</v>
      </c>
      <c r="W1091" s="41" t="str">
        <f t="shared" si="2475"/>
        <v>Tank Farm No.2</v>
      </c>
      <c r="X1091" s="40" t="str">
        <f t="shared" si="2480"/>
        <v>4.1.5.01.300</v>
      </c>
      <c r="Y1091" s="40" t="str">
        <f t="shared" si="2481"/>
        <v>Tank Farm No.2</v>
      </c>
      <c r="Z1091" s="42" t="str">
        <f t="shared" si="2482"/>
        <v>4.1.5.01.503</v>
      </c>
      <c r="AA1091" s="37" t="s">
        <v>1890</v>
      </c>
      <c r="AB1091" s="37"/>
      <c r="AC1091" s="37"/>
      <c r="AD1091" s="115" t="s">
        <v>4909</v>
      </c>
      <c r="AE1091" s="115"/>
      <c r="AF1091" s="115"/>
      <c r="AG1091" s="115"/>
      <c r="AH1091" s="115"/>
      <c r="AI1091" s="237">
        <v>1154</v>
      </c>
      <c r="AJ1091" s="55"/>
      <c r="AK1091" s="55"/>
    </row>
    <row r="1092" spans="1:37" s="67" customFormat="1" ht="15" customHeight="1" x14ac:dyDescent="0.25">
      <c r="A1092" s="56" t="s">
        <v>655</v>
      </c>
      <c r="B1092" s="37">
        <v>4</v>
      </c>
      <c r="C1092" s="37">
        <v>1</v>
      </c>
      <c r="D1092" s="37">
        <v>5</v>
      </c>
      <c r="E1092" s="37">
        <v>1</v>
      </c>
      <c r="F1092" s="37">
        <v>504</v>
      </c>
      <c r="G1092" s="37" t="str">
        <f t="shared" ref="G1092:H1092" si="2500">G1091</f>
        <v>4.1.1.00.000</v>
      </c>
      <c r="H1092" s="41" t="str">
        <f t="shared" si="2500"/>
        <v>Технологическая линия №1. Объекты общезаводского хозяйства</v>
      </c>
      <c r="I1092" s="37" t="str">
        <f t="shared" si="2472"/>
        <v>4.1.5.01.000</v>
      </c>
      <c r="J1092" s="41" t="str">
        <f t="shared" si="2473"/>
        <v>Резервуарный парк №2</v>
      </c>
      <c r="K1092" s="39" t="str">
        <f t="shared" si="2477"/>
        <v>4.1.5.01.300</v>
      </c>
      <c r="L1092" s="40" t="str">
        <f t="shared" si="2478"/>
        <v>Резервуарный парк №2</v>
      </c>
      <c r="M1092" s="37" t="str">
        <f t="shared" si="2479"/>
        <v>4.1.5.01.504</v>
      </c>
      <c r="N1092" s="59" t="s">
        <v>406</v>
      </c>
      <c r="O1092" s="118"/>
      <c r="P1092" s="66" t="s">
        <v>19</v>
      </c>
      <c r="Q1092" s="35">
        <v>0</v>
      </c>
      <c r="R1092" s="54" t="s">
        <v>2781</v>
      </c>
      <c r="S1092" s="42" t="str">
        <f t="shared" si="2493"/>
        <v>392/4</v>
      </c>
      <c r="T1092" s="41" t="str">
        <f t="shared" si="2469"/>
        <v>4.1.1.00.000</v>
      </c>
      <c r="U1092" s="41" t="str">
        <f t="shared" si="2470"/>
        <v>Process Line No.1 Tank Farm No.2</v>
      </c>
      <c r="V1092" s="41" t="str">
        <f t="shared" si="2474"/>
        <v>4.1.5.01.000</v>
      </c>
      <c r="W1092" s="41" t="str">
        <f t="shared" si="2475"/>
        <v>Tank Farm No.2</v>
      </c>
      <c r="X1092" s="40" t="str">
        <f t="shared" si="2480"/>
        <v>4.1.5.01.300</v>
      </c>
      <c r="Y1092" s="40" t="str">
        <f t="shared" si="2481"/>
        <v>Tank Farm No.2</v>
      </c>
      <c r="Z1092" s="42" t="str">
        <f t="shared" si="2482"/>
        <v>4.1.5.01.504</v>
      </c>
      <c r="AA1092" s="37" t="s">
        <v>1891</v>
      </c>
      <c r="AB1092" s="37"/>
      <c r="AC1092" s="37"/>
      <c r="AD1092" s="115" t="s">
        <v>4909</v>
      </c>
      <c r="AE1092" s="115"/>
      <c r="AF1092" s="115"/>
      <c r="AG1092" s="115"/>
      <c r="AH1092" s="115"/>
      <c r="AI1092" s="237">
        <v>1155</v>
      </c>
      <c r="AJ1092" s="55"/>
      <c r="AK1092" s="55"/>
    </row>
    <row r="1093" spans="1:37" s="67" customFormat="1" ht="15" customHeight="1" x14ac:dyDescent="0.25">
      <c r="A1093" s="56" t="s">
        <v>656</v>
      </c>
      <c r="B1093" s="37">
        <v>4</v>
      </c>
      <c r="C1093" s="37">
        <v>1</v>
      </c>
      <c r="D1093" s="37">
        <v>5</v>
      </c>
      <c r="E1093" s="37">
        <v>1</v>
      </c>
      <c r="F1093" s="37">
        <v>505</v>
      </c>
      <c r="G1093" s="37" t="str">
        <f t="shared" ref="G1093:H1093" si="2501">G1092</f>
        <v>4.1.1.00.000</v>
      </c>
      <c r="H1093" s="41" t="str">
        <f t="shared" si="2501"/>
        <v>Технологическая линия №1. Объекты общезаводского хозяйства</v>
      </c>
      <c r="I1093" s="37" t="str">
        <f t="shared" si="2472"/>
        <v>4.1.5.01.000</v>
      </c>
      <c r="J1093" s="41" t="str">
        <f t="shared" si="2473"/>
        <v>Резервуарный парк №2</v>
      </c>
      <c r="K1093" s="39" t="str">
        <f t="shared" si="2477"/>
        <v>4.1.5.01.300</v>
      </c>
      <c r="L1093" s="40" t="str">
        <f t="shared" si="2478"/>
        <v>Резервуарный парк №2</v>
      </c>
      <c r="M1093" s="37" t="str">
        <f t="shared" si="2479"/>
        <v>4.1.5.01.505</v>
      </c>
      <c r="N1093" s="59" t="s">
        <v>408</v>
      </c>
      <c r="O1093" s="118"/>
      <c r="P1093" s="66" t="s">
        <v>19</v>
      </c>
      <c r="Q1093" s="35">
        <v>0</v>
      </c>
      <c r="R1093" s="54" t="s">
        <v>2781</v>
      </c>
      <c r="S1093" s="42" t="str">
        <f t="shared" si="2493"/>
        <v>392/5</v>
      </c>
      <c r="T1093" s="41" t="str">
        <f t="shared" si="2469"/>
        <v>4.1.1.00.000</v>
      </c>
      <c r="U1093" s="41" t="str">
        <f t="shared" si="2470"/>
        <v>Process Line No.1 Tank Farm No.2</v>
      </c>
      <c r="V1093" s="41" t="str">
        <f t="shared" si="2474"/>
        <v>4.1.5.01.000</v>
      </c>
      <c r="W1093" s="41" t="str">
        <f t="shared" si="2475"/>
        <v>Tank Farm No.2</v>
      </c>
      <c r="X1093" s="40" t="str">
        <f t="shared" si="2480"/>
        <v>4.1.5.01.300</v>
      </c>
      <c r="Y1093" s="40" t="str">
        <f t="shared" si="2481"/>
        <v>Tank Farm No.2</v>
      </c>
      <c r="Z1093" s="42" t="str">
        <f t="shared" si="2482"/>
        <v>4.1.5.01.505</v>
      </c>
      <c r="AA1093" s="37" t="s">
        <v>1892</v>
      </c>
      <c r="AB1093" s="37"/>
      <c r="AC1093" s="37"/>
      <c r="AD1093" s="115" t="s">
        <v>4909</v>
      </c>
      <c r="AE1093" s="115"/>
      <c r="AF1093" s="115"/>
      <c r="AG1093" s="115"/>
      <c r="AH1093" s="115"/>
      <c r="AI1093" s="237">
        <v>1156</v>
      </c>
      <c r="AJ1093" s="55"/>
      <c r="AK1093" s="55"/>
    </row>
    <row r="1094" spans="1:37" s="67" customFormat="1" ht="15" customHeight="1" x14ac:dyDescent="0.25">
      <c r="A1094" s="56" t="s">
        <v>657</v>
      </c>
      <c r="B1094" s="37">
        <v>4</v>
      </c>
      <c r="C1094" s="37">
        <v>1</v>
      </c>
      <c r="D1094" s="37">
        <v>5</v>
      </c>
      <c r="E1094" s="37">
        <v>1</v>
      </c>
      <c r="F1094" s="37">
        <v>506</v>
      </c>
      <c r="G1094" s="37" t="str">
        <f t="shared" ref="G1094:H1094" si="2502">G1093</f>
        <v>4.1.1.00.000</v>
      </c>
      <c r="H1094" s="41" t="str">
        <f t="shared" si="2502"/>
        <v>Технологическая линия №1. Объекты общезаводского хозяйства</v>
      </c>
      <c r="I1094" s="37" t="str">
        <f t="shared" si="2472"/>
        <v>4.1.5.01.000</v>
      </c>
      <c r="J1094" s="41" t="str">
        <f t="shared" si="2473"/>
        <v>Резервуарный парк №2</v>
      </c>
      <c r="K1094" s="39" t="str">
        <f t="shared" si="2477"/>
        <v>4.1.5.01.300</v>
      </c>
      <c r="L1094" s="40" t="str">
        <f t="shared" si="2478"/>
        <v>Резервуарный парк №2</v>
      </c>
      <c r="M1094" s="37" t="str">
        <f t="shared" si="2479"/>
        <v>4.1.5.01.506</v>
      </c>
      <c r="N1094" s="59" t="s">
        <v>410</v>
      </c>
      <c r="O1094" s="118"/>
      <c r="P1094" s="66" t="s">
        <v>19</v>
      </c>
      <c r="Q1094" s="35">
        <v>0</v>
      </c>
      <c r="R1094" s="54" t="s">
        <v>2781</v>
      </c>
      <c r="S1094" s="42" t="str">
        <f t="shared" si="2493"/>
        <v>392/6</v>
      </c>
      <c r="T1094" s="41" t="str">
        <f t="shared" si="2469"/>
        <v>4.1.1.00.000</v>
      </c>
      <c r="U1094" s="41" t="str">
        <f t="shared" si="2470"/>
        <v>Process Line No.1 Tank Farm No.2</v>
      </c>
      <c r="V1094" s="41" t="str">
        <f t="shared" si="2474"/>
        <v>4.1.5.01.000</v>
      </c>
      <c r="W1094" s="41" t="str">
        <f t="shared" si="2475"/>
        <v>Tank Farm No.2</v>
      </c>
      <c r="X1094" s="40" t="str">
        <f t="shared" si="2480"/>
        <v>4.1.5.01.300</v>
      </c>
      <c r="Y1094" s="40" t="str">
        <f t="shared" si="2481"/>
        <v>Tank Farm No.2</v>
      </c>
      <c r="Z1094" s="42" t="str">
        <f t="shared" si="2482"/>
        <v>4.1.5.01.506</v>
      </c>
      <c r="AA1094" s="37" t="s">
        <v>1893</v>
      </c>
      <c r="AB1094" s="37"/>
      <c r="AC1094" s="37"/>
      <c r="AD1094" s="115" t="s">
        <v>4909</v>
      </c>
      <c r="AE1094" s="115"/>
      <c r="AF1094" s="115"/>
      <c r="AG1094" s="115"/>
      <c r="AH1094" s="115"/>
      <c r="AI1094" s="237">
        <v>1157</v>
      </c>
      <c r="AJ1094" s="55"/>
      <c r="AK1094" s="55"/>
    </row>
    <row r="1095" spans="1:37" s="67" customFormat="1" ht="15" customHeight="1" x14ac:dyDescent="0.25">
      <c r="A1095" s="56" t="s">
        <v>658</v>
      </c>
      <c r="B1095" s="37">
        <v>4</v>
      </c>
      <c r="C1095" s="37">
        <v>1</v>
      </c>
      <c r="D1095" s="37">
        <v>5</v>
      </c>
      <c r="E1095" s="37">
        <v>1</v>
      </c>
      <c r="F1095" s="37">
        <v>507</v>
      </c>
      <c r="G1095" s="37" t="str">
        <f t="shared" ref="G1095:H1095" si="2503">G1094</f>
        <v>4.1.1.00.000</v>
      </c>
      <c r="H1095" s="41" t="str">
        <f t="shared" si="2503"/>
        <v>Технологическая линия №1. Объекты общезаводского хозяйства</v>
      </c>
      <c r="I1095" s="37" t="str">
        <f t="shared" si="2472"/>
        <v>4.1.5.01.000</v>
      </c>
      <c r="J1095" s="41" t="str">
        <f t="shared" si="2473"/>
        <v>Резервуарный парк №2</v>
      </c>
      <c r="K1095" s="39" t="str">
        <f t="shared" si="2477"/>
        <v>4.1.5.01.300</v>
      </c>
      <c r="L1095" s="40" t="str">
        <f t="shared" si="2478"/>
        <v>Резервуарный парк №2</v>
      </c>
      <c r="M1095" s="37" t="str">
        <f t="shared" si="2479"/>
        <v>4.1.5.01.507</v>
      </c>
      <c r="N1095" s="59" t="s">
        <v>412</v>
      </c>
      <c r="O1095" s="118"/>
      <c r="P1095" s="66" t="s">
        <v>19</v>
      </c>
      <c r="Q1095" s="35">
        <v>0</v>
      </c>
      <c r="R1095" s="54" t="s">
        <v>2781</v>
      </c>
      <c r="S1095" s="42" t="str">
        <f t="shared" si="2493"/>
        <v>392/7</v>
      </c>
      <c r="T1095" s="41" t="str">
        <f t="shared" si="2469"/>
        <v>4.1.1.00.000</v>
      </c>
      <c r="U1095" s="41" t="str">
        <f t="shared" si="2470"/>
        <v>Process Line No.1 Tank Farm No.2</v>
      </c>
      <c r="V1095" s="41" t="str">
        <f t="shared" si="2474"/>
        <v>4.1.5.01.000</v>
      </c>
      <c r="W1095" s="41" t="str">
        <f t="shared" si="2475"/>
        <v>Tank Farm No.2</v>
      </c>
      <c r="X1095" s="40" t="str">
        <f t="shared" si="2480"/>
        <v>4.1.5.01.300</v>
      </c>
      <c r="Y1095" s="40" t="str">
        <f t="shared" si="2481"/>
        <v>Tank Farm No.2</v>
      </c>
      <c r="Z1095" s="42" t="str">
        <f t="shared" si="2482"/>
        <v>4.1.5.01.507</v>
      </c>
      <c r="AA1095" s="37" t="s">
        <v>1894</v>
      </c>
      <c r="AB1095" s="37"/>
      <c r="AC1095" s="37"/>
      <c r="AD1095" s="115" t="s">
        <v>4909</v>
      </c>
      <c r="AE1095" s="115"/>
      <c r="AF1095" s="115"/>
      <c r="AG1095" s="115"/>
      <c r="AH1095" s="115"/>
      <c r="AI1095" s="237">
        <v>1158</v>
      </c>
      <c r="AJ1095" s="55"/>
      <c r="AK1095" s="55"/>
    </row>
    <row r="1096" spans="1:37" s="67" customFormat="1" ht="15" customHeight="1" x14ac:dyDescent="0.25">
      <c r="A1096" s="56" t="s">
        <v>659</v>
      </c>
      <c r="B1096" s="37">
        <v>4</v>
      </c>
      <c r="C1096" s="37">
        <v>1</v>
      </c>
      <c r="D1096" s="37">
        <v>5</v>
      </c>
      <c r="E1096" s="37">
        <v>1</v>
      </c>
      <c r="F1096" s="37">
        <v>508</v>
      </c>
      <c r="G1096" s="37" t="str">
        <f t="shared" ref="G1096:H1096" si="2504">G1095</f>
        <v>4.1.1.00.000</v>
      </c>
      <c r="H1096" s="41" t="str">
        <f t="shared" si="2504"/>
        <v>Технологическая линия №1. Объекты общезаводского хозяйства</v>
      </c>
      <c r="I1096" s="37" t="str">
        <f t="shared" si="2472"/>
        <v>4.1.5.01.000</v>
      </c>
      <c r="J1096" s="41" t="str">
        <f t="shared" si="2473"/>
        <v>Резервуарный парк №2</v>
      </c>
      <c r="K1096" s="39" t="str">
        <f t="shared" si="2477"/>
        <v>4.1.5.01.300</v>
      </c>
      <c r="L1096" s="40" t="str">
        <f t="shared" si="2478"/>
        <v>Резервуарный парк №2</v>
      </c>
      <c r="M1096" s="37" t="str">
        <f t="shared" si="2479"/>
        <v>4.1.5.01.508</v>
      </c>
      <c r="N1096" s="59" t="s">
        <v>414</v>
      </c>
      <c r="O1096" s="118"/>
      <c r="P1096" s="66" t="s">
        <v>19</v>
      </c>
      <c r="Q1096" s="35">
        <v>0</v>
      </c>
      <c r="R1096" s="54" t="s">
        <v>2781</v>
      </c>
      <c r="S1096" s="42" t="str">
        <f t="shared" si="2493"/>
        <v>392/8</v>
      </c>
      <c r="T1096" s="41" t="str">
        <f t="shared" si="2469"/>
        <v>4.1.1.00.000</v>
      </c>
      <c r="U1096" s="41" t="str">
        <f t="shared" si="2470"/>
        <v>Process Line No.1 Tank Farm No.2</v>
      </c>
      <c r="V1096" s="41" t="str">
        <f t="shared" si="2474"/>
        <v>4.1.5.01.000</v>
      </c>
      <c r="W1096" s="41" t="str">
        <f t="shared" si="2475"/>
        <v>Tank Farm No.2</v>
      </c>
      <c r="X1096" s="40" t="str">
        <f t="shared" si="2480"/>
        <v>4.1.5.01.300</v>
      </c>
      <c r="Y1096" s="40" t="str">
        <f t="shared" si="2481"/>
        <v>Tank Farm No.2</v>
      </c>
      <c r="Z1096" s="42" t="str">
        <f t="shared" si="2482"/>
        <v>4.1.5.01.508</v>
      </c>
      <c r="AA1096" s="37" t="s">
        <v>1895</v>
      </c>
      <c r="AB1096" s="37"/>
      <c r="AC1096" s="37"/>
      <c r="AD1096" s="115" t="s">
        <v>4909</v>
      </c>
      <c r="AE1096" s="115"/>
      <c r="AF1096" s="115"/>
      <c r="AG1096" s="115"/>
      <c r="AH1096" s="115"/>
      <c r="AI1096" s="237">
        <v>1159</v>
      </c>
      <c r="AJ1096" s="55"/>
      <c r="AK1096" s="55"/>
    </row>
    <row r="1097" spans="1:37" s="67" customFormat="1" ht="15" customHeight="1" x14ac:dyDescent="0.25">
      <c r="A1097" s="56" t="s">
        <v>660</v>
      </c>
      <c r="B1097" s="37">
        <v>4</v>
      </c>
      <c r="C1097" s="37">
        <v>1</v>
      </c>
      <c r="D1097" s="37">
        <v>5</v>
      </c>
      <c r="E1097" s="37">
        <v>1</v>
      </c>
      <c r="F1097" s="37">
        <v>509</v>
      </c>
      <c r="G1097" s="37" t="str">
        <f t="shared" ref="G1097:H1097" si="2505">G1096</f>
        <v>4.1.1.00.000</v>
      </c>
      <c r="H1097" s="41" t="str">
        <f t="shared" si="2505"/>
        <v>Технологическая линия №1. Объекты общезаводского хозяйства</v>
      </c>
      <c r="I1097" s="37" t="str">
        <f t="shared" si="2472"/>
        <v>4.1.5.01.000</v>
      </c>
      <c r="J1097" s="41" t="str">
        <f t="shared" si="2473"/>
        <v>Резервуарный парк №2</v>
      </c>
      <c r="K1097" s="39" t="str">
        <f t="shared" si="2477"/>
        <v>4.1.5.01.300</v>
      </c>
      <c r="L1097" s="40" t="str">
        <f t="shared" si="2478"/>
        <v>Резервуарный парк №2</v>
      </c>
      <c r="M1097" s="37" t="str">
        <f t="shared" si="2479"/>
        <v>4.1.5.01.509</v>
      </c>
      <c r="N1097" s="59" t="s">
        <v>661</v>
      </c>
      <c r="O1097" s="118"/>
      <c r="P1097" s="66" t="s">
        <v>19</v>
      </c>
      <c r="Q1097" s="35">
        <v>0</v>
      </c>
      <c r="R1097" s="54" t="s">
        <v>2781</v>
      </c>
      <c r="S1097" s="42" t="str">
        <f t="shared" si="2493"/>
        <v>392/9</v>
      </c>
      <c r="T1097" s="41" t="str">
        <f t="shared" si="2469"/>
        <v>4.1.1.00.000</v>
      </c>
      <c r="U1097" s="41" t="str">
        <f t="shared" si="2470"/>
        <v>Process Line No.1 Tank Farm No.2</v>
      </c>
      <c r="V1097" s="41" t="str">
        <f t="shared" si="2474"/>
        <v>4.1.5.01.000</v>
      </c>
      <c r="W1097" s="41" t="str">
        <f t="shared" si="2475"/>
        <v>Tank Farm No.2</v>
      </c>
      <c r="X1097" s="40" t="str">
        <f t="shared" si="2480"/>
        <v>4.1.5.01.300</v>
      </c>
      <c r="Y1097" s="40" t="str">
        <f t="shared" si="2481"/>
        <v>Tank Farm No.2</v>
      </c>
      <c r="Z1097" s="42" t="str">
        <f t="shared" si="2482"/>
        <v>4.1.5.01.509</v>
      </c>
      <c r="AA1097" s="37" t="s">
        <v>1896</v>
      </c>
      <c r="AB1097" s="37"/>
      <c r="AC1097" s="37"/>
      <c r="AD1097" s="115" t="s">
        <v>4909</v>
      </c>
      <c r="AE1097" s="115"/>
      <c r="AF1097" s="115"/>
      <c r="AG1097" s="115"/>
      <c r="AH1097" s="115"/>
      <c r="AI1097" s="237">
        <v>1160</v>
      </c>
      <c r="AJ1097" s="55"/>
      <c r="AK1097" s="55"/>
    </row>
    <row r="1098" spans="1:37" s="67" customFormat="1" ht="15" customHeight="1" x14ac:dyDescent="0.25">
      <c r="A1098" s="56" t="s">
        <v>662</v>
      </c>
      <c r="B1098" s="37">
        <v>4</v>
      </c>
      <c r="C1098" s="37">
        <v>1</v>
      </c>
      <c r="D1098" s="37">
        <v>5</v>
      </c>
      <c r="E1098" s="37">
        <v>1</v>
      </c>
      <c r="F1098" s="37">
        <v>510</v>
      </c>
      <c r="G1098" s="37" t="str">
        <f t="shared" ref="G1098:H1098" si="2506">G1097</f>
        <v>4.1.1.00.000</v>
      </c>
      <c r="H1098" s="41" t="str">
        <f t="shared" si="2506"/>
        <v>Технологическая линия №1. Объекты общезаводского хозяйства</v>
      </c>
      <c r="I1098" s="37" t="str">
        <f t="shared" si="2472"/>
        <v>4.1.5.01.000</v>
      </c>
      <c r="J1098" s="41" t="str">
        <f t="shared" si="2473"/>
        <v>Резервуарный парк №2</v>
      </c>
      <c r="K1098" s="39" t="str">
        <f t="shared" si="2477"/>
        <v>4.1.5.01.300</v>
      </c>
      <c r="L1098" s="40" t="str">
        <f t="shared" si="2478"/>
        <v>Резервуарный парк №2</v>
      </c>
      <c r="M1098" s="37" t="str">
        <f t="shared" si="2479"/>
        <v>4.1.5.01.510</v>
      </c>
      <c r="N1098" s="59" t="s">
        <v>663</v>
      </c>
      <c r="O1098" s="118"/>
      <c r="P1098" s="66" t="s">
        <v>19</v>
      </c>
      <c r="Q1098" s="35">
        <v>0</v>
      </c>
      <c r="R1098" s="54" t="s">
        <v>2781</v>
      </c>
      <c r="S1098" s="42" t="str">
        <f t="shared" si="2493"/>
        <v>392/10</v>
      </c>
      <c r="T1098" s="41" t="str">
        <f t="shared" si="2469"/>
        <v>4.1.1.00.000</v>
      </c>
      <c r="U1098" s="41" t="str">
        <f t="shared" si="2470"/>
        <v>Process Line No.1 Tank Farm No.2</v>
      </c>
      <c r="V1098" s="41" t="str">
        <f t="shared" si="2474"/>
        <v>4.1.5.01.000</v>
      </c>
      <c r="W1098" s="41" t="str">
        <f t="shared" si="2475"/>
        <v>Tank Farm No.2</v>
      </c>
      <c r="X1098" s="40" t="str">
        <f t="shared" si="2480"/>
        <v>4.1.5.01.300</v>
      </c>
      <c r="Y1098" s="40" t="str">
        <f t="shared" si="2481"/>
        <v>Tank Farm No.2</v>
      </c>
      <c r="Z1098" s="42" t="str">
        <f t="shared" si="2482"/>
        <v>4.1.5.01.510</v>
      </c>
      <c r="AA1098" s="37" t="s">
        <v>1897</v>
      </c>
      <c r="AB1098" s="37"/>
      <c r="AC1098" s="37"/>
      <c r="AD1098" s="115" t="s">
        <v>4909</v>
      </c>
      <c r="AE1098" s="115"/>
      <c r="AF1098" s="115"/>
      <c r="AG1098" s="115"/>
      <c r="AH1098" s="115"/>
      <c r="AI1098" s="237">
        <v>1161</v>
      </c>
      <c r="AJ1098" s="55"/>
      <c r="AK1098" s="55"/>
    </row>
    <row r="1099" spans="1:37" s="67" customFormat="1" ht="15" customHeight="1" x14ac:dyDescent="0.25">
      <c r="A1099" s="56" t="s">
        <v>664</v>
      </c>
      <c r="B1099" s="37">
        <v>4</v>
      </c>
      <c r="C1099" s="37">
        <v>1</v>
      </c>
      <c r="D1099" s="37">
        <v>5</v>
      </c>
      <c r="E1099" s="37">
        <v>1</v>
      </c>
      <c r="F1099" s="37">
        <v>511</v>
      </c>
      <c r="G1099" s="37" t="str">
        <f t="shared" ref="G1099:H1099" si="2507">G1098</f>
        <v>4.1.1.00.000</v>
      </c>
      <c r="H1099" s="41" t="str">
        <f t="shared" si="2507"/>
        <v>Технологическая линия №1. Объекты общезаводского хозяйства</v>
      </c>
      <c r="I1099" s="37" t="str">
        <f t="shared" si="2472"/>
        <v>4.1.5.01.000</v>
      </c>
      <c r="J1099" s="41" t="str">
        <f t="shared" si="2473"/>
        <v>Резервуарный парк №2</v>
      </c>
      <c r="K1099" s="39" t="str">
        <f t="shared" si="2477"/>
        <v>4.1.5.01.300</v>
      </c>
      <c r="L1099" s="40" t="str">
        <f t="shared" si="2478"/>
        <v>Резервуарный парк №2</v>
      </c>
      <c r="M1099" s="37" t="str">
        <f t="shared" si="2479"/>
        <v>4.1.5.01.511</v>
      </c>
      <c r="N1099" s="59" t="s">
        <v>665</v>
      </c>
      <c r="O1099" s="118"/>
      <c r="P1099" s="66" t="s">
        <v>19</v>
      </c>
      <c r="Q1099" s="35">
        <v>0</v>
      </c>
      <c r="R1099" s="54" t="s">
        <v>2781</v>
      </c>
      <c r="S1099" s="42" t="str">
        <f t="shared" si="2493"/>
        <v>392/11</v>
      </c>
      <c r="T1099" s="41" t="str">
        <f t="shared" si="2469"/>
        <v>4.1.1.00.000</v>
      </c>
      <c r="U1099" s="41" t="str">
        <f t="shared" si="2470"/>
        <v>Process Line No.1 Tank Farm No.2</v>
      </c>
      <c r="V1099" s="41" t="str">
        <f t="shared" si="2474"/>
        <v>4.1.5.01.000</v>
      </c>
      <c r="W1099" s="41" t="str">
        <f t="shared" si="2475"/>
        <v>Tank Farm No.2</v>
      </c>
      <c r="X1099" s="40" t="str">
        <f t="shared" si="2480"/>
        <v>4.1.5.01.300</v>
      </c>
      <c r="Y1099" s="40" t="str">
        <f t="shared" si="2481"/>
        <v>Tank Farm No.2</v>
      </c>
      <c r="Z1099" s="42" t="str">
        <f t="shared" si="2482"/>
        <v>4.1.5.01.511</v>
      </c>
      <c r="AA1099" s="37" t="s">
        <v>1898</v>
      </c>
      <c r="AB1099" s="37"/>
      <c r="AC1099" s="37"/>
      <c r="AD1099" s="115" t="s">
        <v>4909</v>
      </c>
      <c r="AE1099" s="115"/>
      <c r="AF1099" s="115"/>
      <c r="AG1099" s="115"/>
      <c r="AH1099" s="115"/>
      <c r="AI1099" s="237">
        <v>1162</v>
      </c>
      <c r="AJ1099" s="55"/>
      <c r="AK1099" s="55"/>
    </row>
    <row r="1100" spans="1:37" s="67" customFormat="1" ht="15" customHeight="1" x14ac:dyDescent="0.25">
      <c r="A1100" s="56" t="s">
        <v>666</v>
      </c>
      <c r="B1100" s="37">
        <v>4</v>
      </c>
      <c r="C1100" s="37">
        <v>1</v>
      </c>
      <c r="D1100" s="37">
        <v>5</v>
      </c>
      <c r="E1100" s="37">
        <v>1</v>
      </c>
      <c r="F1100" s="37">
        <v>512</v>
      </c>
      <c r="G1100" s="37" t="str">
        <f t="shared" ref="G1100:H1100" si="2508">G1099</f>
        <v>4.1.1.00.000</v>
      </c>
      <c r="H1100" s="41" t="str">
        <f t="shared" si="2508"/>
        <v>Технологическая линия №1. Объекты общезаводского хозяйства</v>
      </c>
      <c r="I1100" s="37" t="str">
        <f t="shared" si="2472"/>
        <v>4.1.5.01.000</v>
      </c>
      <c r="J1100" s="41" t="str">
        <f t="shared" si="2473"/>
        <v>Резервуарный парк №2</v>
      </c>
      <c r="K1100" s="39" t="str">
        <f t="shared" si="2477"/>
        <v>4.1.5.01.300</v>
      </c>
      <c r="L1100" s="40" t="str">
        <f t="shared" si="2478"/>
        <v>Резервуарный парк №2</v>
      </c>
      <c r="M1100" s="37" t="str">
        <f t="shared" si="2479"/>
        <v>4.1.5.01.512</v>
      </c>
      <c r="N1100" s="59" t="s">
        <v>667</v>
      </c>
      <c r="O1100" s="118"/>
      <c r="P1100" s="66" t="s">
        <v>19</v>
      </c>
      <c r="Q1100" s="35">
        <v>0</v>
      </c>
      <c r="R1100" s="54" t="s">
        <v>2781</v>
      </c>
      <c r="S1100" s="42" t="str">
        <f t="shared" si="2493"/>
        <v>392/12</v>
      </c>
      <c r="T1100" s="41" t="str">
        <f t="shared" si="2469"/>
        <v>4.1.1.00.000</v>
      </c>
      <c r="U1100" s="41" t="str">
        <f t="shared" si="2470"/>
        <v>Process Line No.1 Tank Farm No.2</v>
      </c>
      <c r="V1100" s="41" t="str">
        <f t="shared" si="2474"/>
        <v>4.1.5.01.000</v>
      </c>
      <c r="W1100" s="41" t="str">
        <f t="shared" si="2475"/>
        <v>Tank Farm No.2</v>
      </c>
      <c r="X1100" s="40" t="str">
        <f t="shared" si="2480"/>
        <v>4.1.5.01.300</v>
      </c>
      <c r="Y1100" s="40" t="str">
        <f t="shared" si="2481"/>
        <v>Tank Farm No.2</v>
      </c>
      <c r="Z1100" s="42" t="str">
        <f t="shared" si="2482"/>
        <v>4.1.5.01.512</v>
      </c>
      <c r="AA1100" s="37" t="s">
        <v>1899</v>
      </c>
      <c r="AB1100" s="37"/>
      <c r="AC1100" s="37"/>
      <c r="AD1100" s="115" t="s">
        <v>4909</v>
      </c>
      <c r="AE1100" s="115"/>
      <c r="AF1100" s="115"/>
      <c r="AG1100" s="115"/>
      <c r="AH1100" s="115"/>
      <c r="AI1100" s="237">
        <v>1163</v>
      </c>
      <c r="AJ1100" s="55"/>
      <c r="AK1100" s="55"/>
    </row>
    <row r="1101" spans="1:37" s="67" customFormat="1" ht="15" customHeight="1" x14ac:dyDescent="0.25">
      <c r="A1101" s="56" t="s">
        <v>668</v>
      </c>
      <c r="B1101" s="37">
        <v>4</v>
      </c>
      <c r="C1101" s="37">
        <v>1</v>
      </c>
      <c r="D1101" s="37">
        <v>5</v>
      </c>
      <c r="E1101" s="37">
        <v>1</v>
      </c>
      <c r="F1101" s="37">
        <v>513</v>
      </c>
      <c r="G1101" s="37" t="str">
        <f t="shared" ref="G1101:H1101" si="2509">G1100</f>
        <v>4.1.1.00.000</v>
      </c>
      <c r="H1101" s="41" t="str">
        <f t="shared" si="2509"/>
        <v>Технологическая линия №1. Объекты общезаводского хозяйства</v>
      </c>
      <c r="I1101" s="37" t="str">
        <f t="shared" si="2472"/>
        <v>4.1.5.01.000</v>
      </c>
      <c r="J1101" s="41" t="str">
        <f t="shared" si="2473"/>
        <v>Резервуарный парк №2</v>
      </c>
      <c r="K1101" s="39" t="str">
        <f t="shared" si="2477"/>
        <v>4.1.5.01.300</v>
      </c>
      <c r="L1101" s="40" t="str">
        <f t="shared" si="2478"/>
        <v>Резервуарный парк №2</v>
      </c>
      <c r="M1101" s="37" t="str">
        <f t="shared" si="2479"/>
        <v>4.1.5.01.513</v>
      </c>
      <c r="N1101" s="59" t="s">
        <v>669</v>
      </c>
      <c r="O1101" s="118"/>
      <c r="P1101" s="66" t="s">
        <v>19</v>
      </c>
      <c r="Q1101" s="35">
        <v>0</v>
      </c>
      <c r="R1101" s="54" t="s">
        <v>2781</v>
      </c>
      <c r="S1101" s="42" t="str">
        <f t="shared" si="2493"/>
        <v>392/13</v>
      </c>
      <c r="T1101" s="41" t="str">
        <f t="shared" si="2469"/>
        <v>4.1.1.00.000</v>
      </c>
      <c r="U1101" s="41" t="str">
        <f t="shared" si="2470"/>
        <v>Process Line No.1 Tank Farm No.2</v>
      </c>
      <c r="V1101" s="41" t="str">
        <f t="shared" si="2474"/>
        <v>4.1.5.01.000</v>
      </c>
      <c r="W1101" s="41" t="str">
        <f t="shared" si="2475"/>
        <v>Tank Farm No.2</v>
      </c>
      <c r="X1101" s="40" t="str">
        <f t="shared" si="2480"/>
        <v>4.1.5.01.300</v>
      </c>
      <c r="Y1101" s="40" t="str">
        <f t="shared" si="2481"/>
        <v>Tank Farm No.2</v>
      </c>
      <c r="Z1101" s="42" t="str">
        <f t="shared" si="2482"/>
        <v>4.1.5.01.513</v>
      </c>
      <c r="AA1101" s="37" t="s">
        <v>1900</v>
      </c>
      <c r="AB1101" s="37"/>
      <c r="AC1101" s="37"/>
      <c r="AD1101" s="115" t="s">
        <v>4909</v>
      </c>
      <c r="AE1101" s="115"/>
      <c r="AF1101" s="115"/>
      <c r="AG1101" s="115"/>
      <c r="AH1101" s="115"/>
      <c r="AI1101" s="237">
        <v>1164</v>
      </c>
      <c r="AJ1101" s="55"/>
      <c r="AK1101" s="55"/>
    </row>
    <row r="1102" spans="1:37" s="67" customFormat="1" ht="15" customHeight="1" x14ac:dyDescent="0.25">
      <c r="A1102" s="56" t="s">
        <v>670</v>
      </c>
      <c r="B1102" s="37">
        <v>4</v>
      </c>
      <c r="C1102" s="37">
        <v>1</v>
      </c>
      <c r="D1102" s="37">
        <v>5</v>
      </c>
      <c r="E1102" s="37">
        <v>1</v>
      </c>
      <c r="F1102" s="37">
        <v>514</v>
      </c>
      <c r="G1102" s="37" t="str">
        <f t="shared" ref="G1102:H1102" si="2510">G1101</f>
        <v>4.1.1.00.000</v>
      </c>
      <c r="H1102" s="41" t="str">
        <f t="shared" si="2510"/>
        <v>Технологическая линия №1. Объекты общезаводского хозяйства</v>
      </c>
      <c r="I1102" s="37" t="str">
        <f t="shared" si="2472"/>
        <v>4.1.5.01.000</v>
      </c>
      <c r="J1102" s="41" t="str">
        <f t="shared" si="2473"/>
        <v>Резервуарный парк №2</v>
      </c>
      <c r="K1102" s="39" t="str">
        <f t="shared" si="2477"/>
        <v>4.1.5.01.300</v>
      </c>
      <c r="L1102" s="40" t="str">
        <f t="shared" si="2478"/>
        <v>Резервуарный парк №2</v>
      </c>
      <c r="M1102" s="37" t="str">
        <f t="shared" si="2479"/>
        <v>4.1.5.01.514</v>
      </c>
      <c r="N1102" s="59" t="s">
        <v>671</v>
      </c>
      <c r="O1102" s="118"/>
      <c r="P1102" s="66" t="s">
        <v>19</v>
      </c>
      <c r="Q1102" s="35">
        <v>0</v>
      </c>
      <c r="R1102" s="54" t="s">
        <v>2781</v>
      </c>
      <c r="S1102" s="42" t="str">
        <f t="shared" si="2493"/>
        <v>392/14</v>
      </c>
      <c r="T1102" s="41" t="str">
        <f t="shared" si="2469"/>
        <v>4.1.1.00.000</v>
      </c>
      <c r="U1102" s="41" t="str">
        <f t="shared" si="2470"/>
        <v>Process Line No.1 Tank Farm No.2</v>
      </c>
      <c r="V1102" s="41" t="str">
        <f t="shared" si="2474"/>
        <v>4.1.5.01.000</v>
      </c>
      <c r="W1102" s="41" t="str">
        <f t="shared" si="2475"/>
        <v>Tank Farm No.2</v>
      </c>
      <c r="X1102" s="40" t="str">
        <f t="shared" si="2480"/>
        <v>4.1.5.01.300</v>
      </c>
      <c r="Y1102" s="40" t="str">
        <f t="shared" si="2481"/>
        <v>Tank Farm No.2</v>
      </c>
      <c r="Z1102" s="42" t="str">
        <f t="shared" si="2482"/>
        <v>4.1.5.01.514</v>
      </c>
      <c r="AA1102" s="37" t="s">
        <v>1901</v>
      </c>
      <c r="AB1102" s="37"/>
      <c r="AC1102" s="37"/>
      <c r="AD1102" s="115" t="s">
        <v>4909</v>
      </c>
      <c r="AE1102" s="115"/>
      <c r="AF1102" s="115"/>
      <c r="AG1102" s="115"/>
      <c r="AH1102" s="115"/>
      <c r="AI1102" s="237">
        <v>1165</v>
      </c>
      <c r="AJ1102" s="55"/>
      <c r="AK1102" s="55"/>
    </row>
    <row r="1103" spans="1:37" s="67" customFormat="1" ht="15" customHeight="1" x14ac:dyDescent="0.25">
      <c r="A1103" s="56" t="s">
        <v>672</v>
      </c>
      <c r="B1103" s="37">
        <v>4</v>
      </c>
      <c r="C1103" s="37">
        <v>1</v>
      </c>
      <c r="D1103" s="37">
        <v>5</v>
      </c>
      <c r="E1103" s="37">
        <v>1</v>
      </c>
      <c r="F1103" s="37">
        <v>515</v>
      </c>
      <c r="G1103" s="37" t="str">
        <f t="shared" ref="G1103:H1103" si="2511">G1102</f>
        <v>4.1.1.00.000</v>
      </c>
      <c r="H1103" s="41" t="str">
        <f t="shared" si="2511"/>
        <v>Технологическая линия №1. Объекты общезаводского хозяйства</v>
      </c>
      <c r="I1103" s="37" t="str">
        <f t="shared" si="2472"/>
        <v>4.1.5.01.000</v>
      </c>
      <c r="J1103" s="41" t="str">
        <f t="shared" si="2473"/>
        <v>Резервуарный парк №2</v>
      </c>
      <c r="K1103" s="39" t="str">
        <f t="shared" si="2477"/>
        <v>4.1.5.01.300</v>
      </c>
      <c r="L1103" s="40" t="str">
        <f t="shared" si="2478"/>
        <v>Резервуарный парк №2</v>
      </c>
      <c r="M1103" s="37" t="str">
        <f t="shared" si="2479"/>
        <v>4.1.5.01.515</v>
      </c>
      <c r="N1103" s="59" t="s">
        <v>673</v>
      </c>
      <c r="O1103" s="118"/>
      <c r="P1103" s="66" t="s">
        <v>19</v>
      </c>
      <c r="Q1103" s="35">
        <v>0</v>
      </c>
      <c r="R1103" s="54" t="s">
        <v>2781</v>
      </c>
      <c r="S1103" s="42" t="str">
        <f t="shared" si="2493"/>
        <v>392/15</v>
      </c>
      <c r="T1103" s="41" t="str">
        <f t="shared" si="2469"/>
        <v>4.1.1.00.000</v>
      </c>
      <c r="U1103" s="41" t="str">
        <f t="shared" si="2470"/>
        <v>Process Line No.1 Tank Farm No.2</v>
      </c>
      <c r="V1103" s="41" t="str">
        <f t="shared" si="2474"/>
        <v>4.1.5.01.000</v>
      </c>
      <c r="W1103" s="41" t="str">
        <f t="shared" si="2475"/>
        <v>Tank Farm No.2</v>
      </c>
      <c r="X1103" s="40" t="str">
        <f t="shared" si="2480"/>
        <v>4.1.5.01.300</v>
      </c>
      <c r="Y1103" s="40" t="str">
        <f t="shared" si="2481"/>
        <v>Tank Farm No.2</v>
      </c>
      <c r="Z1103" s="42" t="str">
        <f t="shared" si="2482"/>
        <v>4.1.5.01.515</v>
      </c>
      <c r="AA1103" s="37" t="s">
        <v>2021</v>
      </c>
      <c r="AB1103" s="37"/>
      <c r="AC1103" s="37"/>
      <c r="AD1103" s="115" t="s">
        <v>4909</v>
      </c>
      <c r="AE1103" s="115"/>
      <c r="AF1103" s="115"/>
      <c r="AG1103" s="115"/>
      <c r="AH1103" s="115"/>
      <c r="AI1103" s="237">
        <v>1166</v>
      </c>
      <c r="AJ1103" s="55"/>
      <c r="AK1103" s="55"/>
    </row>
    <row r="1104" spans="1:37" s="67" customFormat="1" ht="15" customHeight="1" x14ac:dyDescent="0.25">
      <c r="A1104" s="56" t="s">
        <v>674</v>
      </c>
      <c r="B1104" s="37">
        <v>4</v>
      </c>
      <c r="C1104" s="37">
        <v>1</v>
      </c>
      <c r="D1104" s="37">
        <v>5</v>
      </c>
      <c r="E1104" s="37">
        <v>1</v>
      </c>
      <c r="F1104" s="37">
        <v>516</v>
      </c>
      <c r="G1104" s="37" t="str">
        <f t="shared" ref="G1104:H1104" si="2512">G1103</f>
        <v>4.1.1.00.000</v>
      </c>
      <c r="H1104" s="41" t="str">
        <f t="shared" si="2512"/>
        <v>Технологическая линия №1. Объекты общезаводского хозяйства</v>
      </c>
      <c r="I1104" s="37" t="str">
        <f t="shared" si="2472"/>
        <v>4.1.5.01.000</v>
      </c>
      <c r="J1104" s="41" t="str">
        <f t="shared" si="2473"/>
        <v>Резервуарный парк №2</v>
      </c>
      <c r="K1104" s="39" t="str">
        <f t="shared" si="2477"/>
        <v>4.1.5.01.300</v>
      </c>
      <c r="L1104" s="40" t="str">
        <f t="shared" si="2478"/>
        <v>Резервуарный парк №2</v>
      </c>
      <c r="M1104" s="37" t="str">
        <f t="shared" si="2479"/>
        <v>4.1.5.01.516</v>
      </c>
      <c r="N1104" s="59" t="s">
        <v>675</v>
      </c>
      <c r="O1104" s="118"/>
      <c r="P1104" s="66" t="s">
        <v>19</v>
      </c>
      <c r="Q1104" s="35">
        <v>0</v>
      </c>
      <c r="R1104" s="54" t="s">
        <v>2781</v>
      </c>
      <c r="S1104" s="42" t="str">
        <f t="shared" si="2493"/>
        <v>392/16</v>
      </c>
      <c r="T1104" s="41" t="str">
        <f t="shared" si="2469"/>
        <v>4.1.1.00.000</v>
      </c>
      <c r="U1104" s="41" t="str">
        <f t="shared" si="2470"/>
        <v>Process Line No.1 Tank Farm No.2</v>
      </c>
      <c r="V1104" s="41" t="str">
        <f t="shared" si="2474"/>
        <v>4.1.5.01.000</v>
      </c>
      <c r="W1104" s="41" t="str">
        <f t="shared" si="2475"/>
        <v>Tank Farm No.2</v>
      </c>
      <c r="X1104" s="40" t="str">
        <f t="shared" si="2480"/>
        <v>4.1.5.01.300</v>
      </c>
      <c r="Y1104" s="40" t="str">
        <f t="shared" si="2481"/>
        <v>Tank Farm No.2</v>
      </c>
      <c r="Z1104" s="42" t="str">
        <f t="shared" si="2482"/>
        <v>4.1.5.01.516</v>
      </c>
      <c r="AA1104" s="37" t="s">
        <v>2022</v>
      </c>
      <c r="AB1104" s="37"/>
      <c r="AC1104" s="37"/>
      <c r="AD1104" s="115" t="s">
        <v>4909</v>
      </c>
      <c r="AE1104" s="115"/>
      <c r="AF1104" s="115"/>
      <c r="AG1104" s="115"/>
      <c r="AH1104" s="115"/>
      <c r="AI1104" s="237">
        <v>1167</v>
      </c>
      <c r="AJ1104" s="55"/>
      <c r="AK1104" s="55"/>
    </row>
    <row r="1105" spans="1:37" s="67" customFormat="1" ht="15" customHeight="1" x14ac:dyDescent="0.25">
      <c r="A1105" s="56" t="s">
        <v>676</v>
      </c>
      <c r="B1105" s="37">
        <v>4</v>
      </c>
      <c r="C1105" s="37">
        <v>1</v>
      </c>
      <c r="D1105" s="37">
        <v>5</v>
      </c>
      <c r="E1105" s="37">
        <v>1</v>
      </c>
      <c r="F1105" s="37">
        <v>517</v>
      </c>
      <c r="G1105" s="37" t="str">
        <f t="shared" ref="G1105:H1105" si="2513">G1104</f>
        <v>4.1.1.00.000</v>
      </c>
      <c r="H1105" s="41" t="str">
        <f t="shared" si="2513"/>
        <v>Технологическая линия №1. Объекты общезаводского хозяйства</v>
      </c>
      <c r="I1105" s="37" t="str">
        <f t="shared" si="2472"/>
        <v>4.1.5.01.000</v>
      </c>
      <c r="J1105" s="41" t="str">
        <f t="shared" si="2473"/>
        <v>Резервуарный парк №2</v>
      </c>
      <c r="K1105" s="39" t="str">
        <f t="shared" si="2477"/>
        <v>4.1.5.01.300</v>
      </c>
      <c r="L1105" s="40" t="str">
        <f t="shared" si="2478"/>
        <v>Резервуарный парк №2</v>
      </c>
      <c r="M1105" s="37" t="str">
        <f t="shared" si="2479"/>
        <v>4.1.5.01.517</v>
      </c>
      <c r="N1105" s="59" t="s">
        <v>677</v>
      </c>
      <c r="O1105" s="118"/>
      <c r="P1105" s="66" t="s">
        <v>19</v>
      </c>
      <c r="Q1105" s="35">
        <v>0</v>
      </c>
      <c r="R1105" s="54" t="s">
        <v>2781</v>
      </c>
      <c r="S1105" s="42" t="str">
        <f t="shared" si="2493"/>
        <v>392/17</v>
      </c>
      <c r="T1105" s="41" t="str">
        <f t="shared" si="2469"/>
        <v>4.1.1.00.000</v>
      </c>
      <c r="U1105" s="41" t="str">
        <f t="shared" si="2470"/>
        <v>Process Line No.1 Tank Farm No.2</v>
      </c>
      <c r="V1105" s="41" t="str">
        <f t="shared" si="2474"/>
        <v>4.1.5.01.000</v>
      </c>
      <c r="W1105" s="41" t="str">
        <f t="shared" si="2475"/>
        <v>Tank Farm No.2</v>
      </c>
      <c r="X1105" s="40" t="str">
        <f t="shared" si="2480"/>
        <v>4.1.5.01.300</v>
      </c>
      <c r="Y1105" s="40" t="str">
        <f t="shared" si="2481"/>
        <v>Tank Farm No.2</v>
      </c>
      <c r="Z1105" s="42" t="str">
        <f t="shared" si="2482"/>
        <v>4.1.5.01.517</v>
      </c>
      <c r="AA1105" s="37" t="s">
        <v>2023</v>
      </c>
      <c r="AB1105" s="37"/>
      <c r="AC1105" s="37"/>
      <c r="AD1105" s="115" t="s">
        <v>2836</v>
      </c>
      <c r="AE1105" s="115"/>
      <c r="AF1105" s="115"/>
      <c r="AG1105" s="115"/>
      <c r="AH1105" s="115"/>
      <c r="AI1105" s="237">
        <v>1168</v>
      </c>
      <c r="AJ1105" s="55"/>
      <c r="AK1105" s="55"/>
    </row>
    <row r="1106" spans="1:37" s="67" customFormat="1" ht="15" customHeight="1" x14ac:dyDescent="0.25">
      <c r="A1106" s="56" t="s">
        <v>678</v>
      </c>
      <c r="B1106" s="37">
        <v>4</v>
      </c>
      <c r="C1106" s="37">
        <v>1</v>
      </c>
      <c r="D1106" s="37">
        <v>5</v>
      </c>
      <c r="E1106" s="37">
        <v>1</v>
      </c>
      <c r="F1106" s="37">
        <v>622</v>
      </c>
      <c r="G1106" s="37" t="str">
        <f t="shared" ref="G1106:H1106" si="2514">G1105</f>
        <v>4.1.1.00.000</v>
      </c>
      <c r="H1106" s="41" t="str">
        <f t="shared" si="2514"/>
        <v>Технологическая линия №1. Объекты общезаводского хозяйства</v>
      </c>
      <c r="I1106" s="37" t="str">
        <f t="shared" ref="I1106:I1132" si="2515">I1105</f>
        <v>4.1.5.01.000</v>
      </c>
      <c r="J1106" s="41" t="str">
        <f t="shared" ref="J1106:J1132" si="2516">J1105</f>
        <v>Резервуарный парк №2</v>
      </c>
      <c r="K1106" s="39" t="str">
        <f t="shared" si="2477"/>
        <v>4.1.5.01.300</v>
      </c>
      <c r="L1106" s="40" t="str">
        <f t="shared" si="2478"/>
        <v>Резервуарный парк №2</v>
      </c>
      <c r="M1106" s="37" t="str">
        <f t="shared" si="2479"/>
        <v>4.1.5.01.622</v>
      </c>
      <c r="N1106" s="59" t="s">
        <v>679</v>
      </c>
      <c r="O1106" s="118"/>
      <c r="P1106" s="66" t="s">
        <v>19</v>
      </c>
      <c r="Q1106" s="35">
        <v>0</v>
      </c>
      <c r="R1106" s="54" t="s">
        <v>2781</v>
      </c>
      <c r="S1106" s="42" t="str">
        <f t="shared" si="2493"/>
        <v>394/22</v>
      </c>
      <c r="T1106" s="41" t="str">
        <f t="shared" si="2469"/>
        <v>4.1.1.00.000</v>
      </c>
      <c r="U1106" s="41" t="str">
        <f t="shared" si="2470"/>
        <v>Process Line No.1 Tank Farm No.2</v>
      </c>
      <c r="V1106" s="41" t="str">
        <f t="shared" ref="V1106:V1132" si="2517">V1105</f>
        <v>4.1.5.01.000</v>
      </c>
      <c r="W1106" s="41" t="str">
        <f t="shared" ref="W1106:W1132" si="2518">W1105</f>
        <v>Tank Farm No.2</v>
      </c>
      <c r="X1106" s="40" t="str">
        <f t="shared" si="2480"/>
        <v>4.1.5.01.300</v>
      </c>
      <c r="Y1106" s="40" t="str">
        <f t="shared" si="2481"/>
        <v>Tank Farm No.2</v>
      </c>
      <c r="Z1106" s="42" t="str">
        <f t="shared" si="2482"/>
        <v>4.1.5.01.622</v>
      </c>
      <c r="AA1106" s="37" t="s">
        <v>2024</v>
      </c>
      <c r="AB1106" s="37"/>
      <c r="AC1106" s="37"/>
      <c r="AD1106" s="37" t="s">
        <v>2887</v>
      </c>
      <c r="AE1106" s="115" t="str">
        <f t="shared" ref="AE1106:AE1131" si="2519">CONCATENATE(MID(AD1106,3,1),"-",MID(AD1106,4,2))</f>
        <v>0-32</v>
      </c>
      <c r="AF1106" s="115" t="str">
        <f>VLOOKUP(AE1106,'Unit Number'!B:E,2,FALSE)</f>
        <v>PHFR, BFR/NGL, TEPB/NGL TANK FARM NO. 2. PHFR, BFR/NGL, TEPB/NGL TANK FARM NO. 2 PUMP HOUSE</v>
      </c>
      <c r="AG1106" s="115"/>
      <c r="AH1106" s="115"/>
      <c r="AI1106" s="237">
        <v>1169</v>
      </c>
      <c r="AJ1106" s="55"/>
      <c r="AK1106" s="55"/>
    </row>
    <row r="1107" spans="1:37" s="67" customFormat="1" ht="15" customHeight="1" x14ac:dyDescent="0.25">
      <c r="A1107" s="56" t="s">
        <v>680</v>
      </c>
      <c r="B1107" s="37">
        <v>4</v>
      </c>
      <c r="C1107" s="37">
        <v>1</v>
      </c>
      <c r="D1107" s="37">
        <v>5</v>
      </c>
      <c r="E1107" s="37">
        <v>1</v>
      </c>
      <c r="F1107" s="37">
        <v>623</v>
      </c>
      <c r="G1107" s="37" t="str">
        <f t="shared" ref="G1107:H1107" si="2520">G1106</f>
        <v>4.1.1.00.000</v>
      </c>
      <c r="H1107" s="41" t="str">
        <f t="shared" si="2520"/>
        <v>Технологическая линия №1. Объекты общезаводского хозяйства</v>
      </c>
      <c r="I1107" s="37" t="str">
        <f t="shared" si="2515"/>
        <v>4.1.5.01.000</v>
      </c>
      <c r="J1107" s="41" t="str">
        <f t="shared" si="2516"/>
        <v>Резервуарный парк №2</v>
      </c>
      <c r="K1107" s="39" t="str">
        <f t="shared" ref="K1107:K1132" si="2521">K1106</f>
        <v>4.1.5.01.300</v>
      </c>
      <c r="L1107" s="40" t="str">
        <f t="shared" ref="L1107:L1132" si="2522">L1106</f>
        <v>Резервуарный парк №2</v>
      </c>
      <c r="M1107" s="37" t="str">
        <f t="shared" ref="M1107:M1132" si="2523">CONCATENATE($B1107,".",$C1107,".",$D1107,".",TEXT($E1107,"00"),".",TEXT($F1107,"000"))</f>
        <v>4.1.5.01.623</v>
      </c>
      <c r="N1107" s="59" t="s">
        <v>681</v>
      </c>
      <c r="O1107" s="118"/>
      <c r="P1107" s="66" t="s">
        <v>19</v>
      </c>
      <c r="Q1107" s="35">
        <v>0</v>
      </c>
      <c r="R1107" s="54" t="s">
        <v>2781</v>
      </c>
      <c r="S1107" s="42" t="str">
        <f t="shared" si="2493"/>
        <v>394/23</v>
      </c>
      <c r="T1107" s="41" t="str">
        <f t="shared" si="2469"/>
        <v>4.1.1.00.000</v>
      </c>
      <c r="U1107" s="41" t="str">
        <f t="shared" si="2470"/>
        <v>Process Line No.1 Tank Farm No.2</v>
      </c>
      <c r="V1107" s="41" t="str">
        <f t="shared" si="2517"/>
        <v>4.1.5.01.000</v>
      </c>
      <c r="W1107" s="41" t="str">
        <f t="shared" si="2518"/>
        <v>Tank Farm No.2</v>
      </c>
      <c r="X1107" s="40" t="str">
        <f t="shared" ref="X1107:X1132" si="2524">X1106</f>
        <v>4.1.5.01.300</v>
      </c>
      <c r="Y1107" s="40" t="str">
        <f t="shared" ref="Y1107:Y1132" si="2525">Y1106</f>
        <v>Tank Farm No.2</v>
      </c>
      <c r="Z1107" s="42" t="str">
        <f t="shared" ref="Z1107:Z1132" si="2526">M1107</f>
        <v>4.1.5.01.623</v>
      </c>
      <c r="AA1107" s="37" t="s">
        <v>2025</v>
      </c>
      <c r="AB1107" s="37"/>
      <c r="AC1107" s="37"/>
      <c r="AD1107" s="37" t="s">
        <v>2887</v>
      </c>
      <c r="AE1107" s="115" t="str">
        <f t="shared" si="2519"/>
        <v>0-32</v>
      </c>
      <c r="AF1107" s="115" t="str">
        <f>VLOOKUP(AE1107,'Unit Number'!B:E,2,FALSE)</f>
        <v>PHFR, BFR/NGL, TEPB/NGL TANK FARM NO. 2. PHFR, BFR/NGL, TEPB/NGL TANK FARM NO. 2 PUMP HOUSE</v>
      </c>
      <c r="AG1107" s="115"/>
      <c r="AH1107" s="115"/>
      <c r="AI1107" s="237">
        <v>1170</v>
      </c>
      <c r="AJ1107" s="55"/>
      <c r="AK1107" s="55"/>
    </row>
    <row r="1108" spans="1:37" s="67" customFormat="1" ht="15" customHeight="1" x14ac:dyDescent="0.25">
      <c r="A1108" s="56" t="s">
        <v>682</v>
      </c>
      <c r="B1108" s="37">
        <v>4</v>
      </c>
      <c r="C1108" s="37">
        <v>1</v>
      </c>
      <c r="D1108" s="37">
        <v>5</v>
      </c>
      <c r="E1108" s="37">
        <v>1</v>
      </c>
      <c r="F1108" s="37">
        <v>624</v>
      </c>
      <c r="G1108" s="37" t="str">
        <f t="shared" ref="G1108:H1108" si="2527">G1107</f>
        <v>4.1.1.00.000</v>
      </c>
      <c r="H1108" s="41" t="str">
        <f t="shared" si="2527"/>
        <v>Технологическая линия №1. Объекты общезаводского хозяйства</v>
      </c>
      <c r="I1108" s="37" t="str">
        <f t="shared" si="2515"/>
        <v>4.1.5.01.000</v>
      </c>
      <c r="J1108" s="41" t="str">
        <f t="shared" si="2516"/>
        <v>Резервуарный парк №2</v>
      </c>
      <c r="K1108" s="39" t="str">
        <f t="shared" si="2521"/>
        <v>4.1.5.01.300</v>
      </c>
      <c r="L1108" s="40" t="str">
        <f t="shared" si="2522"/>
        <v>Резервуарный парк №2</v>
      </c>
      <c r="M1108" s="37" t="str">
        <f t="shared" si="2523"/>
        <v>4.1.5.01.624</v>
      </c>
      <c r="N1108" s="59" t="s">
        <v>683</v>
      </c>
      <c r="O1108" s="118"/>
      <c r="P1108" s="66" t="s">
        <v>19</v>
      </c>
      <c r="Q1108" s="35">
        <v>0</v>
      </c>
      <c r="R1108" s="54" t="s">
        <v>2781</v>
      </c>
      <c r="S1108" s="42" t="str">
        <f t="shared" si="2493"/>
        <v>394/24</v>
      </c>
      <c r="T1108" s="41" t="str">
        <f t="shared" si="2469"/>
        <v>4.1.1.00.000</v>
      </c>
      <c r="U1108" s="41" t="str">
        <f t="shared" si="2470"/>
        <v>Process Line No.1 Tank Farm No.2</v>
      </c>
      <c r="V1108" s="41" t="str">
        <f t="shared" si="2517"/>
        <v>4.1.5.01.000</v>
      </c>
      <c r="W1108" s="41" t="str">
        <f t="shared" si="2518"/>
        <v>Tank Farm No.2</v>
      </c>
      <c r="X1108" s="40" t="str">
        <f t="shared" si="2524"/>
        <v>4.1.5.01.300</v>
      </c>
      <c r="Y1108" s="40" t="str">
        <f t="shared" si="2525"/>
        <v>Tank Farm No.2</v>
      </c>
      <c r="Z1108" s="42" t="str">
        <f t="shared" si="2526"/>
        <v>4.1.5.01.624</v>
      </c>
      <c r="AA1108" s="37" t="s">
        <v>2026</v>
      </c>
      <c r="AB1108" s="37"/>
      <c r="AC1108" s="37"/>
      <c r="AD1108" s="37" t="s">
        <v>2887</v>
      </c>
      <c r="AE1108" s="115" t="str">
        <f t="shared" si="2519"/>
        <v>0-32</v>
      </c>
      <c r="AF1108" s="115" t="str">
        <f>VLOOKUP(AE1108,'Unit Number'!B:E,2,FALSE)</f>
        <v>PHFR, BFR/NGL, TEPB/NGL TANK FARM NO. 2. PHFR, BFR/NGL, TEPB/NGL TANK FARM NO. 2 PUMP HOUSE</v>
      </c>
      <c r="AG1108" s="115"/>
      <c r="AH1108" s="115"/>
      <c r="AI1108" s="237">
        <v>1171</v>
      </c>
      <c r="AJ1108" s="55"/>
      <c r="AK1108" s="55"/>
    </row>
    <row r="1109" spans="1:37" s="67" customFormat="1" ht="15" customHeight="1" x14ac:dyDescent="0.25">
      <c r="A1109" s="56" t="s">
        <v>684</v>
      </c>
      <c r="B1109" s="37">
        <v>4</v>
      </c>
      <c r="C1109" s="37">
        <v>1</v>
      </c>
      <c r="D1109" s="37">
        <v>5</v>
      </c>
      <c r="E1109" s="37">
        <v>1</v>
      </c>
      <c r="F1109" s="37">
        <v>625</v>
      </c>
      <c r="G1109" s="37" t="str">
        <f t="shared" ref="G1109:H1109" si="2528">G1108</f>
        <v>4.1.1.00.000</v>
      </c>
      <c r="H1109" s="41" t="str">
        <f t="shared" si="2528"/>
        <v>Технологическая линия №1. Объекты общезаводского хозяйства</v>
      </c>
      <c r="I1109" s="37" t="str">
        <f t="shared" si="2515"/>
        <v>4.1.5.01.000</v>
      </c>
      <c r="J1109" s="41" t="str">
        <f t="shared" si="2516"/>
        <v>Резервуарный парк №2</v>
      </c>
      <c r="K1109" s="39" t="str">
        <f t="shared" si="2521"/>
        <v>4.1.5.01.300</v>
      </c>
      <c r="L1109" s="40" t="str">
        <f t="shared" si="2522"/>
        <v>Резервуарный парк №2</v>
      </c>
      <c r="M1109" s="37" t="str">
        <f t="shared" si="2523"/>
        <v>4.1.5.01.625</v>
      </c>
      <c r="N1109" s="59" t="s">
        <v>685</v>
      </c>
      <c r="O1109" s="118"/>
      <c r="P1109" s="66" t="s">
        <v>19</v>
      </c>
      <c r="Q1109" s="35">
        <v>0</v>
      </c>
      <c r="R1109" s="54" t="s">
        <v>2781</v>
      </c>
      <c r="S1109" s="42" t="str">
        <f t="shared" si="2493"/>
        <v>394/25</v>
      </c>
      <c r="T1109" s="41" t="str">
        <f t="shared" si="2469"/>
        <v>4.1.1.00.000</v>
      </c>
      <c r="U1109" s="41" t="str">
        <f t="shared" si="2470"/>
        <v>Process Line No.1 Tank Farm No.2</v>
      </c>
      <c r="V1109" s="41" t="str">
        <f t="shared" si="2517"/>
        <v>4.1.5.01.000</v>
      </c>
      <c r="W1109" s="41" t="str">
        <f t="shared" si="2518"/>
        <v>Tank Farm No.2</v>
      </c>
      <c r="X1109" s="40" t="str">
        <f t="shared" si="2524"/>
        <v>4.1.5.01.300</v>
      </c>
      <c r="Y1109" s="40" t="str">
        <f t="shared" si="2525"/>
        <v>Tank Farm No.2</v>
      </c>
      <c r="Z1109" s="42" t="str">
        <f t="shared" si="2526"/>
        <v>4.1.5.01.625</v>
      </c>
      <c r="AA1109" s="37" t="s">
        <v>2027</v>
      </c>
      <c r="AB1109" s="37"/>
      <c r="AC1109" s="37"/>
      <c r="AD1109" s="37" t="s">
        <v>2887</v>
      </c>
      <c r="AE1109" s="115" t="str">
        <f t="shared" si="2519"/>
        <v>0-32</v>
      </c>
      <c r="AF1109" s="115" t="str">
        <f>VLOOKUP(AE1109,'Unit Number'!B:E,2,FALSE)</f>
        <v>PHFR, BFR/NGL, TEPB/NGL TANK FARM NO. 2. PHFR, BFR/NGL, TEPB/NGL TANK FARM NO. 2 PUMP HOUSE</v>
      </c>
      <c r="AG1109" s="115"/>
      <c r="AH1109" s="115"/>
      <c r="AI1109" s="237">
        <v>1172</v>
      </c>
      <c r="AJ1109" s="55"/>
      <c r="AK1109" s="55"/>
    </row>
    <row r="1110" spans="1:37" s="67" customFormat="1" ht="15" customHeight="1" x14ac:dyDescent="0.25">
      <c r="A1110" s="56" t="s">
        <v>686</v>
      </c>
      <c r="B1110" s="37">
        <v>4</v>
      </c>
      <c r="C1110" s="37">
        <v>1</v>
      </c>
      <c r="D1110" s="37">
        <v>5</v>
      </c>
      <c r="E1110" s="37">
        <v>1</v>
      </c>
      <c r="F1110" s="37">
        <v>626</v>
      </c>
      <c r="G1110" s="37" t="str">
        <f t="shared" ref="G1110:H1110" si="2529">G1109</f>
        <v>4.1.1.00.000</v>
      </c>
      <c r="H1110" s="41" t="str">
        <f t="shared" si="2529"/>
        <v>Технологическая линия №1. Объекты общезаводского хозяйства</v>
      </c>
      <c r="I1110" s="37" t="str">
        <f t="shared" si="2515"/>
        <v>4.1.5.01.000</v>
      </c>
      <c r="J1110" s="41" t="str">
        <f t="shared" si="2516"/>
        <v>Резервуарный парк №2</v>
      </c>
      <c r="K1110" s="39" t="str">
        <f t="shared" si="2521"/>
        <v>4.1.5.01.300</v>
      </c>
      <c r="L1110" s="40" t="str">
        <f t="shared" si="2522"/>
        <v>Резервуарный парк №2</v>
      </c>
      <c r="M1110" s="37" t="str">
        <f t="shared" si="2523"/>
        <v>4.1.5.01.626</v>
      </c>
      <c r="N1110" s="59" t="s">
        <v>687</v>
      </c>
      <c r="O1110" s="118"/>
      <c r="P1110" s="66" t="s">
        <v>19</v>
      </c>
      <c r="Q1110" s="35">
        <v>0</v>
      </c>
      <c r="R1110" s="54" t="s">
        <v>2781</v>
      </c>
      <c r="S1110" s="42" t="str">
        <f t="shared" si="2493"/>
        <v>394/26</v>
      </c>
      <c r="T1110" s="41" t="str">
        <f t="shared" si="2469"/>
        <v>4.1.1.00.000</v>
      </c>
      <c r="U1110" s="41" t="str">
        <f t="shared" si="2470"/>
        <v>Process Line No.1 Tank Farm No.2</v>
      </c>
      <c r="V1110" s="41" t="str">
        <f t="shared" si="2517"/>
        <v>4.1.5.01.000</v>
      </c>
      <c r="W1110" s="41" t="str">
        <f t="shared" si="2518"/>
        <v>Tank Farm No.2</v>
      </c>
      <c r="X1110" s="40" t="str">
        <f t="shared" si="2524"/>
        <v>4.1.5.01.300</v>
      </c>
      <c r="Y1110" s="40" t="str">
        <f t="shared" si="2525"/>
        <v>Tank Farm No.2</v>
      </c>
      <c r="Z1110" s="42" t="str">
        <f t="shared" si="2526"/>
        <v>4.1.5.01.626</v>
      </c>
      <c r="AA1110" s="37" t="s">
        <v>2028</v>
      </c>
      <c r="AB1110" s="37"/>
      <c r="AC1110" s="37"/>
      <c r="AD1110" s="37" t="s">
        <v>2887</v>
      </c>
      <c r="AE1110" s="115" t="str">
        <f t="shared" si="2519"/>
        <v>0-32</v>
      </c>
      <c r="AF1110" s="115" t="str">
        <f>VLOOKUP(AE1110,'Unit Number'!B:E,2,FALSE)</f>
        <v>PHFR, BFR/NGL, TEPB/NGL TANK FARM NO. 2. PHFR, BFR/NGL, TEPB/NGL TANK FARM NO. 2 PUMP HOUSE</v>
      </c>
      <c r="AG1110" s="115"/>
      <c r="AH1110" s="115"/>
      <c r="AI1110" s="237">
        <v>1173</v>
      </c>
      <c r="AJ1110" s="55"/>
      <c r="AK1110" s="55"/>
    </row>
    <row r="1111" spans="1:37" s="67" customFormat="1" ht="15" customHeight="1" x14ac:dyDescent="0.25">
      <c r="A1111" s="56" t="s">
        <v>688</v>
      </c>
      <c r="B1111" s="37">
        <v>4</v>
      </c>
      <c r="C1111" s="37">
        <v>1</v>
      </c>
      <c r="D1111" s="37">
        <v>5</v>
      </c>
      <c r="E1111" s="37">
        <v>1</v>
      </c>
      <c r="F1111" s="37">
        <v>627</v>
      </c>
      <c r="G1111" s="37" t="str">
        <f t="shared" ref="G1111:H1111" si="2530">G1110</f>
        <v>4.1.1.00.000</v>
      </c>
      <c r="H1111" s="41" t="str">
        <f t="shared" si="2530"/>
        <v>Технологическая линия №1. Объекты общезаводского хозяйства</v>
      </c>
      <c r="I1111" s="37" t="str">
        <f t="shared" si="2515"/>
        <v>4.1.5.01.000</v>
      </c>
      <c r="J1111" s="41" t="str">
        <f t="shared" si="2516"/>
        <v>Резервуарный парк №2</v>
      </c>
      <c r="K1111" s="39" t="str">
        <f t="shared" si="2521"/>
        <v>4.1.5.01.300</v>
      </c>
      <c r="L1111" s="40" t="str">
        <f t="shared" si="2522"/>
        <v>Резервуарный парк №2</v>
      </c>
      <c r="M1111" s="37" t="str">
        <f t="shared" si="2523"/>
        <v>4.1.5.01.627</v>
      </c>
      <c r="N1111" s="59" t="s">
        <v>689</v>
      </c>
      <c r="O1111" s="118"/>
      <c r="P1111" s="66" t="s">
        <v>19</v>
      </c>
      <c r="Q1111" s="35">
        <v>0</v>
      </c>
      <c r="R1111" s="54" t="s">
        <v>2781</v>
      </c>
      <c r="S1111" s="42" t="str">
        <f t="shared" si="2493"/>
        <v>394/27</v>
      </c>
      <c r="T1111" s="41" t="str">
        <f t="shared" si="2469"/>
        <v>4.1.1.00.000</v>
      </c>
      <c r="U1111" s="41" t="str">
        <f t="shared" si="2470"/>
        <v>Process Line No.1 Tank Farm No.2</v>
      </c>
      <c r="V1111" s="41" t="str">
        <f t="shared" si="2517"/>
        <v>4.1.5.01.000</v>
      </c>
      <c r="W1111" s="41" t="str">
        <f t="shared" si="2518"/>
        <v>Tank Farm No.2</v>
      </c>
      <c r="X1111" s="40" t="str">
        <f t="shared" si="2524"/>
        <v>4.1.5.01.300</v>
      </c>
      <c r="Y1111" s="40" t="str">
        <f t="shared" si="2525"/>
        <v>Tank Farm No.2</v>
      </c>
      <c r="Z1111" s="42" t="str">
        <f t="shared" si="2526"/>
        <v>4.1.5.01.627</v>
      </c>
      <c r="AA1111" s="37" t="s">
        <v>2029</v>
      </c>
      <c r="AB1111" s="37"/>
      <c r="AC1111" s="37"/>
      <c r="AD1111" s="37" t="s">
        <v>2887</v>
      </c>
      <c r="AE1111" s="115" t="str">
        <f t="shared" si="2519"/>
        <v>0-32</v>
      </c>
      <c r="AF1111" s="115" t="str">
        <f>VLOOKUP(AE1111,'Unit Number'!B:E,2,FALSE)</f>
        <v>PHFR, BFR/NGL, TEPB/NGL TANK FARM NO. 2. PHFR, BFR/NGL, TEPB/NGL TANK FARM NO. 2 PUMP HOUSE</v>
      </c>
      <c r="AG1111" s="115"/>
      <c r="AH1111" s="115"/>
      <c r="AI1111" s="237">
        <v>1174</v>
      </c>
      <c r="AJ1111" s="55"/>
      <c r="AK1111" s="55"/>
    </row>
    <row r="1112" spans="1:37" s="67" customFormat="1" ht="15" customHeight="1" x14ac:dyDescent="0.25">
      <c r="A1112" s="56" t="s">
        <v>690</v>
      </c>
      <c r="B1112" s="37">
        <v>4</v>
      </c>
      <c r="C1112" s="37">
        <v>1</v>
      </c>
      <c r="D1112" s="37">
        <v>5</v>
      </c>
      <c r="E1112" s="37">
        <v>1</v>
      </c>
      <c r="F1112" s="37">
        <v>628</v>
      </c>
      <c r="G1112" s="37" t="str">
        <f t="shared" ref="G1112:H1112" si="2531">G1111</f>
        <v>4.1.1.00.000</v>
      </c>
      <c r="H1112" s="41" t="str">
        <f t="shared" si="2531"/>
        <v>Технологическая линия №1. Объекты общезаводского хозяйства</v>
      </c>
      <c r="I1112" s="37" t="str">
        <f t="shared" si="2515"/>
        <v>4.1.5.01.000</v>
      </c>
      <c r="J1112" s="41" t="str">
        <f t="shared" si="2516"/>
        <v>Резервуарный парк №2</v>
      </c>
      <c r="K1112" s="39" t="str">
        <f t="shared" si="2521"/>
        <v>4.1.5.01.300</v>
      </c>
      <c r="L1112" s="40" t="str">
        <f t="shared" si="2522"/>
        <v>Резервуарный парк №2</v>
      </c>
      <c r="M1112" s="37" t="str">
        <f t="shared" si="2523"/>
        <v>4.1.5.01.628</v>
      </c>
      <c r="N1112" s="59" t="s">
        <v>691</v>
      </c>
      <c r="O1112" s="118"/>
      <c r="P1112" s="66" t="s">
        <v>19</v>
      </c>
      <c r="Q1112" s="35">
        <v>0</v>
      </c>
      <c r="R1112" s="54" t="s">
        <v>2781</v>
      </c>
      <c r="S1112" s="42" t="str">
        <f t="shared" si="2493"/>
        <v>394/28</v>
      </c>
      <c r="T1112" s="41" t="str">
        <f t="shared" si="2469"/>
        <v>4.1.1.00.000</v>
      </c>
      <c r="U1112" s="41" t="str">
        <f t="shared" si="2470"/>
        <v>Process Line No.1 Tank Farm No.2</v>
      </c>
      <c r="V1112" s="41" t="str">
        <f t="shared" si="2517"/>
        <v>4.1.5.01.000</v>
      </c>
      <c r="W1112" s="41" t="str">
        <f t="shared" si="2518"/>
        <v>Tank Farm No.2</v>
      </c>
      <c r="X1112" s="40" t="str">
        <f t="shared" si="2524"/>
        <v>4.1.5.01.300</v>
      </c>
      <c r="Y1112" s="40" t="str">
        <f t="shared" si="2525"/>
        <v>Tank Farm No.2</v>
      </c>
      <c r="Z1112" s="42" t="str">
        <f t="shared" si="2526"/>
        <v>4.1.5.01.628</v>
      </c>
      <c r="AA1112" s="37" t="s">
        <v>2030</v>
      </c>
      <c r="AB1112" s="37"/>
      <c r="AC1112" s="37"/>
      <c r="AD1112" s="37" t="s">
        <v>2887</v>
      </c>
      <c r="AE1112" s="115" t="str">
        <f t="shared" si="2519"/>
        <v>0-32</v>
      </c>
      <c r="AF1112" s="115" t="str">
        <f>VLOOKUP(AE1112,'Unit Number'!B:E,2,FALSE)</f>
        <v>PHFR, BFR/NGL, TEPB/NGL TANK FARM NO. 2. PHFR, BFR/NGL, TEPB/NGL TANK FARM NO. 2 PUMP HOUSE</v>
      </c>
      <c r="AG1112" s="115"/>
      <c r="AH1112" s="115"/>
      <c r="AI1112" s="237">
        <v>1175</v>
      </c>
      <c r="AJ1112" s="55"/>
      <c r="AK1112" s="55"/>
    </row>
    <row r="1113" spans="1:37" s="67" customFormat="1" ht="15" customHeight="1" x14ac:dyDescent="0.25">
      <c r="A1113" s="56" t="s">
        <v>692</v>
      </c>
      <c r="B1113" s="37">
        <v>4</v>
      </c>
      <c r="C1113" s="37">
        <v>1</v>
      </c>
      <c r="D1113" s="37">
        <v>5</v>
      </c>
      <c r="E1113" s="37">
        <v>1</v>
      </c>
      <c r="F1113" s="37">
        <v>629</v>
      </c>
      <c r="G1113" s="37" t="str">
        <f t="shared" ref="G1113:H1113" si="2532">G1112</f>
        <v>4.1.1.00.000</v>
      </c>
      <c r="H1113" s="41" t="str">
        <f t="shared" si="2532"/>
        <v>Технологическая линия №1. Объекты общезаводского хозяйства</v>
      </c>
      <c r="I1113" s="37" t="str">
        <f t="shared" si="2515"/>
        <v>4.1.5.01.000</v>
      </c>
      <c r="J1113" s="41" t="str">
        <f t="shared" si="2516"/>
        <v>Резервуарный парк №2</v>
      </c>
      <c r="K1113" s="39" t="str">
        <f t="shared" si="2521"/>
        <v>4.1.5.01.300</v>
      </c>
      <c r="L1113" s="40" t="str">
        <f t="shared" si="2522"/>
        <v>Резервуарный парк №2</v>
      </c>
      <c r="M1113" s="37" t="str">
        <f t="shared" si="2523"/>
        <v>4.1.5.01.629</v>
      </c>
      <c r="N1113" s="59" t="s">
        <v>693</v>
      </c>
      <c r="O1113" s="118"/>
      <c r="P1113" s="66" t="s">
        <v>19</v>
      </c>
      <c r="Q1113" s="35">
        <v>0</v>
      </c>
      <c r="R1113" s="54" t="s">
        <v>2781</v>
      </c>
      <c r="S1113" s="42" t="str">
        <f t="shared" si="2493"/>
        <v>394/29</v>
      </c>
      <c r="T1113" s="41" t="str">
        <f t="shared" si="2469"/>
        <v>4.1.1.00.000</v>
      </c>
      <c r="U1113" s="41" t="str">
        <f t="shared" si="2470"/>
        <v>Process Line No.1 Tank Farm No.2</v>
      </c>
      <c r="V1113" s="41" t="str">
        <f t="shared" si="2517"/>
        <v>4.1.5.01.000</v>
      </c>
      <c r="W1113" s="41" t="str">
        <f t="shared" si="2518"/>
        <v>Tank Farm No.2</v>
      </c>
      <c r="X1113" s="40" t="str">
        <f t="shared" si="2524"/>
        <v>4.1.5.01.300</v>
      </c>
      <c r="Y1113" s="40" t="str">
        <f t="shared" si="2525"/>
        <v>Tank Farm No.2</v>
      </c>
      <c r="Z1113" s="42" t="str">
        <f t="shared" si="2526"/>
        <v>4.1.5.01.629</v>
      </c>
      <c r="AA1113" s="37" t="s">
        <v>2031</v>
      </c>
      <c r="AB1113" s="37"/>
      <c r="AC1113" s="37"/>
      <c r="AD1113" s="37" t="s">
        <v>2887</v>
      </c>
      <c r="AE1113" s="115" t="str">
        <f t="shared" si="2519"/>
        <v>0-32</v>
      </c>
      <c r="AF1113" s="115" t="str">
        <f>VLOOKUP(AE1113,'Unit Number'!B:E,2,FALSE)</f>
        <v>PHFR, BFR/NGL, TEPB/NGL TANK FARM NO. 2. PHFR, BFR/NGL, TEPB/NGL TANK FARM NO. 2 PUMP HOUSE</v>
      </c>
      <c r="AG1113" s="115"/>
      <c r="AH1113" s="115"/>
      <c r="AI1113" s="237">
        <v>1176</v>
      </c>
      <c r="AJ1113" s="55"/>
      <c r="AK1113" s="55"/>
    </row>
    <row r="1114" spans="1:37" s="67" customFormat="1" ht="15" customHeight="1" x14ac:dyDescent="0.25">
      <c r="A1114" s="56" t="s">
        <v>694</v>
      </c>
      <c r="B1114" s="37">
        <v>4</v>
      </c>
      <c r="C1114" s="37">
        <v>1</v>
      </c>
      <c r="D1114" s="37">
        <v>5</v>
      </c>
      <c r="E1114" s="37">
        <v>1</v>
      </c>
      <c r="F1114" s="37">
        <v>630</v>
      </c>
      <c r="G1114" s="37" t="str">
        <f t="shared" ref="G1114:H1114" si="2533">G1113</f>
        <v>4.1.1.00.000</v>
      </c>
      <c r="H1114" s="41" t="str">
        <f t="shared" si="2533"/>
        <v>Технологическая линия №1. Объекты общезаводского хозяйства</v>
      </c>
      <c r="I1114" s="37" t="str">
        <f t="shared" si="2515"/>
        <v>4.1.5.01.000</v>
      </c>
      <c r="J1114" s="41" t="str">
        <f t="shared" si="2516"/>
        <v>Резервуарный парк №2</v>
      </c>
      <c r="K1114" s="39" t="str">
        <f t="shared" si="2521"/>
        <v>4.1.5.01.300</v>
      </c>
      <c r="L1114" s="40" t="str">
        <f t="shared" si="2522"/>
        <v>Резервуарный парк №2</v>
      </c>
      <c r="M1114" s="37" t="str">
        <f t="shared" si="2523"/>
        <v>4.1.5.01.630</v>
      </c>
      <c r="N1114" s="59" t="s">
        <v>695</v>
      </c>
      <c r="O1114" s="118"/>
      <c r="P1114" s="66" t="s">
        <v>19</v>
      </c>
      <c r="Q1114" s="35">
        <v>0</v>
      </c>
      <c r="R1114" s="54" t="s">
        <v>2781</v>
      </c>
      <c r="S1114" s="42" t="str">
        <f t="shared" si="2493"/>
        <v>394/30</v>
      </c>
      <c r="T1114" s="41" t="str">
        <f t="shared" si="2469"/>
        <v>4.1.1.00.000</v>
      </c>
      <c r="U1114" s="41" t="str">
        <f t="shared" si="2470"/>
        <v>Process Line No.1 Tank Farm No.2</v>
      </c>
      <c r="V1114" s="41" t="str">
        <f t="shared" si="2517"/>
        <v>4.1.5.01.000</v>
      </c>
      <c r="W1114" s="41" t="str">
        <f t="shared" si="2518"/>
        <v>Tank Farm No.2</v>
      </c>
      <c r="X1114" s="40" t="str">
        <f t="shared" si="2524"/>
        <v>4.1.5.01.300</v>
      </c>
      <c r="Y1114" s="40" t="str">
        <f t="shared" si="2525"/>
        <v>Tank Farm No.2</v>
      </c>
      <c r="Z1114" s="42" t="str">
        <f t="shared" si="2526"/>
        <v>4.1.5.01.630</v>
      </c>
      <c r="AA1114" s="37" t="s">
        <v>2032</v>
      </c>
      <c r="AB1114" s="37"/>
      <c r="AC1114" s="37"/>
      <c r="AD1114" s="37" t="s">
        <v>2887</v>
      </c>
      <c r="AE1114" s="115" t="str">
        <f t="shared" si="2519"/>
        <v>0-32</v>
      </c>
      <c r="AF1114" s="115" t="str">
        <f>VLOOKUP(AE1114,'Unit Number'!B:E,2,FALSE)</f>
        <v>PHFR, BFR/NGL, TEPB/NGL TANK FARM NO. 2. PHFR, BFR/NGL, TEPB/NGL TANK FARM NO. 2 PUMP HOUSE</v>
      </c>
      <c r="AG1114" s="115"/>
      <c r="AH1114" s="115"/>
      <c r="AI1114" s="237">
        <v>1177</v>
      </c>
      <c r="AJ1114" s="55"/>
      <c r="AK1114" s="55"/>
    </row>
    <row r="1115" spans="1:37" s="67" customFormat="1" ht="15" customHeight="1" x14ac:dyDescent="0.25">
      <c r="A1115" s="56" t="s">
        <v>696</v>
      </c>
      <c r="B1115" s="37">
        <v>4</v>
      </c>
      <c r="C1115" s="37">
        <v>1</v>
      </c>
      <c r="D1115" s="37">
        <v>5</v>
      </c>
      <c r="E1115" s="37">
        <v>1</v>
      </c>
      <c r="F1115" s="37">
        <v>631</v>
      </c>
      <c r="G1115" s="37" t="str">
        <f t="shared" ref="G1115:H1115" si="2534">G1114</f>
        <v>4.1.1.00.000</v>
      </c>
      <c r="H1115" s="41" t="str">
        <f t="shared" si="2534"/>
        <v>Технологическая линия №1. Объекты общезаводского хозяйства</v>
      </c>
      <c r="I1115" s="37" t="str">
        <f t="shared" si="2515"/>
        <v>4.1.5.01.000</v>
      </c>
      <c r="J1115" s="41" t="str">
        <f t="shared" si="2516"/>
        <v>Резервуарный парк №2</v>
      </c>
      <c r="K1115" s="39" t="str">
        <f t="shared" si="2521"/>
        <v>4.1.5.01.300</v>
      </c>
      <c r="L1115" s="40" t="str">
        <f t="shared" si="2522"/>
        <v>Резервуарный парк №2</v>
      </c>
      <c r="M1115" s="37" t="str">
        <f t="shared" si="2523"/>
        <v>4.1.5.01.631</v>
      </c>
      <c r="N1115" s="59" t="s">
        <v>697</v>
      </c>
      <c r="O1115" s="118"/>
      <c r="P1115" s="66" t="s">
        <v>19</v>
      </c>
      <c r="Q1115" s="35">
        <v>0</v>
      </c>
      <c r="R1115" s="54" t="s">
        <v>2781</v>
      </c>
      <c r="S1115" s="42" t="str">
        <f t="shared" si="2493"/>
        <v>394/31</v>
      </c>
      <c r="T1115" s="41" t="str">
        <f t="shared" si="2469"/>
        <v>4.1.1.00.000</v>
      </c>
      <c r="U1115" s="41" t="str">
        <f t="shared" si="2470"/>
        <v>Process Line No.1 Tank Farm No.2</v>
      </c>
      <c r="V1115" s="41" t="str">
        <f t="shared" si="2517"/>
        <v>4.1.5.01.000</v>
      </c>
      <c r="W1115" s="41" t="str">
        <f t="shared" si="2518"/>
        <v>Tank Farm No.2</v>
      </c>
      <c r="X1115" s="40" t="str">
        <f t="shared" si="2524"/>
        <v>4.1.5.01.300</v>
      </c>
      <c r="Y1115" s="40" t="str">
        <f t="shared" si="2525"/>
        <v>Tank Farm No.2</v>
      </c>
      <c r="Z1115" s="42" t="str">
        <f t="shared" si="2526"/>
        <v>4.1.5.01.631</v>
      </c>
      <c r="AA1115" s="37" t="s">
        <v>2033</v>
      </c>
      <c r="AB1115" s="37"/>
      <c r="AC1115" s="37"/>
      <c r="AD1115" s="37" t="s">
        <v>2887</v>
      </c>
      <c r="AE1115" s="115" t="str">
        <f t="shared" si="2519"/>
        <v>0-32</v>
      </c>
      <c r="AF1115" s="115" t="str">
        <f>VLOOKUP(AE1115,'Unit Number'!B:E,2,FALSE)</f>
        <v>PHFR, BFR/NGL, TEPB/NGL TANK FARM NO. 2. PHFR, BFR/NGL, TEPB/NGL TANK FARM NO. 2 PUMP HOUSE</v>
      </c>
      <c r="AG1115" s="115"/>
      <c r="AH1115" s="115"/>
      <c r="AI1115" s="237">
        <v>1178</v>
      </c>
      <c r="AJ1115" s="55"/>
      <c r="AK1115" s="55"/>
    </row>
    <row r="1116" spans="1:37" s="67" customFormat="1" ht="15" customHeight="1" x14ac:dyDescent="0.25">
      <c r="A1116" s="56" t="s">
        <v>698</v>
      </c>
      <c r="B1116" s="37">
        <v>4</v>
      </c>
      <c r="C1116" s="37">
        <v>1</v>
      </c>
      <c r="D1116" s="37">
        <v>5</v>
      </c>
      <c r="E1116" s="37">
        <v>1</v>
      </c>
      <c r="F1116" s="37">
        <v>632</v>
      </c>
      <c r="G1116" s="37" t="str">
        <f t="shared" ref="G1116:H1116" si="2535">G1115</f>
        <v>4.1.1.00.000</v>
      </c>
      <c r="H1116" s="41" t="str">
        <f t="shared" si="2535"/>
        <v>Технологическая линия №1. Объекты общезаводского хозяйства</v>
      </c>
      <c r="I1116" s="37" t="str">
        <f t="shared" si="2515"/>
        <v>4.1.5.01.000</v>
      </c>
      <c r="J1116" s="41" t="str">
        <f t="shared" si="2516"/>
        <v>Резервуарный парк №2</v>
      </c>
      <c r="K1116" s="39" t="str">
        <f t="shared" si="2521"/>
        <v>4.1.5.01.300</v>
      </c>
      <c r="L1116" s="40" t="str">
        <f t="shared" si="2522"/>
        <v>Резервуарный парк №2</v>
      </c>
      <c r="M1116" s="37" t="str">
        <f t="shared" si="2523"/>
        <v>4.1.5.01.632</v>
      </c>
      <c r="N1116" s="59" t="s">
        <v>699</v>
      </c>
      <c r="O1116" s="118"/>
      <c r="P1116" s="66" t="s">
        <v>19</v>
      </c>
      <c r="Q1116" s="35">
        <v>0</v>
      </c>
      <c r="R1116" s="54" t="s">
        <v>2781</v>
      </c>
      <c r="S1116" s="42" t="str">
        <f t="shared" si="2493"/>
        <v>394/32</v>
      </c>
      <c r="T1116" s="41" t="str">
        <f t="shared" si="2469"/>
        <v>4.1.1.00.000</v>
      </c>
      <c r="U1116" s="41" t="str">
        <f t="shared" si="2470"/>
        <v>Process Line No.1 Tank Farm No.2</v>
      </c>
      <c r="V1116" s="41" t="str">
        <f t="shared" si="2517"/>
        <v>4.1.5.01.000</v>
      </c>
      <c r="W1116" s="41" t="str">
        <f t="shared" si="2518"/>
        <v>Tank Farm No.2</v>
      </c>
      <c r="X1116" s="40" t="str">
        <f t="shared" si="2524"/>
        <v>4.1.5.01.300</v>
      </c>
      <c r="Y1116" s="40" t="str">
        <f t="shared" si="2525"/>
        <v>Tank Farm No.2</v>
      </c>
      <c r="Z1116" s="42" t="str">
        <f t="shared" si="2526"/>
        <v>4.1.5.01.632</v>
      </c>
      <c r="AA1116" s="37" t="s">
        <v>2034</v>
      </c>
      <c r="AB1116" s="37"/>
      <c r="AC1116" s="37"/>
      <c r="AD1116" s="37" t="s">
        <v>2887</v>
      </c>
      <c r="AE1116" s="115" t="str">
        <f t="shared" si="2519"/>
        <v>0-32</v>
      </c>
      <c r="AF1116" s="115" t="str">
        <f>VLOOKUP(AE1116,'Unit Number'!B:E,2,FALSE)</f>
        <v>PHFR, BFR/NGL, TEPB/NGL TANK FARM NO. 2. PHFR, BFR/NGL, TEPB/NGL TANK FARM NO. 2 PUMP HOUSE</v>
      </c>
      <c r="AG1116" s="115"/>
      <c r="AH1116" s="115"/>
      <c r="AI1116" s="237">
        <v>1179</v>
      </c>
      <c r="AJ1116" s="55"/>
      <c r="AK1116" s="55"/>
    </row>
    <row r="1117" spans="1:37" s="67" customFormat="1" ht="15" customHeight="1" x14ac:dyDescent="0.25">
      <c r="A1117" s="56" t="s">
        <v>700</v>
      </c>
      <c r="B1117" s="37">
        <v>4</v>
      </c>
      <c r="C1117" s="37">
        <v>1</v>
      </c>
      <c r="D1117" s="37">
        <v>5</v>
      </c>
      <c r="E1117" s="37">
        <v>1</v>
      </c>
      <c r="F1117" s="37">
        <v>633</v>
      </c>
      <c r="G1117" s="37" t="str">
        <f t="shared" ref="G1117:H1117" si="2536">G1116</f>
        <v>4.1.1.00.000</v>
      </c>
      <c r="H1117" s="41" t="str">
        <f t="shared" si="2536"/>
        <v>Технологическая линия №1. Объекты общезаводского хозяйства</v>
      </c>
      <c r="I1117" s="37" t="str">
        <f t="shared" si="2515"/>
        <v>4.1.5.01.000</v>
      </c>
      <c r="J1117" s="41" t="str">
        <f t="shared" si="2516"/>
        <v>Резервуарный парк №2</v>
      </c>
      <c r="K1117" s="39" t="str">
        <f t="shared" si="2521"/>
        <v>4.1.5.01.300</v>
      </c>
      <c r="L1117" s="40" t="str">
        <f t="shared" si="2522"/>
        <v>Резервуарный парк №2</v>
      </c>
      <c r="M1117" s="37" t="str">
        <f t="shared" si="2523"/>
        <v>4.1.5.01.633</v>
      </c>
      <c r="N1117" s="59" t="s">
        <v>701</v>
      </c>
      <c r="O1117" s="118"/>
      <c r="P1117" s="66" t="s">
        <v>19</v>
      </c>
      <c r="Q1117" s="35">
        <v>0</v>
      </c>
      <c r="R1117" s="54" t="s">
        <v>2781</v>
      </c>
      <c r="S1117" s="42" t="str">
        <f t="shared" si="2493"/>
        <v>394/33</v>
      </c>
      <c r="T1117" s="41" t="str">
        <f t="shared" si="2469"/>
        <v>4.1.1.00.000</v>
      </c>
      <c r="U1117" s="41" t="str">
        <f t="shared" si="2470"/>
        <v>Process Line No.1 Tank Farm No.2</v>
      </c>
      <c r="V1117" s="41" t="str">
        <f t="shared" si="2517"/>
        <v>4.1.5.01.000</v>
      </c>
      <c r="W1117" s="41" t="str">
        <f t="shared" si="2518"/>
        <v>Tank Farm No.2</v>
      </c>
      <c r="X1117" s="40" t="str">
        <f t="shared" si="2524"/>
        <v>4.1.5.01.300</v>
      </c>
      <c r="Y1117" s="40" t="str">
        <f t="shared" si="2525"/>
        <v>Tank Farm No.2</v>
      </c>
      <c r="Z1117" s="42" t="str">
        <f t="shared" si="2526"/>
        <v>4.1.5.01.633</v>
      </c>
      <c r="AA1117" s="37" t="s">
        <v>2035</v>
      </c>
      <c r="AB1117" s="37"/>
      <c r="AC1117" s="37"/>
      <c r="AD1117" s="37" t="s">
        <v>2887</v>
      </c>
      <c r="AE1117" s="115" t="str">
        <f t="shared" si="2519"/>
        <v>0-32</v>
      </c>
      <c r="AF1117" s="115" t="str">
        <f>VLOOKUP(AE1117,'Unit Number'!B:E,2,FALSE)</f>
        <v>PHFR, BFR/NGL, TEPB/NGL TANK FARM NO. 2. PHFR, BFR/NGL, TEPB/NGL TANK FARM NO. 2 PUMP HOUSE</v>
      </c>
      <c r="AG1117" s="115"/>
      <c r="AH1117" s="115"/>
      <c r="AI1117" s="237">
        <v>1180</v>
      </c>
      <c r="AJ1117" s="55"/>
      <c r="AK1117" s="55"/>
    </row>
    <row r="1118" spans="1:37" s="67" customFormat="1" ht="15" customHeight="1" x14ac:dyDescent="0.25">
      <c r="A1118" s="56" t="s">
        <v>702</v>
      </c>
      <c r="B1118" s="37">
        <v>4</v>
      </c>
      <c r="C1118" s="37">
        <v>1</v>
      </c>
      <c r="D1118" s="37">
        <v>5</v>
      </c>
      <c r="E1118" s="37">
        <v>1</v>
      </c>
      <c r="F1118" s="37">
        <v>634</v>
      </c>
      <c r="G1118" s="37" t="str">
        <f t="shared" ref="G1118:H1118" si="2537">G1117</f>
        <v>4.1.1.00.000</v>
      </c>
      <c r="H1118" s="41" t="str">
        <f t="shared" si="2537"/>
        <v>Технологическая линия №1. Объекты общезаводского хозяйства</v>
      </c>
      <c r="I1118" s="37" t="str">
        <f t="shared" si="2515"/>
        <v>4.1.5.01.000</v>
      </c>
      <c r="J1118" s="41" t="str">
        <f t="shared" si="2516"/>
        <v>Резервуарный парк №2</v>
      </c>
      <c r="K1118" s="39" t="str">
        <f t="shared" si="2521"/>
        <v>4.1.5.01.300</v>
      </c>
      <c r="L1118" s="40" t="str">
        <f t="shared" si="2522"/>
        <v>Резервуарный парк №2</v>
      </c>
      <c r="M1118" s="37" t="str">
        <f t="shared" si="2523"/>
        <v>4.1.5.01.634</v>
      </c>
      <c r="N1118" s="59" t="s">
        <v>703</v>
      </c>
      <c r="O1118" s="118"/>
      <c r="P1118" s="66" t="s">
        <v>19</v>
      </c>
      <c r="Q1118" s="35">
        <v>0</v>
      </c>
      <c r="R1118" s="54" t="s">
        <v>2781</v>
      </c>
      <c r="S1118" s="42" t="str">
        <f t="shared" si="2493"/>
        <v>394/34</v>
      </c>
      <c r="T1118" s="41" t="str">
        <f t="shared" si="2469"/>
        <v>4.1.1.00.000</v>
      </c>
      <c r="U1118" s="41" t="str">
        <f t="shared" si="2470"/>
        <v>Process Line No.1 Tank Farm No.2</v>
      </c>
      <c r="V1118" s="41" t="str">
        <f t="shared" si="2517"/>
        <v>4.1.5.01.000</v>
      </c>
      <c r="W1118" s="41" t="str">
        <f t="shared" si="2518"/>
        <v>Tank Farm No.2</v>
      </c>
      <c r="X1118" s="40" t="str">
        <f t="shared" si="2524"/>
        <v>4.1.5.01.300</v>
      </c>
      <c r="Y1118" s="40" t="str">
        <f t="shared" si="2525"/>
        <v>Tank Farm No.2</v>
      </c>
      <c r="Z1118" s="42" t="str">
        <f t="shared" si="2526"/>
        <v>4.1.5.01.634</v>
      </c>
      <c r="AA1118" s="37" t="s">
        <v>2036</v>
      </c>
      <c r="AB1118" s="37"/>
      <c r="AC1118" s="37"/>
      <c r="AD1118" s="37" t="s">
        <v>2887</v>
      </c>
      <c r="AE1118" s="115" t="str">
        <f t="shared" si="2519"/>
        <v>0-32</v>
      </c>
      <c r="AF1118" s="115" t="str">
        <f>VLOOKUP(AE1118,'Unit Number'!B:E,2,FALSE)</f>
        <v>PHFR, BFR/NGL, TEPB/NGL TANK FARM NO. 2. PHFR, BFR/NGL, TEPB/NGL TANK FARM NO. 2 PUMP HOUSE</v>
      </c>
      <c r="AG1118" s="115"/>
      <c r="AH1118" s="115"/>
      <c r="AI1118" s="237">
        <v>1181</v>
      </c>
      <c r="AJ1118" s="55"/>
      <c r="AK1118" s="55"/>
    </row>
    <row r="1119" spans="1:37" s="67" customFormat="1" ht="15" customHeight="1" x14ac:dyDescent="0.25">
      <c r="A1119" s="56" t="s">
        <v>704</v>
      </c>
      <c r="B1119" s="37">
        <v>4</v>
      </c>
      <c r="C1119" s="37">
        <v>1</v>
      </c>
      <c r="D1119" s="37">
        <v>5</v>
      </c>
      <c r="E1119" s="37">
        <v>1</v>
      </c>
      <c r="F1119" s="37">
        <v>635</v>
      </c>
      <c r="G1119" s="37" t="str">
        <f t="shared" ref="G1119:H1119" si="2538">G1118</f>
        <v>4.1.1.00.000</v>
      </c>
      <c r="H1119" s="41" t="str">
        <f t="shared" si="2538"/>
        <v>Технологическая линия №1. Объекты общезаводского хозяйства</v>
      </c>
      <c r="I1119" s="37" t="str">
        <f t="shared" si="2515"/>
        <v>4.1.5.01.000</v>
      </c>
      <c r="J1119" s="41" t="str">
        <f t="shared" si="2516"/>
        <v>Резервуарный парк №2</v>
      </c>
      <c r="K1119" s="39" t="str">
        <f t="shared" si="2521"/>
        <v>4.1.5.01.300</v>
      </c>
      <c r="L1119" s="40" t="str">
        <f t="shared" si="2522"/>
        <v>Резервуарный парк №2</v>
      </c>
      <c r="M1119" s="37" t="str">
        <f t="shared" si="2523"/>
        <v>4.1.5.01.635</v>
      </c>
      <c r="N1119" s="59" t="s">
        <v>705</v>
      </c>
      <c r="O1119" s="118"/>
      <c r="P1119" s="66" t="s">
        <v>19</v>
      </c>
      <c r="Q1119" s="35">
        <v>0</v>
      </c>
      <c r="R1119" s="54" t="s">
        <v>2781</v>
      </c>
      <c r="S1119" s="42" t="str">
        <f t="shared" si="2493"/>
        <v>394/35</v>
      </c>
      <c r="T1119" s="41" t="str">
        <f t="shared" si="2469"/>
        <v>4.1.1.00.000</v>
      </c>
      <c r="U1119" s="41" t="str">
        <f t="shared" si="2470"/>
        <v>Process Line No.1 Tank Farm No.2</v>
      </c>
      <c r="V1119" s="41" t="str">
        <f t="shared" si="2517"/>
        <v>4.1.5.01.000</v>
      </c>
      <c r="W1119" s="41" t="str">
        <f t="shared" si="2518"/>
        <v>Tank Farm No.2</v>
      </c>
      <c r="X1119" s="40" t="str">
        <f t="shared" si="2524"/>
        <v>4.1.5.01.300</v>
      </c>
      <c r="Y1119" s="40" t="str">
        <f t="shared" si="2525"/>
        <v>Tank Farm No.2</v>
      </c>
      <c r="Z1119" s="42" t="str">
        <f t="shared" si="2526"/>
        <v>4.1.5.01.635</v>
      </c>
      <c r="AA1119" s="37" t="s">
        <v>2037</v>
      </c>
      <c r="AB1119" s="37"/>
      <c r="AC1119" s="37"/>
      <c r="AD1119" s="37" t="s">
        <v>2887</v>
      </c>
      <c r="AE1119" s="115" t="str">
        <f t="shared" si="2519"/>
        <v>0-32</v>
      </c>
      <c r="AF1119" s="115" t="str">
        <f>VLOOKUP(AE1119,'Unit Number'!B:E,2,FALSE)</f>
        <v>PHFR, BFR/NGL, TEPB/NGL TANK FARM NO. 2. PHFR, BFR/NGL, TEPB/NGL TANK FARM NO. 2 PUMP HOUSE</v>
      </c>
      <c r="AG1119" s="115"/>
      <c r="AH1119" s="115"/>
      <c r="AI1119" s="237">
        <v>1182</v>
      </c>
      <c r="AJ1119" s="55"/>
      <c r="AK1119" s="55"/>
    </row>
    <row r="1120" spans="1:37" s="67" customFormat="1" ht="15" customHeight="1" x14ac:dyDescent="0.25">
      <c r="A1120" s="56" t="s">
        <v>706</v>
      </c>
      <c r="B1120" s="37">
        <v>4</v>
      </c>
      <c r="C1120" s="37">
        <v>1</v>
      </c>
      <c r="D1120" s="37">
        <v>5</v>
      </c>
      <c r="E1120" s="37">
        <v>1</v>
      </c>
      <c r="F1120" s="37">
        <v>636</v>
      </c>
      <c r="G1120" s="37" t="str">
        <f t="shared" ref="G1120:H1120" si="2539">G1119</f>
        <v>4.1.1.00.000</v>
      </c>
      <c r="H1120" s="41" t="str">
        <f t="shared" si="2539"/>
        <v>Технологическая линия №1. Объекты общезаводского хозяйства</v>
      </c>
      <c r="I1120" s="37" t="str">
        <f t="shared" si="2515"/>
        <v>4.1.5.01.000</v>
      </c>
      <c r="J1120" s="41" t="str">
        <f t="shared" si="2516"/>
        <v>Резервуарный парк №2</v>
      </c>
      <c r="K1120" s="39" t="str">
        <f t="shared" si="2521"/>
        <v>4.1.5.01.300</v>
      </c>
      <c r="L1120" s="40" t="str">
        <f t="shared" si="2522"/>
        <v>Резервуарный парк №2</v>
      </c>
      <c r="M1120" s="37" t="str">
        <f t="shared" si="2523"/>
        <v>4.1.5.01.636</v>
      </c>
      <c r="N1120" s="59" t="s">
        <v>707</v>
      </c>
      <c r="O1120" s="118"/>
      <c r="P1120" s="66" t="s">
        <v>19</v>
      </c>
      <c r="Q1120" s="35">
        <v>0</v>
      </c>
      <c r="R1120" s="54" t="s">
        <v>2781</v>
      </c>
      <c r="S1120" s="42" t="str">
        <f t="shared" si="2493"/>
        <v>394/36</v>
      </c>
      <c r="T1120" s="41" t="str">
        <f t="shared" si="2469"/>
        <v>4.1.1.00.000</v>
      </c>
      <c r="U1120" s="41" t="str">
        <f t="shared" si="2470"/>
        <v>Process Line No.1 Tank Farm No.2</v>
      </c>
      <c r="V1120" s="41" t="str">
        <f t="shared" si="2517"/>
        <v>4.1.5.01.000</v>
      </c>
      <c r="W1120" s="41" t="str">
        <f t="shared" si="2518"/>
        <v>Tank Farm No.2</v>
      </c>
      <c r="X1120" s="40" t="str">
        <f t="shared" si="2524"/>
        <v>4.1.5.01.300</v>
      </c>
      <c r="Y1120" s="40" t="str">
        <f t="shared" si="2525"/>
        <v>Tank Farm No.2</v>
      </c>
      <c r="Z1120" s="42" t="str">
        <f t="shared" si="2526"/>
        <v>4.1.5.01.636</v>
      </c>
      <c r="AA1120" s="37" t="s">
        <v>2038</v>
      </c>
      <c r="AB1120" s="37"/>
      <c r="AC1120" s="37"/>
      <c r="AD1120" s="37" t="s">
        <v>2887</v>
      </c>
      <c r="AE1120" s="115" t="str">
        <f t="shared" si="2519"/>
        <v>0-32</v>
      </c>
      <c r="AF1120" s="115" t="str">
        <f>VLOOKUP(AE1120,'Unit Number'!B:E,2,FALSE)</f>
        <v>PHFR, BFR/NGL, TEPB/NGL TANK FARM NO. 2. PHFR, BFR/NGL, TEPB/NGL TANK FARM NO. 2 PUMP HOUSE</v>
      </c>
      <c r="AG1120" s="115"/>
      <c r="AH1120" s="115"/>
      <c r="AI1120" s="237">
        <v>1183</v>
      </c>
      <c r="AJ1120" s="55"/>
      <c r="AK1120" s="55"/>
    </row>
    <row r="1121" spans="1:37" s="67" customFormat="1" ht="15" customHeight="1" x14ac:dyDescent="0.25">
      <c r="A1121" s="56" t="s">
        <v>708</v>
      </c>
      <c r="B1121" s="37">
        <v>4</v>
      </c>
      <c r="C1121" s="37">
        <v>1</v>
      </c>
      <c r="D1121" s="37">
        <v>5</v>
      </c>
      <c r="E1121" s="37">
        <v>1</v>
      </c>
      <c r="F1121" s="37">
        <v>712</v>
      </c>
      <c r="G1121" s="37" t="str">
        <f t="shared" ref="G1121:H1121" si="2540">G1120</f>
        <v>4.1.1.00.000</v>
      </c>
      <c r="H1121" s="41" t="str">
        <f t="shared" si="2540"/>
        <v>Технологическая линия №1. Объекты общезаводского хозяйства</v>
      </c>
      <c r="I1121" s="37" t="str">
        <f t="shared" si="2515"/>
        <v>4.1.5.01.000</v>
      </c>
      <c r="J1121" s="41" t="str">
        <f t="shared" si="2516"/>
        <v>Резервуарный парк №2</v>
      </c>
      <c r="K1121" s="39" t="str">
        <f t="shared" si="2521"/>
        <v>4.1.5.01.300</v>
      </c>
      <c r="L1121" s="40" t="str">
        <f t="shared" si="2522"/>
        <v>Резервуарный парк №2</v>
      </c>
      <c r="M1121" s="37" t="str">
        <f t="shared" si="2523"/>
        <v>4.1.5.01.712</v>
      </c>
      <c r="N1121" s="59" t="s">
        <v>709</v>
      </c>
      <c r="O1121" s="118"/>
      <c r="P1121" s="66" t="s">
        <v>19</v>
      </c>
      <c r="Q1121" s="35">
        <v>0</v>
      </c>
      <c r="R1121" s="54" t="s">
        <v>2781</v>
      </c>
      <c r="S1121" s="42" t="str">
        <f t="shared" si="2493"/>
        <v>395/12</v>
      </c>
      <c r="T1121" s="41" t="str">
        <f t="shared" si="2469"/>
        <v>4.1.1.00.000</v>
      </c>
      <c r="U1121" s="41" t="str">
        <f t="shared" si="2470"/>
        <v>Process Line No.1 Tank Farm No.2</v>
      </c>
      <c r="V1121" s="41" t="str">
        <f t="shared" si="2517"/>
        <v>4.1.5.01.000</v>
      </c>
      <c r="W1121" s="41" t="str">
        <f t="shared" si="2518"/>
        <v>Tank Farm No.2</v>
      </c>
      <c r="X1121" s="40" t="str">
        <f t="shared" si="2524"/>
        <v>4.1.5.01.300</v>
      </c>
      <c r="Y1121" s="40" t="str">
        <f t="shared" si="2525"/>
        <v>Tank Farm No.2</v>
      </c>
      <c r="Z1121" s="42" t="str">
        <f t="shared" si="2526"/>
        <v>4.1.5.01.712</v>
      </c>
      <c r="AA1121" s="37" t="s">
        <v>2039</v>
      </c>
      <c r="AB1121" s="37"/>
      <c r="AC1121" s="37"/>
      <c r="AD1121" s="37" t="s">
        <v>2887</v>
      </c>
      <c r="AE1121" s="115" t="str">
        <f t="shared" si="2519"/>
        <v>0-32</v>
      </c>
      <c r="AF1121" s="115" t="str">
        <f>VLOOKUP(AE1121,'Unit Number'!B:E,2,FALSE)</f>
        <v>PHFR, BFR/NGL, TEPB/NGL TANK FARM NO. 2. PHFR, BFR/NGL, TEPB/NGL TANK FARM NO. 2 PUMP HOUSE</v>
      </c>
      <c r="AG1121" s="115"/>
      <c r="AH1121" s="115"/>
      <c r="AI1121" s="237">
        <v>1184</v>
      </c>
      <c r="AJ1121" s="55"/>
      <c r="AK1121" s="55"/>
    </row>
    <row r="1122" spans="1:37" s="67" customFormat="1" ht="15" customHeight="1" x14ac:dyDescent="0.25">
      <c r="A1122" s="56" t="s">
        <v>710</v>
      </c>
      <c r="B1122" s="37">
        <v>4</v>
      </c>
      <c r="C1122" s="37">
        <v>1</v>
      </c>
      <c r="D1122" s="37">
        <v>5</v>
      </c>
      <c r="E1122" s="37">
        <v>1</v>
      </c>
      <c r="F1122" s="37">
        <v>713</v>
      </c>
      <c r="G1122" s="37" t="str">
        <f t="shared" ref="G1122:H1122" si="2541">G1121</f>
        <v>4.1.1.00.000</v>
      </c>
      <c r="H1122" s="41" t="str">
        <f t="shared" si="2541"/>
        <v>Технологическая линия №1. Объекты общезаводского хозяйства</v>
      </c>
      <c r="I1122" s="37" t="str">
        <f t="shared" si="2515"/>
        <v>4.1.5.01.000</v>
      </c>
      <c r="J1122" s="41" t="str">
        <f t="shared" si="2516"/>
        <v>Резервуарный парк №2</v>
      </c>
      <c r="K1122" s="39" t="str">
        <f t="shared" si="2521"/>
        <v>4.1.5.01.300</v>
      </c>
      <c r="L1122" s="40" t="str">
        <f t="shared" si="2522"/>
        <v>Резервуарный парк №2</v>
      </c>
      <c r="M1122" s="37" t="str">
        <f t="shared" si="2523"/>
        <v>4.1.5.01.713</v>
      </c>
      <c r="N1122" s="59" t="s">
        <v>711</v>
      </c>
      <c r="O1122" s="118"/>
      <c r="P1122" s="66" t="s">
        <v>19</v>
      </c>
      <c r="Q1122" s="35">
        <v>0</v>
      </c>
      <c r="R1122" s="54" t="s">
        <v>2781</v>
      </c>
      <c r="S1122" s="42" t="str">
        <f t="shared" si="2493"/>
        <v>395/13</v>
      </c>
      <c r="T1122" s="41" t="str">
        <f t="shared" si="2469"/>
        <v>4.1.1.00.000</v>
      </c>
      <c r="U1122" s="41" t="str">
        <f t="shared" si="2470"/>
        <v>Process Line No.1 Tank Farm No.2</v>
      </c>
      <c r="V1122" s="41" t="str">
        <f t="shared" si="2517"/>
        <v>4.1.5.01.000</v>
      </c>
      <c r="W1122" s="41" t="str">
        <f t="shared" si="2518"/>
        <v>Tank Farm No.2</v>
      </c>
      <c r="X1122" s="40" t="str">
        <f t="shared" si="2524"/>
        <v>4.1.5.01.300</v>
      </c>
      <c r="Y1122" s="40" t="str">
        <f t="shared" si="2525"/>
        <v>Tank Farm No.2</v>
      </c>
      <c r="Z1122" s="42" t="str">
        <f t="shared" si="2526"/>
        <v>4.1.5.01.713</v>
      </c>
      <c r="AA1122" s="37" t="s">
        <v>2040</v>
      </c>
      <c r="AB1122" s="37"/>
      <c r="AC1122" s="37"/>
      <c r="AD1122" s="37" t="s">
        <v>2887</v>
      </c>
      <c r="AE1122" s="115" t="str">
        <f t="shared" si="2519"/>
        <v>0-32</v>
      </c>
      <c r="AF1122" s="115" t="str">
        <f>VLOOKUP(AE1122,'Unit Number'!B:E,2,FALSE)</f>
        <v>PHFR, BFR/NGL, TEPB/NGL TANK FARM NO. 2. PHFR, BFR/NGL, TEPB/NGL TANK FARM NO. 2 PUMP HOUSE</v>
      </c>
      <c r="AG1122" s="115"/>
      <c r="AH1122" s="115"/>
      <c r="AI1122" s="237">
        <v>1185</v>
      </c>
      <c r="AJ1122" s="55"/>
      <c r="AK1122" s="55"/>
    </row>
    <row r="1123" spans="1:37" s="67" customFormat="1" ht="15" customHeight="1" x14ac:dyDescent="0.25">
      <c r="A1123" s="56" t="s">
        <v>712</v>
      </c>
      <c r="B1123" s="37">
        <v>4</v>
      </c>
      <c r="C1123" s="37">
        <v>1</v>
      </c>
      <c r="D1123" s="37">
        <v>5</v>
      </c>
      <c r="E1123" s="37">
        <v>1</v>
      </c>
      <c r="F1123" s="37">
        <v>714</v>
      </c>
      <c r="G1123" s="37" t="str">
        <f t="shared" ref="G1123:H1123" si="2542">G1122</f>
        <v>4.1.1.00.000</v>
      </c>
      <c r="H1123" s="41" t="str">
        <f t="shared" si="2542"/>
        <v>Технологическая линия №1. Объекты общезаводского хозяйства</v>
      </c>
      <c r="I1123" s="37" t="str">
        <f t="shared" si="2515"/>
        <v>4.1.5.01.000</v>
      </c>
      <c r="J1123" s="41" t="str">
        <f t="shared" si="2516"/>
        <v>Резервуарный парк №2</v>
      </c>
      <c r="K1123" s="39" t="str">
        <f t="shared" si="2521"/>
        <v>4.1.5.01.300</v>
      </c>
      <c r="L1123" s="40" t="str">
        <f t="shared" si="2522"/>
        <v>Резервуарный парк №2</v>
      </c>
      <c r="M1123" s="37" t="str">
        <f t="shared" si="2523"/>
        <v>4.1.5.01.714</v>
      </c>
      <c r="N1123" s="59" t="s">
        <v>713</v>
      </c>
      <c r="O1123" s="118"/>
      <c r="P1123" s="66" t="s">
        <v>19</v>
      </c>
      <c r="Q1123" s="35">
        <v>0</v>
      </c>
      <c r="R1123" s="54" t="s">
        <v>2781</v>
      </c>
      <c r="S1123" s="42" t="str">
        <f t="shared" si="2493"/>
        <v>395/14</v>
      </c>
      <c r="T1123" s="41" t="str">
        <f t="shared" si="2469"/>
        <v>4.1.1.00.000</v>
      </c>
      <c r="U1123" s="41" t="str">
        <f t="shared" si="2470"/>
        <v>Process Line No.1 Tank Farm No.2</v>
      </c>
      <c r="V1123" s="41" t="str">
        <f t="shared" si="2517"/>
        <v>4.1.5.01.000</v>
      </c>
      <c r="W1123" s="41" t="str">
        <f t="shared" si="2518"/>
        <v>Tank Farm No.2</v>
      </c>
      <c r="X1123" s="40" t="str">
        <f t="shared" si="2524"/>
        <v>4.1.5.01.300</v>
      </c>
      <c r="Y1123" s="40" t="str">
        <f t="shared" si="2525"/>
        <v>Tank Farm No.2</v>
      </c>
      <c r="Z1123" s="42" t="str">
        <f t="shared" si="2526"/>
        <v>4.1.5.01.714</v>
      </c>
      <c r="AA1123" s="37" t="s">
        <v>2041</v>
      </c>
      <c r="AB1123" s="37"/>
      <c r="AC1123" s="37"/>
      <c r="AD1123" s="37" t="s">
        <v>2887</v>
      </c>
      <c r="AE1123" s="115" t="str">
        <f t="shared" si="2519"/>
        <v>0-32</v>
      </c>
      <c r="AF1123" s="115" t="str">
        <f>VLOOKUP(AE1123,'Unit Number'!B:E,2,FALSE)</f>
        <v>PHFR, BFR/NGL, TEPB/NGL TANK FARM NO. 2. PHFR, BFR/NGL, TEPB/NGL TANK FARM NO. 2 PUMP HOUSE</v>
      </c>
      <c r="AG1123" s="115"/>
      <c r="AH1123" s="115"/>
      <c r="AI1123" s="237">
        <v>1186</v>
      </c>
      <c r="AJ1123" s="55"/>
      <c r="AK1123" s="55"/>
    </row>
    <row r="1124" spans="1:37" s="67" customFormat="1" ht="15" customHeight="1" x14ac:dyDescent="0.25">
      <c r="A1124" s="56" t="s">
        <v>714</v>
      </c>
      <c r="B1124" s="37">
        <v>4</v>
      </c>
      <c r="C1124" s="37">
        <v>1</v>
      </c>
      <c r="D1124" s="37">
        <v>5</v>
      </c>
      <c r="E1124" s="37">
        <v>1</v>
      </c>
      <c r="F1124" s="37">
        <v>715</v>
      </c>
      <c r="G1124" s="37" t="str">
        <f t="shared" ref="G1124:H1124" si="2543">G1123</f>
        <v>4.1.1.00.000</v>
      </c>
      <c r="H1124" s="41" t="str">
        <f t="shared" si="2543"/>
        <v>Технологическая линия №1. Объекты общезаводского хозяйства</v>
      </c>
      <c r="I1124" s="37" t="str">
        <f t="shared" si="2515"/>
        <v>4.1.5.01.000</v>
      </c>
      <c r="J1124" s="41" t="str">
        <f t="shared" si="2516"/>
        <v>Резервуарный парк №2</v>
      </c>
      <c r="K1124" s="39" t="str">
        <f t="shared" si="2521"/>
        <v>4.1.5.01.300</v>
      </c>
      <c r="L1124" s="40" t="str">
        <f t="shared" si="2522"/>
        <v>Резервуарный парк №2</v>
      </c>
      <c r="M1124" s="37" t="str">
        <f t="shared" si="2523"/>
        <v>4.1.5.01.715</v>
      </c>
      <c r="N1124" s="59" t="s">
        <v>715</v>
      </c>
      <c r="O1124" s="118"/>
      <c r="P1124" s="66" t="s">
        <v>19</v>
      </c>
      <c r="Q1124" s="35">
        <v>0</v>
      </c>
      <c r="R1124" s="54" t="s">
        <v>2781</v>
      </c>
      <c r="S1124" s="42" t="str">
        <f t="shared" si="2493"/>
        <v>395/15</v>
      </c>
      <c r="T1124" s="41" t="str">
        <f t="shared" si="2469"/>
        <v>4.1.1.00.000</v>
      </c>
      <c r="U1124" s="41" t="str">
        <f t="shared" si="2470"/>
        <v>Process Line No.1 Tank Farm No.2</v>
      </c>
      <c r="V1124" s="41" t="str">
        <f t="shared" si="2517"/>
        <v>4.1.5.01.000</v>
      </c>
      <c r="W1124" s="41" t="str">
        <f t="shared" si="2518"/>
        <v>Tank Farm No.2</v>
      </c>
      <c r="X1124" s="40" t="str">
        <f t="shared" si="2524"/>
        <v>4.1.5.01.300</v>
      </c>
      <c r="Y1124" s="40" t="str">
        <f t="shared" si="2525"/>
        <v>Tank Farm No.2</v>
      </c>
      <c r="Z1124" s="42" t="str">
        <f t="shared" si="2526"/>
        <v>4.1.5.01.715</v>
      </c>
      <c r="AA1124" s="37" t="s">
        <v>2042</v>
      </c>
      <c r="AB1124" s="37"/>
      <c r="AC1124" s="37"/>
      <c r="AD1124" s="37" t="s">
        <v>2887</v>
      </c>
      <c r="AE1124" s="115" t="str">
        <f t="shared" si="2519"/>
        <v>0-32</v>
      </c>
      <c r="AF1124" s="115" t="str">
        <f>VLOOKUP(AE1124,'Unit Number'!B:E,2,FALSE)</f>
        <v>PHFR, BFR/NGL, TEPB/NGL TANK FARM NO. 2. PHFR, BFR/NGL, TEPB/NGL TANK FARM NO. 2 PUMP HOUSE</v>
      </c>
      <c r="AG1124" s="115"/>
      <c r="AH1124" s="115"/>
      <c r="AI1124" s="237">
        <v>1187</v>
      </c>
      <c r="AJ1124" s="55"/>
      <c r="AK1124" s="55"/>
    </row>
    <row r="1125" spans="1:37" s="67" customFormat="1" ht="15" customHeight="1" x14ac:dyDescent="0.25">
      <c r="A1125" s="56" t="s">
        <v>716</v>
      </c>
      <c r="B1125" s="37">
        <v>4</v>
      </c>
      <c r="C1125" s="37">
        <v>1</v>
      </c>
      <c r="D1125" s="37">
        <v>5</v>
      </c>
      <c r="E1125" s="37">
        <v>1</v>
      </c>
      <c r="F1125" s="37">
        <v>716</v>
      </c>
      <c r="G1125" s="37" t="str">
        <f t="shared" ref="G1125:H1125" si="2544">G1124</f>
        <v>4.1.1.00.000</v>
      </c>
      <c r="H1125" s="41" t="str">
        <f t="shared" si="2544"/>
        <v>Технологическая линия №1. Объекты общезаводского хозяйства</v>
      </c>
      <c r="I1125" s="37" t="str">
        <f t="shared" si="2515"/>
        <v>4.1.5.01.000</v>
      </c>
      <c r="J1125" s="41" t="str">
        <f t="shared" si="2516"/>
        <v>Резервуарный парк №2</v>
      </c>
      <c r="K1125" s="39" t="str">
        <f t="shared" si="2521"/>
        <v>4.1.5.01.300</v>
      </c>
      <c r="L1125" s="40" t="str">
        <f t="shared" si="2522"/>
        <v>Резервуарный парк №2</v>
      </c>
      <c r="M1125" s="37" t="str">
        <f t="shared" si="2523"/>
        <v>4.1.5.01.716</v>
      </c>
      <c r="N1125" s="59" t="s">
        <v>717</v>
      </c>
      <c r="O1125" s="118"/>
      <c r="P1125" s="66" t="s">
        <v>19</v>
      </c>
      <c r="Q1125" s="35">
        <v>0</v>
      </c>
      <c r="R1125" s="54" t="s">
        <v>2781</v>
      </c>
      <c r="S1125" s="42" t="str">
        <f t="shared" si="2493"/>
        <v>395/16</v>
      </c>
      <c r="T1125" s="41" t="str">
        <f t="shared" si="2469"/>
        <v>4.1.1.00.000</v>
      </c>
      <c r="U1125" s="41" t="str">
        <f t="shared" si="2470"/>
        <v>Process Line No.1 Tank Farm No.2</v>
      </c>
      <c r="V1125" s="41" t="str">
        <f t="shared" si="2517"/>
        <v>4.1.5.01.000</v>
      </c>
      <c r="W1125" s="41" t="str">
        <f t="shared" si="2518"/>
        <v>Tank Farm No.2</v>
      </c>
      <c r="X1125" s="40" t="str">
        <f t="shared" si="2524"/>
        <v>4.1.5.01.300</v>
      </c>
      <c r="Y1125" s="40" t="str">
        <f t="shared" si="2525"/>
        <v>Tank Farm No.2</v>
      </c>
      <c r="Z1125" s="42" t="str">
        <f t="shared" si="2526"/>
        <v>4.1.5.01.716</v>
      </c>
      <c r="AA1125" s="37" t="s">
        <v>2043</v>
      </c>
      <c r="AB1125" s="37"/>
      <c r="AC1125" s="37"/>
      <c r="AD1125" s="37" t="s">
        <v>2887</v>
      </c>
      <c r="AE1125" s="115" t="str">
        <f t="shared" si="2519"/>
        <v>0-32</v>
      </c>
      <c r="AF1125" s="115" t="str">
        <f>VLOOKUP(AE1125,'Unit Number'!B:E,2,FALSE)</f>
        <v>PHFR, BFR/NGL, TEPB/NGL TANK FARM NO. 2. PHFR, BFR/NGL, TEPB/NGL TANK FARM NO. 2 PUMP HOUSE</v>
      </c>
      <c r="AG1125" s="115"/>
      <c r="AH1125" s="115"/>
      <c r="AI1125" s="237">
        <v>1188</v>
      </c>
      <c r="AJ1125" s="55"/>
      <c r="AK1125" s="55"/>
    </row>
    <row r="1126" spans="1:37" s="67" customFormat="1" ht="15" customHeight="1" x14ac:dyDescent="0.25">
      <c r="A1126" s="56" t="s">
        <v>718</v>
      </c>
      <c r="B1126" s="37">
        <v>4</v>
      </c>
      <c r="C1126" s="37">
        <v>1</v>
      </c>
      <c r="D1126" s="37">
        <v>5</v>
      </c>
      <c r="E1126" s="37">
        <v>1</v>
      </c>
      <c r="F1126" s="37">
        <v>717</v>
      </c>
      <c r="G1126" s="37" t="str">
        <f t="shared" ref="G1126:H1126" si="2545">G1125</f>
        <v>4.1.1.00.000</v>
      </c>
      <c r="H1126" s="41" t="str">
        <f t="shared" si="2545"/>
        <v>Технологическая линия №1. Объекты общезаводского хозяйства</v>
      </c>
      <c r="I1126" s="37" t="str">
        <f t="shared" si="2515"/>
        <v>4.1.5.01.000</v>
      </c>
      <c r="J1126" s="41" t="str">
        <f t="shared" si="2516"/>
        <v>Резервуарный парк №2</v>
      </c>
      <c r="K1126" s="39" t="str">
        <f t="shared" si="2521"/>
        <v>4.1.5.01.300</v>
      </c>
      <c r="L1126" s="40" t="str">
        <f t="shared" si="2522"/>
        <v>Резервуарный парк №2</v>
      </c>
      <c r="M1126" s="37" t="str">
        <f t="shared" si="2523"/>
        <v>4.1.5.01.717</v>
      </c>
      <c r="N1126" s="59" t="s">
        <v>719</v>
      </c>
      <c r="O1126" s="118"/>
      <c r="P1126" s="66" t="s">
        <v>19</v>
      </c>
      <c r="Q1126" s="35">
        <v>0</v>
      </c>
      <c r="R1126" s="54" t="s">
        <v>2781</v>
      </c>
      <c r="S1126" s="42" t="str">
        <f t="shared" si="2493"/>
        <v>395/17</v>
      </c>
      <c r="T1126" s="41" t="str">
        <f t="shared" si="2469"/>
        <v>4.1.1.00.000</v>
      </c>
      <c r="U1126" s="41" t="str">
        <f t="shared" si="2470"/>
        <v>Process Line No.1 Tank Farm No.2</v>
      </c>
      <c r="V1126" s="41" t="str">
        <f t="shared" si="2517"/>
        <v>4.1.5.01.000</v>
      </c>
      <c r="W1126" s="41" t="str">
        <f t="shared" si="2518"/>
        <v>Tank Farm No.2</v>
      </c>
      <c r="X1126" s="40" t="str">
        <f t="shared" si="2524"/>
        <v>4.1.5.01.300</v>
      </c>
      <c r="Y1126" s="40" t="str">
        <f t="shared" si="2525"/>
        <v>Tank Farm No.2</v>
      </c>
      <c r="Z1126" s="42" t="str">
        <f t="shared" si="2526"/>
        <v>4.1.5.01.717</v>
      </c>
      <c r="AA1126" s="37" t="s">
        <v>2044</v>
      </c>
      <c r="AB1126" s="37"/>
      <c r="AC1126" s="37"/>
      <c r="AD1126" s="37" t="s">
        <v>2887</v>
      </c>
      <c r="AE1126" s="115" t="str">
        <f t="shared" si="2519"/>
        <v>0-32</v>
      </c>
      <c r="AF1126" s="115" t="str">
        <f>VLOOKUP(AE1126,'Unit Number'!B:E,2,FALSE)</f>
        <v>PHFR, BFR/NGL, TEPB/NGL TANK FARM NO. 2. PHFR, BFR/NGL, TEPB/NGL TANK FARM NO. 2 PUMP HOUSE</v>
      </c>
      <c r="AG1126" s="115"/>
      <c r="AH1126" s="115"/>
      <c r="AI1126" s="237">
        <v>1189</v>
      </c>
      <c r="AJ1126" s="55"/>
      <c r="AK1126" s="55"/>
    </row>
    <row r="1127" spans="1:37" s="67" customFormat="1" ht="15" customHeight="1" x14ac:dyDescent="0.25">
      <c r="A1127" s="56" t="s">
        <v>720</v>
      </c>
      <c r="B1127" s="37">
        <v>4</v>
      </c>
      <c r="C1127" s="37">
        <v>1</v>
      </c>
      <c r="D1127" s="37">
        <v>5</v>
      </c>
      <c r="E1127" s="37">
        <v>1</v>
      </c>
      <c r="F1127" s="37">
        <v>718</v>
      </c>
      <c r="G1127" s="37" t="str">
        <f t="shared" ref="G1127:H1127" si="2546">G1126</f>
        <v>4.1.1.00.000</v>
      </c>
      <c r="H1127" s="41" t="str">
        <f t="shared" si="2546"/>
        <v>Технологическая линия №1. Объекты общезаводского хозяйства</v>
      </c>
      <c r="I1127" s="37" t="str">
        <f t="shared" si="2515"/>
        <v>4.1.5.01.000</v>
      </c>
      <c r="J1127" s="41" t="str">
        <f t="shared" si="2516"/>
        <v>Резервуарный парк №2</v>
      </c>
      <c r="K1127" s="39" t="str">
        <f t="shared" si="2521"/>
        <v>4.1.5.01.300</v>
      </c>
      <c r="L1127" s="40" t="str">
        <f t="shared" si="2522"/>
        <v>Резервуарный парк №2</v>
      </c>
      <c r="M1127" s="37" t="str">
        <f t="shared" si="2523"/>
        <v>4.1.5.01.718</v>
      </c>
      <c r="N1127" s="59" t="s">
        <v>721</v>
      </c>
      <c r="O1127" s="118"/>
      <c r="P1127" s="66" t="s">
        <v>19</v>
      </c>
      <c r="Q1127" s="35">
        <v>0</v>
      </c>
      <c r="R1127" s="54" t="s">
        <v>2781</v>
      </c>
      <c r="S1127" s="42" t="str">
        <f t="shared" si="2493"/>
        <v>395/18</v>
      </c>
      <c r="T1127" s="41" t="str">
        <f t="shared" si="2469"/>
        <v>4.1.1.00.000</v>
      </c>
      <c r="U1127" s="41" t="str">
        <f t="shared" si="2470"/>
        <v>Process Line No.1 Tank Farm No.2</v>
      </c>
      <c r="V1127" s="41" t="str">
        <f t="shared" si="2517"/>
        <v>4.1.5.01.000</v>
      </c>
      <c r="W1127" s="41" t="str">
        <f t="shared" si="2518"/>
        <v>Tank Farm No.2</v>
      </c>
      <c r="X1127" s="40" t="str">
        <f t="shared" si="2524"/>
        <v>4.1.5.01.300</v>
      </c>
      <c r="Y1127" s="40" t="str">
        <f t="shared" si="2525"/>
        <v>Tank Farm No.2</v>
      </c>
      <c r="Z1127" s="42" t="str">
        <f t="shared" si="2526"/>
        <v>4.1.5.01.718</v>
      </c>
      <c r="AA1127" s="37" t="s">
        <v>2045</v>
      </c>
      <c r="AB1127" s="37"/>
      <c r="AC1127" s="37"/>
      <c r="AD1127" s="37" t="s">
        <v>2887</v>
      </c>
      <c r="AE1127" s="115" t="str">
        <f t="shared" si="2519"/>
        <v>0-32</v>
      </c>
      <c r="AF1127" s="115" t="str">
        <f>VLOOKUP(AE1127,'Unit Number'!B:E,2,FALSE)</f>
        <v>PHFR, BFR/NGL, TEPB/NGL TANK FARM NO. 2. PHFR, BFR/NGL, TEPB/NGL TANK FARM NO. 2 PUMP HOUSE</v>
      </c>
      <c r="AG1127" s="115"/>
      <c r="AH1127" s="115"/>
      <c r="AI1127" s="237">
        <v>1190</v>
      </c>
      <c r="AJ1127" s="55"/>
      <c r="AK1127" s="55"/>
    </row>
    <row r="1128" spans="1:37" s="67" customFormat="1" ht="15" customHeight="1" x14ac:dyDescent="0.25">
      <c r="A1128" s="56" t="s">
        <v>722</v>
      </c>
      <c r="B1128" s="37">
        <v>4</v>
      </c>
      <c r="C1128" s="37">
        <v>1</v>
      </c>
      <c r="D1128" s="37">
        <v>5</v>
      </c>
      <c r="E1128" s="37">
        <v>1</v>
      </c>
      <c r="F1128" s="37">
        <v>719</v>
      </c>
      <c r="G1128" s="37" t="str">
        <f t="shared" ref="G1128:H1128" si="2547">G1127</f>
        <v>4.1.1.00.000</v>
      </c>
      <c r="H1128" s="41" t="str">
        <f t="shared" si="2547"/>
        <v>Технологическая линия №1. Объекты общезаводского хозяйства</v>
      </c>
      <c r="I1128" s="37" t="str">
        <f t="shared" si="2515"/>
        <v>4.1.5.01.000</v>
      </c>
      <c r="J1128" s="41" t="str">
        <f t="shared" si="2516"/>
        <v>Резервуарный парк №2</v>
      </c>
      <c r="K1128" s="39" t="str">
        <f t="shared" si="2521"/>
        <v>4.1.5.01.300</v>
      </c>
      <c r="L1128" s="40" t="str">
        <f t="shared" si="2522"/>
        <v>Резервуарный парк №2</v>
      </c>
      <c r="M1128" s="37" t="str">
        <f t="shared" si="2523"/>
        <v>4.1.5.01.719</v>
      </c>
      <c r="N1128" s="59" t="s">
        <v>723</v>
      </c>
      <c r="O1128" s="118"/>
      <c r="P1128" s="66" t="s">
        <v>19</v>
      </c>
      <c r="Q1128" s="35">
        <v>0</v>
      </c>
      <c r="R1128" s="54" t="s">
        <v>2781</v>
      </c>
      <c r="S1128" s="42" t="str">
        <f t="shared" si="2493"/>
        <v>395/19</v>
      </c>
      <c r="T1128" s="41" t="str">
        <f t="shared" si="2469"/>
        <v>4.1.1.00.000</v>
      </c>
      <c r="U1128" s="41" t="str">
        <f t="shared" si="2470"/>
        <v>Process Line No.1 Tank Farm No.2</v>
      </c>
      <c r="V1128" s="41" t="str">
        <f t="shared" si="2517"/>
        <v>4.1.5.01.000</v>
      </c>
      <c r="W1128" s="41" t="str">
        <f t="shared" si="2518"/>
        <v>Tank Farm No.2</v>
      </c>
      <c r="X1128" s="40" t="str">
        <f t="shared" si="2524"/>
        <v>4.1.5.01.300</v>
      </c>
      <c r="Y1128" s="40" t="str">
        <f t="shared" si="2525"/>
        <v>Tank Farm No.2</v>
      </c>
      <c r="Z1128" s="42" t="str">
        <f t="shared" si="2526"/>
        <v>4.1.5.01.719</v>
      </c>
      <c r="AA1128" s="37" t="s">
        <v>2046</v>
      </c>
      <c r="AB1128" s="37"/>
      <c r="AC1128" s="37"/>
      <c r="AD1128" s="37" t="s">
        <v>2887</v>
      </c>
      <c r="AE1128" s="115" t="str">
        <f t="shared" si="2519"/>
        <v>0-32</v>
      </c>
      <c r="AF1128" s="115" t="str">
        <f>VLOOKUP(AE1128,'Unit Number'!B:E,2,FALSE)</f>
        <v>PHFR, BFR/NGL, TEPB/NGL TANK FARM NO. 2. PHFR, BFR/NGL, TEPB/NGL TANK FARM NO. 2 PUMP HOUSE</v>
      </c>
      <c r="AG1128" s="115"/>
      <c r="AH1128" s="115"/>
      <c r="AI1128" s="237">
        <v>1191</v>
      </c>
      <c r="AJ1128" s="55"/>
      <c r="AK1128" s="55"/>
    </row>
    <row r="1129" spans="1:37" s="67" customFormat="1" ht="15" customHeight="1" x14ac:dyDescent="0.25">
      <c r="A1129" s="56" t="s">
        <v>724</v>
      </c>
      <c r="B1129" s="37">
        <v>4</v>
      </c>
      <c r="C1129" s="37">
        <v>1</v>
      </c>
      <c r="D1129" s="37">
        <v>5</v>
      </c>
      <c r="E1129" s="37">
        <v>1</v>
      </c>
      <c r="F1129" s="37">
        <v>720</v>
      </c>
      <c r="G1129" s="37" t="str">
        <f t="shared" ref="G1129:H1129" si="2548">G1128</f>
        <v>4.1.1.00.000</v>
      </c>
      <c r="H1129" s="41" t="str">
        <f t="shared" si="2548"/>
        <v>Технологическая линия №1. Объекты общезаводского хозяйства</v>
      </c>
      <c r="I1129" s="37" t="str">
        <f t="shared" si="2515"/>
        <v>4.1.5.01.000</v>
      </c>
      <c r="J1129" s="41" t="str">
        <f t="shared" si="2516"/>
        <v>Резервуарный парк №2</v>
      </c>
      <c r="K1129" s="39" t="str">
        <f t="shared" si="2521"/>
        <v>4.1.5.01.300</v>
      </c>
      <c r="L1129" s="40" t="str">
        <f t="shared" si="2522"/>
        <v>Резервуарный парк №2</v>
      </c>
      <c r="M1129" s="37" t="str">
        <f t="shared" si="2523"/>
        <v>4.1.5.01.720</v>
      </c>
      <c r="N1129" s="59" t="s">
        <v>725</v>
      </c>
      <c r="O1129" s="118"/>
      <c r="P1129" s="66" t="s">
        <v>19</v>
      </c>
      <c r="Q1129" s="35">
        <v>0</v>
      </c>
      <c r="R1129" s="54" t="s">
        <v>2781</v>
      </c>
      <c r="S1129" s="42" t="str">
        <f t="shared" si="2493"/>
        <v>395/20</v>
      </c>
      <c r="T1129" s="41" t="str">
        <f t="shared" si="2469"/>
        <v>4.1.1.00.000</v>
      </c>
      <c r="U1129" s="41" t="str">
        <f t="shared" si="2470"/>
        <v>Process Line No.1 Tank Farm No.2</v>
      </c>
      <c r="V1129" s="41" t="str">
        <f t="shared" si="2517"/>
        <v>4.1.5.01.000</v>
      </c>
      <c r="W1129" s="41" t="str">
        <f t="shared" si="2518"/>
        <v>Tank Farm No.2</v>
      </c>
      <c r="X1129" s="40" t="str">
        <f t="shared" si="2524"/>
        <v>4.1.5.01.300</v>
      </c>
      <c r="Y1129" s="40" t="str">
        <f t="shared" si="2525"/>
        <v>Tank Farm No.2</v>
      </c>
      <c r="Z1129" s="42" t="str">
        <f t="shared" si="2526"/>
        <v>4.1.5.01.720</v>
      </c>
      <c r="AA1129" s="37" t="s">
        <v>2047</v>
      </c>
      <c r="AB1129" s="37"/>
      <c r="AC1129" s="37"/>
      <c r="AD1129" s="37" t="s">
        <v>2887</v>
      </c>
      <c r="AE1129" s="115" t="str">
        <f t="shared" si="2519"/>
        <v>0-32</v>
      </c>
      <c r="AF1129" s="115" t="str">
        <f>VLOOKUP(AE1129,'Unit Number'!B:E,2,FALSE)</f>
        <v>PHFR, BFR/NGL, TEPB/NGL TANK FARM NO. 2. PHFR, BFR/NGL, TEPB/NGL TANK FARM NO. 2 PUMP HOUSE</v>
      </c>
      <c r="AG1129" s="115"/>
      <c r="AH1129" s="115"/>
      <c r="AI1129" s="237">
        <v>1192</v>
      </c>
      <c r="AJ1129" s="55"/>
      <c r="AK1129" s="55"/>
    </row>
    <row r="1130" spans="1:37" s="67" customFormat="1" ht="15" customHeight="1" x14ac:dyDescent="0.25">
      <c r="A1130" s="56" t="s">
        <v>726</v>
      </c>
      <c r="B1130" s="37">
        <v>4</v>
      </c>
      <c r="C1130" s="37">
        <v>1</v>
      </c>
      <c r="D1130" s="37">
        <v>5</v>
      </c>
      <c r="E1130" s="37">
        <v>1</v>
      </c>
      <c r="F1130" s="37">
        <v>721</v>
      </c>
      <c r="G1130" s="37" t="str">
        <f t="shared" ref="G1130:H1130" si="2549">G1129</f>
        <v>4.1.1.00.000</v>
      </c>
      <c r="H1130" s="41" t="str">
        <f t="shared" si="2549"/>
        <v>Технологическая линия №1. Объекты общезаводского хозяйства</v>
      </c>
      <c r="I1130" s="37" t="str">
        <f t="shared" si="2515"/>
        <v>4.1.5.01.000</v>
      </c>
      <c r="J1130" s="41" t="str">
        <f t="shared" si="2516"/>
        <v>Резервуарный парк №2</v>
      </c>
      <c r="K1130" s="39" t="str">
        <f t="shared" si="2521"/>
        <v>4.1.5.01.300</v>
      </c>
      <c r="L1130" s="40" t="str">
        <f t="shared" si="2522"/>
        <v>Резервуарный парк №2</v>
      </c>
      <c r="M1130" s="37" t="str">
        <f t="shared" si="2523"/>
        <v>4.1.5.01.721</v>
      </c>
      <c r="N1130" s="59" t="s">
        <v>727</v>
      </c>
      <c r="O1130" s="118"/>
      <c r="P1130" s="66" t="s">
        <v>19</v>
      </c>
      <c r="Q1130" s="35">
        <v>0</v>
      </c>
      <c r="R1130" s="54" t="s">
        <v>2781</v>
      </c>
      <c r="S1130" s="42" t="str">
        <f t="shared" si="2493"/>
        <v>395/21</v>
      </c>
      <c r="T1130" s="41" t="str">
        <f t="shared" si="2469"/>
        <v>4.1.1.00.000</v>
      </c>
      <c r="U1130" s="41" t="str">
        <f t="shared" si="2470"/>
        <v>Process Line No.1 Tank Farm No.2</v>
      </c>
      <c r="V1130" s="41" t="str">
        <f t="shared" si="2517"/>
        <v>4.1.5.01.000</v>
      </c>
      <c r="W1130" s="41" t="str">
        <f t="shared" si="2518"/>
        <v>Tank Farm No.2</v>
      </c>
      <c r="X1130" s="40" t="str">
        <f t="shared" si="2524"/>
        <v>4.1.5.01.300</v>
      </c>
      <c r="Y1130" s="40" t="str">
        <f t="shared" si="2525"/>
        <v>Tank Farm No.2</v>
      </c>
      <c r="Z1130" s="42" t="str">
        <f t="shared" si="2526"/>
        <v>4.1.5.01.721</v>
      </c>
      <c r="AA1130" s="37" t="s">
        <v>2048</v>
      </c>
      <c r="AB1130" s="37"/>
      <c r="AC1130" s="37"/>
      <c r="AD1130" s="37" t="s">
        <v>2887</v>
      </c>
      <c r="AE1130" s="115" t="str">
        <f t="shared" si="2519"/>
        <v>0-32</v>
      </c>
      <c r="AF1130" s="115" t="str">
        <f>VLOOKUP(AE1130,'Unit Number'!B:E,2,FALSE)</f>
        <v>PHFR, BFR/NGL, TEPB/NGL TANK FARM NO. 2. PHFR, BFR/NGL, TEPB/NGL TANK FARM NO. 2 PUMP HOUSE</v>
      </c>
      <c r="AG1130" s="115"/>
      <c r="AH1130" s="115"/>
      <c r="AI1130" s="237">
        <v>1193</v>
      </c>
      <c r="AJ1130" s="55"/>
      <c r="AK1130" s="55"/>
    </row>
    <row r="1131" spans="1:37" s="67" customFormat="1" ht="15" customHeight="1" x14ac:dyDescent="0.25">
      <c r="A1131" s="56" t="s">
        <v>728</v>
      </c>
      <c r="B1131" s="37">
        <v>4</v>
      </c>
      <c r="C1131" s="37">
        <v>1</v>
      </c>
      <c r="D1131" s="37">
        <v>5</v>
      </c>
      <c r="E1131" s="37">
        <v>1</v>
      </c>
      <c r="F1131" s="37">
        <v>722</v>
      </c>
      <c r="G1131" s="37" t="str">
        <f t="shared" ref="G1131:H1131" si="2550">G1130</f>
        <v>4.1.1.00.000</v>
      </c>
      <c r="H1131" s="41" t="str">
        <f t="shared" si="2550"/>
        <v>Технологическая линия №1. Объекты общезаводского хозяйства</v>
      </c>
      <c r="I1131" s="37" t="str">
        <f t="shared" si="2515"/>
        <v>4.1.5.01.000</v>
      </c>
      <c r="J1131" s="41" t="str">
        <f t="shared" si="2516"/>
        <v>Резервуарный парк №2</v>
      </c>
      <c r="K1131" s="39" t="str">
        <f t="shared" si="2521"/>
        <v>4.1.5.01.300</v>
      </c>
      <c r="L1131" s="40" t="str">
        <f t="shared" si="2522"/>
        <v>Резервуарный парк №2</v>
      </c>
      <c r="M1131" s="37" t="str">
        <f t="shared" si="2523"/>
        <v>4.1.5.01.722</v>
      </c>
      <c r="N1131" s="59" t="s">
        <v>729</v>
      </c>
      <c r="O1131" s="118"/>
      <c r="P1131" s="66" t="s">
        <v>19</v>
      </c>
      <c r="Q1131" s="35">
        <v>0</v>
      </c>
      <c r="R1131" s="54" t="s">
        <v>2781</v>
      </c>
      <c r="S1131" s="42" t="str">
        <f t="shared" si="2493"/>
        <v>395/22</v>
      </c>
      <c r="T1131" s="41" t="str">
        <f t="shared" si="2469"/>
        <v>4.1.1.00.000</v>
      </c>
      <c r="U1131" s="41" t="str">
        <f t="shared" si="2470"/>
        <v>Process Line No.1 Tank Farm No.2</v>
      </c>
      <c r="V1131" s="41" t="str">
        <f t="shared" si="2517"/>
        <v>4.1.5.01.000</v>
      </c>
      <c r="W1131" s="41" t="str">
        <f t="shared" si="2518"/>
        <v>Tank Farm No.2</v>
      </c>
      <c r="X1131" s="40" t="str">
        <f t="shared" si="2524"/>
        <v>4.1.5.01.300</v>
      </c>
      <c r="Y1131" s="40" t="str">
        <f t="shared" si="2525"/>
        <v>Tank Farm No.2</v>
      </c>
      <c r="Z1131" s="42" t="str">
        <f t="shared" si="2526"/>
        <v>4.1.5.01.722</v>
      </c>
      <c r="AA1131" s="37" t="s">
        <v>2049</v>
      </c>
      <c r="AB1131" s="37"/>
      <c r="AC1131" s="37"/>
      <c r="AD1131" s="37" t="s">
        <v>2887</v>
      </c>
      <c r="AE1131" s="115" t="str">
        <f t="shared" si="2519"/>
        <v>0-32</v>
      </c>
      <c r="AF1131" s="115" t="str">
        <f>VLOOKUP(AE1131,'Unit Number'!B:E,2,FALSE)</f>
        <v>PHFR, BFR/NGL, TEPB/NGL TANK FARM NO. 2. PHFR, BFR/NGL, TEPB/NGL TANK FARM NO. 2 PUMP HOUSE</v>
      </c>
      <c r="AG1131" s="115"/>
      <c r="AH1131" s="115"/>
      <c r="AI1131" s="237">
        <v>1194</v>
      </c>
      <c r="AJ1131" s="55"/>
      <c r="AK1131" s="55"/>
    </row>
    <row r="1132" spans="1:37" s="174" customFormat="1" ht="15" customHeight="1" x14ac:dyDescent="0.25">
      <c r="A1132" s="36" t="s">
        <v>17</v>
      </c>
      <c r="B1132" s="37">
        <v>4</v>
      </c>
      <c r="C1132" s="37">
        <v>1</v>
      </c>
      <c r="D1132" s="37">
        <v>5</v>
      </c>
      <c r="E1132" s="37">
        <v>1</v>
      </c>
      <c r="F1132" s="39">
        <v>399</v>
      </c>
      <c r="G1132" s="37" t="str">
        <f t="shared" ref="G1132:H1132" si="2551">G1131</f>
        <v>4.1.1.00.000</v>
      </c>
      <c r="H1132" s="41" t="str">
        <f t="shared" si="2551"/>
        <v>Технологическая линия №1. Объекты общезаводского хозяйства</v>
      </c>
      <c r="I1132" s="37" t="str">
        <f t="shared" si="2515"/>
        <v>4.1.5.01.000</v>
      </c>
      <c r="J1132" s="41" t="str">
        <f t="shared" si="2516"/>
        <v>Резервуарный парк №2</v>
      </c>
      <c r="K1132" s="39" t="str">
        <f t="shared" si="2521"/>
        <v>4.1.5.01.300</v>
      </c>
      <c r="L1132" s="40" t="str">
        <f t="shared" si="2522"/>
        <v>Резервуарный парк №2</v>
      </c>
      <c r="M1132" s="37" t="str">
        <f t="shared" si="2523"/>
        <v>4.1.5.01.399</v>
      </c>
      <c r="N1132" s="39" t="s">
        <v>3352</v>
      </c>
      <c r="O1132" s="118"/>
      <c r="P1132" s="66" t="s">
        <v>19</v>
      </c>
      <c r="Q1132" s="35">
        <v>1</v>
      </c>
      <c r="R1132" s="54" t="s">
        <v>2781</v>
      </c>
      <c r="S1132" s="39" t="s">
        <v>2115</v>
      </c>
      <c r="T1132" s="41" t="str">
        <f t="shared" si="2469"/>
        <v>4.1.1.00.000</v>
      </c>
      <c r="U1132" s="41" t="str">
        <f t="shared" si="2470"/>
        <v>Process Line No.1 Tank Farm No.2</v>
      </c>
      <c r="V1132" s="41" t="str">
        <f t="shared" si="2517"/>
        <v>4.1.5.01.000</v>
      </c>
      <c r="W1132" s="41" t="str">
        <f t="shared" si="2518"/>
        <v>Tank Farm No.2</v>
      </c>
      <c r="X1132" s="40" t="str">
        <f t="shared" si="2524"/>
        <v>4.1.5.01.300</v>
      </c>
      <c r="Y1132" s="40" t="str">
        <f t="shared" si="2525"/>
        <v>Tank Farm No.2</v>
      </c>
      <c r="Z1132" s="173" t="str">
        <f t="shared" si="2526"/>
        <v>4.1.5.01.399</v>
      </c>
      <c r="AA1132" s="39" t="s">
        <v>3252</v>
      </c>
      <c r="AB1132" s="37"/>
      <c r="AC1132" s="37" t="s">
        <v>3362</v>
      </c>
      <c r="AD1132" s="41" t="s">
        <v>3051</v>
      </c>
      <c r="AE1132" s="41" t="s">
        <v>3051</v>
      </c>
      <c r="AF1132" s="41"/>
      <c r="AG1132" s="41" t="s">
        <v>3363</v>
      </c>
      <c r="AH1132" s="41" t="s">
        <v>3450</v>
      </c>
      <c r="AI1132" s="237">
        <v>1195</v>
      </c>
      <c r="AJ1132" s="55"/>
      <c r="AK1132" s="55"/>
    </row>
    <row r="1133" spans="1:37" s="63" customFormat="1" ht="15" customHeight="1" x14ac:dyDescent="0.25">
      <c r="A1133" s="53" t="s">
        <v>17</v>
      </c>
      <c r="B1133" s="37">
        <v>4</v>
      </c>
      <c r="C1133" s="37">
        <v>1</v>
      </c>
      <c r="D1133" s="37">
        <v>6</v>
      </c>
      <c r="E1133" s="37">
        <v>0</v>
      </c>
      <c r="F1133" s="37">
        <v>0</v>
      </c>
      <c r="G1133" s="78" t="str">
        <f>CONCATENATE($B1133,".",$C1133,".",$D1133,".",TEXT($E1133,"00"),".",TEXT($F1133,"000"))</f>
        <v>4.1.6.00.000</v>
      </c>
      <c r="H1133" s="79" t="s">
        <v>1335</v>
      </c>
      <c r="I1133" s="107"/>
      <c r="J1133" s="108"/>
      <c r="K1133" s="109"/>
      <c r="L1133" s="110"/>
      <c r="M1133" s="80"/>
      <c r="N1133" s="231"/>
      <c r="O1133" s="53"/>
      <c r="P1133" s="70" t="s">
        <v>222</v>
      </c>
      <c r="Q1133" s="35">
        <v>0</v>
      </c>
      <c r="R1133" s="70" t="s">
        <v>2778</v>
      </c>
      <c r="S1133" s="215" t="s">
        <v>3856</v>
      </c>
      <c r="T1133" s="126" t="str">
        <f>G1133</f>
        <v>4.1.6.00.000</v>
      </c>
      <c r="U1133" s="79" t="s">
        <v>2712</v>
      </c>
      <c r="V1133" s="80"/>
      <c r="W1133" s="80"/>
      <c r="X1133" s="110"/>
      <c r="Y1133" s="110"/>
      <c r="Z1133" s="80"/>
      <c r="AA1133" s="80"/>
      <c r="AB1133" s="113"/>
      <c r="AC1133" s="113"/>
      <c r="AD1133" s="114"/>
      <c r="AE1133" s="114"/>
      <c r="AF1133" s="114"/>
      <c r="AG1133" s="114"/>
      <c r="AH1133" s="114"/>
      <c r="AI1133" s="237">
        <v>1196</v>
      </c>
      <c r="AJ1133" s="55"/>
      <c r="AK1133" s="55"/>
    </row>
    <row r="1134" spans="1:37" s="65" customFormat="1" ht="15" customHeight="1" x14ac:dyDescent="0.25">
      <c r="A1134" s="57" t="s">
        <v>17</v>
      </c>
      <c r="B1134" s="37">
        <v>4</v>
      </c>
      <c r="C1134" s="37">
        <v>1</v>
      </c>
      <c r="D1134" s="37">
        <v>6</v>
      </c>
      <c r="E1134" s="37">
        <v>50</v>
      </c>
      <c r="F1134" s="37">
        <v>0</v>
      </c>
      <c r="G1134" s="37" t="str">
        <f t="shared" ref="G1134:G1152" si="2552">G1133</f>
        <v>4.1.6.00.000</v>
      </c>
      <c r="H1134" s="41" t="str">
        <f t="shared" ref="H1134:H1152" si="2553">H1133</f>
        <v>Технологическая линия №1 Производство гелия</v>
      </c>
      <c r="I1134" s="82" t="str">
        <f>CONCATENATE($B1134,".",$C1134,".",$D1134,".",TEXT($E1134,"00"),".",TEXT($F1134,"000"))</f>
        <v>4.1.6.50.000</v>
      </c>
      <c r="J1134" s="90" t="s">
        <v>1550</v>
      </c>
      <c r="K1134" s="105"/>
      <c r="L1134" s="106"/>
      <c r="M1134" s="91"/>
      <c r="N1134" s="85"/>
      <c r="O1134" s="57"/>
      <c r="P1134" s="57" t="s">
        <v>222</v>
      </c>
      <c r="Q1134" s="35">
        <v>0</v>
      </c>
      <c r="R1134" s="70" t="s">
        <v>2778</v>
      </c>
      <c r="S1134" s="218" t="s">
        <v>3857</v>
      </c>
      <c r="T1134" s="44"/>
      <c r="U1134" s="44"/>
      <c r="V1134" s="44"/>
      <c r="W1134" s="44"/>
      <c r="X1134" s="162"/>
      <c r="Y1134" s="162"/>
      <c r="Z1134" s="46"/>
      <c r="AA1134" s="47"/>
      <c r="AB1134" s="50"/>
      <c r="AC1134" s="50"/>
      <c r="AD1134" s="115"/>
      <c r="AE1134" s="115"/>
      <c r="AF1134" s="115"/>
      <c r="AG1134" s="115"/>
      <c r="AH1134" s="115"/>
      <c r="AI1134" s="237">
        <v>1197</v>
      </c>
      <c r="AJ1134" s="55"/>
      <c r="AK1134" s="55"/>
    </row>
    <row r="1135" spans="1:37" s="67" customFormat="1" ht="15" customHeight="1" x14ac:dyDescent="0.25">
      <c r="A1135" s="56" t="s">
        <v>730</v>
      </c>
      <c r="B1135" s="37">
        <v>4</v>
      </c>
      <c r="C1135" s="37">
        <v>1</v>
      </c>
      <c r="D1135" s="37">
        <v>6</v>
      </c>
      <c r="E1135" s="37">
        <v>50</v>
      </c>
      <c r="F1135" s="37">
        <v>100</v>
      </c>
      <c r="G1135" s="37" t="str">
        <f t="shared" si="2552"/>
        <v>4.1.6.00.000</v>
      </c>
      <c r="H1135" s="41" t="str">
        <f t="shared" si="2553"/>
        <v>Технологическая линия №1 Производство гелия</v>
      </c>
      <c r="I1135" s="37" t="str">
        <f t="shared" ref="I1135:I1152" si="2554">I1134</f>
        <v>4.1.6.50.000</v>
      </c>
      <c r="J1135" s="41" t="str">
        <f t="shared" ref="J1135:J1152" si="2555">J1134</f>
        <v xml:space="preserve"> Установка тонкой очистки, сжижения и затаривания гелия №1</v>
      </c>
      <c r="K1135" s="92" t="str">
        <f>CONCATENATE($B1135,".",$C1135,".",$D1135,".",TEXT($E1135,"00"),".",$F1135)</f>
        <v>4.1.6.50.100</v>
      </c>
      <c r="L1135" s="93" t="s">
        <v>1550</v>
      </c>
      <c r="M1135" s="94"/>
      <c r="N1135" s="89"/>
      <c r="O1135" s="37" t="s">
        <v>1328</v>
      </c>
      <c r="P1135" s="37" t="s">
        <v>222</v>
      </c>
      <c r="Q1135" s="35">
        <v>0</v>
      </c>
      <c r="R1135" s="70" t="s">
        <v>2778</v>
      </c>
      <c r="S1135" s="218" t="s">
        <v>3858</v>
      </c>
      <c r="T1135" s="44"/>
      <c r="U1135" s="44"/>
      <c r="V1135" s="44"/>
      <c r="W1135" s="44"/>
      <c r="X1135" s="162"/>
      <c r="Y1135" s="162"/>
      <c r="Z1135" s="46"/>
      <c r="AA1135" s="47"/>
      <c r="AB1135" s="50"/>
      <c r="AC1135" s="50"/>
      <c r="AD1135" s="115"/>
      <c r="AE1135" s="115"/>
      <c r="AF1135" s="115"/>
      <c r="AG1135" s="115"/>
      <c r="AH1135" s="115"/>
      <c r="AI1135" s="237">
        <v>1198</v>
      </c>
      <c r="AJ1135" s="55"/>
      <c r="AK1135" s="55"/>
    </row>
    <row r="1136" spans="1:37" s="67" customFormat="1" ht="15" customHeight="1" x14ac:dyDescent="0.25">
      <c r="A1136" s="56" t="s">
        <v>731</v>
      </c>
      <c r="B1136" s="37">
        <v>4</v>
      </c>
      <c r="C1136" s="37">
        <v>1</v>
      </c>
      <c r="D1136" s="37">
        <v>6</v>
      </c>
      <c r="E1136" s="37">
        <v>50</v>
      </c>
      <c r="F1136" s="37">
        <v>110</v>
      </c>
      <c r="G1136" s="37" t="str">
        <f t="shared" si="2552"/>
        <v>4.1.6.00.000</v>
      </c>
      <c r="H1136" s="41" t="str">
        <f t="shared" si="2553"/>
        <v>Технологическая линия №1 Производство гелия</v>
      </c>
      <c r="I1136" s="37" t="str">
        <f t="shared" si="2554"/>
        <v>4.1.6.50.000</v>
      </c>
      <c r="J1136" s="41" t="str">
        <f t="shared" si="2555"/>
        <v xml:space="preserve"> Установка тонкой очистки, сжижения и затаривания гелия №1</v>
      </c>
      <c r="K1136" s="39" t="str">
        <f t="shared" ref="K1136:K1152" si="2556">K1135</f>
        <v>4.1.6.50.100</v>
      </c>
      <c r="L1136" s="40" t="str">
        <f t="shared" ref="L1136:L1152" si="2557">L1135</f>
        <v xml:space="preserve"> Установка тонкой очистки, сжижения и затаривания гелия №1</v>
      </c>
      <c r="M1136" s="37" t="str">
        <f t="shared" ref="M1136:M1152" si="2558">CONCATENATE($B1136,".",$C1136,".",$D1136,".",TEXT($E1136,"00"),".",TEXT($F1136,"000"))</f>
        <v>4.1.6.50.110</v>
      </c>
      <c r="N1136" s="59" t="s">
        <v>732</v>
      </c>
      <c r="O1136" s="37"/>
      <c r="P1136" s="37" t="s">
        <v>222</v>
      </c>
      <c r="Q1136" s="35">
        <v>0</v>
      </c>
      <c r="R1136" s="70" t="s">
        <v>2778</v>
      </c>
      <c r="S1136" s="44"/>
      <c r="T1136" s="44"/>
      <c r="U1136" s="44"/>
      <c r="V1136" s="44"/>
      <c r="W1136" s="44"/>
      <c r="X1136" s="162"/>
      <c r="Y1136" s="162"/>
      <c r="Z1136" s="44"/>
      <c r="AA1136" s="50"/>
      <c r="AB1136" s="50"/>
      <c r="AC1136" s="50"/>
      <c r="AD1136" s="115"/>
      <c r="AE1136" s="115"/>
      <c r="AF1136" s="115"/>
      <c r="AG1136" s="115"/>
      <c r="AH1136" s="115"/>
      <c r="AI1136" s="237">
        <v>1199</v>
      </c>
      <c r="AJ1136" s="55"/>
      <c r="AK1136" s="55"/>
    </row>
    <row r="1137" spans="1:37" s="67" customFormat="1" ht="15" customHeight="1" x14ac:dyDescent="0.25">
      <c r="A1137" s="56" t="s">
        <v>733</v>
      </c>
      <c r="B1137" s="37">
        <v>4</v>
      </c>
      <c r="C1137" s="37">
        <v>1</v>
      </c>
      <c r="D1137" s="37">
        <v>6</v>
      </c>
      <c r="E1137" s="37">
        <v>50</v>
      </c>
      <c r="F1137" s="37">
        <v>111</v>
      </c>
      <c r="G1137" s="37" t="str">
        <f t="shared" si="2552"/>
        <v>4.1.6.00.000</v>
      </c>
      <c r="H1137" s="41" t="str">
        <f t="shared" si="2553"/>
        <v>Технологическая линия №1 Производство гелия</v>
      </c>
      <c r="I1137" s="37" t="str">
        <f t="shared" si="2554"/>
        <v>4.1.6.50.000</v>
      </c>
      <c r="J1137" s="41" t="str">
        <f t="shared" si="2555"/>
        <v xml:space="preserve"> Установка тонкой очистки, сжижения и затаривания гелия №1</v>
      </c>
      <c r="K1137" s="39" t="str">
        <f t="shared" si="2556"/>
        <v>4.1.6.50.100</v>
      </c>
      <c r="L1137" s="40" t="str">
        <f t="shared" si="2557"/>
        <v xml:space="preserve"> Установка тонкой очистки, сжижения и затаривания гелия №1</v>
      </c>
      <c r="M1137" s="37" t="str">
        <f t="shared" si="2558"/>
        <v>4.1.6.50.111</v>
      </c>
      <c r="N1137" s="59" t="s">
        <v>734</v>
      </c>
      <c r="O1137" s="37"/>
      <c r="P1137" s="37" t="s">
        <v>222</v>
      </c>
      <c r="Q1137" s="35">
        <v>0</v>
      </c>
      <c r="R1137" s="70" t="s">
        <v>2778</v>
      </c>
      <c r="S1137" s="44"/>
      <c r="T1137" s="44"/>
      <c r="U1137" s="44"/>
      <c r="V1137" s="44"/>
      <c r="W1137" s="44"/>
      <c r="X1137" s="162"/>
      <c r="Y1137" s="162"/>
      <c r="Z1137" s="44"/>
      <c r="AA1137" s="50"/>
      <c r="AB1137" s="50"/>
      <c r="AC1137" s="50"/>
      <c r="AD1137" s="115"/>
      <c r="AE1137" s="115"/>
      <c r="AF1137" s="115"/>
      <c r="AG1137" s="115"/>
      <c r="AH1137" s="115"/>
      <c r="AI1137" s="237">
        <v>1200</v>
      </c>
      <c r="AJ1137" s="55"/>
      <c r="AK1137" s="55"/>
    </row>
    <row r="1138" spans="1:37" s="67" customFormat="1" ht="45" customHeight="1" x14ac:dyDescent="0.25">
      <c r="A1138" s="56" t="s">
        <v>735</v>
      </c>
      <c r="B1138" s="37">
        <v>4</v>
      </c>
      <c r="C1138" s="37">
        <v>1</v>
      </c>
      <c r="D1138" s="37">
        <v>6</v>
      </c>
      <c r="E1138" s="37">
        <v>50</v>
      </c>
      <c r="F1138" s="37">
        <v>120</v>
      </c>
      <c r="G1138" s="37" t="str">
        <f t="shared" si="2552"/>
        <v>4.1.6.00.000</v>
      </c>
      <c r="H1138" s="41" t="str">
        <f t="shared" si="2553"/>
        <v>Технологическая линия №1 Производство гелия</v>
      </c>
      <c r="I1138" s="37" t="str">
        <f t="shared" si="2554"/>
        <v>4.1.6.50.000</v>
      </c>
      <c r="J1138" s="41" t="str">
        <f t="shared" si="2555"/>
        <v xml:space="preserve"> Установка тонкой очистки, сжижения и затаривания гелия №1</v>
      </c>
      <c r="K1138" s="39" t="str">
        <f t="shared" si="2556"/>
        <v>4.1.6.50.100</v>
      </c>
      <c r="L1138" s="40" t="str">
        <f t="shared" si="2557"/>
        <v xml:space="preserve"> Установка тонкой очистки, сжижения и затаривания гелия №1</v>
      </c>
      <c r="M1138" s="37" t="str">
        <f t="shared" si="2558"/>
        <v>4.1.6.50.120</v>
      </c>
      <c r="N1138" s="59" t="s">
        <v>1551</v>
      </c>
      <c r="O1138" s="37"/>
      <c r="P1138" s="37" t="s">
        <v>222</v>
      </c>
      <c r="Q1138" s="35">
        <v>0</v>
      </c>
      <c r="R1138" s="70" t="s">
        <v>2778</v>
      </c>
      <c r="S1138" s="44"/>
      <c r="T1138" s="44"/>
      <c r="U1138" s="44"/>
      <c r="V1138" s="44"/>
      <c r="W1138" s="44"/>
      <c r="X1138" s="162"/>
      <c r="Y1138" s="162"/>
      <c r="Z1138" s="44"/>
      <c r="AA1138" s="50"/>
      <c r="AB1138" s="50"/>
      <c r="AC1138" s="50"/>
      <c r="AD1138" s="115"/>
      <c r="AE1138" s="115"/>
      <c r="AF1138" s="115"/>
      <c r="AG1138" s="115"/>
      <c r="AH1138" s="115"/>
      <c r="AI1138" s="237">
        <v>1201</v>
      </c>
      <c r="AJ1138" s="55"/>
      <c r="AK1138" s="55"/>
    </row>
    <row r="1139" spans="1:37" s="67" customFormat="1" ht="15" customHeight="1" x14ac:dyDescent="0.25">
      <c r="A1139" s="56" t="s">
        <v>736</v>
      </c>
      <c r="B1139" s="37">
        <v>4</v>
      </c>
      <c r="C1139" s="37">
        <v>1</v>
      </c>
      <c r="D1139" s="37">
        <v>6</v>
      </c>
      <c r="E1139" s="37">
        <v>50</v>
      </c>
      <c r="F1139" s="37">
        <v>140</v>
      </c>
      <c r="G1139" s="37" t="str">
        <f t="shared" si="2552"/>
        <v>4.1.6.00.000</v>
      </c>
      <c r="H1139" s="41" t="str">
        <f t="shared" si="2553"/>
        <v>Технологическая линия №1 Производство гелия</v>
      </c>
      <c r="I1139" s="37" t="str">
        <f t="shared" si="2554"/>
        <v>4.1.6.50.000</v>
      </c>
      <c r="J1139" s="41" t="str">
        <f t="shared" si="2555"/>
        <v xml:space="preserve"> Установка тонкой очистки, сжижения и затаривания гелия №1</v>
      </c>
      <c r="K1139" s="39" t="str">
        <f t="shared" si="2556"/>
        <v>4.1.6.50.100</v>
      </c>
      <c r="L1139" s="40" t="str">
        <f t="shared" si="2557"/>
        <v xml:space="preserve"> Установка тонкой очистки, сжижения и затаривания гелия №1</v>
      </c>
      <c r="M1139" s="37" t="str">
        <f t="shared" si="2558"/>
        <v>4.1.6.50.140</v>
      </c>
      <c r="N1139" s="59" t="s">
        <v>737</v>
      </c>
      <c r="O1139" s="37"/>
      <c r="P1139" s="37" t="s">
        <v>222</v>
      </c>
      <c r="Q1139" s="35">
        <v>0</v>
      </c>
      <c r="R1139" s="70" t="s">
        <v>2778</v>
      </c>
      <c r="S1139" s="44"/>
      <c r="T1139" s="44"/>
      <c r="U1139" s="44"/>
      <c r="V1139" s="44"/>
      <c r="W1139" s="44"/>
      <c r="X1139" s="162"/>
      <c r="Y1139" s="162"/>
      <c r="Z1139" s="44"/>
      <c r="AA1139" s="50"/>
      <c r="AB1139" s="50"/>
      <c r="AC1139" s="50"/>
      <c r="AD1139" s="115"/>
      <c r="AE1139" s="115"/>
      <c r="AF1139" s="115"/>
      <c r="AG1139" s="115"/>
      <c r="AH1139" s="115"/>
      <c r="AI1139" s="237">
        <v>1202</v>
      </c>
      <c r="AJ1139" s="55"/>
      <c r="AK1139" s="55"/>
    </row>
    <row r="1140" spans="1:37" s="67" customFormat="1" ht="45" customHeight="1" x14ac:dyDescent="0.25">
      <c r="A1140" s="56" t="s">
        <v>738</v>
      </c>
      <c r="B1140" s="37">
        <v>4</v>
      </c>
      <c r="C1140" s="37">
        <v>1</v>
      </c>
      <c r="D1140" s="37">
        <v>6</v>
      </c>
      <c r="E1140" s="37">
        <v>50</v>
      </c>
      <c r="F1140" s="37">
        <v>150</v>
      </c>
      <c r="G1140" s="37" t="str">
        <f t="shared" si="2552"/>
        <v>4.1.6.00.000</v>
      </c>
      <c r="H1140" s="41" t="str">
        <f t="shared" si="2553"/>
        <v>Технологическая линия №1 Производство гелия</v>
      </c>
      <c r="I1140" s="37" t="str">
        <f t="shared" si="2554"/>
        <v>4.1.6.50.000</v>
      </c>
      <c r="J1140" s="41" t="str">
        <f t="shared" si="2555"/>
        <v xml:space="preserve"> Установка тонкой очистки, сжижения и затаривания гелия №1</v>
      </c>
      <c r="K1140" s="39" t="str">
        <f t="shared" si="2556"/>
        <v>4.1.6.50.100</v>
      </c>
      <c r="L1140" s="40" t="str">
        <f t="shared" si="2557"/>
        <v xml:space="preserve"> Установка тонкой очистки, сжижения и затаривания гелия №1</v>
      </c>
      <c r="M1140" s="37" t="str">
        <f t="shared" si="2558"/>
        <v>4.1.6.50.150</v>
      </c>
      <c r="N1140" s="59" t="s">
        <v>1520</v>
      </c>
      <c r="O1140" s="37"/>
      <c r="P1140" s="37" t="s">
        <v>222</v>
      </c>
      <c r="Q1140" s="35">
        <v>0</v>
      </c>
      <c r="R1140" s="70" t="s">
        <v>2778</v>
      </c>
      <c r="S1140" s="44"/>
      <c r="T1140" s="44"/>
      <c r="U1140" s="44"/>
      <c r="V1140" s="44"/>
      <c r="W1140" s="44"/>
      <c r="X1140" s="162"/>
      <c r="Y1140" s="162"/>
      <c r="Z1140" s="44"/>
      <c r="AA1140" s="50"/>
      <c r="AB1140" s="50"/>
      <c r="AC1140" s="50"/>
      <c r="AD1140" s="115"/>
      <c r="AE1140" s="115"/>
      <c r="AF1140" s="115"/>
      <c r="AG1140" s="115"/>
      <c r="AH1140" s="115"/>
      <c r="AI1140" s="237">
        <v>1203</v>
      </c>
      <c r="AJ1140" s="55"/>
      <c r="AK1140" s="55"/>
    </row>
    <row r="1141" spans="1:37" s="67" customFormat="1" ht="15" customHeight="1" x14ac:dyDescent="0.25">
      <c r="A1141" s="56" t="s">
        <v>739</v>
      </c>
      <c r="B1141" s="37">
        <v>4</v>
      </c>
      <c r="C1141" s="37">
        <v>1</v>
      </c>
      <c r="D1141" s="37">
        <v>6</v>
      </c>
      <c r="E1141" s="37">
        <v>50</v>
      </c>
      <c r="F1141" s="37">
        <v>151</v>
      </c>
      <c r="G1141" s="37" t="str">
        <f t="shared" si="2552"/>
        <v>4.1.6.00.000</v>
      </c>
      <c r="H1141" s="41" t="str">
        <f t="shared" si="2553"/>
        <v>Технологическая линия №1 Производство гелия</v>
      </c>
      <c r="I1141" s="37" t="str">
        <f t="shared" si="2554"/>
        <v>4.1.6.50.000</v>
      </c>
      <c r="J1141" s="41" t="str">
        <f t="shared" si="2555"/>
        <v xml:space="preserve"> Установка тонкой очистки, сжижения и затаривания гелия №1</v>
      </c>
      <c r="K1141" s="39" t="str">
        <f t="shared" si="2556"/>
        <v>4.1.6.50.100</v>
      </c>
      <c r="L1141" s="40" t="str">
        <f t="shared" si="2557"/>
        <v xml:space="preserve"> Установка тонкой очистки, сжижения и затаривания гелия №1</v>
      </c>
      <c r="M1141" s="37" t="str">
        <f t="shared" si="2558"/>
        <v>4.1.6.50.151</v>
      </c>
      <c r="N1141" s="59" t="s">
        <v>1424</v>
      </c>
      <c r="O1141" s="37" t="s">
        <v>1327</v>
      </c>
      <c r="P1141" s="37" t="s">
        <v>222</v>
      </c>
      <c r="Q1141" s="35">
        <v>0</v>
      </c>
      <c r="R1141" s="70" t="s">
        <v>2778</v>
      </c>
      <c r="S1141" s="44"/>
      <c r="T1141" s="44"/>
      <c r="U1141" s="44"/>
      <c r="V1141" s="44"/>
      <c r="W1141" s="44"/>
      <c r="X1141" s="162"/>
      <c r="Y1141" s="162"/>
      <c r="Z1141" s="44"/>
      <c r="AA1141" s="50"/>
      <c r="AB1141" s="50"/>
      <c r="AC1141" s="50"/>
      <c r="AD1141" s="115"/>
      <c r="AE1141" s="115"/>
      <c r="AF1141" s="115"/>
      <c r="AG1141" s="115"/>
      <c r="AH1141" s="115"/>
      <c r="AI1141" s="237">
        <v>1204</v>
      </c>
      <c r="AJ1141" s="55"/>
      <c r="AK1141" s="55"/>
    </row>
    <row r="1142" spans="1:37" s="67" customFormat="1" ht="15" customHeight="1" x14ac:dyDescent="0.25">
      <c r="A1142" s="56" t="s">
        <v>740</v>
      </c>
      <c r="B1142" s="37">
        <v>4</v>
      </c>
      <c r="C1142" s="37">
        <v>1</v>
      </c>
      <c r="D1142" s="37">
        <v>6</v>
      </c>
      <c r="E1142" s="37">
        <v>50</v>
      </c>
      <c r="F1142" s="37">
        <v>160</v>
      </c>
      <c r="G1142" s="37" t="str">
        <f t="shared" si="2552"/>
        <v>4.1.6.00.000</v>
      </c>
      <c r="H1142" s="41" t="str">
        <f t="shared" si="2553"/>
        <v>Технологическая линия №1 Производство гелия</v>
      </c>
      <c r="I1142" s="37" t="str">
        <f t="shared" si="2554"/>
        <v>4.1.6.50.000</v>
      </c>
      <c r="J1142" s="41" t="str">
        <f t="shared" si="2555"/>
        <v xml:space="preserve"> Установка тонкой очистки, сжижения и затаривания гелия №1</v>
      </c>
      <c r="K1142" s="39" t="str">
        <f t="shared" si="2556"/>
        <v>4.1.6.50.100</v>
      </c>
      <c r="L1142" s="40" t="str">
        <f t="shared" si="2557"/>
        <v xml:space="preserve"> Установка тонкой очистки, сжижения и затаривания гелия №1</v>
      </c>
      <c r="M1142" s="37" t="str">
        <f t="shared" si="2558"/>
        <v>4.1.6.50.160</v>
      </c>
      <c r="N1142" s="59" t="s">
        <v>741</v>
      </c>
      <c r="O1142" s="37"/>
      <c r="P1142" s="37" t="s">
        <v>222</v>
      </c>
      <c r="Q1142" s="35">
        <v>0</v>
      </c>
      <c r="R1142" s="70" t="s">
        <v>2778</v>
      </c>
      <c r="S1142" s="44"/>
      <c r="T1142" s="44"/>
      <c r="U1142" s="44"/>
      <c r="V1142" s="44"/>
      <c r="W1142" s="44"/>
      <c r="X1142" s="162"/>
      <c r="Y1142" s="162"/>
      <c r="Z1142" s="44"/>
      <c r="AA1142" s="50"/>
      <c r="AB1142" s="50"/>
      <c r="AC1142" s="50"/>
      <c r="AD1142" s="115"/>
      <c r="AE1142" s="115"/>
      <c r="AF1142" s="115"/>
      <c r="AG1142" s="115"/>
      <c r="AH1142" s="115"/>
      <c r="AI1142" s="237">
        <v>1205</v>
      </c>
      <c r="AJ1142" s="55"/>
      <c r="AK1142" s="55"/>
    </row>
    <row r="1143" spans="1:37" s="67" customFormat="1" ht="15" customHeight="1" x14ac:dyDescent="0.25">
      <c r="A1143" s="56" t="s">
        <v>742</v>
      </c>
      <c r="B1143" s="37">
        <v>4</v>
      </c>
      <c r="C1143" s="37">
        <v>1</v>
      </c>
      <c r="D1143" s="37">
        <v>6</v>
      </c>
      <c r="E1143" s="37">
        <v>50</v>
      </c>
      <c r="F1143" s="37">
        <v>170</v>
      </c>
      <c r="G1143" s="37" t="str">
        <f t="shared" si="2552"/>
        <v>4.1.6.00.000</v>
      </c>
      <c r="H1143" s="41" t="str">
        <f t="shared" si="2553"/>
        <v>Технологическая линия №1 Производство гелия</v>
      </c>
      <c r="I1143" s="37" t="str">
        <f t="shared" si="2554"/>
        <v>4.1.6.50.000</v>
      </c>
      <c r="J1143" s="41" t="str">
        <f t="shared" si="2555"/>
        <v xml:space="preserve"> Установка тонкой очистки, сжижения и затаривания гелия №1</v>
      </c>
      <c r="K1143" s="39" t="str">
        <f t="shared" si="2556"/>
        <v>4.1.6.50.100</v>
      </c>
      <c r="L1143" s="40" t="str">
        <f t="shared" si="2557"/>
        <v xml:space="preserve"> Установка тонкой очистки, сжижения и затаривания гелия №1</v>
      </c>
      <c r="M1143" s="37" t="str">
        <f t="shared" si="2558"/>
        <v>4.1.6.50.170</v>
      </c>
      <c r="N1143" s="59" t="s">
        <v>1416</v>
      </c>
      <c r="O1143" s="37"/>
      <c r="P1143" s="37" t="s">
        <v>222</v>
      </c>
      <c r="Q1143" s="35">
        <v>0</v>
      </c>
      <c r="R1143" s="70" t="s">
        <v>2778</v>
      </c>
      <c r="S1143" s="44"/>
      <c r="T1143" s="44"/>
      <c r="U1143" s="44"/>
      <c r="V1143" s="44"/>
      <c r="W1143" s="44"/>
      <c r="X1143" s="162"/>
      <c r="Y1143" s="162"/>
      <c r="Z1143" s="44"/>
      <c r="AA1143" s="50"/>
      <c r="AB1143" s="50"/>
      <c r="AC1143" s="50"/>
      <c r="AD1143" s="115"/>
      <c r="AE1143" s="115"/>
      <c r="AF1143" s="115"/>
      <c r="AG1143" s="115"/>
      <c r="AH1143" s="115"/>
      <c r="AI1143" s="237">
        <v>1206</v>
      </c>
      <c r="AJ1143" s="55"/>
      <c r="AK1143" s="55"/>
    </row>
    <row r="1144" spans="1:37" s="67" customFormat="1" ht="15" customHeight="1" x14ac:dyDescent="0.25">
      <c r="A1144" s="56" t="s">
        <v>743</v>
      </c>
      <c r="B1144" s="37">
        <v>4</v>
      </c>
      <c r="C1144" s="37">
        <v>1</v>
      </c>
      <c r="D1144" s="37">
        <v>6</v>
      </c>
      <c r="E1144" s="37">
        <v>50</v>
      </c>
      <c r="F1144" s="37">
        <v>171</v>
      </c>
      <c r="G1144" s="37" t="str">
        <f t="shared" si="2552"/>
        <v>4.1.6.00.000</v>
      </c>
      <c r="H1144" s="41" t="str">
        <f t="shared" si="2553"/>
        <v>Технологическая линия №1 Производство гелия</v>
      </c>
      <c r="I1144" s="37" t="str">
        <f t="shared" si="2554"/>
        <v>4.1.6.50.000</v>
      </c>
      <c r="J1144" s="41" t="str">
        <f t="shared" si="2555"/>
        <v xml:space="preserve"> Установка тонкой очистки, сжижения и затаривания гелия №1</v>
      </c>
      <c r="K1144" s="39" t="str">
        <f t="shared" si="2556"/>
        <v>4.1.6.50.100</v>
      </c>
      <c r="L1144" s="40" t="str">
        <f t="shared" si="2557"/>
        <v xml:space="preserve"> Установка тонкой очистки, сжижения и затаривания гелия №1</v>
      </c>
      <c r="M1144" s="37" t="str">
        <f t="shared" si="2558"/>
        <v>4.1.6.50.171</v>
      </c>
      <c r="N1144" s="59" t="s">
        <v>1417</v>
      </c>
      <c r="O1144" s="37"/>
      <c r="P1144" s="37" t="s">
        <v>222</v>
      </c>
      <c r="Q1144" s="35">
        <v>0</v>
      </c>
      <c r="R1144" s="70" t="s">
        <v>2778</v>
      </c>
      <c r="S1144" s="44"/>
      <c r="T1144" s="44"/>
      <c r="U1144" s="44"/>
      <c r="V1144" s="44"/>
      <c r="W1144" s="44"/>
      <c r="X1144" s="162"/>
      <c r="Y1144" s="162"/>
      <c r="Z1144" s="44"/>
      <c r="AA1144" s="50"/>
      <c r="AB1144" s="50"/>
      <c r="AC1144" s="50"/>
      <c r="AD1144" s="115"/>
      <c r="AE1144" s="115"/>
      <c r="AF1144" s="115"/>
      <c r="AG1144" s="115"/>
      <c r="AH1144" s="115"/>
      <c r="AI1144" s="237">
        <v>1207</v>
      </c>
      <c r="AJ1144" s="55"/>
      <c r="AK1144" s="55"/>
    </row>
    <row r="1145" spans="1:37" s="67" customFormat="1" ht="15" customHeight="1" x14ac:dyDescent="0.25">
      <c r="A1145" s="56" t="s">
        <v>744</v>
      </c>
      <c r="B1145" s="37">
        <v>4</v>
      </c>
      <c r="C1145" s="37">
        <v>1</v>
      </c>
      <c r="D1145" s="37">
        <v>6</v>
      </c>
      <c r="E1145" s="37">
        <v>50</v>
      </c>
      <c r="F1145" s="37">
        <v>180</v>
      </c>
      <c r="G1145" s="37" t="str">
        <f t="shared" si="2552"/>
        <v>4.1.6.00.000</v>
      </c>
      <c r="H1145" s="41" t="str">
        <f t="shared" si="2553"/>
        <v>Технологическая линия №1 Производство гелия</v>
      </c>
      <c r="I1145" s="37" t="str">
        <f t="shared" si="2554"/>
        <v>4.1.6.50.000</v>
      </c>
      <c r="J1145" s="41" t="str">
        <f t="shared" si="2555"/>
        <v xml:space="preserve"> Установка тонкой очистки, сжижения и затаривания гелия №1</v>
      </c>
      <c r="K1145" s="39" t="str">
        <f t="shared" si="2556"/>
        <v>4.1.6.50.100</v>
      </c>
      <c r="L1145" s="40" t="str">
        <f t="shared" si="2557"/>
        <v xml:space="preserve"> Установка тонкой очистки, сжижения и затаривания гелия №1</v>
      </c>
      <c r="M1145" s="37" t="str">
        <f t="shared" si="2558"/>
        <v>4.1.6.50.180</v>
      </c>
      <c r="N1145" s="59" t="s">
        <v>1419</v>
      </c>
      <c r="O1145" s="37"/>
      <c r="P1145" s="37" t="s">
        <v>222</v>
      </c>
      <c r="Q1145" s="35">
        <v>0</v>
      </c>
      <c r="R1145" s="70" t="s">
        <v>2778</v>
      </c>
      <c r="S1145" s="44"/>
      <c r="T1145" s="44"/>
      <c r="U1145" s="44"/>
      <c r="V1145" s="44"/>
      <c r="W1145" s="44"/>
      <c r="X1145" s="162"/>
      <c r="Y1145" s="162"/>
      <c r="Z1145" s="44"/>
      <c r="AA1145" s="50"/>
      <c r="AB1145" s="50"/>
      <c r="AC1145" s="50"/>
      <c r="AD1145" s="115"/>
      <c r="AE1145" s="115"/>
      <c r="AF1145" s="115"/>
      <c r="AG1145" s="115"/>
      <c r="AH1145" s="115"/>
      <c r="AI1145" s="237">
        <v>1208</v>
      </c>
      <c r="AJ1145" s="55"/>
      <c r="AK1145" s="55"/>
    </row>
    <row r="1146" spans="1:37" s="67" customFormat="1" ht="15" customHeight="1" x14ac:dyDescent="0.25">
      <c r="A1146" s="56" t="s">
        <v>745</v>
      </c>
      <c r="B1146" s="37">
        <v>4</v>
      </c>
      <c r="C1146" s="37">
        <v>1</v>
      </c>
      <c r="D1146" s="37">
        <v>6</v>
      </c>
      <c r="E1146" s="37">
        <v>50</v>
      </c>
      <c r="F1146" s="37">
        <v>181</v>
      </c>
      <c r="G1146" s="37" t="str">
        <f t="shared" si="2552"/>
        <v>4.1.6.00.000</v>
      </c>
      <c r="H1146" s="41" t="str">
        <f t="shared" si="2553"/>
        <v>Технологическая линия №1 Производство гелия</v>
      </c>
      <c r="I1146" s="37" t="str">
        <f t="shared" si="2554"/>
        <v>4.1.6.50.000</v>
      </c>
      <c r="J1146" s="41" t="str">
        <f t="shared" si="2555"/>
        <v xml:space="preserve"> Установка тонкой очистки, сжижения и затаривания гелия №1</v>
      </c>
      <c r="K1146" s="39" t="str">
        <f t="shared" si="2556"/>
        <v>4.1.6.50.100</v>
      </c>
      <c r="L1146" s="40" t="str">
        <f t="shared" si="2557"/>
        <v xml:space="preserve"> Установка тонкой очистки, сжижения и затаривания гелия №1</v>
      </c>
      <c r="M1146" s="37" t="str">
        <f t="shared" si="2558"/>
        <v>4.1.6.50.181</v>
      </c>
      <c r="N1146" s="59" t="s">
        <v>1420</v>
      </c>
      <c r="O1146" s="37"/>
      <c r="P1146" s="37" t="s">
        <v>222</v>
      </c>
      <c r="Q1146" s="35">
        <v>0</v>
      </c>
      <c r="R1146" s="70" t="s">
        <v>2778</v>
      </c>
      <c r="S1146" s="44"/>
      <c r="T1146" s="44"/>
      <c r="U1146" s="44"/>
      <c r="V1146" s="44"/>
      <c r="W1146" s="44"/>
      <c r="X1146" s="162"/>
      <c r="Y1146" s="162"/>
      <c r="Z1146" s="44"/>
      <c r="AA1146" s="50"/>
      <c r="AB1146" s="50"/>
      <c r="AC1146" s="50"/>
      <c r="AD1146" s="115"/>
      <c r="AE1146" s="115"/>
      <c r="AF1146" s="115"/>
      <c r="AG1146" s="115"/>
      <c r="AH1146" s="115"/>
      <c r="AI1146" s="237">
        <v>1209</v>
      </c>
      <c r="AJ1146" s="55"/>
      <c r="AK1146" s="55"/>
    </row>
    <row r="1147" spans="1:37" s="67" customFormat="1" ht="15" customHeight="1" x14ac:dyDescent="0.25">
      <c r="A1147" s="56" t="s">
        <v>746</v>
      </c>
      <c r="B1147" s="37">
        <v>4</v>
      </c>
      <c r="C1147" s="37">
        <v>1</v>
      </c>
      <c r="D1147" s="37">
        <v>6</v>
      </c>
      <c r="E1147" s="37">
        <v>50</v>
      </c>
      <c r="F1147" s="37">
        <v>190</v>
      </c>
      <c r="G1147" s="37" t="str">
        <f t="shared" si="2552"/>
        <v>4.1.6.00.000</v>
      </c>
      <c r="H1147" s="41" t="str">
        <f t="shared" si="2553"/>
        <v>Технологическая линия №1 Производство гелия</v>
      </c>
      <c r="I1147" s="37" t="str">
        <f t="shared" si="2554"/>
        <v>4.1.6.50.000</v>
      </c>
      <c r="J1147" s="41" t="str">
        <f t="shared" si="2555"/>
        <v xml:space="preserve"> Установка тонкой очистки, сжижения и затаривания гелия №1</v>
      </c>
      <c r="K1147" s="39" t="str">
        <f t="shared" si="2556"/>
        <v>4.1.6.50.100</v>
      </c>
      <c r="L1147" s="40" t="str">
        <f t="shared" si="2557"/>
        <v xml:space="preserve"> Установка тонкой очистки, сжижения и затаривания гелия №1</v>
      </c>
      <c r="M1147" s="37" t="str">
        <f t="shared" si="2558"/>
        <v>4.1.6.50.190</v>
      </c>
      <c r="N1147" s="59" t="s">
        <v>241</v>
      </c>
      <c r="O1147" s="37"/>
      <c r="P1147" s="37" t="s">
        <v>222</v>
      </c>
      <c r="Q1147" s="35">
        <v>0</v>
      </c>
      <c r="R1147" s="70" t="s">
        <v>2778</v>
      </c>
      <c r="S1147" s="44"/>
      <c r="T1147" s="44"/>
      <c r="U1147" s="44"/>
      <c r="V1147" s="44"/>
      <c r="W1147" s="44"/>
      <c r="X1147" s="162"/>
      <c r="Y1147" s="162"/>
      <c r="Z1147" s="44"/>
      <c r="AA1147" s="50"/>
      <c r="AB1147" s="50"/>
      <c r="AC1147" s="50"/>
      <c r="AD1147" s="115"/>
      <c r="AE1147" s="115"/>
      <c r="AF1147" s="115"/>
      <c r="AG1147" s="115"/>
      <c r="AH1147" s="115"/>
      <c r="AI1147" s="237">
        <v>1210</v>
      </c>
      <c r="AJ1147" s="55"/>
      <c r="AK1147" s="55"/>
    </row>
    <row r="1148" spans="1:37" s="67" customFormat="1" ht="15" customHeight="1" x14ac:dyDescent="0.25">
      <c r="A1148" s="56" t="s">
        <v>747</v>
      </c>
      <c r="B1148" s="37">
        <v>4</v>
      </c>
      <c r="C1148" s="37">
        <v>1</v>
      </c>
      <c r="D1148" s="37">
        <v>6</v>
      </c>
      <c r="E1148" s="37">
        <v>50</v>
      </c>
      <c r="F1148" s="37">
        <v>191</v>
      </c>
      <c r="G1148" s="37" t="str">
        <f t="shared" si="2552"/>
        <v>4.1.6.00.000</v>
      </c>
      <c r="H1148" s="41" t="str">
        <f t="shared" si="2553"/>
        <v>Технологическая линия №1 Производство гелия</v>
      </c>
      <c r="I1148" s="37" t="str">
        <f t="shared" si="2554"/>
        <v>4.1.6.50.000</v>
      </c>
      <c r="J1148" s="41" t="str">
        <f t="shared" si="2555"/>
        <v xml:space="preserve"> Установка тонкой очистки, сжижения и затаривания гелия №1</v>
      </c>
      <c r="K1148" s="39" t="str">
        <f t="shared" si="2556"/>
        <v>4.1.6.50.100</v>
      </c>
      <c r="L1148" s="40" t="str">
        <f t="shared" si="2557"/>
        <v xml:space="preserve"> Установка тонкой очистки, сжижения и затаривания гелия №1</v>
      </c>
      <c r="M1148" s="37" t="str">
        <f t="shared" si="2558"/>
        <v>4.1.6.50.191</v>
      </c>
      <c r="N1148" s="59" t="s">
        <v>243</v>
      </c>
      <c r="O1148" s="37"/>
      <c r="P1148" s="37" t="s">
        <v>222</v>
      </c>
      <c r="Q1148" s="35">
        <v>0</v>
      </c>
      <c r="R1148" s="70" t="s">
        <v>2778</v>
      </c>
      <c r="S1148" s="44"/>
      <c r="T1148" s="44"/>
      <c r="U1148" s="44"/>
      <c r="V1148" s="44"/>
      <c r="W1148" s="44"/>
      <c r="X1148" s="162"/>
      <c r="Y1148" s="162"/>
      <c r="Z1148" s="44"/>
      <c r="AA1148" s="50"/>
      <c r="AB1148" s="50"/>
      <c r="AC1148" s="50"/>
      <c r="AD1148" s="115"/>
      <c r="AE1148" s="115"/>
      <c r="AF1148" s="115"/>
      <c r="AG1148" s="115"/>
      <c r="AH1148" s="115"/>
      <c r="AI1148" s="237">
        <v>1211</v>
      </c>
      <c r="AJ1148" s="55"/>
      <c r="AK1148" s="55"/>
    </row>
    <row r="1149" spans="1:37" s="67" customFormat="1" ht="15" customHeight="1" x14ac:dyDescent="0.25">
      <c r="A1149" s="56" t="s">
        <v>748</v>
      </c>
      <c r="B1149" s="37">
        <v>4</v>
      </c>
      <c r="C1149" s="37">
        <v>1</v>
      </c>
      <c r="D1149" s="37">
        <v>6</v>
      </c>
      <c r="E1149" s="37">
        <v>50</v>
      </c>
      <c r="F1149" s="37">
        <v>192</v>
      </c>
      <c r="G1149" s="37" t="str">
        <f t="shared" si="2552"/>
        <v>4.1.6.00.000</v>
      </c>
      <c r="H1149" s="41" t="str">
        <f t="shared" si="2553"/>
        <v>Технологическая линия №1 Производство гелия</v>
      </c>
      <c r="I1149" s="37" t="str">
        <f t="shared" si="2554"/>
        <v>4.1.6.50.000</v>
      </c>
      <c r="J1149" s="41" t="str">
        <f t="shared" si="2555"/>
        <v xml:space="preserve"> Установка тонкой очистки, сжижения и затаривания гелия №1</v>
      </c>
      <c r="K1149" s="39" t="str">
        <f t="shared" si="2556"/>
        <v>4.1.6.50.100</v>
      </c>
      <c r="L1149" s="40" t="str">
        <f t="shared" si="2557"/>
        <v xml:space="preserve"> Установка тонкой очистки, сжижения и затаривания гелия №1</v>
      </c>
      <c r="M1149" s="37" t="str">
        <f t="shared" si="2558"/>
        <v>4.1.6.50.192</v>
      </c>
      <c r="N1149" s="59" t="s">
        <v>1331</v>
      </c>
      <c r="O1149" s="37"/>
      <c r="P1149" s="37" t="s">
        <v>222</v>
      </c>
      <c r="Q1149" s="35">
        <v>0</v>
      </c>
      <c r="R1149" s="70" t="s">
        <v>2778</v>
      </c>
      <c r="S1149" s="44"/>
      <c r="T1149" s="44"/>
      <c r="U1149" s="44"/>
      <c r="V1149" s="44"/>
      <c r="W1149" s="44"/>
      <c r="X1149" s="162"/>
      <c r="Y1149" s="162"/>
      <c r="Z1149" s="44"/>
      <c r="AA1149" s="50"/>
      <c r="AB1149" s="50"/>
      <c r="AC1149" s="50"/>
      <c r="AD1149" s="115"/>
      <c r="AE1149" s="115"/>
      <c r="AF1149" s="115"/>
      <c r="AG1149" s="115"/>
      <c r="AH1149" s="115"/>
      <c r="AI1149" s="237">
        <v>1212</v>
      </c>
      <c r="AJ1149" s="55"/>
      <c r="AK1149" s="55"/>
    </row>
    <row r="1150" spans="1:37" s="67" customFormat="1" ht="15" customHeight="1" x14ac:dyDescent="0.25">
      <c r="A1150" s="56" t="s">
        <v>749</v>
      </c>
      <c r="B1150" s="37">
        <v>4</v>
      </c>
      <c r="C1150" s="37">
        <v>1</v>
      </c>
      <c r="D1150" s="37">
        <v>6</v>
      </c>
      <c r="E1150" s="37">
        <v>50</v>
      </c>
      <c r="F1150" s="37">
        <v>193</v>
      </c>
      <c r="G1150" s="37" t="str">
        <f t="shared" si="2552"/>
        <v>4.1.6.00.000</v>
      </c>
      <c r="H1150" s="41" t="str">
        <f t="shared" si="2553"/>
        <v>Технологическая линия №1 Производство гелия</v>
      </c>
      <c r="I1150" s="37" t="str">
        <f t="shared" si="2554"/>
        <v>4.1.6.50.000</v>
      </c>
      <c r="J1150" s="41" t="str">
        <f t="shared" si="2555"/>
        <v xml:space="preserve"> Установка тонкой очистки, сжижения и затаривания гелия №1</v>
      </c>
      <c r="K1150" s="39" t="str">
        <f t="shared" si="2556"/>
        <v>4.1.6.50.100</v>
      </c>
      <c r="L1150" s="40" t="str">
        <f t="shared" si="2557"/>
        <v xml:space="preserve"> Установка тонкой очистки, сжижения и затаривания гелия №1</v>
      </c>
      <c r="M1150" s="37" t="str">
        <f t="shared" si="2558"/>
        <v>4.1.6.50.193</v>
      </c>
      <c r="N1150" s="59" t="s">
        <v>246</v>
      </c>
      <c r="O1150" s="37"/>
      <c r="P1150" s="37" t="s">
        <v>222</v>
      </c>
      <c r="Q1150" s="35">
        <v>0</v>
      </c>
      <c r="R1150" s="70" t="s">
        <v>2778</v>
      </c>
      <c r="S1150" s="44"/>
      <c r="T1150" s="44"/>
      <c r="U1150" s="44"/>
      <c r="V1150" s="44"/>
      <c r="W1150" s="44"/>
      <c r="X1150" s="162"/>
      <c r="Y1150" s="162"/>
      <c r="Z1150" s="44"/>
      <c r="AA1150" s="50"/>
      <c r="AB1150" s="50"/>
      <c r="AC1150" s="50"/>
      <c r="AD1150" s="115"/>
      <c r="AE1150" s="115"/>
      <c r="AF1150" s="115"/>
      <c r="AG1150" s="115"/>
      <c r="AH1150" s="115"/>
      <c r="AI1150" s="237">
        <v>1213</v>
      </c>
      <c r="AJ1150" s="55"/>
      <c r="AK1150" s="55"/>
    </row>
    <row r="1151" spans="1:37" s="67" customFormat="1" ht="15" customHeight="1" x14ac:dyDescent="0.25">
      <c r="A1151" s="56" t="s">
        <v>750</v>
      </c>
      <c r="B1151" s="37">
        <v>4</v>
      </c>
      <c r="C1151" s="37">
        <v>1</v>
      </c>
      <c r="D1151" s="37">
        <v>6</v>
      </c>
      <c r="E1151" s="37">
        <v>50</v>
      </c>
      <c r="F1151" s="37">
        <v>194</v>
      </c>
      <c r="G1151" s="37" t="str">
        <f t="shared" si="2552"/>
        <v>4.1.6.00.000</v>
      </c>
      <c r="H1151" s="41" t="str">
        <f t="shared" si="2553"/>
        <v>Технологическая линия №1 Производство гелия</v>
      </c>
      <c r="I1151" s="37" t="str">
        <f t="shared" si="2554"/>
        <v>4.1.6.50.000</v>
      </c>
      <c r="J1151" s="41" t="str">
        <f t="shared" si="2555"/>
        <v xml:space="preserve"> Установка тонкой очистки, сжижения и затаривания гелия №1</v>
      </c>
      <c r="K1151" s="39" t="str">
        <f t="shared" si="2556"/>
        <v>4.1.6.50.100</v>
      </c>
      <c r="L1151" s="40" t="str">
        <f t="shared" si="2557"/>
        <v xml:space="preserve"> Установка тонкой очистки, сжижения и затаривания гелия №1</v>
      </c>
      <c r="M1151" s="37" t="str">
        <f t="shared" si="2558"/>
        <v>4.1.6.50.194</v>
      </c>
      <c r="N1151" s="59" t="s">
        <v>248</v>
      </c>
      <c r="O1151" s="37"/>
      <c r="P1151" s="37" t="s">
        <v>222</v>
      </c>
      <c r="Q1151" s="35">
        <v>0</v>
      </c>
      <c r="R1151" s="70" t="s">
        <v>2778</v>
      </c>
      <c r="S1151" s="44"/>
      <c r="T1151" s="44"/>
      <c r="U1151" s="44"/>
      <c r="V1151" s="44"/>
      <c r="W1151" s="44"/>
      <c r="X1151" s="162"/>
      <c r="Y1151" s="162"/>
      <c r="Z1151" s="44"/>
      <c r="AA1151" s="50"/>
      <c r="AB1151" s="50"/>
      <c r="AC1151" s="50"/>
      <c r="AD1151" s="115"/>
      <c r="AE1151" s="115"/>
      <c r="AF1151" s="115"/>
      <c r="AG1151" s="115"/>
      <c r="AH1151" s="115"/>
      <c r="AI1151" s="237">
        <v>1214</v>
      </c>
      <c r="AJ1151" s="55"/>
      <c r="AK1151" s="55"/>
    </row>
    <row r="1152" spans="1:37" s="67" customFormat="1" ht="15" customHeight="1" x14ac:dyDescent="0.25">
      <c r="A1152" s="56" t="s">
        <v>751</v>
      </c>
      <c r="B1152" s="37">
        <v>4</v>
      </c>
      <c r="C1152" s="37">
        <v>1</v>
      </c>
      <c r="D1152" s="37">
        <v>6</v>
      </c>
      <c r="E1152" s="37">
        <v>50</v>
      </c>
      <c r="F1152" s="37">
        <v>195</v>
      </c>
      <c r="G1152" s="37" t="str">
        <f t="shared" si="2552"/>
        <v>4.1.6.00.000</v>
      </c>
      <c r="H1152" s="41" t="str">
        <f t="shared" si="2553"/>
        <v>Технологическая линия №1 Производство гелия</v>
      </c>
      <c r="I1152" s="37" t="str">
        <f t="shared" si="2554"/>
        <v>4.1.6.50.000</v>
      </c>
      <c r="J1152" s="41" t="str">
        <f t="shared" si="2555"/>
        <v xml:space="preserve"> Установка тонкой очистки, сжижения и затаривания гелия №1</v>
      </c>
      <c r="K1152" s="39" t="str">
        <f t="shared" si="2556"/>
        <v>4.1.6.50.100</v>
      </c>
      <c r="L1152" s="40" t="str">
        <f t="shared" si="2557"/>
        <v xml:space="preserve"> Установка тонкой очистки, сжижения и затаривания гелия №1</v>
      </c>
      <c r="M1152" s="37" t="str">
        <f t="shared" si="2558"/>
        <v>4.1.6.50.195</v>
      </c>
      <c r="N1152" s="59" t="s">
        <v>250</v>
      </c>
      <c r="O1152" s="37"/>
      <c r="P1152" s="37" t="s">
        <v>222</v>
      </c>
      <c r="Q1152" s="35">
        <v>0</v>
      </c>
      <c r="R1152" s="70" t="s">
        <v>2778</v>
      </c>
      <c r="S1152" s="44"/>
      <c r="T1152" s="44"/>
      <c r="U1152" s="44"/>
      <c r="V1152" s="44"/>
      <c r="W1152" s="44"/>
      <c r="X1152" s="162"/>
      <c r="Y1152" s="162"/>
      <c r="Z1152" s="44"/>
      <c r="AA1152" s="50"/>
      <c r="AB1152" s="50"/>
      <c r="AC1152" s="50"/>
      <c r="AD1152" s="115"/>
      <c r="AE1152" s="115"/>
      <c r="AF1152" s="115"/>
      <c r="AG1152" s="115"/>
      <c r="AH1152" s="115"/>
      <c r="AI1152" s="237">
        <v>1215</v>
      </c>
      <c r="AJ1152" s="55"/>
      <c r="AK1152" s="55"/>
    </row>
    <row r="1153" spans="1:37" s="63" customFormat="1" ht="15" customHeight="1" x14ac:dyDescent="0.25">
      <c r="A1153" s="53" t="s">
        <v>17</v>
      </c>
      <c r="B1153" s="37">
        <v>4</v>
      </c>
      <c r="C1153" s="37">
        <v>1</v>
      </c>
      <c r="D1153" s="37">
        <v>7</v>
      </c>
      <c r="E1153" s="37">
        <v>0</v>
      </c>
      <c r="F1153" s="37">
        <v>0</v>
      </c>
      <c r="G1153" s="78" t="str">
        <f>CONCATENATE($B1153,".",$C1153,".",$D1153,".",TEXT($E1153,"00"),".",TEXT($F1153,"000"))</f>
        <v>4.1.7.00.000</v>
      </c>
      <c r="H1153" s="79" t="s">
        <v>1531</v>
      </c>
      <c r="I1153" s="107"/>
      <c r="J1153" s="108"/>
      <c r="K1153" s="109"/>
      <c r="L1153" s="110"/>
      <c r="M1153" s="80"/>
      <c r="N1153" s="231"/>
      <c r="O1153" s="53"/>
      <c r="P1153" s="56" t="s">
        <v>222</v>
      </c>
      <c r="Q1153" s="35">
        <v>0</v>
      </c>
      <c r="R1153" s="70" t="s">
        <v>2778</v>
      </c>
      <c r="S1153" s="215" t="s">
        <v>3856</v>
      </c>
      <c r="T1153" s="126" t="str">
        <f>G1153</f>
        <v>4.1.7.00.000</v>
      </c>
      <c r="U1153" s="79" t="s">
        <v>2717</v>
      </c>
      <c r="V1153" s="80"/>
      <c r="W1153" s="80"/>
      <c r="X1153" s="110"/>
      <c r="Y1153" s="110"/>
      <c r="Z1153" s="80"/>
      <c r="AA1153" s="80"/>
      <c r="AB1153" s="113"/>
      <c r="AC1153" s="113"/>
      <c r="AD1153" s="114"/>
      <c r="AE1153" s="114"/>
      <c r="AF1153" s="114"/>
      <c r="AG1153" s="114"/>
      <c r="AH1153" s="114"/>
      <c r="AI1153" s="237">
        <v>1216</v>
      </c>
      <c r="AJ1153" s="55"/>
      <c r="AK1153" s="55"/>
    </row>
    <row r="1154" spans="1:37" s="65" customFormat="1" ht="15" customHeight="1" x14ac:dyDescent="0.25">
      <c r="A1154" s="57" t="s">
        <v>17</v>
      </c>
      <c r="B1154" s="37">
        <v>4</v>
      </c>
      <c r="C1154" s="37">
        <v>1</v>
      </c>
      <c r="D1154" s="37">
        <v>7</v>
      </c>
      <c r="E1154" s="37">
        <v>40</v>
      </c>
      <c r="F1154" s="37">
        <v>0</v>
      </c>
      <c r="G1154" s="37" t="str">
        <f t="shared" ref="G1154:G1173" si="2559">G1153</f>
        <v>4.1.7.00.000</v>
      </c>
      <c r="H1154" s="41" t="str">
        <f t="shared" ref="H1154:H1173" si="2560">H1153</f>
        <v>Технологическая линия №2. Лицензионные установки</v>
      </c>
      <c r="I1154" s="82" t="str">
        <f>CONCATENATE($B1154,".",$C1154,".",$D1154,".",TEXT($E1154,"00"),".",TEXT($F1154,"000"))</f>
        <v>4.1.7.40.000</v>
      </c>
      <c r="J1154" s="90" t="s">
        <v>1356</v>
      </c>
      <c r="K1154" s="105"/>
      <c r="L1154" s="106"/>
      <c r="M1154" s="91"/>
      <c r="N1154" s="85"/>
      <c r="O1154" s="57"/>
      <c r="P1154" s="57" t="s">
        <v>222</v>
      </c>
      <c r="Q1154" s="35">
        <v>0</v>
      </c>
      <c r="R1154" s="70" t="s">
        <v>2778</v>
      </c>
      <c r="S1154" s="218" t="s">
        <v>3857</v>
      </c>
      <c r="T1154" s="44"/>
      <c r="U1154" s="44"/>
      <c r="V1154" s="44"/>
      <c r="W1154" s="44"/>
      <c r="X1154" s="162"/>
      <c r="Y1154" s="162"/>
      <c r="Z1154" s="46"/>
      <c r="AA1154" s="47"/>
      <c r="AB1154" s="50"/>
      <c r="AC1154" s="50"/>
      <c r="AD1154" s="115"/>
      <c r="AE1154" s="115"/>
      <c r="AF1154" s="115"/>
      <c r="AG1154" s="115"/>
      <c r="AH1154" s="115"/>
      <c r="AI1154" s="237">
        <v>1217</v>
      </c>
      <c r="AJ1154" s="55"/>
      <c r="AK1154" s="55"/>
    </row>
    <row r="1155" spans="1:37" s="67" customFormat="1" ht="15" customHeight="1" x14ac:dyDescent="0.25">
      <c r="A1155" s="56" t="s">
        <v>752</v>
      </c>
      <c r="B1155" s="37">
        <v>4</v>
      </c>
      <c r="C1155" s="37">
        <v>1</v>
      </c>
      <c r="D1155" s="37">
        <v>7</v>
      </c>
      <c r="E1155" s="37">
        <v>40</v>
      </c>
      <c r="F1155" s="37">
        <v>200</v>
      </c>
      <c r="G1155" s="37" t="str">
        <f t="shared" si="2559"/>
        <v>4.1.7.00.000</v>
      </c>
      <c r="H1155" s="41" t="str">
        <f t="shared" si="2560"/>
        <v>Технологическая линия №2. Лицензионные установки</v>
      </c>
      <c r="I1155" s="37" t="str">
        <f t="shared" ref="I1155:I1173" si="2561">I1154</f>
        <v>4.1.7.40.000</v>
      </c>
      <c r="J1155" s="41" t="str">
        <f t="shared" ref="J1155:J1173" si="2562">J1154</f>
        <v>Установка выделения этана и ШФЛУ, удаления и получения азотно-гелиевой смеси №2</v>
      </c>
      <c r="K1155" s="92" t="str">
        <f>CONCATENATE($B1155,".",$C1155,".",$D1155,".",TEXT($E1155,"00"),".",$F1155)</f>
        <v>4.1.7.40.200</v>
      </c>
      <c r="L1155" s="93" t="s">
        <v>1356</v>
      </c>
      <c r="M1155" s="94"/>
      <c r="N1155" s="89"/>
      <c r="O1155" s="37" t="s">
        <v>1313</v>
      </c>
      <c r="P1155" s="37" t="s">
        <v>222</v>
      </c>
      <c r="Q1155" s="35">
        <v>0</v>
      </c>
      <c r="R1155" s="70" t="s">
        <v>2778</v>
      </c>
      <c r="S1155" s="218" t="s">
        <v>3858</v>
      </c>
      <c r="T1155" s="44"/>
      <c r="U1155" s="44"/>
      <c r="V1155" s="44"/>
      <c r="W1155" s="44"/>
      <c r="X1155" s="162"/>
      <c r="Y1155" s="162"/>
      <c r="Z1155" s="46"/>
      <c r="AA1155" s="47"/>
      <c r="AB1155" s="50"/>
      <c r="AC1155" s="50"/>
      <c r="AD1155" s="115"/>
      <c r="AE1155" s="115"/>
      <c r="AF1155" s="115"/>
      <c r="AG1155" s="115"/>
      <c r="AH1155" s="115"/>
      <c r="AI1155" s="237">
        <v>1218</v>
      </c>
      <c r="AJ1155" s="55"/>
      <c r="AK1155" s="55"/>
    </row>
    <row r="1156" spans="1:37" s="67" customFormat="1" ht="30" customHeight="1" x14ac:dyDescent="0.25">
      <c r="A1156" s="56" t="s">
        <v>753</v>
      </c>
      <c r="B1156" s="37">
        <v>4</v>
      </c>
      <c r="C1156" s="37">
        <v>1</v>
      </c>
      <c r="D1156" s="37">
        <v>7</v>
      </c>
      <c r="E1156" s="37">
        <v>40</v>
      </c>
      <c r="F1156" s="37">
        <v>210</v>
      </c>
      <c r="G1156" s="37" t="str">
        <f t="shared" si="2559"/>
        <v>4.1.7.00.000</v>
      </c>
      <c r="H1156" s="41" t="str">
        <f t="shared" si="2560"/>
        <v>Технологическая линия №2. Лицензионные установки</v>
      </c>
      <c r="I1156" s="37" t="str">
        <f t="shared" si="2561"/>
        <v>4.1.7.40.000</v>
      </c>
      <c r="J1156" s="41" t="str">
        <f t="shared" si="2562"/>
        <v>Установка выделения этана и ШФЛУ, удаления и получения азотно-гелиевой смеси №2</v>
      </c>
      <c r="K1156" s="39" t="str">
        <f t="shared" ref="K1156:K1173" si="2563">K1155</f>
        <v>4.1.7.40.200</v>
      </c>
      <c r="L1156" s="40" t="str">
        <f t="shared" ref="L1156:L1173" si="2564">L1155</f>
        <v>Установка выделения этана и ШФЛУ, удаления и получения азотно-гелиевой смеси №2</v>
      </c>
      <c r="M1156" s="37" t="str">
        <f t="shared" ref="M1156:M1173" si="2565">CONCATENATE($B1156,".",$C1156,".",$D1156,".",TEXT($E1156,"00"),".",TEXT($F1156,"000"))</f>
        <v>4.1.7.40.210</v>
      </c>
      <c r="N1156" s="59" t="s">
        <v>225</v>
      </c>
      <c r="O1156" s="37"/>
      <c r="P1156" s="37" t="s">
        <v>222</v>
      </c>
      <c r="Q1156" s="35">
        <v>0</v>
      </c>
      <c r="R1156" s="70" t="s">
        <v>2778</v>
      </c>
      <c r="S1156" s="44"/>
      <c r="T1156" s="44"/>
      <c r="U1156" s="44"/>
      <c r="V1156" s="44"/>
      <c r="W1156" s="44"/>
      <c r="X1156" s="162"/>
      <c r="Y1156" s="162"/>
      <c r="Z1156" s="44"/>
      <c r="AA1156" s="50"/>
      <c r="AB1156" s="50"/>
      <c r="AC1156" s="50"/>
      <c r="AD1156" s="115"/>
      <c r="AE1156" s="115"/>
      <c r="AF1156" s="115"/>
      <c r="AG1156" s="115"/>
      <c r="AH1156" s="115"/>
      <c r="AI1156" s="237">
        <v>1219</v>
      </c>
      <c r="AJ1156" s="55"/>
      <c r="AK1156" s="55"/>
    </row>
    <row r="1157" spans="1:37" s="67" customFormat="1" ht="30" customHeight="1" x14ac:dyDescent="0.25">
      <c r="A1157" s="56" t="s">
        <v>754</v>
      </c>
      <c r="B1157" s="37">
        <v>4</v>
      </c>
      <c r="C1157" s="37">
        <v>1</v>
      </c>
      <c r="D1157" s="37">
        <v>7</v>
      </c>
      <c r="E1157" s="37">
        <v>40</v>
      </c>
      <c r="F1157" s="37">
        <v>220</v>
      </c>
      <c r="G1157" s="37" t="str">
        <f t="shared" si="2559"/>
        <v>4.1.7.00.000</v>
      </c>
      <c r="H1157" s="41" t="str">
        <f t="shared" si="2560"/>
        <v>Технологическая линия №2. Лицензионные установки</v>
      </c>
      <c r="I1157" s="37" t="str">
        <f t="shared" si="2561"/>
        <v>4.1.7.40.000</v>
      </c>
      <c r="J1157" s="41" t="str">
        <f t="shared" si="2562"/>
        <v>Установка выделения этана и ШФЛУ, удаления и получения азотно-гелиевой смеси №2</v>
      </c>
      <c r="K1157" s="39" t="str">
        <f t="shared" si="2563"/>
        <v>4.1.7.40.200</v>
      </c>
      <c r="L1157" s="40" t="str">
        <f t="shared" si="2564"/>
        <v>Установка выделения этана и ШФЛУ, удаления и получения азотно-гелиевой смеси №2</v>
      </c>
      <c r="M1157" s="37" t="str">
        <f t="shared" si="2565"/>
        <v>4.1.7.40.220</v>
      </c>
      <c r="N1157" s="59" t="s">
        <v>227</v>
      </c>
      <c r="O1157" s="37"/>
      <c r="P1157" s="37" t="s">
        <v>222</v>
      </c>
      <c r="Q1157" s="35">
        <v>0</v>
      </c>
      <c r="R1157" s="70" t="s">
        <v>2778</v>
      </c>
      <c r="S1157" s="44"/>
      <c r="T1157" s="44"/>
      <c r="U1157" s="44"/>
      <c r="V1157" s="44"/>
      <c r="W1157" s="44"/>
      <c r="X1157" s="162"/>
      <c r="Y1157" s="162"/>
      <c r="Z1157" s="44"/>
      <c r="AA1157" s="50"/>
      <c r="AB1157" s="50"/>
      <c r="AC1157" s="50"/>
      <c r="AD1157" s="115"/>
      <c r="AE1157" s="115"/>
      <c r="AF1157" s="115"/>
      <c r="AG1157" s="115"/>
      <c r="AH1157" s="115"/>
      <c r="AI1157" s="237">
        <v>1220</v>
      </c>
      <c r="AJ1157" s="55"/>
      <c r="AK1157" s="55"/>
    </row>
    <row r="1158" spans="1:37" s="67" customFormat="1" ht="30" customHeight="1" x14ac:dyDescent="0.25">
      <c r="A1158" s="56" t="s">
        <v>755</v>
      </c>
      <c r="B1158" s="37">
        <v>4</v>
      </c>
      <c r="C1158" s="37">
        <v>1</v>
      </c>
      <c r="D1158" s="37">
        <v>7</v>
      </c>
      <c r="E1158" s="37">
        <v>40</v>
      </c>
      <c r="F1158" s="37">
        <v>230</v>
      </c>
      <c r="G1158" s="37" t="str">
        <f t="shared" si="2559"/>
        <v>4.1.7.00.000</v>
      </c>
      <c r="H1158" s="41" t="str">
        <f t="shared" si="2560"/>
        <v>Технологическая линия №2. Лицензионные установки</v>
      </c>
      <c r="I1158" s="37" t="str">
        <f t="shared" si="2561"/>
        <v>4.1.7.40.000</v>
      </c>
      <c r="J1158" s="41" t="str">
        <f t="shared" si="2562"/>
        <v>Установка выделения этана и ШФЛУ, удаления и получения азотно-гелиевой смеси №2</v>
      </c>
      <c r="K1158" s="39" t="str">
        <f t="shared" si="2563"/>
        <v>4.1.7.40.200</v>
      </c>
      <c r="L1158" s="40" t="str">
        <f t="shared" si="2564"/>
        <v>Установка выделения этана и ШФЛУ, удаления и получения азотно-гелиевой смеси №2</v>
      </c>
      <c r="M1158" s="37" t="str">
        <f t="shared" si="2565"/>
        <v>4.1.7.40.230</v>
      </c>
      <c r="N1158" s="59" t="s">
        <v>229</v>
      </c>
      <c r="O1158" s="37"/>
      <c r="P1158" s="37" t="s">
        <v>222</v>
      </c>
      <c r="Q1158" s="35">
        <v>0</v>
      </c>
      <c r="R1158" s="70" t="s">
        <v>2778</v>
      </c>
      <c r="S1158" s="44"/>
      <c r="T1158" s="44"/>
      <c r="U1158" s="44"/>
      <c r="V1158" s="44"/>
      <c r="W1158" s="44"/>
      <c r="X1158" s="162"/>
      <c r="Y1158" s="162"/>
      <c r="Z1158" s="44"/>
      <c r="AA1158" s="50"/>
      <c r="AB1158" s="50"/>
      <c r="AC1158" s="50"/>
      <c r="AD1158" s="115"/>
      <c r="AE1158" s="115"/>
      <c r="AF1158" s="115"/>
      <c r="AG1158" s="115"/>
      <c r="AH1158" s="115"/>
      <c r="AI1158" s="237">
        <v>1221</v>
      </c>
      <c r="AJ1158" s="55"/>
      <c r="AK1158" s="55"/>
    </row>
    <row r="1159" spans="1:37" s="67" customFormat="1" ht="30" customHeight="1" x14ac:dyDescent="0.25">
      <c r="A1159" s="56" t="s">
        <v>756</v>
      </c>
      <c r="B1159" s="37">
        <v>4</v>
      </c>
      <c r="C1159" s="37">
        <v>1</v>
      </c>
      <c r="D1159" s="37">
        <v>7</v>
      </c>
      <c r="E1159" s="37">
        <v>40</v>
      </c>
      <c r="F1159" s="37">
        <v>231</v>
      </c>
      <c r="G1159" s="37" t="str">
        <f t="shared" si="2559"/>
        <v>4.1.7.00.000</v>
      </c>
      <c r="H1159" s="41" t="str">
        <f t="shared" si="2560"/>
        <v>Технологическая линия №2. Лицензионные установки</v>
      </c>
      <c r="I1159" s="37" t="str">
        <f t="shared" si="2561"/>
        <v>4.1.7.40.000</v>
      </c>
      <c r="J1159" s="41" t="str">
        <f t="shared" si="2562"/>
        <v>Установка выделения этана и ШФЛУ, удаления и получения азотно-гелиевой смеси №2</v>
      </c>
      <c r="K1159" s="39" t="str">
        <f t="shared" si="2563"/>
        <v>4.1.7.40.200</v>
      </c>
      <c r="L1159" s="40" t="str">
        <f t="shared" si="2564"/>
        <v>Установка выделения этана и ШФЛУ, удаления и получения азотно-гелиевой смеси №2</v>
      </c>
      <c r="M1159" s="37" t="str">
        <f t="shared" si="2565"/>
        <v>4.1.7.40.231</v>
      </c>
      <c r="N1159" s="59" t="s">
        <v>231</v>
      </c>
      <c r="O1159" s="37"/>
      <c r="P1159" s="37" t="s">
        <v>222</v>
      </c>
      <c r="Q1159" s="35">
        <v>0</v>
      </c>
      <c r="R1159" s="70" t="s">
        <v>2778</v>
      </c>
      <c r="S1159" s="44"/>
      <c r="T1159" s="44"/>
      <c r="U1159" s="44"/>
      <c r="V1159" s="44"/>
      <c r="W1159" s="44"/>
      <c r="X1159" s="162"/>
      <c r="Y1159" s="162"/>
      <c r="Z1159" s="44"/>
      <c r="AA1159" s="50"/>
      <c r="AB1159" s="50"/>
      <c r="AC1159" s="50"/>
      <c r="AD1159" s="115"/>
      <c r="AE1159" s="115"/>
      <c r="AF1159" s="115"/>
      <c r="AG1159" s="115"/>
      <c r="AH1159" s="115"/>
      <c r="AI1159" s="237">
        <v>1222</v>
      </c>
      <c r="AJ1159" s="55"/>
      <c r="AK1159" s="55"/>
    </row>
    <row r="1160" spans="1:37" s="67" customFormat="1" ht="30" customHeight="1" x14ac:dyDescent="0.25">
      <c r="A1160" s="56" t="s">
        <v>757</v>
      </c>
      <c r="B1160" s="37">
        <v>4</v>
      </c>
      <c r="C1160" s="37">
        <v>1</v>
      </c>
      <c r="D1160" s="37">
        <v>7</v>
      </c>
      <c r="E1160" s="37">
        <v>40</v>
      </c>
      <c r="F1160" s="37">
        <v>240</v>
      </c>
      <c r="G1160" s="37" t="str">
        <f t="shared" si="2559"/>
        <v>4.1.7.00.000</v>
      </c>
      <c r="H1160" s="41" t="str">
        <f t="shared" si="2560"/>
        <v>Технологическая линия №2. Лицензионные установки</v>
      </c>
      <c r="I1160" s="37" t="str">
        <f t="shared" si="2561"/>
        <v>4.1.7.40.000</v>
      </c>
      <c r="J1160" s="41" t="str">
        <f t="shared" si="2562"/>
        <v>Установка выделения этана и ШФЛУ, удаления и получения азотно-гелиевой смеси №2</v>
      </c>
      <c r="K1160" s="39" t="str">
        <f t="shared" si="2563"/>
        <v>4.1.7.40.200</v>
      </c>
      <c r="L1160" s="40" t="str">
        <f t="shared" si="2564"/>
        <v>Установка выделения этана и ШФЛУ, удаления и получения азотно-гелиевой смеси №2</v>
      </c>
      <c r="M1160" s="37" t="str">
        <f t="shared" si="2565"/>
        <v>4.1.7.40.240</v>
      </c>
      <c r="N1160" s="59" t="s">
        <v>233</v>
      </c>
      <c r="O1160" s="37"/>
      <c r="P1160" s="37" t="s">
        <v>222</v>
      </c>
      <c r="Q1160" s="35">
        <v>0</v>
      </c>
      <c r="R1160" s="70" t="s">
        <v>2778</v>
      </c>
      <c r="S1160" s="44"/>
      <c r="T1160" s="44"/>
      <c r="U1160" s="44"/>
      <c r="V1160" s="44"/>
      <c r="W1160" s="44"/>
      <c r="X1160" s="162"/>
      <c r="Y1160" s="162"/>
      <c r="Z1160" s="44"/>
      <c r="AA1160" s="50"/>
      <c r="AB1160" s="50"/>
      <c r="AC1160" s="50"/>
      <c r="AD1160" s="115"/>
      <c r="AE1160" s="115"/>
      <c r="AF1160" s="115"/>
      <c r="AG1160" s="115"/>
      <c r="AH1160" s="115"/>
      <c r="AI1160" s="237">
        <v>1223</v>
      </c>
      <c r="AJ1160" s="55"/>
      <c r="AK1160" s="55"/>
    </row>
    <row r="1161" spans="1:37" s="67" customFormat="1" ht="45" customHeight="1" x14ac:dyDescent="0.25">
      <c r="A1161" s="56" t="s">
        <v>758</v>
      </c>
      <c r="B1161" s="37">
        <v>4</v>
      </c>
      <c r="C1161" s="37">
        <v>1</v>
      </c>
      <c r="D1161" s="37">
        <v>7</v>
      </c>
      <c r="E1161" s="37">
        <v>40</v>
      </c>
      <c r="F1161" s="37">
        <v>250</v>
      </c>
      <c r="G1161" s="37" t="str">
        <f t="shared" si="2559"/>
        <v>4.1.7.00.000</v>
      </c>
      <c r="H1161" s="41" t="str">
        <f t="shared" si="2560"/>
        <v>Технологическая линия №2. Лицензионные установки</v>
      </c>
      <c r="I1161" s="37" t="str">
        <f t="shared" si="2561"/>
        <v>4.1.7.40.000</v>
      </c>
      <c r="J1161" s="41" t="str">
        <f t="shared" si="2562"/>
        <v>Установка выделения этана и ШФЛУ, удаления и получения азотно-гелиевой смеси №2</v>
      </c>
      <c r="K1161" s="39" t="str">
        <f t="shared" si="2563"/>
        <v>4.1.7.40.200</v>
      </c>
      <c r="L1161" s="40" t="str">
        <f t="shared" si="2564"/>
        <v>Установка выделения этана и ШФЛУ, удаления и получения азотно-гелиевой смеси №2</v>
      </c>
      <c r="M1161" s="37" t="str">
        <f t="shared" si="2565"/>
        <v>4.1.7.40.250</v>
      </c>
      <c r="N1161" s="59" t="s">
        <v>1519</v>
      </c>
      <c r="O1161" s="37"/>
      <c r="P1161" s="37" t="s">
        <v>222</v>
      </c>
      <c r="Q1161" s="35">
        <v>0</v>
      </c>
      <c r="R1161" s="70" t="s">
        <v>2778</v>
      </c>
      <c r="S1161" s="44"/>
      <c r="T1161" s="44"/>
      <c r="U1161" s="44"/>
      <c r="V1161" s="44"/>
      <c r="W1161" s="44"/>
      <c r="X1161" s="162"/>
      <c r="Y1161" s="162"/>
      <c r="Z1161" s="44"/>
      <c r="AA1161" s="50"/>
      <c r="AB1161" s="50"/>
      <c r="AC1161" s="50"/>
      <c r="AD1161" s="115"/>
      <c r="AE1161" s="115"/>
      <c r="AF1161" s="115"/>
      <c r="AG1161" s="115"/>
      <c r="AH1161" s="115"/>
      <c r="AI1161" s="237">
        <v>1224</v>
      </c>
      <c r="AJ1161" s="55"/>
      <c r="AK1161" s="55"/>
    </row>
    <row r="1162" spans="1:37" s="67" customFormat="1" ht="15" customHeight="1" x14ac:dyDescent="0.25">
      <c r="A1162" s="56" t="s">
        <v>759</v>
      </c>
      <c r="B1162" s="37">
        <v>4</v>
      </c>
      <c r="C1162" s="37">
        <v>1</v>
      </c>
      <c r="D1162" s="37">
        <v>7</v>
      </c>
      <c r="E1162" s="37">
        <v>40</v>
      </c>
      <c r="F1162" s="37">
        <v>251</v>
      </c>
      <c r="G1162" s="37" t="str">
        <f t="shared" si="2559"/>
        <v>4.1.7.00.000</v>
      </c>
      <c r="H1162" s="41" t="str">
        <f t="shared" si="2560"/>
        <v>Технологическая линия №2. Лицензионные установки</v>
      </c>
      <c r="I1162" s="37" t="str">
        <f t="shared" si="2561"/>
        <v>4.1.7.40.000</v>
      </c>
      <c r="J1162" s="41" t="str">
        <f t="shared" si="2562"/>
        <v>Установка выделения этана и ШФЛУ, удаления и получения азотно-гелиевой смеси №2</v>
      </c>
      <c r="K1162" s="39" t="str">
        <f t="shared" si="2563"/>
        <v>4.1.7.40.200</v>
      </c>
      <c r="L1162" s="40" t="str">
        <f t="shared" si="2564"/>
        <v>Установка выделения этана и ШФЛУ, удаления и получения азотно-гелиевой смеси №2</v>
      </c>
      <c r="M1162" s="37" t="str">
        <f t="shared" si="2565"/>
        <v>4.1.7.40.251</v>
      </c>
      <c r="N1162" s="59" t="s">
        <v>1424</v>
      </c>
      <c r="O1162" s="37" t="s">
        <v>1314</v>
      </c>
      <c r="P1162" s="37" t="s">
        <v>222</v>
      </c>
      <c r="Q1162" s="35">
        <v>0</v>
      </c>
      <c r="R1162" s="70" t="s">
        <v>2778</v>
      </c>
      <c r="S1162" s="44"/>
      <c r="T1162" s="44"/>
      <c r="U1162" s="44"/>
      <c r="V1162" s="44"/>
      <c r="W1162" s="44"/>
      <c r="X1162" s="162"/>
      <c r="Y1162" s="162"/>
      <c r="Z1162" s="44"/>
      <c r="AA1162" s="50"/>
      <c r="AB1162" s="50"/>
      <c r="AC1162" s="50"/>
      <c r="AD1162" s="115"/>
      <c r="AE1162" s="115"/>
      <c r="AF1162" s="115"/>
      <c r="AG1162" s="115"/>
      <c r="AH1162" s="115"/>
      <c r="AI1162" s="237">
        <v>1225</v>
      </c>
      <c r="AJ1162" s="55"/>
      <c r="AK1162" s="55"/>
    </row>
    <row r="1163" spans="1:37" s="67" customFormat="1" ht="15" customHeight="1" x14ac:dyDescent="0.25">
      <c r="A1163" s="56" t="s">
        <v>760</v>
      </c>
      <c r="B1163" s="37">
        <v>4</v>
      </c>
      <c r="C1163" s="37">
        <v>1</v>
      </c>
      <c r="D1163" s="37">
        <v>7</v>
      </c>
      <c r="E1163" s="37">
        <v>40</v>
      </c>
      <c r="F1163" s="37">
        <v>270</v>
      </c>
      <c r="G1163" s="37" t="str">
        <f t="shared" si="2559"/>
        <v>4.1.7.00.000</v>
      </c>
      <c r="H1163" s="41" t="str">
        <f t="shared" si="2560"/>
        <v>Технологическая линия №2. Лицензионные установки</v>
      </c>
      <c r="I1163" s="37" t="str">
        <f t="shared" si="2561"/>
        <v>4.1.7.40.000</v>
      </c>
      <c r="J1163" s="41" t="str">
        <f t="shared" si="2562"/>
        <v>Установка выделения этана и ШФЛУ, удаления и получения азотно-гелиевой смеси №2</v>
      </c>
      <c r="K1163" s="39" t="str">
        <f t="shared" si="2563"/>
        <v>4.1.7.40.200</v>
      </c>
      <c r="L1163" s="40" t="str">
        <f t="shared" si="2564"/>
        <v>Установка выделения этана и ШФЛУ, удаления и получения азотно-гелиевой смеси №2</v>
      </c>
      <c r="M1163" s="37" t="str">
        <f t="shared" si="2565"/>
        <v>4.1.7.40.270</v>
      </c>
      <c r="N1163" s="59" t="s">
        <v>1416</v>
      </c>
      <c r="O1163" s="37"/>
      <c r="P1163" s="37" t="s">
        <v>222</v>
      </c>
      <c r="Q1163" s="35">
        <v>0</v>
      </c>
      <c r="R1163" s="70" t="s">
        <v>2778</v>
      </c>
      <c r="S1163" s="44"/>
      <c r="T1163" s="44"/>
      <c r="U1163" s="44"/>
      <c r="V1163" s="44"/>
      <c r="W1163" s="44"/>
      <c r="X1163" s="162"/>
      <c r="Y1163" s="162"/>
      <c r="Z1163" s="44"/>
      <c r="AA1163" s="50"/>
      <c r="AB1163" s="50"/>
      <c r="AC1163" s="50"/>
      <c r="AD1163" s="115"/>
      <c r="AE1163" s="115"/>
      <c r="AF1163" s="115"/>
      <c r="AG1163" s="115"/>
      <c r="AH1163" s="115"/>
      <c r="AI1163" s="237">
        <v>1226</v>
      </c>
      <c r="AJ1163" s="55"/>
      <c r="AK1163" s="55"/>
    </row>
    <row r="1164" spans="1:37" s="67" customFormat="1" ht="15" customHeight="1" x14ac:dyDescent="0.25">
      <c r="A1164" s="56" t="s">
        <v>761</v>
      </c>
      <c r="B1164" s="37">
        <v>4</v>
      </c>
      <c r="C1164" s="37">
        <v>1</v>
      </c>
      <c r="D1164" s="37">
        <v>7</v>
      </c>
      <c r="E1164" s="37">
        <v>40</v>
      </c>
      <c r="F1164" s="37">
        <v>271</v>
      </c>
      <c r="G1164" s="37" t="str">
        <f t="shared" si="2559"/>
        <v>4.1.7.00.000</v>
      </c>
      <c r="H1164" s="41" t="str">
        <f t="shared" si="2560"/>
        <v>Технологическая линия №2. Лицензионные установки</v>
      </c>
      <c r="I1164" s="37" t="str">
        <f t="shared" si="2561"/>
        <v>4.1.7.40.000</v>
      </c>
      <c r="J1164" s="41" t="str">
        <f t="shared" si="2562"/>
        <v>Установка выделения этана и ШФЛУ, удаления и получения азотно-гелиевой смеси №2</v>
      </c>
      <c r="K1164" s="39" t="str">
        <f t="shared" si="2563"/>
        <v>4.1.7.40.200</v>
      </c>
      <c r="L1164" s="40" t="str">
        <f t="shared" si="2564"/>
        <v>Установка выделения этана и ШФЛУ, удаления и получения азотно-гелиевой смеси №2</v>
      </c>
      <c r="M1164" s="37" t="str">
        <f t="shared" si="2565"/>
        <v>4.1.7.40.271</v>
      </c>
      <c r="N1164" s="59" t="s">
        <v>1417</v>
      </c>
      <c r="O1164" s="37"/>
      <c r="P1164" s="37" t="s">
        <v>222</v>
      </c>
      <c r="Q1164" s="35">
        <v>0</v>
      </c>
      <c r="R1164" s="70" t="s">
        <v>2778</v>
      </c>
      <c r="S1164" s="44"/>
      <c r="T1164" s="44"/>
      <c r="U1164" s="44"/>
      <c r="V1164" s="44"/>
      <c r="W1164" s="44"/>
      <c r="X1164" s="162"/>
      <c r="Y1164" s="162"/>
      <c r="Z1164" s="44"/>
      <c r="AA1164" s="50"/>
      <c r="AB1164" s="50"/>
      <c r="AC1164" s="50"/>
      <c r="AD1164" s="115"/>
      <c r="AE1164" s="115"/>
      <c r="AF1164" s="115"/>
      <c r="AG1164" s="115"/>
      <c r="AH1164" s="115"/>
      <c r="AI1164" s="237">
        <v>1227</v>
      </c>
      <c r="AJ1164" s="55"/>
      <c r="AK1164" s="55"/>
    </row>
    <row r="1165" spans="1:37" s="67" customFormat="1" ht="15" customHeight="1" x14ac:dyDescent="0.25">
      <c r="A1165" s="56" t="s">
        <v>762</v>
      </c>
      <c r="B1165" s="37">
        <v>4</v>
      </c>
      <c r="C1165" s="37">
        <v>1</v>
      </c>
      <c r="D1165" s="37">
        <v>7</v>
      </c>
      <c r="E1165" s="37">
        <v>40</v>
      </c>
      <c r="F1165" s="37">
        <v>272</v>
      </c>
      <c r="G1165" s="37" t="str">
        <f t="shared" si="2559"/>
        <v>4.1.7.00.000</v>
      </c>
      <c r="H1165" s="41" t="str">
        <f t="shared" si="2560"/>
        <v>Технологическая линия №2. Лицензионные установки</v>
      </c>
      <c r="I1165" s="37" t="str">
        <f t="shared" si="2561"/>
        <v>4.1.7.40.000</v>
      </c>
      <c r="J1165" s="41" t="str">
        <f t="shared" si="2562"/>
        <v>Установка выделения этана и ШФЛУ, удаления и получения азотно-гелиевой смеси №2</v>
      </c>
      <c r="K1165" s="39" t="str">
        <f t="shared" si="2563"/>
        <v>4.1.7.40.200</v>
      </c>
      <c r="L1165" s="40" t="str">
        <f t="shared" si="2564"/>
        <v>Установка выделения этана и ШФЛУ, удаления и получения азотно-гелиевой смеси №2</v>
      </c>
      <c r="M1165" s="37" t="str">
        <f t="shared" si="2565"/>
        <v>4.1.7.40.272</v>
      </c>
      <c r="N1165" s="59" t="s">
        <v>1418</v>
      </c>
      <c r="O1165" s="37"/>
      <c r="P1165" s="37" t="s">
        <v>222</v>
      </c>
      <c r="Q1165" s="35">
        <v>0</v>
      </c>
      <c r="R1165" s="70" t="s">
        <v>2778</v>
      </c>
      <c r="S1165" s="44"/>
      <c r="T1165" s="44"/>
      <c r="U1165" s="44"/>
      <c r="V1165" s="44"/>
      <c r="W1165" s="44"/>
      <c r="X1165" s="162"/>
      <c r="Y1165" s="162"/>
      <c r="Z1165" s="44"/>
      <c r="AA1165" s="50"/>
      <c r="AB1165" s="50"/>
      <c r="AC1165" s="50"/>
      <c r="AD1165" s="115"/>
      <c r="AE1165" s="115"/>
      <c r="AF1165" s="115"/>
      <c r="AG1165" s="115"/>
      <c r="AH1165" s="115"/>
      <c r="AI1165" s="237">
        <v>1228</v>
      </c>
      <c r="AJ1165" s="55"/>
      <c r="AK1165" s="55"/>
    </row>
    <row r="1166" spans="1:37" s="67" customFormat="1" ht="15" customHeight="1" x14ac:dyDescent="0.25">
      <c r="A1166" s="56" t="s">
        <v>763</v>
      </c>
      <c r="B1166" s="37">
        <v>4</v>
      </c>
      <c r="C1166" s="37">
        <v>1</v>
      </c>
      <c r="D1166" s="37">
        <v>7</v>
      </c>
      <c r="E1166" s="37">
        <v>40</v>
      </c>
      <c r="F1166" s="37">
        <v>280</v>
      </c>
      <c r="G1166" s="37" t="str">
        <f t="shared" si="2559"/>
        <v>4.1.7.00.000</v>
      </c>
      <c r="H1166" s="41" t="str">
        <f t="shared" si="2560"/>
        <v>Технологическая линия №2. Лицензионные установки</v>
      </c>
      <c r="I1166" s="37" t="str">
        <f t="shared" si="2561"/>
        <v>4.1.7.40.000</v>
      </c>
      <c r="J1166" s="41" t="str">
        <f t="shared" si="2562"/>
        <v>Установка выделения этана и ШФЛУ, удаления и получения азотно-гелиевой смеси №2</v>
      </c>
      <c r="K1166" s="39" t="str">
        <f t="shared" si="2563"/>
        <v>4.1.7.40.200</v>
      </c>
      <c r="L1166" s="40" t="str">
        <f t="shared" si="2564"/>
        <v>Установка выделения этана и ШФЛУ, удаления и получения азотно-гелиевой смеси №2</v>
      </c>
      <c r="M1166" s="37" t="str">
        <f t="shared" si="2565"/>
        <v>4.1.7.40.280</v>
      </c>
      <c r="N1166" s="59" t="s">
        <v>1379</v>
      </c>
      <c r="O1166" s="37"/>
      <c r="P1166" s="37" t="s">
        <v>222</v>
      </c>
      <c r="Q1166" s="35">
        <v>0</v>
      </c>
      <c r="R1166" s="70" t="s">
        <v>2778</v>
      </c>
      <c r="S1166" s="44"/>
      <c r="T1166" s="44"/>
      <c r="U1166" s="44"/>
      <c r="V1166" s="44"/>
      <c r="W1166" s="44"/>
      <c r="X1166" s="162"/>
      <c r="Y1166" s="162"/>
      <c r="Z1166" s="44"/>
      <c r="AA1166" s="50"/>
      <c r="AB1166" s="50"/>
      <c r="AC1166" s="50"/>
      <c r="AD1166" s="115"/>
      <c r="AE1166" s="115"/>
      <c r="AF1166" s="115"/>
      <c r="AG1166" s="115"/>
      <c r="AH1166" s="115"/>
      <c r="AI1166" s="237">
        <v>1229</v>
      </c>
      <c r="AJ1166" s="55"/>
      <c r="AK1166" s="55"/>
    </row>
    <row r="1167" spans="1:37" s="67" customFormat="1" ht="15" customHeight="1" x14ac:dyDescent="0.25">
      <c r="A1167" s="56" t="s">
        <v>764</v>
      </c>
      <c r="B1167" s="37">
        <v>4</v>
      </c>
      <c r="C1167" s="37">
        <v>1</v>
      </c>
      <c r="D1167" s="37">
        <v>7</v>
      </c>
      <c r="E1167" s="37">
        <v>40</v>
      </c>
      <c r="F1167" s="37">
        <v>290</v>
      </c>
      <c r="G1167" s="37" t="str">
        <f t="shared" si="2559"/>
        <v>4.1.7.00.000</v>
      </c>
      <c r="H1167" s="41" t="str">
        <f t="shared" si="2560"/>
        <v>Технологическая линия №2. Лицензионные установки</v>
      </c>
      <c r="I1167" s="37" t="str">
        <f t="shared" si="2561"/>
        <v>4.1.7.40.000</v>
      </c>
      <c r="J1167" s="41" t="str">
        <f t="shared" si="2562"/>
        <v>Установка выделения этана и ШФЛУ, удаления и получения азотно-гелиевой смеси №2</v>
      </c>
      <c r="K1167" s="39" t="str">
        <f t="shared" si="2563"/>
        <v>4.1.7.40.200</v>
      </c>
      <c r="L1167" s="40" t="str">
        <f t="shared" si="2564"/>
        <v>Установка выделения этана и ШФЛУ, удаления и получения азотно-гелиевой смеси №2</v>
      </c>
      <c r="M1167" s="37" t="str">
        <f t="shared" si="2565"/>
        <v>4.1.7.40.290</v>
      </c>
      <c r="N1167" s="59" t="s">
        <v>241</v>
      </c>
      <c r="O1167" s="37"/>
      <c r="P1167" s="37" t="s">
        <v>222</v>
      </c>
      <c r="Q1167" s="35">
        <v>0</v>
      </c>
      <c r="R1167" s="70" t="s">
        <v>2778</v>
      </c>
      <c r="S1167" s="44"/>
      <c r="T1167" s="44"/>
      <c r="U1167" s="44"/>
      <c r="V1167" s="44"/>
      <c r="W1167" s="44"/>
      <c r="X1167" s="162"/>
      <c r="Y1167" s="162"/>
      <c r="Z1167" s="44"/>
      <c r="AA1167" s="50"/>
      <c r="AB1167" s="50"/>
      <c r="AC1167" s="50"/>
      <c r="AD1167" s="115"/>
      <c r="AE1167" s="115"/>
      <c r="AF1167" s="115"/>
      <c r="AG1167" s="115"/>
      <c r="AH1167" s="115"/>
      <c r="AI1167" s="237">
        <v>1230</v>
      </c>
      <c r="AJ1167" s="55"/>
      <c r="AK1167" s="55"/>
    </row>
    <row r="1168" spans="1:37" s="67" customFormat="1" ht="15" customHeight="1" x14ac:dyDescent="0.25">
      <c r="A1168" s="56" t="s">
        <v>765</v>
      </c>
      <c r="B1168" s="37">
        <v>4</v>
      </c>
      <c r="C1168" s="37">
        <v>1</v>
      </c>
      <c r="D1168" s="37">
        <v>7</v>
      </c>
      <c r="E1168" s="37">
        <v>40</v>
      </c>
      <c r="F1168" s="37">
        <v>291</v>
      </c>
      <c r="G1168" s="37" t="str">
        <f t="shared" si="2559"/>
        <v>4.1.7.00.000</v>
      </c>
      <c r="H1168" s="41" t="str">
        <f t="shared" si="2560"/>
        <v>Технологическая линия №2. Лицензионные установки</v>
      </c>
      <c r="I1168" s="37" t="str">
        <f t="shared" si="2561"/>
        <v>4.1.7.40.000</v>
      </c>
      <c r="J1168" s="41" t="str">
        <f t="shared" si="2562"/>
        <v>Установка выделения этана и ШФЛУ, удаления и получения азотно-гелиевой смеси №2</v>
      </c>
      <c r="K1168" s="39" t="str">
        <f t="shared" si="2563"/>
        <v>4.1.7.40.200</v>
      </c>
      <c r="L1168" s="40" t="str">
        <f t="shared" si="2564"/>
        <v>Установка выделения этана и ШФЛУ, удаления и получения азотно-гелиевой смеси №2</v>
      </c>
      <c r="M1168" s="37" t="str">
        <f t="shared" si="2565"/>
        <v>4.1.7.40.291</v>
      </c>
      <c r="N1168" s="59" t="s">
        <v>243</v>
      </c>
      <c r="O1168" s="37"/>
      <c r="P1168" s="37" t="s">
        <v>222</v>
      </c>
      <c r="Q1168" s="35">
        <v>0</v>
      </c>
      <c r="R1168" s="70" t="s">
        <v>2778</v>
      </c>
      <c r="S1168" s="44"/>
      <c r="T1168" s="44"/>
      <c r="U1168" s="44"/>
      <c r="V1168" s="44"/>
      <c r="W1168" s="44"/>
      <c r="X1168" s="162"/>
      <c r="Y1168" s="162"/>
      <c r="Z1168" s="44"/>
      <c r="AA1168" s="50"/>
      <c r="AB1168" s="50"/>
      <c r="AC1168" s="50"/>
      <c r="AD1168" s="115"/>
      <c r="AE1168" s="115"/>
      <c r="AF1168" s="115"/>
      <c r="AG1168" s="115"/>
      <c r="AH1168" s="115"/>
      <c r="AI1168" s="237">
        <v>1231</v>
      </c>
      <c r="AJ1168" s="55"/>
      <c r="AK1168" s="55"/>
    </row>
    <row r="1169" spans="1:37" s="67" customFormat="1" ht="15" customHeight="1" x14ac:dyDescent="0.25">
      <c r="A1169" s="56" t="s">
        <v>766</v>
      </c>
      <c r="B1169" s="37">
        <v>4</v>
      </c>
      <c r="C1169" s="37">
        <v>1</v>
      </c>
      <c r="D1169" s="37">
        <v>7</v>
      </c>
      <c r="E1169" s="37">
        <v>40</v>
      </c>
      <c r="F1169" s="37">
        <v>292</v>
      </c>
      <c r="G1169" s="37" t="str">
        <f t="shared" si="2559"/>
        <v>4.1.7.00.000</v>
      </c>
      <c r="H1169" s="41" t="str">
        <f t="shared" si="2560"/>
        <v>Технологическая линия №2. Лицензионные установки</v>
      </c>
      <c r="I1169" s="37" t="str">
        <f t="shared" si="2561"/>
        <v>4.1.7.40.000</v>
      </c>
      <c r="J1169" s="41" t="str">
        <f t="shared" si="2562"/>
        <v>Установка выделения этана и ШФЛУ, удаления и получения азотно-гелиевой смеси №2</v>
      </c>
      <c r="K1169" s="39" t="str">
        <f t="shared" si="2563"/>
        <v>4.1.7.40.200</v>
      </c>
      <c r="L1169" s="40" t="str">
        <f t="shared" si="2564"/>
        <v>Установка выделения этана и ШФЛУ, удаления и получения азотно-гелиевой смеси №2</v>
      </c>
      <c r="M1169" s="37" t="str">
        <f t="shared" si="2565"/>
        <v>4.1.7.40.292</v>
      </c>
      <c r="N1169" s="59" t="s">
        <v>1331</v>
      </c>
      <c r="O1169" s="37"/>
      <c r="P1169" s="37" t="s">
        <v>222</v>
      </c>
      <c r="Q1169" s="35">
        <v>0</v>
      </c>
      <c r="R1169" s="70" t="s">
        <v>2778</v>
      </c>
      <c r="S1169" s="44"/>
      <c r="T1169" s="44"/>
      <c r="U1169" s="44"/>
      <c r="V1169" s="44"/>
      <c r="W1169" s="44"/>
      <c r="X1169" s="162"/>
      <c r="Y1169" s="162"/>
      <c r="Z1169" s="44"/>
      <c r="AA1169" s="50"/>
      <c r="AB1169" s="50"/>
      <c r="AC1169" s="50"/>
      <c r="AD1169" s="115"/>
      <c r="AE1169" s="115"/>
      <c r="AF1169" s="115"/>
      <c r="AG1169" s="115"/>
      <c r="AH1169" s="115"/>
      <c r="AI1169" s="237">
        <v>1232</v>
      </c>
      <c r="AJ1169" s="55"/>
      <c r="AK1169" s="55"/>
    </row>
    <row r="1170" spans="1:37" s="67" customFormat="1" ht="15" customHeight="1" x14ac:dyDescent="0.25">
      <c r="A1170" s="56" t="s">
        <v>767</v>
      </c>
      <c r="B1170" s="37">
        <v>4</v>
      </c>
      <c r="C1170" s="37">
        <v>1</v>
      </c>
      <c r="D1170" s="37">
        <v>7</v>
      </c>
      <c r="E1170" s="37">
        <v>40</v>
      </c>
      <c r="F1170" s="37">
        <v>293</v>
      </c>
      <c r="G1170" s="37" t="str">
        <f t="shared" si="2559"/>
        <v>4.1.7.00.000</v>
      </c>
      <c r="H1170" s="41" t="str">
        <f t="shared" si="2560"/>
        <v>Технологическая линия №2. Лицензионные установки</v>
      </c>
      <c r="I1170" s="37" t="str">
        <f t="shared" si="2561"/>
        <v>4.1.7.40.000</v>
      </c>
      <c r="J1170" s="41" t="str">
        <f t="shared" si="2562"/>
        <v>Установка выделения этана и ШФЛУ, удаления и получения азотно-гелиевой смеси №2</v>
      </c>
      <c r="K1170" s="39" t="str">
        <f t="shared" si="2563"/>
        <v>4.1.7.40.200</v>
      </c>
      <c r="L1170" s="40" t="str">
        <f t="shared" si="2564"/>
        <v>Установка выделения этана и ШФЛУ, удаления и получения азотно-гелиевой смеси №2</v>
      </c>
      <c r="M1170" s="37" t="str">
        <f t="shared" si="2565"/>
        <v>4.1.7.40.293</v>
      </c>
      <c r="N1170" s="59" t="s">
        <v>246</v>
      </c>
      <c r="O1170" s="37"/>
      <c r="P1170" s="37" t="s">
        <v>222</v>
      </c>
      <c r="Q1170" s="35">
        <v>0</v>
      </c>
      <c r="R1170" s="70" t="s">
        <v>2778</v>
      </c>
      <c r="S1170" s="44"/>
      <c r="T1170" s="44"/>
      <c r="U1170" s="44"/>
      <c r="V1170" s="44"/>
      <c r="W1170" s="44"/>
      <c r="X1170" s="162"/>
      <c r="Y1170" s="162"/>
      <c r="Z1170" s="44"/>
      <c r="AA1170" s="50"/>
      <c r="AB1170" s="50"/>
      <c r="AC1170" s="50"/>
      <c r="AD1170" s="115"/>
      <c r="AE1170" s="115"/>
      <c r="AF1170" s="115"/>
      <c r="AG1170" s="115"/>
      <c r="AH1170" s="115"/>
      <c r="AI1170" s="237">
        <v>1233</v>
      </c>
      <c r="AJ1170" s="55"/>
      <c r="AK1170" s="55"/>
    </row>
    <row r="1171" spans="1:37" s="67" customFormat="1" ht="15" customHeight="1" x14ac:dyDescent="0.25">
      <c r="A1171" s="56" t="s">
        <v>768</v>
      </c>
      <c r="B1171" s="37">
        <v>4</v>
      </c>
      <c r="C1171" s="37">
        <v>1</v>
      </c>
      <c r="D1171" s="37">
        <v>7</v>
      </c>
      <c r="E1171" s="37">
        <v>40</v>
      </c>
      <c r="F1171" s="37">
        <v>294</v>
      </c>
      <c r="G1171" s="37" t="str">
        <f t="shared" si="2559"/>
        <v>4.1.7.00.000</v>
      </c>
      <c r="H1171" s="41" t="str">
        <f t="shared" si="2560"/>
        <v>Технологическая линия №2. Лицензионные установки</v>
      </c>
      <c r="I1171" s="37" t="str">
        <f t="shared" si="2561"/>
        <v>4.1.7.40.000</v>
      </c>
      <c r="J1171" s="41" t="str">
        <f t="shared" si="2562"/>
        <v>Установка выделения этана и ШФЛУ, удаления и получения азотно-гелиевой смеси №2</v>
      </c>
      <c r="K1171" s="39" t="str">
        <f t="shared" si="2563"/>
        <v>4.1.7.40.200</v>
      </c>
      <c r="L1171" s="40" t="str">
        <f t="shared" si="2564"/>
        <v>Установка выделения этана и ШФЛУ, удаления и получения азотно-гелиевой смеси №2</v>
      </c>
      <c r="M1171" s="37" t="str">
        <f t="shared" si="2565"/>
        <v>4.1.7.40.294</v>
      </c>
      <c r="N1171" s="59" t="s">
        <v>248</v>
      </c>
      <c r="O1171" s="37"/>
      <c r="P1171" s="37" t="s">
        <v>222</v>
      </c>
      <c r="Q1171" s="35">
        <v>0</v>
      </c>
      <c r="R1171" s="70" t="s">
        <v>2778</v>
      </c>
      <c r="S1171" s="44"/>
      <c r="T1171" s="44"/>
      <c r="U1171" s="44"/>
      <c r="V1171" s="44"/>
      <c r="W1171" s="44"/>
      <c r="X1171" s="162"/>
      <c r="Y1171" s="162"/>
      <c r="Z1171" s="44"/>
      <c r="AA1171" s="50"/>
      <c r="AB1171" s="50"/>
      <c r="AC1171" s="50"/>
      <c r="AD1171" s="115"/>
      <c r="AE1171" s="115"/>
      <c r="AF1171" s="115"/>
      <c r="AG1171" s="115"/>
      <c r="AH1171" s="115"/>
      <c r="AI1171" s="237">
        <v>1234</v>
      </c>
      <c r="AJ1171" s="55"/>
      <c r="AK1171" s="55"/>
    </row>
    <row r="1172" spans="1:37" s="67" customFormat="1" ht="15" customHeight="1" x14ac:dyDescent="0.25">
      <c r="A1172" s="56" t="s">
        <v>769</v>
      </c>
      <c r="B1172" s="37">
        <v>4</v>
      </c>
      <c r="C1172" s="37">
        <v>1</v>
      </c>
      <c r="D1172" s="37">
        <v>7</v>
      </c>
      <c r="E1172" s="37">
        <v>40</v>
      </c>
      <c r="F1172" s="37">
        <v>295</v>
      </c>
      <c r="G1172" s="37" t="str">
        <f t="shared" si="2559"/>
        <v>4.1.7.00.000</v>
      </c>
      <c r="H1172" s="41" t="str">
        <f t="shared" si="2560"/>
        <v>Технологическая линия №2. Лицензионные установки</v>
      </c>
      <c r="I1172" s="37" t="str">
        <f t="shared" si="2561"/>
        <v>4.1.7.40.000</v>
      </c>
      <c r="J1172" s="41" t="str">
        <f t="shared" si="2562"/>
        <v>Установка выделения этана и ШФЛУ, удаления и получения азотно-гелиевой смеси №2</v>
      </c>
      <c r="K1172" s="39" t="str">
        <f t="shared" si="2563"/>
        <v>4.1.7.40.200</v>
      </c>
      <c r="L1172" s="40" t="str">
        <f t="shared" si="2564"/>
        <v>Установка выделения этана и ШФЛУ, удаления и получения азотно-гелиевой смеси №2</v>
      </c>
      <c r="M1172" s="37" t="str">
        <f t="shared" si="2565"/>
        <v>4.1.7.40.295</v>
      </c>
      <c r="N1172" s="59" t="s">
        <v>250</v>
      </c>
      <c r="O1172" s="37"/>
      <c r="P1172" s="37" t="s">
        <v>222</v>
      </c>
      <c r="Q1172" s="35">
        <v>0</v>
      </c>
      <c r="R1172" s="70" t="s">
        <v>2778</v>
      </c>
      <c r="S1172" s="44"/>
      <c r="T1172" s="44"/>
      <c r="U1172" s="44"/>
      <c r="V1172" s="44"/>
      <c r="W1172" s="44"/>
      <c r="X1172" s="162"/>
      <c r="Y1172" s="162"/>
      <c r="Z1172" s="44"/>
      <c r="AA1172" s="50"/>
      <c r="AB1172" s="50"/>
      <c r="AC1172" s="50"/>
      <c r="AD1172" s="115"/>
      <c r="AE1172" s="115"/>
      <c r="AF1172" s="115"/>
      <c r="AG1172" s="115"/>
      <c r="AH1172" s="115"/>
      <c r="AI1172" s="237">
        <v>1235</v>
      </c>
      <c r="AJ1172" s="55"/>
      <c r="AK1172" s="55"/>
    </row>
    <row r="1173" spans="1:37" s="67" customFormat="1" ht="15" customHeight="1" x14ac:dyDescent="0.25">
      <c r="A1173" s="56" t="s">
        <v>770</v>
      </c>
      <c r="B1173" s="37">
        <v>4</v>
      </c>
      <c r="C1173" s="37">
        <v>1</v>
      </c>
      <c r="D1173" s="37">
        <v>7</v>
      </c>
      <c r="E1173" s="37">
        <v>40</v>
      </c>
      <c r="F1173" s="37">
        <v>285</v>
      </c>
      <c r="G1173" s="37" t="str">
        <f t="shared" si="2559"/>
        <v>4.1.7.00.000</v>
      </c>
      <c r="H1173" s="41" t="str">
        <f t="shared" si="2560"/>
        <v>Технологическая линия №2. Лицензионные установки</v>
      </c>
      <c r="I1173" s="37" t="str">
        <f t="shared" si="2561"/>
        <v>4.1.7.40.000</v>
      </c>
      <c r="J1173" s="41" t="str">
        <f t="shared" si="2562"/>
        <v>Установка выделения этана и ШФЛУ, удаления и получения азотно-гелиевой смеси №2</v>
      </c>
      <c r="K1173" s="39" t="str">
        <f t="shared" si="2563"/>
        <v>4.1.7.40.200</v>
      </c>
      <c r="L1173" s="40" t="str">
        <f t="shared" si="2564"/>
        <v>Установка выделения этана и ШФЛУ, удаления и получения азотно-гелиевой смеси №2</v>
      </c>
      <c r="M1173" s="37" t="str">
        <f t="shared" si="2565"/>
        <v>4.1.7.40.285</v>
      </c>
      <c r="N1173" s="59" t="s">
        <v>253</v>
      </c>
      <c r="O1173" s="37"/>
      <c r="P1173" s="37" t="s">
        <v>222</v>
      </c>
      <c r="Q1173" s="35">
        <v>0</v>
      </c>
      <c r="R1173" s="70" t="s">
        <v>2778</v>
      </c>
      <c r="S1173" s="44"/>
      <c r="T1173" s="44"/>
      <c r="U1173" s="44"/>
      <c r="V1173" s="44"/>
      <c r="W1173" s="44"/>
      <c r="X1173" s="162"/>
      <c r="Y1173" s="162"/>
      <c r="Z1173" s="44"/>
      <c r="AA1173" s="50"/>
      <c r="AB1173" s="50"/>
      <c r="AC1173" s="50"/>
      <c r="AD1173" s="115"/>
      <c r="AE1173" s="115"/>
      <c r="AF1173" s="115"/>
      <c r="AG1173" s="115"/>
      <c r="AH1173" s="115"/>
      <c r="AI1173" s="237">
        <v>1236</v>
      </c>
      <c r="AJ1173" s="55"/>
      <c r="AK1173" s="55"/>
    </row>
    <row r="1174" spans="1:37" s="63" customFormat="1" ht="15" customHeight="1" x14ac:dyDescent="0.25">
      <c r="A1174" s="53" t="s">
        <v>17</v>
      </c>
      <c r="B1174" s="37">
        <v>4</v>
      </c>
      <c r="C1174" s="37">
        <v>1</v>
      </c>
      <c r="D1174" s="37">
        <v>8</v>
      </c>
      <c r="E1174" s="37">
        <v>0</v>
      </c>
      <c r="F1174" s="37">
        <v>0</v>
      </c>
      <c r="G1174" s="78" t="str">
        <f>CONCATENATE($B1174,".",$C1174,".",$D1174,".",TEXT($E1174,"00"),".",TEXT($F1174,"000"))</f>
        <v>4.1.8.00.000</v>
      </c>
      <c r="H1174" s="79" t="s">
        <v>1532</v>
      </c>
      <c r="I1174" s="107"/>
      <c r="J1174" s="108"/>
      <c r="K1174" s="109"/>
      <c r="L1174" s="110"/>
      <c r="M1174" s="80"/>
      <c r="N1174" s="231"/>
      <c r="O1174" s="53"/>
      <c r="P1174" s="56" t="s">
        <v>254</v>
      </c>
      <c r="Q1174" s="35">
        <v>0</v>
      </c>
      <c r="R1174" s="56" t="s">
        <v>2779</v>
      </c>
      <c r="S1174" s="215" t="s">
        <v>3856</v>
      </c>
      <c r="T1174" s="126" t="str">
        <f>G1174</f>
        <v>4.1.8.00.000</v>
      </c>
      <c r="U1174" s="79" t="s">
        <v>2718</v>
      </c>
      <c r="V1174" s="80"/>
      <c r="W1174" s="80"/>
      <c r="X1174" s="110"/>
      <c r="Y1174" s="110"/>
      <c r="Z1174" s="80"/>
      <c r="AA1174" s="80"/>
      <c r="AB1174" s="113"/>
      <c r="AC1174" s="113"/>
      <c r="AD1174" s="114"/>
      <c r="AE1174" s="114"/>
      <c r="AF1174" s="114"/>
      <c r="AG1174" s="114"/>
      <c r="AH1174" s="114"/>
      <c r="AI1174" s="237">
        <v>1237</v>
      </c>
      <c r="AJ1174" s="55"/>
      <c r="AK1174" s="55"/>
    </row>
    <row r="1175" spans="1:37" s="65" customFormat="1" ht="15" customHeight="1" x14ac:dyDescent="0.25">
      <c r="A1175" s="57" t="s">
        <v>17</v>
      </c>
      <c r="B1175" s="37">
        <v>4</v>
      </c>
      <c r="C1175" s="37">
        <v>1</v>
      </c>
      <c r="D1175" s="37">
        <v>8</v>
      </c>
      <c r="E1175" s="37">
        <v>20</v>
      </c>
      <c r="F1175" s="37">
        <v>0</v>
      </c>
      <c r="G1175" s="37" t="str">
        <f t="shared" ref="G1175:G1206" si="2566">G1174</f>
        <v>4.1.8.00.000</v>
      </c>
      <c r="H1175" s="41" t="str">
        <f t="shared" ref="H1175:H1206" si="2567">H1174</f>
        <v>Технологическая линия №2. Нелицензионные установки</v>
      </c>
      <c r="I1175" s="82" t="str">
        <f>CONCATENATE($B1175,".",$C1175,".",$D1175,".",TEXT($E1175,"00"),".",TEXT($F1175,"000"))</f>
        <v>4.1.8.20.000</v>
      </c>
      <c r="J1175" s="90" t="s">
        <v>1357</v>
      </c>
      <c r="K1175" s="105"/>
      <c r="L1175" s="106"/>
      <c r="M1175" s="91"/>
      <c r="N1175" s="85"/>
      <c r="O1175" s="57"/>
      <c r="P1175" s="57" t="s">
        <v>254</v>
      </c>
      <c r="Q1175" s="35">
        <v>0</v>
      </c>
      <c r="R1175" s="56" t="s">
        <v>2779</v>
      </c>
      <c r="S1175" s="218" t="s">
        <v>3857</v>
      </c>
      <c r="T1175" s="44"/>
      <c r="U1175" s="44"/>
      <c r="V1175" s="44"/>
      <c r="W1175" s="44"/>
      <c r="X1175" s="162"/>
      <c r="Y1175" s="162"/>
      <c r="Z1175" s="46"/>
      <c r="AA1175" s="47"/>
      <c r="AB1175" s="50"/>
      <c r="AC1175" s="50"/>
      <c r="AD1175" s="115"/>
      <c r="AE1175" s="115"/>
      <c r="AF1175" s="115"/>
      <c r="AG1175" s="115"/>
      <c r="AH1175" s="115"/>
      <c r="AI1175" s="237">
        <v>1238</v>
      </c>
      <c r="AJ1175" s="55"/>
      <c r="AK1175" s="55"/>
    </row>
    <row r="1176" spans="1:37" s="67" customFormat="1" ht="15" customHeight="1" x14ac:dyDescent="0.25">
      <c r="A1176" s="56" t="s">
        <v>17</v>
      </c>
      <c r="B1176" s="37">
        <v>4</v>
      </c>
      <c r="C1176" s="37">
        <v>1</v>
      </c>
      <c r="D1176" s="37">
        <v>8</v>
      </c>
      <c r="E1176" s="37">
        <v>20</v>
      </c>
      <c r="F1176" s="37">
        <v>100</v>
      </c>
      <c r="G1176" s="37" t="str">
        <f t="shared" si="2566"/>
        <v>4.1.8.00.000</v>
      </c>
      <c r="H1176" s="41" t="str">
        <f t="shared" si="2567"/>
        <v>Технологическая линия №2. Нелицензионные установки</v>
      </c>
      <c r="I1176" s="37" t="str">
        <f t="shared" ref="I1176:J1179" si="2568">I1175</f>
        <v>4.1.8.20.000</v>
      </c>
      <c r="J1176" s="41" t="str">
        <f t="shared" si="2568"/>
        <v>Энергетический блок с ДЭС №2</v>
      </c>
      <c r="K1176" s="92" t="str">
        <f>CONCATENATE($B1176,".",$C1176,".",$D1176,".",TEXT($E1176,"00"),".",$F1176)</f>
        <v>4.1.8.20.100</v>
      </c>
      <c r="L1176" s="93" t="s">
        <v>1357</v>
      </c>
      <c r="M1176" s="94"/>
      <c r="N1176" s="89"/>
      <c r="O1176" s="37"/>
      <c r="P1176" s="37" t="s">
        <v>254</v>
      </c>
      <c r="Q1176" s="35">
        <v>0</v>
      </c>
      <c r="R1176" s="56" t="s">
        <v>2779</v>
      </c>
      <c r="S1176" s="218" t="s">
        <v>3858</v>
      </c>
      <c r="T1176" s="44"/>
      <c r="U1176" s="44"/>
      <c r="V1176" s="44"/>
      <c r="W1176" s="44"/>
      <c r="X1176" s="162"/>
      <c r="Y1176" s="162"/>
      <c r="Z1176" s="46"/>
      <c r="AA1176" s="47"/>
      <c r="AB1176" s="50"/>
      <c r="AC1176" s="50"/>
      <c r="AD1176" s="115"/>
      <c r="AE1176" s="115"/>
      <c r="AF1176" s="115"/>
      <c r="AG1176" s="115"/>
      <c r="AH1176" s="115"/>
      <c r="AI1176" s="237">
        <v>1239</v>
      </c>
      <c r="AJ1176" s="55"/>
      <c r="AK1176" s="55"/>
    </row>
    <row r="1177" spans="1:37" s="67" customFormat="1" ht="15" customHeight="1" x14ac:dyDescent="0.25">
      <c r="A1177" s="56" t="s">
        <v>771</v>
      </c>
      <c r="B1177" s="37">
        <v>4</v>
      </c>
      <c r="C1177" s="37">
        <v>1</v>
      </c>
      <c r="D1177" s="37">
        <v>8</v>
      </c>
      <c r="E1177" s="37">
        <v>20</v>
      </c>
      <c r="F1177" s="37">
        <v>200</v>
      </c>
      <c r="G1177" s="37" t="str">
        <f t="shared" si="2566"/>
        <v>4.1.8.00.000</v>
      </c>
      <c r="H1177" s="41" t="str">
        <f t="shared" si="2567"/>
        <v>Технологическая линия №2. Нелицензионные установки</v>
      </c>
      <c r="I1177" s="37" t="str">
        <f t="shared" si="2568"/>
        <v>4.1.8.20.000</v>
      </c>
      <c r="J1177" s="41" t="str">
        <f t="shared" si="2568"/>
        <v>Энергетический блок с ДЭС №2</v>
      </c>
      <c r="K1177" s="39" t="str">
        <f t="shared" ref="K1177:L1179" si="2569">K1176</f>
        <v>4.1.8.20.100</v>
      </c>
      <c r="L1177" s="40" t="str">
        <f t="shared" si="2569"/>
        <v>Энергетический блок с ДЭС №2</v>
      </c>
      <c r="M1177" s="37" t="str">
        <f>CONCATENATE($B1177,".",$C1177,".",$D1177,".",TEXT($E1177,"00"),".",TEXT($F1177,"000"))</f>
        <v>4.1.8.20.200</v>
      </c>
      <c r="N1177" s="59" t="s">
        <v>16</v>
      </c>
      <c r="O1177" s="37"/>
      <c r="P1177" s="37" t="s">
        <v>254</v>
      </c>
      <c r="Q1177" s="35">
        <v>0</v>
      </c>
      <c r="R1177" s="56" t="s">
        <v>2779</v>
      </c>
      <c r="S1177" s="44"/>
      <c r="T1177" s="44"/>
      <c r="U1177" s="44"/>
      <c r="V1177" s="44"/>
      <c r="W1177" s="44"/>
      <c r="X1177" s="162"/>
      <c r="Y1177" s="162"/>
      <c r="Z1177" s="44"/>
      <c r="AA1177" s="50"/>
      <c r="AB1177" s="50"/>
      <c r="AC1177" s="50"/>
      <c r="AD1177" s="115"/>
      <c r="AE1177" s="115"/>
      <c r="AF1177" s="115"/>
      <c r="AG1177" s="115"/>
      <c r="AH1177" s="115"/>
      <c r="AI1177" s="237">
        <v>1240</v>
      </c>
      <c r="AJ1177" s="55"/>
      <c r="AK1177" s="55"/>
    </row>
    <row r="1178" spans="1:37" s="67" customFormat="1" ht="15" customHeight="1" x14ac:dyDescent="0.25">
      <c r="A1178" s="56" t="s">
        <v>772</v>
      </c>
      <c r="B1178" s="37">
        <v>4</v>
      </c>
      <c r="C1178" s="37">
        <v>1</v>
      </c>
      <c r="D1178" s="37">
        <v>8</v>
      </c>
      <c r="E1178" s="37">
        <v>20</v>
      </c>
      <c r="F1178" s="37">
        <v>205</v>
      </c>
      <c r="G1178" s="37" t="str">
        <f t="shared" si="2566"/>
        <v>4.1.8.00.000</v>
      </c>
      <c r="H1178" s="41" t="str">
        <f t="shared" si="2567"/>
        <v>Технологическая линия №2. Нелицензионные установки</v>
      </c>
      <c r="I1178" s="37" t="str">
        <f t="shared" si="2568"/>
        <v>4.1.8.20.000</v>
      </c>
      <c r="J1178" s="41" t="str">
        <f t="shared" si="2568"/>
        <v>Энергетический блок с ДЭС №2</v>
      </c>
      <c r="K1178" s="39" t="str">
        <f t="shared" si="2569"/>
        <v>4.1.8.20.100</v>
      </c>
      <c r="L1178" s="40" t="str">
        <f t="shared" si="2569"/>
        <v>Энергетический блок с ДЭС №2</v>
      </c>
      <c r="M1178" s="37" t="str">
        <f>CONCATENATE($B1178,".",$C1178,".",$D1178,".",TEXT($E1178,"00"),".",TEXT($F1178,"000"))</f>
        <v>4.1.8.20.205</v>
      </c>
      <c r="N1178" s="59" t="s">
        <v>257</v>
      </c>
      <c r="O1178" s="37" t="s">
        <v>1292</v>
      </c>
      <c r="P1178" s="37" t="s">
        <v>254</v>
      </c>
      <c r="Q1178" s="35">
        <v>0</v>
      </c>
      <c r="R1178" s="56" t="s">
        <v>2779</v>
      </c>
      <c r="S1178" s="44"/>
      <c r="T1178" s="44"/>
      <c r="U1178" s="44"/>
      <c r="V1178" s="44"/>
      <c r="W1178" s="44"/>
      <c r="X1178" s="162"/>
      <c r="Y1178" s="162"/>
      <c r="Z1178" s="44"/>
      <c r="AA1178" s="50"/>
      <c r="AB1178" s="50"/>
      <c r="AC1178" s="50"/>
      <c r="AD1178" s="115"/>
      <c r="AE1178" s="115"/>
      <c r="AF1178" s="115"/>
      <c r="AG1178" s="115"/>
      <c r="AH1178" s="115"/>
      <c r="AI1178" s="237">
        <v>1241</v>
      </c>
      <c r="AJ1178" s="55"/>
      <c r="AK1178" s="55"/>
    </row>
    <row r="1179" spans="1:37" s="67" customFormat="1" ht="15" customHeight="1" x14ac:dyDescent="0.25">
      <c r="A1179" s="56" t="s">
        <v>773</v>
      </c>
      <c r="B1179" s="37">
        <v>4</v>
      </c>
      <c r="C1179" s="37">
        <v>1</v>
      </c>
      <c r="D1179" s="37">
        <v>8</v>
      </c>
      <c r="E1179" s="37">
        <v>20</v>
      </c>
      <c r="F1179" s="37">
        <v>206</v>
      </c>
      <c r="G1179" s="37" t="str">
        <f t="shared" si="2566"/>
        <v>4.1.8.00.000</v>
      </c>
      <c r="H1179" s="41" t="str">
        <f t="shared" si="2567"/>
        <v>Технологическая линия №2. Нелицензионные установки</v>
      </c>
      <c r="I1179" s="37" t="str">
        <f t="shared" si="2568"/>
        <v>4.1.8.20.000</v>
      </c>
      <c r="J1179" s="41" t="str">
        <f t="shared" si="2568"/>
        <v>Энергетический блок с ДЭС №2</v>
      </c>
      <c r="K1179" s="39" t="str">
        <f t="shared" si="2569"/>
        <v>4.1.8.20.100</v>
      </c>
      <c r="L1179" s="40" t="str">
        <f t="shared" si="2569"/>
        <v>Энергетический блок с ДЭС №2</v>
      </c>
      <c r="M1179" s="37" t="str">
        <f>CONCATENATE($B1179,".",$C1179,".",$D1179,".",TEXT($E1179,"00"),".",TEXT($F1179,"000"))</f>
        <v>4.1.8.20.206</v>
      </c>
      <c r="N1179" s="59" t="s">
        <v>259</v>
      </c>
      <c r="O1179" s="37" t="s">
        <v>1292</v>
      </c>
      <c r="P1179" s="37" t="s">
        <v>254</v>
      </c>
      <c r="Q1179" s="35">
        <v>0</v>
      </c>
      <c r="R1179" s="56" t="s">
        <v>2779</v>
      </c>
      <c r="S1179" s="44"/>
      <c r="T1179" s="44"/>
      <c r="U1179" s="44"/>
      <c r="V1179" s="44"/>
      <c r="W1179" s="44"/>
      <c r="X1179" s="162"/>
      <c r="Y1179" s="162"/>
      <c r="Z1179" s="44"/>
      <c r="AA1179" s="50"/>
      <c r="AB1179" s="50"/>
      <c r="AC1179" s="50"/>
      <c r="AD1179" s="115"/>
      <c r="AE1179" s="115"/>
      <c r="AF1179" s="115"/>
      <c r="AG1179" s="115"/>
      <c r="AH1179" s="115"/>
      <c r="AI1179" s="237">
        <v>1242</v>
      </c>
      <c r="AJ1179" s="55"/>
      <c r="AK1179" s="55"/>
    </row>
    <row r="1180" spans="1:37" s="65" customFormat="1" ht="15" customHeight="1" x14ac:dyDescent="0.25">
      <c r="A1180" s="57" t="s">
        <v>17</v>
      </c>
      <c r="B1180" s="37">
        <v>4</v>
      </c>
      <c r="C1180" s="37">
        <v>1</v>
      </c>
      <c r="D1180" s="37">
        <v>8</v>
      </c>
      <c r="E1180" s="37">
        <v>30</v>
      </c>
      <c r="F1180" s="37">
        <v>0</v>
      </c>
      <c r="G1180" s="37" t="str">
        <f t="shared" si="2566"/>
        <v>4.1.8.00.000</v>
      </c>
      <c r="H1180" s="41" t="str">
        <f t="shared" si="2567"/>
        <v>Технологическая линия №2. Нелицензионные установки</v>
      </c>
      <c r="I1180" s="82" t="str">
        <f>CONCATENATE($B1180,".",$C1180,".",$D1180,".",TEXT($E1180,"00"),".",TEXT($F1180,"000"))</f>
        <v>4.1.8.30.000</v>
      </c>
      <c r="J1180" s="90" t="s">
        <v>1358</v>
      </c>
      <c r="K1180" s="105"/>
      <c r="L1180" s="106"/>
      <c r="M1180" s="91"/>
      <c r="N1180" s="85"/>
      <c r="O1180" s="57"/>
      <c r="P1180" s="57" t="s">
        <v>254</v>
      </c>
      <c r="Q1180" s="35">
        <v>0</v>
      </c>
      <c r="R1180" s="56" t="s">
        <v>2779</v>
      </c>
      <c r="S1180" s="218" t="s">
        <v>3857</v>
      </c>
      <c r="T1180" s="44"/>
      <c r="U1180" s="44"/>
      <c r="V1180" s="44"/>
      <c r="W1180" s="44"/>
      <c r="X1180" s="162"/>
      <c r="Y1180" s="162"/>
      <c r="Z1180" s="46"/>
      <c r="AA1180" s="47"/>
      <c r="AB1180" s="50"/>
      <c r="AC1180" s="50"/>
      <c r="AD1180" s="115"/>
      <c r="AE1180" s="115"/>
      <c r="AF1180" s="115"/>
      <c r="AG1180" s="115"/>
      <c r="AH1180" s="115"/>
      <c r="AI1180" s="237">
        <v>1243</v>
      </c>
      <c r="AJ1180" s="55"/>
      <c r="AK1180" s="55"/>
    </row>
    <row r="1181" spans="1:37" s="67" customFormat="1" ht="15" customHeight="1" x14ac:dyDescent="0.25">
      <c r="A1181" s="56" t="s">
        <v>774</v>
      </c>
      <c r="B1181" s="37">
        <v>4</v>
      </c>
      <c r="C1181" s="37">
        <v>1</v>
      </c>
      <c r="D1181" s="37">
        <v>8</v>
      </c>
      <c r="E1181" s="37">
        <v>30</v>
      </c>
      <c r="F1181" s="37">
        <v>200</v>
      </c>
      <c r="G1181" s="37" t="str">
        <f t="shared" si="2566"/>
        <v>4.1.8.00.000</v>
      </c>
      <c r="H1181" s="41" t="str">
        <f t="shared" si="2567"/>
        <v>Технологическая линия №2. Нелицензионные установки</v>
      </c>
      <c r="I1181" s="37" t="str">
        <f t="shared" ref="I1181:I1213" si="2570">I1180</f>
        <v>4.1.8.30.000</v>
      </c>
      <c r="J1181" s="41" t="str">
        <f t="shared" ref="J1181:J1213" si="2571">J1180</f>
        <v>Установка осушки и удаления ртути №2</v>
      </c>
      <c r="K1181" s="92" t="str">
        <f>CONCATENATE($B1181,".",$C1181,".",$D1181,".",TEXT($E1181,"00"),".",$F1181)</f>
        <v>4.1.8.30.200</v>
      </c>
      <c r="L1181" s="93" t="s">
        <v>1358</v>
      </c>
      <c r="M1181" s="94"/>
      <c r="N1181" s="89"/>
      <c r="O1181" s="37" t="s">
        <v>1315</v>
      </c>
      <c r="P1181" s="37" t="s">
        <v>254</v>
      </c>
      <c r="Q1181" s="35">
        <v>0</v>
      </c>
      <c r="R1181" s="56" t="s">
        <v>2779</v>
      </c>
      <c r="S1181" s="218" t="s">
        <v>3858</v>
      </c>
      <c r="T1181" s="44"/>
      <c r="U1181" s="44"/>
      <c r="V1181" s="44"/>
      <c r="W1181" s="44"/>
      <c r="X1181" s="162"/>
      <c r="Y1181" s="162"/>
      <c r="Z1181" s="46"/>
      <c r="AA1181" s="47"/>
      <c r="AB1181" s="50"/>
      <c r="AC1181" s="50"/>
      <c r="AD1181" s="115"/>
      <c r="AE1181" s="115"/>
      <c r="AF1181" s="115"/>
      <c r="AG1181" s="115"/>
      <c r="AH1181" s="115"/>
      <c r="AI1181" s="237">
        <v>1244</v>
      </c>
      <c r="AJ1181" s="55"/>
      <c r="AK1181" s="55"/>
    </row>
    <row r="1182" spans="1:37" s="67" customFormat="1" ht="15" customHeight="1" x14ac:dyDescent="0.25">
      <c r="A1182" s="56" t="s">
        <v>775</v>
      </c>
      <c r="B1182" s="37">
        <v>4</v>
      </c>
      <c r="C1182" s="37">
        <v>1</v>
      </c>
      <c r="D1182" s="37">
        <v>8</v>
      </c>
      <c r="E1182" s="37">
        <v>30</v>
      </c>
      <c r="F1182" s="37">
        <v>201</v>
      </c>
      <c r="G1182" s="37" t="str">
        <f t="shared" si="2566"/>
        <v>4.1.8.00.000</v>
      </c>
      <c r="H1182" s="41" t="str">
        <f t="shared" si="2567"/>
        <v>Технологическая линия №2. Нелицензионные установки</v>
      </c>
      <c r="I1182" s="37" t="str">
        <f t="shared" si="2570"/>
        <v>4.1.8.30.000</v>
      </c>
      <c r="J1182" s="41" t="str">
        <f t="shared" si="2571"/>
        <v>Установка осушки и удаления ртути №2</v>
      </c>
      <c r="K1182" s="39" t="str">
        <f t="shared" ref="K1182:K1213" si="2572">K1181</f>
        <v>4.1.8.30.200</v>
      </c>
      <c r="L1182" s="40" t="str">
        <f t="shared" ref="L1182:L1213" si="2573">L1181</f>
        <v>Установка осушки и удаления ртути №2</v>
      </c>
      <c r="M1182" s="37" t="str">
        <f t="shared" ref="M1182:M1213" si="2574">CONCATENATE($B1182,".",$C1182,".",$D1182,".",TEXT($E1182,"00"),".",TEXT($F1182,"000"))</f>
        <v>4.1.8.30.201</v>
      </c>
      <c r="N1182" s="59" t="s">
        <v>261</v>
      </c>
      <c r="O1182" s="37" t="s">
        <v>1309</v>
      </c>
      <c r="P1182" s="37" t="s">
        <v>254</v>
      </c>
      <c r="Q1182" s="35">
        <v>0</v>
      </c>
      <c r="R1182" s="56" t="s">
        <v>2779</v>
      </c>
      <c r="S1182" s="44"/>
      <c r="T1182" s="44"/>
      <c r="U1182" s="44"/>
      <c r="V1182" s="44"/>
      <c r="W1182" s="44"/>
      <c r="X1182" s="162"/>
      <c r="Y1182" s="162"/>
      <c r="Z1182" s="44"/>
      <c r="AA1182" s="50"/>
      <c r="AB1182" s="50"/>
      <c r="AC1182" s="50"/>
      <c r="AD1182" s="115"/>
      <c r="AE1182" s="115"/>
      <c r="AF1182" s="115"/>
      <c r="AG1182" s="115"/>
      <c r="AH1182" s="115"/>
      <c r="AI1182" s="237">
        <v>1245</v>
      </c>
      <c r="AJ1182" s="55"/>
      <c r="AK1182" s="55"/>
    </row>
    <row r="1183" spans="1:37" s="67" customFormat="1" ht="15" customHeight="1" x14ac:dyDescent="0.25">
      <c r="A1183" s="56" t="s">
        <v>776</v>
      </c>
      <c r="B1183" s="37">
        <v>4</v>
      </c>
      <c r="C1183" s="37">
        <v>1</v>
      </c>
      <c r="D1183" s="37">
        <v>8</v>
      </c>
      <c r="E1183" s="37">
        <v>30</v>
      </c>
      <c r="F1183" s="37">
        <v>202</v>
      </c>
      <c r="G1183" s="37" t="str">
        <f t="shared" si="2566"/>
        <v>4.1.8.00.000</v>
      </c>
      <c r="H1183" s="41" t="str">
        <f t="shared" si="2567"/>
        <v>Технологическая линия №2. Нелицензионные установки</v>
      </c>
      <c r="I1183" s="37" t="str">
        <f t="shared" si="2570"/>
        <v>4.1.8.30.000</v>
      </c>
      <c r="J1183" s="41" t="str">
        <f t="shared" si="2571"/>
        <v>Установка осушки и удаления ртути №2</v>
      </c>
      <c r="K1183" s="39" t="str">
        <f t="shared" si="2572"/>
        <v>4.1.8.30.200</v>
      </c>
      <c r="L1183" s="40" t="str">
        <f t="shared" si="2573"/>
        <v>Установка осушки и удаления ртути №2</v>
      </c>
      <c r="M1183" s="37" t="str">
        <f t="shared" si="2574"/>
        <v>4.1.8.30.202</v>
      </c>
      <c r="N1183" s="59" t="s">
        <v>1436</v>
      </c>
      <c r="O1183" s="37"/>
      <c r="P1183" s="37" t="s">
        <v>254</v>
      </c>
      <c r="Q1183" s="35">
        <v>0</v>
      </c>
      <c r="R1183" s="56" t="s">
        <v>2779</v>
      </c>
      <c r="S1183" s="44"/>
      <c r="T1183" s="44"/>
      <c r="U1183" s="44"/>
      <c r="V1183" s="44"/>
      <c r="W1183" s="44"/>
      <c r="X1183" s="162"/>
      <c r="Y1183" s="162"/>
      <c r="Z1183" s="44"/>
      <c r="AA1183" s="50"/>
      <c r="AB1183" s="50"/>
      <c r="AC1183" s="50"/>
      <c r="AD1183" s="115"/>
      <c r="AE1183" s="115"/>
      <c r="AF1183" s="115"/>
      <c r="AG1183" s="115"/>
      <c r="AH1183" s="115"/>
      <c r="AI1183" s="237">
        <v>1246</v>
      </c>
      <c r="AJ1183" s="55"/>
      <c r="AK1183" s="55"/>
    </row>
    <row r="1184" spans="1:37" s="67" customFormat="1" ht="15" customHeight="1" x14ac:dyDescent="0.25">
      <c r="A1184" s="56" t="s">
        <v>777</v>
      </c>
      <c r="B1184" s="37">
        <v>4</v>
      </c>
      <c r="C1184" s="37">
        <v>1</v>
      </c>
      <c r="D1184" s="37">
        <v>8</v>
      </c>
      <c r="E1184" s="37">
        <v>30</v>
      </c>
      <c r="F1184" s="37">
        <v>203</v>
      </c>
      <c r="G1184" s="37" t="str">
        <f t="shared" si="2566"/>
        <v>4.1.8.00.000</v>
      </c>
      <c r="H1184" s="41" t="str">
        <f t="shared" si="2567"/>
        <v>Технологическая линия №2. Нелицензионные установки</v>
      </c>
      <c r="I1184" s="37" t="str">
        <f t="shared" si="2570"/>
        <v>4.1.8.30.000</v>
      </c>
      <c r="J1184" s="41" t="str">
        <f t="shared" si="2571"/>
        <v>Установка осушки и удаления ртути №2</v>
      </c>
      <c r="K1184" s="39" t="str">
        <f t="shared" si="2572"/>
        <v>4.1.8.30.200</v>
      </c>
      <c r="L1184" s="40" t="str">
        <f t="shared" si="2573"/>
        <v>Установка осушки и удаления ртути №2</v>
      </c>
      <c r="M1184" s="37" t="str">
        <f t="shared" si="2574"/>
        <v>4.1.8.30.203</v>
      </c>
      <c r="N1184" s="59" t="s">
        <v>264</v>
      </c>
      <c r="O1184" s="37"/>
      <c r="P1184" s="37" t="s">
        <v>254</v>
      </c>
      <c r="Q1184" s="35">
        <v>0</v>
      </c>
      <c r="R1184" s="56" t="s">
        <v>2779</v>
      </c>
      <c r="S1184" s="44"/>
      <c r="T1184" s="44"/>
      <c r="U1184" s="44"/>
      <c r="V1184" s="44"/>
      <c r="W1184" s="44"/>
      <c r="X1184" s="162"/>
      <c r="Y1184" s="162"/>
      <c r="Z1184" s="44"/>
      <c r="AA1184" s="50"/>
      <c r="AB1184" s="50"/>
      <c r="AC1184" s="50"/>
      <c r="AD1184" s="115"/>
      <c r="AE1184" s="115"/>
      <c r="AF1184" s="115"/>
      <c r="AG1184" s="115"/>
      <c r="AH1184" s="115"/>
      <c r="AI1184" s="237">
        <v>1247</v>
      </c>
      <c r="AJ1184" s="55"/>
      <c r="AK1184" s="55"/>
    </row>
    <row r="1185" spans="1:37" s="67" customFormat="1" ht="15" customHeight="1" x14ac:dyDescent="0.25">
      <c r="A1185" s="56" t="s">
        <v>778</v>
      </c>
      <c r="B1185" s="37">
        <v>4</v>
      </c>
      <c r="C1185" s="37">
        <v>1</v>
      </c>
      <c r="D1185" s="37">
        <v>8</v>
      </c>
      <c r="E1185" s="37">
        <v>30</v>
      </c>
      <c r="F1185" s="37">
        <v>204</v>
      </c>
      <c r="G1185" s="37" t="str">
        <f t="shared" si="2566"/>
        <v>4.1.8.00.000</v>
      </c>
      <c r="H1185" s="41" t="str">
        <f t="shared" si="2567"/>
        <v>Технологическая линия №2. Нелицензионные установки</v>
      </c>
      <c r="I1185" s="37" t="str">
        <f t="shared" si="2570"/>
        <v>4.1.8.30.000</v>
      </c>
      <c r="J1185" s="41" t="str">
        <f t="shared" si="2571"/>
        <v>Установка осушки и удаления ртути №2</v>
      </c>
      <c r="K1185" s="39" t="str">
        <f t="shared" si="2572"/>
        <v>4.1.8.30.200</v>
      </c>
      <c r="L1185" s="40" t="str">
        <f t="shared" si="2573"/>
        <v>Установка осушки и удаления ртути №2</v>
      </c>
      <c r="M1185" s="37" t="str">
        <f t="shared" si="2574"/>
        <v>4.1.8.30.204</v>
      </c>
      <c r="N1185" s="59" t="s">
        <v>266</v>
      </c>
      <c r="O1185" s="37"/>
      <c r="P1185" s="37" t="s">
        <v>254</v>
      </c>
      <c r="Q1185" s="35">
        <v>0</v>
      </c>
      <c r="R1185" s="56" t="s">
        <v>2779</v>
      </c>
      <c r="S1185" s="44"/>
      <c r="T1185" s="44"/>
      <c r="U1185" s="44"/>
      <c r="V1185" s="44"/>
      <c r="W1185" s="44"/>
      <c r="X1185" s="162"/>
      <c r="Y1185" s="162"/>
      <c r="Z1185" s="44"/>
      <c r="AA1185" s="50"/>
      <c r="AB1185" s="50"/>
      <c r="AC1185" s="50"/>
      <c r="AD1185" s="115"/>
      <c r="AE1185" s="115"/>
      <c r="AF1185" s="115"/>
      <c r="AG1185" s="115"/>
      <c r="AH1185" s="115"/>
      <c r="AI1185" s="237">
        <v>1248</v>
      </c>
      <c r="AJ1185" s="55"/>
      <c r="AK1185" s="55"/>
    </row>
    <row r="1186" spans="1:37" s="67" customFormat="1" ht="15" customHeight="1" x14ac:dyDescent="0.25">
      <c r="A1186" s="56" t="s">
        <v>779</v>
      </c>
      <c r="B1186" s="37">
        <v>4</v>
      </c>
      <c r="C1186" s="37">
        <v>1</v>
      </c>
      <c r="D1186" s="37">
        <v>8</v>
      </c>
      <c r="E1186" s="37">
        <v>30</v>
      </c>
      <c r="F1186" s="37">
        <v>205</v>
      </c>
      <c r="G1186" s="37" t="str">
        <f t="shared" si="2566"/>
        <v>4.1.8.00.000</v>
      </c>
      <c r="H1186" s="41" t="str">
        <f t="shared" si="2567"/>
        <v>Технологическая линия №2. Нелицензионные установки</v>
      </c>
      <c r="I1186" s="37" t="str">
        <f t="shared" si="2570"/>
        <v>4.1.8.30.000</v>
      </c>
      <c r="J1186" s="41" t="str">
        <f t="shared" si="2571"/>
        <v>Установка осушки и удаления ртути №2</v>
      </c>
      <c r="K1186" s="39" t="str">
        <f t="shared" si="2572"/>
        <v>4.1.8.30.200</v>
      </c>
      <c r="L1186" s="40" t="str">
        <f t="shared" si="2573"/>
        <v>Установка осушки и удаления ртути №2</v>
      </c>
      <c r="M1186" s="37" t="str">
        <f t="shared" si="2574"/>
        <v>4.1.8.30.205</v>
      </c>
      <c r="N1186" s="59" t="s">
        <v>268</v>
      </c>
      <c r="O1186" s="37"/>
      <c r="P1186" s="37" t="s">
        <v>254</v>
      </c>
      <c r="Q1186" s="35">
        <v>0</v>
      </c>
      <c r="R1186" s="56" t="s">
        <v>2779</v>
      </c>
      <c r="S1186" s="44"/>
      <c r="T1186" s="44"/>
      <c r="U1186" s="44"/>
      <c r="V1186" s="44"/>
      <c r="W1186" s="44"/>
      <c r="X1186" s="162"/>
      <c r="Y1186" s="162"/>
      <c r="Z1186" s="44"/>
      <c r="AA1186" s="50"/>
      <c r="AB1186" s="50"/>
      <c r="AC1186" s="50"/>
      <c r="AD1186" s="115"/>
      <c r="AE1186" s="115"/>
      <c r="AF1186" s="115"/>
      <c r="AG1186" s="115"/>
      <c r="AH1186" s="115"/>
      <c r="AI1186" s="237">
        <v>1249</v>
      </c>
      <c r="AJ1186" s="55"/>
      <c r="AK1186" s="55"/>
    </row>
    <row r="1187" spans="1:37" s="67" customFormat="1" ht="15" customHeight="1" x14ac:dyDescent="0.25">
      <c r="A1187" s="56" t="s">
        <v>780</v>
      </c>
      <c r="B1187" s="37">
        <v>4</v>
      </c>
      <c r="C1187" s="37">
        <v>1</v>
      </c>
      <c r="D1187" s="37">
        <v>8</v>
      </c>
      <c r="E1187" s="37">
        <v>30</v>
      </c>
      <c r="F1187" s="37">
        <v>206</v>
      </c>
      <c r="G1187" s="37" t="str">
        <f t="shared" si="2566"/>
        <v>4.1.8.00.000</v>
      </c>
      <c r="H1187" s="41" t="str">
        <f t="shared" si="2567"/>
        <v>Технологическая линия №2. Нелицензионные установки</v>
      </c>
      <c r="I1187" s="37" t="str">
        <f t="shared" si="2570"/>
        <v>4.1.8.30.000</v>
      </c>
      <c r="J1187" s="41" t="str">
        <f t="shared" si="2571"/>
        <v>Установка осушки и удаления ртути №2</v>
      </c>
      <c r="K1187" s="39" t="str">
        <f t="shared" si="2572"/>
        <v>4.1.8.30.200</v>
      </c>
      <c r="L1187" s="40" t="str">
        <f t="shared" si="2573"/>
        <v>Установка осушки и удаления ртути №2</v>
      </c>
      <c r="M1187" s="37" t="str">
        <f t="shared" si="2574"/>
        <v>4.1.8.30.206</v>
      </c>
      <c r="N1187" s="59" t="s">
        <v>270</v>
      </c>
      <c r="O1187" s="37"/>
      <c r="P1187" s="37" t="s">
        <v>254</v>
      </c>
      <c r="Q1187" s="35">
        <v>0</v>
      </c>
      <c r="R1187" s="56" t="s">
        <v>2779</v>
      </c>
      <c r="S1187" s="44"/>
      <c r="T1187" s="44"/>
      <c r="U1187" s="44"/>
      <c r="V1187" s="44"/>
      <c r="W1187" s="44"/>
      <c r="X1187" s="162"/>
      <c r="Y1187" s="162"/>
      <c r="Z1187" s="44"/>
      <c r="AA1187" s="50"/>
      <c r="AB1187" s="50"/>
      <c r="AC1187" s="50"/>
      <c r="AD1187" s="115"/>
      <c r="AE1187" s="115"/>
      <c r="AF1187" s="115"/>
      <c r="AG1187" s="115"/>
      <c r="AH1187" s="115"/>
      <c r="AI1187" s="237">
        <v>1250</v>
      </c>
      <c r="AJ1187" s="55"/>
      <c r="AK1187" s="55"/>
    </row>
    <row r="1188" spans="1:37" s="67" customFormat="1" ht="15" customHeight="1" x14ac:dyDescent="0.25">
      <c r="A1188" s="56" t="s">
        <v>781</v>
      </c>
      <c r="B1188" s="37">
        <v>4</v>
      </c>
      <c r="C1188" s="37">
        <v>1</v>
      </c>
      <c r="D1188" s="37">
        <v>8</v>
      </c>
      <c r="E1188" s="37">
        <v>30</v>
      </c>
      <c r="F1188" s="37">
        <v>207</v>
      </c>
      <c r="G1188" s="37" t="str">
        <f t="shared" si="2566"/>
        <v>4.1.8.00.000</v>
      </c>
      <c r="H1188" s="41" t="str">
        <f t="shared" si="2567"/>
        <v>Технологическая линия №2. Нелицензионные установки</v>
      </c>
      <c r="I1188" s="37" t="str">
        <f t="shared" si="2570"/>
        <v>4.1.8.30.000</v>
      </c>
      <c r="J1188" s="41" t="str">
        <f t="shared" si="2571"/>
        <v>Установка осушки и удаления ртути №2</v>
      </c>
      <c r="K1188" s="39" t="str">
        <f t="shared" si="2572"/>
        <v>4.1.8.30.200</v>
      </c>
      <c r="L1188" s="40" t="str">
        <f t="shared" si="2573"/>
        <v>Установка осушки и удаления ртути №2</v>
      </c>
      <c r="M1188" s="37" t="str">
        <f t="shared" si="2574"/>
        <v>4.1.8.30.207</v>
      </c>
      <c r="N1188" s="59" t="s">
        <v>782</v>
      </c>
      <c r="O1188" s="37"/>
      <c r="P1188" s="37" t="s">
        <v>254</v>
      </c>
      <c r="Q1188" s="35">
        <v>0</v>
      </c>
      <c r="R1188" s="56" t="s">
        <v>2779</v>
      </c>
      <c r="S1188" s="44"/>
      <c r="T1188" s="44"/>
      <c r="U1188" s="44"/>
      <c r="V1188" s="44"/>
      <c r="W1188" s="44"/>
      <c r="X1188" s="162"/>
      <c r="Y1188" s="162"/>
      <c r="Z1188" s="44"/>
      <c r="AA1188" s="50"/>
      <c r="AB1188" s="50"/>
      <c r="AC1188" s="50"/>
      <c r="AD1188" s="115"/>
      <c r="AE1188" s="115"/>
      <c r="AF1188" s="115"/>
      <c r="AG1188" s="115"/>
      <c r="AH1188" s="115"/>
      <c r="AI1188" s="237">
        <v>1251</v>
      </c>
      <c r="AJ1188" s="55"/>
      <c r="AK1188" s="55"/>
    </row>
    <row r="1189" spans="1:37" s="67" customFormat="1" ht="15" customHeight="1" x14ac:dyDescent="0.25">
      <c r="A1189" s="56" t="s">
        <v>783</v>
      </c>
      <c r="B1189" s="37">
        <v>4</v>
      </c>
      <c r="C1189" s="37">
        <v>1</v>
      </c>
      <c r="D1189" s="37">
        <v>8</v>
      </c>
      <c r="E1189" s="37">
        <v>30</v>
      </c>
      <c r="F1189" s="37">
        <v>208</v>
      </c>
      <c r="G1189" s="37" t="str">
        <f t="shared" si="2566"/>
        <v>4.1.8.00.000</v>
      </c>
      <c r="H1189" s="41" t="str">
        <f t="shared" si="2567"/>
        <v>Технологическая линия №2. Нелицензионные установки</v>
      </c>
      <c r="I1189" s="37" t="str">
        <f t="shared" si="2570"/>
        <v>4.1.8.30.000</v>
      </c>
      <c r="J1189" s="41" t="str">
        <f t="shared" si="2571"/>
        <v>Установка осушки и удаления ртути №2</v>
      </c>
      <c r="K1189" s="39" t="str">
        <f t="shared" si="2572"/>
        <v>4.1.8.30.200</v>
      </c>
      <c r="L1189" s="40" t="str">
        <f t="shared" si="2573"/>
        <v>Установка осушки и удаления ртути №2</v>
      </c>
      <c r="M1189" s="37" t="str">
        <f t="shared" si="2574"/>
        <v>4.1.8.30.208</v>
      </c>
      <c r="N1189" s="59" t="s">
        <v>193</v>
      </c>
      <c r="O1189" s="37"/>
      <c r="P1189" s="37" t="s">
        <v>254</v>
      </c>
      <c r="Q1189" s="35">
        <v>0</v>
      </c>
      <c r="R1189" s="56" t="s">
        <v>2779</v>
      </c>
      <c r="S1189" s="44"/>
      <c r="T1189" s="44"/>
      <c r="U1189" s="44"/>
      <c r="V1189" s="44"/>
      <c r="W1189" s="44"/>
      <c r="X1189" s="162"/>
      <c r="Y1189" s="162"/>
      <c r="Z1189" s="44"/>
      <c r="AA1189" s="50"/>
      <c r="AB1189" s="50"/>
      <c r="AC1189" s="50"/>
      <c r="AD1189" s="115"/>
      <c r="AE1189" s="115"/>
      <c r="AF1189" s="115"/>
      <c r="AG1189" s="115"/>
      <c r="AH1189" s="115"/>
      <c r="AI1189" s="237">
        <v>1252</v>
      </c>
      <c r="AJ1189" s="55"/>
      <c r="AK1189" s="55"/>
    </row>
    <row r="1190" spans="1:37" s="67" customFormat="1" ht="15" customHeight="1" x14ac:dyDescent="0.25">
      <c r="A1190" s="56" t="s">
        <v>784</v>
      </c>
      <c r="B1190" s="37">
        <v>4</v>
      </c>
      <c r="C1190" s="37">
        <v>1</v>
      </c>
      <c r="D1190" s="37">
        <v>8</v>
      </c>
      <c r="E1190" s="37">
        <v>30</v>
      </c>
      <c r="F1190" s="37">
        <v>209</v>
      </c>
      <c r="G1190" s="37" t="str">
        <f t="shared" si="2566"/>
        <v>4.1.8.00.000</v>
      </c>
      <c r="H1190" s="41" t="str">
        <f t="shared" si="2567"/>
        <v>Технологическая линия №2. Нелицензионные установки</v>
      </c>
      <c r="I1190" s="37" t="str">
        <f t="shared" si="2570"/>
        <v>4.1.8.30.000</v>
      </c>
      <c r="J1190" s="41" t="str">
        <f t="shared" si="2571"/>
        <v>Установка осушки и удаления ртути №2</v>
      </c>
      <c r="K1190" s="39" t="str">
        <f t="shared" si="2572"/>
        <v>4.1.8.30.200</v>
      </c>
      <c r="L1190" s="40" t="str">
        <f t="shared" si="2573"/>
        <v>Установка осушки и удаления ртути №2</v>
      </c>
      <c r="M1190" s="37" t="str">
        <f t="shared" si="2574"/>
        <v>4.1.8.30.209</v>
      </c>
      <c r="N1190" s="59" t="s">
        <v>195</v>
      </c>
      <c r="O1190" s="37"/>
      <c r="P1190" s="37" t="s">
        <v>254</v>
      </c>
      <c r="Q1190" s="35">
        <v>0</v>
      </c>
      <c r="R1190" s="56" t="s">
        <v>2779</v>
      </c>
      <c r="S1190" s="44"/>
      <c r="T1190" s="44"/>
      <c r="U1190" s="44"/>
      <c r="V1190" s="44"/>
      <c r="W1190" s="44"/>
      <c r="X1190" s="162"/>
      <c r="Y1190" s="162"/>
      <c r="Z1190" s="44"/>
      <c r="AA1190" s="50"/>
      <c r="AB1190" s="50"/>
      <c r="AC1190" s="50"/>
      <c r="AD1190" s="115"/>
      <c r="AE1190" s="115"/>
      <c r="AF1190" s="115"/>
      <c r="AG1190" s="115"/>
      <c r="AH1190" s="115"/>
      <c r="AI1190" s="237">
        <v>1253</v>
      </c>
      <c r="AJ1190" s="55"/>
      <c r="AK1190" s="55"/>
    </row>
    <row r="1191" spans="1:37" s="67" customFormat="1" ht="15" customHeight="1" x14ac:dyDescent="0.25">
      <c r="A1191" s="56" t="s">
        <v>785</v>
      </c>
      <c r="B1191" s="37">
        <v>4</v>
      </c>
      <c r="C1191" s="37">
        <v>1</v>
      </c>
      <c r="D1191" s="37">
        <v>8</v>
      </c>
      <c r="E1191" s="37">
        <v>30</v>
      </c>
      <c r="F1191" s="37">
        <v>210</v>
      </c>
      <c r="G1191" s="37" t="str">
        <f t="shared" si="2566"/>
        <v>4.1.8.00.000</v>
      </c>
      <c r="H1191" s="41" t="str">
        <f t="shared" si="2567"/>
        <v>Технологическая линия №2. Нелицензионные установки</v>
      </c>
      <c r="I1191" s="37" t="str">
        <f t="shared" si="2570"/>
        <v>4.1.8.30.000</v>
      </c>
      <c r="J1191" s="41" t="str">
        <f t="shared" si="2571"/>
        <v>Установка осушки и удаления ртути №2</v>
      </c>
      <c r="K1191" s="39" t="str">
        <f t="shared" si="2572"/>
        <v>4.1.8.30.200</v>
      </c>
      <c r="L1191" s="40" t="str">
        <f t="shared" si="2573"/>
        <v>Установка осушки и удаления ртути №2</v>
      </c>
      <c r="M1191" s="37" t="str">
        <f t="shared" si="2574"/>
        <v>4.1.8.30.210</v>
      </c>
      <c r="N1191" s="59" t="s">
        <v>197</v>
      </c>
      <c r="O1191" s="37"/>
      <c r="P1191" s="37" t="s">
        <v>254</v>
      </c>
      <c r="Q1191" s="35">
        <v>0</v>
      </c>
      <c r="R1191" s="56" t="s">
        <v>2779</v>
      </c>
      <c r="S1191" s="44"/>
      <c r="T1191" s="44"/>
      <c r="U1191" s="44"/>
      <c r="V1191" s="44"/>
      <c r="W1191" s="44"/>
      <c r="X1191" s="162"/>
      <c r="Y1191" s="162"/>
      <c r="Z1191" s="44"/>
      <c r="AA1191" s="50"/>
      <c r="AB1191" s="50"/>
      <c r="AC1191" s="50"/>
      <c r="AD1191" s="115"/>
      <c r="AE1191" s="115"/>
      <c r="AF1191" s="115"/>
      <c r="AG1191" s="115"/>
      <c r="AH1191" s="115"/>
      <c r="AI1191" s="237">
        <v>1254</v>
      </c>
      <c r="AJ1191" s="55"/>
      <c r="AK1191" s="55"/>
    </row>
    <row r="1192" spans="1:37" s="67" customFormat="1" ht="15" customHeight="1" x14ac:dyDescent="0.25">
      <c r="A1192" s="56" t="s">
        <v>786</v>
      </c>
      <c r="B1192" s="37">
        <v>4</v>
      </c>
      <c r="C1192" s="37">
        <v>1</v>
      </c>
      <c r="D1192" s="37">
        <v>8</v>
      </c>
      <c r="E1192" s="37">
        <v>30</v>
      </c>
      <c r="F1192" s="37">
        <v>211</v>
      </c>
      <c r="G1192" s="37" t="str">
        <f t="shared" si="2566"/>
        <v>4.1.8.00.000</v>
      </c>
      <c r="H1192" s="41" t="str">
        <f t="shared" si="2567"/>
        <v>Технологическая линия №2. Нелицензионные установки</v>
      </c>
      <c r="I1192" s="37" t="str">
        <f t="shared" si="2570"/>
        <v>4.1.8.30.000</v>
      </c>
      <c r="J1192" s="41" t="str">
        <f t="shared" si="2571"/>
        <v>Установка осушки и удаления ртути №2</v>
      </c>
      <c r="K1192" s="39" t="str">
        <f t="shared" si="2572"/>
        <v>4.1.8.30.200</v>
      </c>
      <c r="L1192" s="40" t="str">
        <f t="shared" si="2573"/>
        <v>Установка осушки и удаления ртути №2</v>
      </c>
      <c r="M1192" s="37" t="str">
        <f t="shared" si="2574"/>
        <v>4.1.8.30.211</v>
      </c>
      <c r="N1192" s="59" t="s">
        <v>275</v>
      </c>
      <c r="O1192" s="37"/>
      <c r="P1192" s="37" t="s">
        <v>254</v>
      </c>
      <c r="Q1192" s="35">
        <v>0</v>
      </c>
      <c r="R1192" s="56" t="s">
        <v>2779</v>
      </c>
      <c r="S1192" s="44"/>
      <c r="T1192" s="44"/>
      <c r="U1192" s="44"/>
      <c r="V1192" s="44"/>
      <c r="W1192" s="44"/>
      <c r="X1192" s="162"/>
      <c r="Y1192" s="162"/>
      <c r="Z1192" s="44"/>
      <c r="AA1192" s="50"/>
      <c r="AB1192" s="50"/>
      <c r="AC1192" s="50"/>
      <c r="AD1192" s="115"/>
      <c r="AE1192" s="115"/>
      <c r="AF1192" s="115"/>
      <c r="AG1192" s="115"/>
      <c r="AH1192" s="115"/>
      <c r="AI1192" s="237">
        <v>1255</v>
      </c>
      <c r="AJ1192" s="55"/>
      <c r="AK1192" s="55"/>
    </row>
    <row r="1193" spans="1:37" s="67" customFormat="1" ht="15" customHeight="1" x14ac:dyDescent="0.25">
      <c r="A1193" s="56" t="s">
        <v>787</v>
      </c>
      <c r="B1193" s="37">
        <v>4</v>
      </c>
      <c r="C1193" s="37">
        <v>1</v>
      </c>
      <c r="D1193" s="37">
        <v>8</v>
      </c>
      <c r="E1193" s="37">
        <v>30</v>
      </c>
      <c r="F1193" s="37">
        <v>220</v>
      </c>
      <c r="G1193" s="37" t="str">
        <f t="shared" si="2566"/>
        <v>4.1.8.00.000</v>
      </c>
      <c r="H1193" s="41" t="str">
        <f t="shared" si="2567"/>
        <v>Технологическая линия №2. Нелицензионные установки</v>
      </c>
      <c r="I1193" s="37" t="str">
        <f t="shared" si="2570"/>
        <v>4.1.8.30.000</v>
      </c>
      <c r="J1193" s="41" t="str">
        <f t="shared" si="2571"/>
        <v>Установка осушки и удаления ртути №2</v>
      </c>
      <c r="K1193" s="39" t="str">
        <f t="shared" si="2572"/>
        <v>4.1.8.30.200</v>
      </c>
      <c r="L1193" s="40" t="str">
        <f t="shared" si="2573"/>
        <v>Установка осушки и удаления ртути №2</v>
      </c>
      <c r="M1193" s="37" t="str">
        <f t="shared" si="2574"/>
        <v>4.1.8.30.220</v>
      </c>
      <c r="N1193" s="59" t="s">
        <v>277</v>
      </c>
      <c r="O1193" s="37"/>
      <c r="P1193" s="37" t="s">
        <v>254</v>
      </c>
      <c r="Q1193" s="35">
        <v>0</v>
      </c>
      <c r="R1193" s="56" t="s">
        <v>2779</v>
      </c>
      <c r="S1193" s="44"/>
      <c r="T1193" s="44"/>
      <c r="U1193" s="44"/>
      <c r="V1193" s="44"/>
      <c r="W1193" s="44"/>
      <c r="X1193" s="162"/>
      <c r="Y1193" s="162"/>
      <c r="Z1193" s="44"/>
      <c r="AA1193" s="50"/>
      <c r="AB1193" s="50"/>
      <c r="AC1193" s="50"/>
      <c r="AD1193" s="115"/>
      <c r="AE1193" s="115"/>
      <c r="AF1193" s="115"/>
      <c r="AG1193" s="115"/>
      <c r="AH1193" s="115"/>
      <c r="AI1193" s="237">
        <v>1256</v>
      </c>
      <c r="AJ1193" s="55"/>
      <c r="AK1193" s="55"/>
    </row>
    <row r="1194" spans="1:37" s="67" customFormat="1" ht="15" customHeight="1" x14ac:dyDescent="0.25">
      <c r="A1194" s="56" t="s">
        <v>788</v>
      </c>
      <c r="B1194" s="37">
        <v>4</v>
      </c>
      <c r="C1194" s="37">
        <v>1</v>
      </c>
      <c r="D1194" s="37">
        <v>8</v>
      </c>
      <c r="E1194" s="37">
        <v>30</v>
      </c>
      <c r="F1194" s="37">
        <v>221</v>
      </c>
      <c r="G1194" s="37" t="str">
        <f t="shared" si="2566"/>
        <v>4.1.8.00.000</v>
      </c>
      <c r="H1194" s="41" t="str">
        <f t="shared" si="2567"/>
        <v>Технологическая линия №2. Нелицензионные установки</v>
      </c>
      <c r="I1194" s="37" t="str">
        <f t="shared" si="2570"/>
        <v>4.1.8.30.000</v>
      </c>
      <c r="J1194" s="41" t="str">
        <f t="shared" si="2571"/>
        <v>Установка осушки и удаления ртути №2</v>
      </c>
      <c r="K1194" s="39" t="str">
        <f t="shared" si="2572"/>
        <v>4.1.8.30.200</v>
      </c>
      <c r="L1194" s="40" t="str">
        <f t="shared" si="2573"/>
        <v>Установка осушки и удаления ртути №2</v>
      </c>
      <c r="M1194" s="37" t="str">
        <f t="shared" si="2574"/>
        <v>4.1.8.30.221</v>
      </c>
      <c r="N1194" s="59" t="s">
        <v>279</v>
      </c>
      <c r="O1194" s="37"/>
      <c r="P1194" s="37" t="s">
        <v>254</v>
      </c>
      <c r="Q1194" s="35">
        <v>0</v>
      </c>
      <c r="R1194" s="56" t="s">
        <v>2779</v>
      </c>
      <c r="S1194" s="44"/>
      <c r="T1194" s="44"/>
      <c r="U1194" s="44"/>
      <c r="V1194" s="44"/>
      <c r="W1194" s="44"/>
      <c r="X1194" s="162"/>
      <c r="Y1194" s="162"/>
      <c r="Z1194" s="44"/>
      <c r="AA1194" s="50"/>
      <c r="AB1194" s="50"/>
      <c r="AC1194" s="50"/>
      <c r="AD1194" s="115"/>
      <c r="AE1194" s="115"/>
      <c r="AF1194" s="115"/>
      <c r="AG1194" s="115"/>
      <c r="AH1194" s="115"/>
      <c r="AI1194" s="237">
        <v>1257</v>
      </c>
      <c r="AJ1194" s="55"/>
      <c r="AK1194" s="55"/>
    </row>
    <row r="1195" spans="1:37" s="67" customFormat="1" ht="15" customHeight="1" x14ac:dyDescent="0.25">
      <c r="A1195" s="56" t="s">
        <v>789</v>
      </c>
      <c r="B1195" s="37">
        <v>4</v>
      </c>
      <c r="C1195" s="37">
        <v>1</v>
      </c>
      <c r="D1195" s="37">
        <v>8</v>
      </c>
      <c r="E1195" s="37">
        <v>30</v>
      </c>
      <c r="F1195" s="37">
        <v>222</v>
      </c>
      <c r="G1195" s="37" t="str">
        <f t="shared" si="2566"/>
        <v>4.1.8.00.000</v>
      </c>
      <c r="H1195" s="41" t="str">
        <f t="shared" si="2567"/>
        <v>Технологическая линия №2. Нелицензионные установки</v>
      </c>
      <c r="I1195" s="37" t="str">
        <f t="shared" si="2570"/>
        <v>4.1.8.30.000</v>
      </c>
      <c r="J1195" s="41" t="str">
        <f t="shared" si="2571"/>
        <v>Установка осушки и удаления ртути №2</v>
      </c>
      <c r="K1195" s="39" t="str">
        <f t="shared" si="2572"/>
        <v>4.1.8.30.200</v>
      </c>
      <c r="L1195" s="40" t="str">
        <f t="shared" si="2573"/>
        <v>Установка осушки и удаления ртути №2</v>
      </c>
      <c r="M1195" s="37" t="str">
        <f t="shared" si="2574"/>
        <v>4.1.8.30.222</v>
      </c>
      <c r="N1195" s="59" t="s">
        <v>281</v>
      </c>
      <c r="O1195" s="37"/>
      <c r="P1195" s="37" t="s">
        <v>254</v>
      </c>
      <c r="Q1195" s="35">
        <v>0</v>
      </c>
      <c r="R1195" s="56" t="s">
        <v>2779</v>
      </c>
      <c r="S1195" s="44"/>
      <c r="T1195" s="44"/>
      <c r="U1195" s="44"/>
      <c r="V1195" s="44"/>
      <c r="W1195" s="44"/>
      <c r="X1195" s="162"/>
      <c r="Y1195" s="162"/>
      <c r="Z1195" s="44"/>
      <c r="AA1195" s="50"/>
      <c r="AB1195" s="50"/>
      <c r="AC1195" s="50"/>
      <c r="AD1195" s="115"/>
      <c r="AE1195" s="115"/>
      <c r="AF1195" s="115"/>
      <c r="AG1195" s="115"/>
      <c r="AH1195" s="115"/>
      <c r="AI1195" s="237">
        <v>1258</v>
      </c>
      <c r="AJ1195" s="55"/>
      <c r="AK1195" s="55"/>
    </row>
    <row r="1196" spans="1:37" s="67" customFormat="1" ht="15" customHeight="1" x14ac:dyDescent="0.25">
      <c r="A1196" s="56" t="s">
        <v>790</v>
      </c>
      <c r="B1196" s="37">
        <v>4</v>
      </c>
      <c r="C1196" s="37">
        <v>1</v>
      </c>
      <c r="D1196" s="37">
        <v>8</v>
      </c>
      <c r="E1196" s="37">
        <v>30</v>
      </c>
      <c r="F1196" s="37">
        <v>223</v>
      </c>
      <c r="G1196" s="37" t="str">
        <f t="shared" si="2566"/>
        <v>4.1.8.00.000</v>
      </c>
      <c r="H1196" s="41" t="str">
        <f t="shared" si="2567"/>
        <v>Технологическая линия №2. Нелицензионные установки</v>
      </c>
      <c r="I1196" s="37" t="str">
        <f t="shared" si="2570"/>
        <v>4.1.8.30.000</v>
      </c>
      <c r="J1196" s="41" t="str">
        <f t="shared" si="2571"/>
        <v>Установка осушки и удаления ртути №2</v>
      </c>
      <c r="K1196" s="39" t="str">
        <f t="shared" si="2572"/>
        <v>4.1.8.30.200</v>
      </c>
      <c r="L1196" s="40" t="str">
        <f t="shared" si="2573"/>
        <v>Установка осушки и удаления ртути №2</v>
      </c>
      <c r="M1196" s="37" t="str">
        <f t="shared" si="2574"/>
        <v>4.1.8.30.223</v>
      </c>
      <c r="N1196" s="59" t="s">
        <v>283</v>
      </c>
      <c r="O1196" s="37"/>
      <c r="P1196" s="37" t="s">
        <v>254</v>
      </c>
      <c r="Q1196" s="35">
        <v>0</v>
      </c>
      <c r="R1196" s="56" t="s">
        <v>2779</v>
      </c>
      <c r="S1196" s="44"/>
      <c r="T1196" s="44"/>
      <c r="U1196" s="44"/>
      <c r="V1196" s="44"/>
      <c r="W1196" s="44"/>
      <c r="X1196" s="162"/>
      <c r="Y1196" s="162"/>
      <c r="Z1196" s="44"/>
      <c r="AA1196" s="50"/>
      <c r="AB1196" s="50"/>
      <c r="AC1196" s="50"/>
      <c r="AD1196" s="115"/>
      <c r="AE1196" s="115"/>
      <c r="AF1196" s="115"/>
      <c r="AG1196" s="115"/>
      <c r="AH1196" s="115"/>
      <c r="AI1196" s="237">
        <v>1259</v>
      </c>
      <c r="AJ1196" s="55"/>
      <c r="AK1196" s="55"/>
    </row>
    <row r="1197" spans="1:37" s="67" customFormat="1" ht="15" customHeight="1" x14ac:dyDescent="0.25">
      <c r="A1197" s="56" t="s">
        <v>791</v>
      </c>
      <c r="B1197" s="37">
        <v>4</v>
      </c>
      <c r="C1197" s="37">
        <v>1</v>
      </c>
      <c r="D1197" s="37">
        <v>8</v>
      </c>
      <c r="E1197" s="37">
        <v>30</v>
      </c>
      <c r="F1197" s="37">
        <v>224</v>
      </c>
      <c r="G1197" s="37" t="str">
        <f t="shared" si="2566"/>
        <v>4.1.8.00.000</v>
      </c>
      <c r="H1197" s="41" t="str">
        <f t="shared" si="2567"/>
        <v>Технологическая линия №2. Нелицензионные установки</v>
      </c>
      <c r="I1197" s="37" t="str">
        <f t="shared" si="2570"/>
        <v>4.1.8.30.000</v>
      </c>
      <c r="J1197" s="41" t="str">
        <f t="shared" si="2571"/>
        <v>Установка осушки и удаления ртути №2</v>
      </c>
      <c r="K1197" s="39" t="str">
        <f t="shared" si="2572"/>
        <v>4.1.8.30.200</v>
      </c>
      <c r="L1197" s="40" t="str">
        <f t="shared" si="2573"/>
        <v>Установка осушки и удаления ртути №2</v>
      </c>
      <c r="M1197" s="37" t="str">
        <f t="shared" si="2574"/>
        <v>4.1.8.30.224</v>
      </c>
      <c r="N1197" s="59" t="s">
        <v>285</v>
      </c>
      <c r="O1197" s="37"/>
      <c r="P1197" s="37" t="s">
        <v>254</v>
      </c>
      <c r="Q1197" s="35">
        <v>0</v>
      </c>
      <c r="R1197" s="56" t="s">
        <v>2779</v>
      </c>
      <c r="S1197" s="44"/>
      <c r="T1197" s="44"/>
      <c r="U1197" s="44"/>
      <c r="V1197" s="44"/>
      <c r="W1197" s="44"/>
      <c r="X1197" s="162"/>
      <c r="Y1197" s="162"/>
      <c r="Z1197" s="44"/>
      <c r="AA1197" s="50"/>
      <c r="AB1197" s="50"/>
      <c r="AC1197" s="50"/>
      <c r="AD1197" s="115"/>
      <c r="AE1197" s="115"/>
      <c r="AF1197" s="115"/>
      <c r="AG1197" s="115"/>
      <c r="AH1197" s="115"/>
      <c r="AI1197" s="237">
        <v>1260</v>
      </c>
      <c r="AJ1197" s="55"/>
      <c r="AK1197" s="55"/>
    </row>
    <row r="1198" spans="1:37" s="67" customFormat="1" ht="15" customHeight="1" x14ac:dyDescent="0.25">
      <c r="A1198" s="56" t="s">
        <v>792</v>
      </c>
      <c r="B1198" s="37">
        <v>4</v>
      </c>
      <c r="C1198" s="37">
        <v>1</v>
      </c>
      <c r="D1198" s="37">
        <v>8</v>
      </c>
      <c r="E1198" s="37">
        <v>30</v>
      </c>
      <c r="F1198" s="37">
        <v>225</v>
      </c>
      <c r="G1198" s="37" t="str">
        <f t="shared" si="2566"/>
        <v>4.1.8.00.000</v>
      </c>
      <c r="H1198" s="41" t="str">
        <f t="shared" si="2567"/>
        <v>Технологическая линия №2. Нелицензионные установки</v>
      </c>
      <c r="I1198" s="37" t="str">
        <f t="shared" si="2570"/>
        <v>4.1.8.30.000</v>
      </c>
      <c r="J1198" s="41" t="str">
        <f t="shared" si="2571"/>
        <v>Установка осушки и удаления ртути №2</v>
      </c>
      <c r="K1198" s="39" t="str">
        <f t="shared" si="2572"/>
        <v>4.1.8.30.200</v>
      </c>
      <c r="L1198" s="40" t="str">
        <f t="shared" si="2573"/>
        <v>Установка осушки и удаления ртути №2</v>
      </c>
      <c r="M1198" s="37" t="str">
        <f t="shared" si="2574"/>
        <v>4.1.8.30.225</v>
      </c>
      <c r="N1198" s="59" t="s">
        <v>287</v>
      </c>
      <c r="O1198" s="37"/>
      <c r="P1198" s="37" t="s">
        <v>254</v>
      </c>
      <c r="Q1198" s="35">
        <v>0</v>
      </c>
      <c r="R1198" s="56" t="s">
        <v>2779</v>
      </c>
      <c r="S1198" s="44"/>
      <c r="T1198" s="44"/>
      <c r="U1198" s="44"/>
      <c r="V1198" s="44"/>
      <c r="W1198" s="44"/>
      <c r="X1198" s="162"/>
      <c r="Y1198" s="162"/>
      <c r="Z1198" s="44"/>
      <c r="AA1198" s="50"/>
      <c r="AB1198" s="50"/>
      <c r="AC1198" s="50"/>
      <c r="AD1198" s="115"/>
      <c r="AE1198" s="115"/>
      <c r="AF1198" s="115"/>
      <c r="AG1198" s="115"/>
      <c r="AH1198" s="115"/>
      <c r="AI1198" s="237">
        <v>1261</v>
      </c>
      <c r="AJ1198" s="55"/>
      <c r="AK1198" s="55"/>
    </row>
    <row r="1199" spans="1:37" s="67" customFormat="1" ht="15" customHeight="1" x14ac:dyDescent="0.25">
      <c r="A1199" s="56" t="s">
        <v>793</v>
      </c>
      <c r="B1199" s="37">
        <v>4</v>
      </c>
      <c r="C1199" s="37">
        <v>1</v>
      </c>
      <c r="D1199" s="37">
        <v>8</v>
      </c>
      <c r="E1199" s="37">
        <v>30</v>
      </c>
      <c r="F1199" s="37">
        <v>226</v>
      </c>
      <c r="G1199" s="37" t="str">
        <f t="shared" si="2566"/>
        <v>4.1.8.00.000</v>
      </c>
      <c r="H1199" s="41" t="str">
        <f t="shared" si="2567"/>
        <v>Технологическая линия №2. Нелицензионные установки</v>
      </c>
      <c r="I1199" s="37" t="str">
        <f t="shared" si="2570"/>
        <v>4.1.8.30.000</v>
      </c>
      <c r="J1199" s="41" t="str">
        <f t="shared" si="2571"/>
        <v>Установка осушки и удаления ртути №2</v>
      </c>
      <c r="K1199" s="39" t="str">
        <f t="shared" si="2572"/>
        <v>4.1.8.30.200</v>
      </c>
      <c r="L1199" s="40" t="str">
        <f t="shared" si="2573"/>
        <v>Установка осушки и удаления ртути №2</v>
      </c>
      <c r="M1199" s="37" t="str">
        <f t="shared" si="2574"/>
        <v>4.1.8.30.226</v>
      </c>
      <c r="N1199" s="59" t="s">
        <v>289</v>
      </c>
      <c r="O1199" s="37"/>
      <c r="P1199" s="37" t="s">
        <v>254</v>
      </c>
      <c r="Q1199" s="35">
        <v>0</v>
      </c>
      <c r="R1199" s="56" t="s">
        <v>2779</v>
      </c>
      <c r="S1199" s="44"/>
      <c r="T1199" s="44"/>
      <c r="U1199" s="44"/>
      <c r="V1199" s="44"/>
      <c r="W1199" s="44"/>
      <c r="X1199" s="162"/>
      <c r="Y1199" s="162"/>
      <c r="Z1199" s="44"/>
      <c r="AA1199" s="50"/>
      <c r="AB1199" s="50"/>
      <c r="AC1199" s="50"/>
      <c r="AD1199" s="115"/>
      <c r="AE1199" s="115"/>
      <c r="AF1199" s="115"/>
      <c r="AG1199" s="115"/>
      <c r="AH1199" s="115"/>
      <c r="AI1199" s="237">
        <v>1262</v>
      </c>
      <c r="AJ1199" s="55"/>
      <c r="AK1199" s="55"/>
    </row>
    <row r="1200" spans="1:37" s="67" customFormat="1" ht="15" customHeight="1" x14ac:dyDescent="0.25">
      <c r="A1200" s="56" t="s">
        <v>794</v>
      </c>
      <c r="B1200" s="37">
        <v>4</v>
      </c>
      <c r="C1200" s="37">
        <v>1</v>
      </c>
      <c r="D1200" s="37">
        <v>8</v>
      </c>
      <c r="E1200" s="37">
        <v>30</v>
      </c>
      <c r="F1200" s="37">
        <v>227</v>
      </c>
      <c r="G1200" s="37" t="str">
        <f t="shared" si="2566"/>
        <v>4.1.8.00.000</v>
      </c>
      <c r="H1200" s="41" t="str">
        <f t="shared" si="2567"/>
        <v>Технологическая линия №2. Нелицензионные установки</v>
      </c>
      <c r="I1200" s="37" t="str">
        <f t="shared" si="2570"/>
        <v>4.1.8.30.000</v>
      </c>
      <c r="J1200" s="41" t="str">
        <f t="shared" si="2571"/>
        <v>Установка осушки и удаления ртути №2</v>
      </c>
      <c r="K1200" s="39" t="str">
        <f t="shared" si="2572"/>
        <v>4.1.8.30.200</v>
      </c>
      <c r="L1200" s="40" t="str">
        <f t="shared" si="2573"/>
        <v>Установка осушки и удаления ртути №2</v>
      </c>
      <c r="M1200" s="37" t="str">
        <f t="shared" si="2574"/>
        <v>4.1.8.30.227</v>
      </c>
      <c r="N1200" s="59" t="s">
        <v>795</v>
      </c>
      <c r="O1200" s="37"/>
      <c r="P1200" s="37" t="s">
        <v>254</v>
      </c>
      <c r="Q1200" s="35">
        <v>0</v>
      </c>
      <c r="R1200" s="56" t="s">
        <v>2779</v>
      </c>
      <c r="S1200" s="44"/>
      <c r="T1200" s="44"/>
      <c r="U1200" s="44"/>
      <c r="V1200" s="44"/>
      <c r="W1200" s="44"/>
      <c r="X1200" s="162"/>
      <c r="Y1200" s="162"/>
      <c r="Z1200" s="44"/>
      <c r="AA1200" s="50"/>
      <c r="AB1200" s="50"/>
      <c r="AC1200" s="50"/>
      <c r="AD1200" s="115"/>
      <c r="AE1200" s="115"/>
      <c r="AF1200" s="115"/>
      <c r="AG1200" s="115"/>
      <c r="AH1200" s="115"/>
      <c r="AI1200" s="237">
        <v>1263</v>
      </c>
      <c r="AJ1200" s="55"/>
      <c r="AK1200" s="55"/>
    </row>
    <row r="1201" spans="1:37" s="67" customFormat="1" ht="15" customHeight="1" x14ac:dyDescent="0.25">
      <c r="A1201" s="56" t="s">
        <v>796</v>
      </c>
      <c r="B1201" s="37">
        <v>4</v>
      </c>
      <c r="C1201" s="37">
        <v>1</v>
      </c>
      <c r="D1201" s="37">
        <v>8</v>
      </c>
      <c r="E1201" s="37">
        <v>30</v>
      </c>
      <c r="F1201" s="37">
        <v>228</v>
      </c>
      <c r="G1201" s="37" t="str">
        <f t="shared" si="2566"/>
        <v>4.1.8.00.000</v>
      </c>
      <c r="H1201" s="41" t="str">
        <f t="shared" si="2567"/>
        <v>Технологическая линия №2. Нелицензионные установки</v>
      </c>
      <c r="I1201" s="37" t="str">
        <f t="shared" si="2570"/>
        <v>4.1.8.30.000</v>
      </c>
      <c r="J1201" s="41" t="str">
        <f t="shared" si="2571"/>
        <v>Установка осушки и удаления ртути №2</v>
      </c>
      <c r="K1201" s="39" t="str">
        <f t="shared" si="2572"/>
        <v>4.1.8.30.200</v>
      </c>
      <c r="L1201" s="40" t="str">
        <f t="shared" si="2573"/>
        <v>Установка осушки и удаления ртути №2</v>
      </c>
      <c r="M1201" s="37" t="str">
        <f t="shared" si="2574"/>
        <v>4.1.8.30.228</v>
      </c>
      <c r="N1201" s="59" t="s">
        <v>292</v>
      </c>
      <c r="O1201" s="37"/>
      <c r="P1201" s="37" t="s">
        <v>254</v>
      </c>
      <c r="Q1201" s="35">
        <v>0</v>
      </c>
      <c r="R1201" s="56" t="s">
        <v>2779</v>
      </c>
      <c r="S1201" s="44"/>
      <c r="T1201" s="44"/>
      <c r="U1201" s="44"/>
      <c r="V1201" s="44"/>
      <c r="W1201" s="44"/>
      <c r="X1201" s="162"/>
      <c r="Y1201" s="162"/>
      <c r="Z1201" s="44"/>
      <c r="AA1201" s="50"/>
      <c r="AB1201" s="50"/>
      <c r="AC1201" s="50"/>
      <c r="AD1201" s="115"/>
      <c r="AE1201" s="115"/>
      <c r="AF1201" s="115"/>
      <c r="AG1201" s="115"/>
      <c r="AH1201" s="115"/>
      <c r="AI1201" s="237">
        <v>1264</v>
      </c>
      <c r="AJ1201" s="55"/>
      <c r="AK1201" s="55"/>
    </row>
    <row r="1202" spans="1:37" s="67" customFormat="1" ht="15" customHeight="1" x14ac:dyDescent="0.25">
      <c r="A1202" s="56" t="s">
        <v>797</v>
      </c>
      <c r="B1202" s="37">
        <v>4</v>
      </c>
      <c r="C1202" s="37">
        <v>1</v>
      </c>
      <c r="D1202" s="37">
        <v>8</v>
      </c>
      <c r="E1202" s="37">
        <v>30</v>
      </c>
      <c r="F1202" s="37">
        <v>229</v>
      </c>
      <c r="G1202" s="37" t="str">
        <f t="shared" si="2566"/>
        <v>4.1.8.00.000</v>
      </c>
      <c r="H1202" s="41" t="str">
        <f t="shared" si="2567"/>
        <v>Технологическая линия №2. Нелицензионные установки</v>
      </c>
      <c r="I1202" s="37" t="str">
        <f t="shared" si="2570"/>
        <v>4.1.8.30.000</v>
      </c>
      <c r="J1202" s="41" t="str">
        <f t="shared" si="2571"/>
        <v>Установка осушки и удаления ртути №2</v>
      </c>
      <c r="K1202" s="39" t="str">
        <f t="shared" si="2572"/>
        <v>4.1.8.30.200</v>
      </c>
      <c r="L1202" s="40" t="str">
        <f t="shared" si="2573"/>
        <v>Установка осушки и удаления ртути №2</v>
      </c>
      <c r="M1202" s="37" t="str">
        <f t="shared" si="2574"/>
        <v>4.1.8.30.229</v>
      </c>
      <c r="N1202" s="59" t="s">
        <v>294</v>
      </c>
      <c r="O1202" s="37"/>
      <c r="P1202" s="37" t="s">
        <v>254</v>
      </c>
      <c r="Q1202" s="35">
        <v>0</v>
      </c>
      <c r="R1202" s="56" t="s">
        <v>2779</v>
      </c>
      <c r="S1202" s="44"/>
      <c r="T1202" s="44"/>
      <c r="U1202" s="44"/>
      <c r="V1202" s="44"/>
      <c r="W1202" s="44"/>
      <c r="X1202" s="162"/>
      <c r="Y1202" s="162"/>
      <c r="Z1202" s="44"/>
      <c r="AA1202" s="50"/>
      <c r="AB1202" s="50"/>
      <c r="AC1202" s="50"/>
      <c r="AD1202" s="115"/>
      <c r="AE1202" s="115"/>
      <c r="AF1202" s="115"/>
      <c r="AG1202" s="115"/>
      <c r="AH1202" s="115"/>
      <c r="AI1202" s="237">
        <v>1265</v>
      </c>
      <c r="AJ1202" s="55"/>
      <c r="AK1202" s="55"/>
    </row>
    <row r="1203" spans="1:37" s="67" customFormat="1" ht="15" customHeight="1" x14ac:dyDescent="0.25">
      <c r="A1203" s="56" t="s">
        <v>798</v>
      </c>
      <c r="B1203" s="37">
        <v>4</v>
      </c>
      <c r="C1203" s="37">
        <v>1</v>
      </c>
      <c r="D1203" s="37">
        <v>8</v>
      </c>
      <c r="E1203" s="37">
        <v>30</v>
      </c>
      <c r="F1203" s="37">
        <v>230</v>
      </c>
      <c r="G1203" s="37" t="str">
        <f t="shared" si="2566"/>
        <v>4.1.8.00.000</v>
      </c>
      <c r="H1203" s="41" t="str">
        <f t="shared" si="2567"/>
        <v>Технологическая линия №2. Нелицензионные установки</v>
      </c>
      <c r="I1203" s="37" t="str">
        <f t="shared" si="2570"/>
        <v>4.1.8.30.000</v>
      </c>
      <c r="J1203" s="41" t="str">
        <f t="shared" si="2571"/>
        <v>Установка осушки и удаления ртути №2</v>
      </c>
      <c r="K1203" s="39" t="str">
        <f t="shared" si="2572"/>
        <v>4.1.8.30.200</v>
      </c>
      <c r="L1203" s="40" t="str">
        <f t="shared" si="2573"/>
        <v>Установка осушки и удаления ртути №2</v>
      </c>
      <c r="M1203" s="37" t="str">
        <f t="shared" si="2574"/>
        <v>4.1.8.30.230</v>
      </c>
      <c r="N1203" s="59" t="s">
        <v>1462</v>
      </c>
      <c r="O1203" s="37"/>
      <c r="P1203" s="37" t="s">
        <v>254</v>
      </c>
      <c r="Q1203" s="35">
        <v>0</v>
      </c>
      <c r="R1203" s="56" t="s">
        <v>2779</v>
      </c>
      <c r="S1203" s="44"/>
      <c r="T1203" s="44"/>
      <c r="U1203" s="44"/>
      <c r="V1203" s="44"/>
      <c r="W1203" s="44"/>
      <c r="X1203" s="162"/>
      <c r="Y1203" s="162"/>
      <c r="Z1203" s="44"/>
      <c r="AA1203" s="50"/>
      <c r="AB1203" s="50"/>
      <c r="AC1203" s="50"/>
      <c r="AD1203" s="115"/>
      <c r="AE1203" s="115"/>
      <c r="AF1203" s="115"/>
      <c r="AG1203" s="115"/>
      <c r="AH1203" s="115"/>
      <c r="AI1203" s="237">
        <v>1266</v>
      </c>
      <c r="AJ1203" s="55"/>
      <c r="AK1203" s="55"/>
    </row>
    <row r="1204" spans="1:37" s="67" customFormat="1" ht="15" customHeight="1" x14ac:dyDescent="0.25">
      <c r="A1204" s="56" t="s">
        <v>799</v>
      </c>
      <c r="B1204" s="37">
        <v>4</v>
      </c>
      <c r="C1204" s="37">
        <v>1</v>
      </c>
      <c r="D1204" s="37">
        <v>8</v>
      </c>
      <c r="E1204" s="37">
        <v>30</v>
      </c>
      <c r="F1204" s="37">
        <v>231</v>
      </c>
      <c r="G1204" s="37" t="str">
        <f t="shared" si="2566"/>
        <v>4.1.8.00.000</v>
      </c>
      <c r="H1204" s="41" t="str">
        <f t="shared" si="2567"/>
        <v>Технологическая линия №2. Нелицензионные установки</v>
      </c>
      <c r="I1204" s="37" t="str">
        <f t="shared" si="2570"/>
        <v>4.1.8.30.000</v>
      </c>
      <c r="J1204" s="41" t="str">
        <f t="shared" si="2571"/>
        <v>Установка осушки и удаления ртути №2</v>
      </c>
      <c r="K1204" s="39" t="str">
        <f t="shared" si="2572"/>
        <v>4.1.8.30.200</v>
      </c>
      <c r="L1204" s="40" t="str">
        <f t="shared" si="2573"/>
        <v>Установка осушки и удаления ртути №2</v>
      </c>
      <c r="M1204" s="37" t="str">
        <f t="shared" si="2574"/>
        <v>4.1.8.30.231</v>
      </c>
      <c r="N1204" s="59" t="s">
        <v>297</v>
      </c>
      <c r="O1204" s="37"/>
      <c r="P1204" s="37" t="s">
        <v>254</v>
      </c>
      <c r="Q1204" s="35">
        <v>0</v>
      </c>
      <c r="R1204" s="56" t="s">
        <v>2779</v>
      </c>
      <c r="S1204" s="44"/>
      <c r="T1204" s="44"/>
      <c r="U1204" s="44"/>
      <c r="V1204" s="44"/>
      <c r="W1204" s="44"/>
      <c r="X1204" s="162"/>
      <c r="Y1204" s="162"/>
      <c r="Z1204" s="44"/>
      <c r="AA1204" s="50"/>
      <c r="AB1204" s="50"/>
      <c r="AC1204" s="50"/>
      <c r="AD1204" s="115"/>
      <c r="AE1204" s="115"/>
      <c r="AF1204" s="115"/>
      <c r="AG1204" s="115"/>
      <c r="AH1204" s="115"/>
      <c r="AI1204" s="237">
        <v>1267</v>
      </c>
      <c r="AJ1204" s="55"/>
      <c r="AK1204" s="55"/>
    </row>
    <row r="1205" spans="1:37" s="67" customFormat="1" ht="15" customHeight="1" x14ac:dyDescent="0.25">
      <c r="A1205" s="56" t="s">
        <v>800</v>
      </c>
      <c r="B1205" s="37">
        <v>4</v>
      </c>
      <c r="C1205" s="37">
        <v>1</v>
      </c>
      <c r="D1205" s="37">
        <v>8</v>
      </c>
      <c r="E1205" s="37">
        <v>30</v>
      </c>
      <c r="F1205" s="37">
        <v>232</v>
      </c>
      <c r="G1205" s="37" t="str">
        <f t="shared" si="2566"/>
        <v>4.1.8.00.000</v>
      </c>
      <c r="H1205" s="41" t="str">
        <f t="shared" si="2567"/>
        <v>Технологическая линия №2. Нелицензионные установки</v>
      </c>
      <c r="I1205" s="37" t="str">
        <f t="shared" si="2570"/>
        <v>4.1.8.30.000</v>
      </c>
      <c r="J1205" s="41" t="str">
        <f t="shared" si="2571"/>
        <v>Установка осушки и удаления ртути №2</v>
      </c>
      <c r="K1205" s="39" t="str">
        <f t="shared" si="2572"/>
        <v>4.1.8.30.200</v>
      </c>
      <c r="L1205" s="40" t="str">
        <f t="shared" si="2573"/>
        <v>Установка осушки и удаления ртути №2</v>
      </c>
      <c r="M1205" s="37" t="str">
        <f t="shared" si="2574"/>
        <v>4.1.8.30.232</v>
      </c>
      <c r="N1205" s="59" t="s">
        <v>1463</v>
      </c>
      <c r="O1205" s="37"/>
      <c r="P1205" s="37" t="s">
        <v>254</v>
      </c>
      <c r="Q1205" s="35">
        <v>0</v>
      </c>
      <c r="R1205" s="56" t="s">
        <v>2779</v>
      </c>
      <c r="S1205" s="44"/>
      <c r="T1205" s="44"/>
      <c r="U1205" s="44"/>
      <c r="V1205" s="44"/>
      <c r="W1205" s="44"/>
      <c r="X1205" s="162"/>
      <c r="Y1205" s="162"/>
      <c r="Z1205" s="44"/>
      <c r="AA1205" s="50"/>
      <c r="AB1205" s="50"/>
      <c r="AC1205" s="50"/>
      <c r="AD1205" s="115"/>
      <c r="AE1205" s="115"/>
      <c r="AF1205" s="115"/>
      <c r="AG1205" s="115"/>
      <c r="AH1205" s="115"/>
      <c r="AI1205" s="237">
        <v>1268</v>
      </c>
      <c r="AJ1205" s="55"/>
      <c r="AK1205" s="55"/>
    </row>
    <row r="1206" spans="1:37" s="67" customFormat="1" ht="15" customHeight="1" x14ac:dyDescent="0.25">
      <c r="A1206" s="56" t="s">
        <v>801</v>
      </c>
      <c r="B1206" s="37">
        <v>4</v>
      </c>
      <c r="C1206" s="37">
        <v>1</v>
      </c>
      <c r="D1206" s="37">
        <v>8</v>
      </c>
      <c r="E1206" s="37">
        <v>30</v>
      </c>
      <c r="F1206" s="37">
        <v>233</v>
      </c>
      <c r="G1206" s="37" t="str">
        <f t="shared" si="2566"/>
        <v>4.1.8.00.000</v>
      </c>
      <c r="H1206" s="41" t="str">
        <f t="shared" si="2567"/>
        <v>Технологическая линия №2. Нелицензионные установки</v>
      </c>
      <c r="I1206" s="37" t="str">
        <f t="shared" si="2570"/>
        <v>4.1.8.30.000</v>
      </c>
      <c r="J1206" s="41" t="str">
        <f t="shared" si="2571"/>
        <v>Установка осушки и удаления ртути №2</v>
      </c>
      <c r="K1206" s="39" t="str">
        <f t="shared" si="2572"/>
        <v>4.1.8.30.200</v>
      </c>
      <c r="L1206" s="40" t="str">
        <f t="shared" si="2573"/>
        <v>Установка осушки и удаления ртути №2</v>
      </c>
      <c r="M1206" s="37" t="str">
        <f t="shared" si="2574"/>
        <v>4.1.8.30.233</v>
      </c>
      <c r="N1206" s="59" t="s">
        <v>300</v>
      </c>
      <c r="O1206" s="37"/>
      <c r="P1206" s="37" t="s">
        <v>254</v>
      </c>
      <c r="Q1206" s="35">
        <v>0</v>
      </c>
      <c r="R1206" s="56" t="s">
        <v>2779</v>
      </c>
      <c r="S1206" s="44"/>
      <c r="T1206" s="44"/>
      <c r="U1206" s="44"/>
      <c r="V1206" s="44"/>
      <c r="W1206" s="44"/>
      <c r="X1206" s="162"/>
      <c r="Y1206" s="162"/>
      <c r="Z1206" s="44"/>
      <c r="AA1206" s="50"/>
      <c r="AB1206" s="50"/>
      <c r="AC1206" s="50"/>
      <c r="AD1206" s="115"/>
      <c r="AE1206" s="115"/>
      <c r="AF1206" s="115"/>
      <c r="AG1206" s="115"/>
      <c r="AH1206" s="115"/>
      <c r="AI1206" s="237">
        <v>1269</v>
      </c>
      <c r="AJ1206" s="55"/>
      <c r="AK1206" s="55"/>
    </row>
    <row r="1207" spans="1:37" s="67" customFormat="1" ht="15" customHeight="1" x14ac:dyDescent="0.25">
      <c r="A1207" s="56" t="s">
        <v>17</v>
      </c>
      <c r="B1207" s="37">
        <v>4</v>
      </c>
      <c r="C1207" s="37">
        <v>1</v>
      </c>
      <c r="D1207" s="37">
        <v>8</v>
      </c>
      <c r="E1207" s="37">
        <v>30</v>
      </c>
      <c r="F1207" s="37">
        <v>234</v>
      </c>
      <c r="G1207" s="37" t="str">
        <f t="shared" ref="G1207:G1232" si="2575">G1206</f>
        <v>4.1.8.00.000</v>
      </c>
      <c r="H1207" s="41" t="str">
        <f t="shared" ref="H1207:H1232" si="2576">H1206</f>
        <v>Технологическая линия №2. Нелицензионные установки</v>
      </c>
      <c r="I1207" s="37" t="str">
        <f t="shared" si="2570"/>
        <v>4.1.8.30.000</v>
      </c>
      <c r="J1207" s="41" t="str">
        <f t="shared" si="2571"/>
        <v>Установка осушки и удаления ртути №2</v>
      </c>
      <c r="K1207" s="39" t="str">
        <f t="shared" si="2572"/>
        <v>4.1.8.30.200</v>
      </c>
      <c r="L1207" s="40" t="str">
        <f t="shared" si="2573"/>
        <v>Установка осушки и удаления ртути №2</v>
      </c>
      <c r="M1207" s="37" t="str">
        <f t="shared" si="2574"/>
        <v>4.1.8.30.234</v>
      </c>
      <c r="N1207" s="59" t="s">
        <v>301</v>
      </c>
      <c r="O1207" s="37"/>
      <c r="P1207" s="37" t="s">
        <v>254</v>
      </c>
      <c r="Q1207" s="35">
        <v>0</v>
      </c>
      <c r="R1207" s="56" t="s">
        <v>2779</v>
      </c>
      <c r="S1207" s="44"/>
      <c r="T1207" s="44"/>
      <c r="U1207" s="44"/>
      <c r="V1207" s="44"/>
      <c r="W1207" s="44"/>
      <c r="X1207" s="162"/>
      <c r="Y1207" s="162"/>
      <c r="Z1207" s="44"/>
      <c r="AA1207" s="50"/>
      <c r="AB1207" s="50"/>
      <c r="AC1207" s="50"/>
      <c r="AD1207" s="115"/>
      <c r="AE1207" s="115"/>
      <c r="AF1207" s="115"/>
      <c r="AG1207" s="115"/>
      <c r="AH1207" s="115"/>
      <c r="AI1207" s="237">
        <v>1270</v>
      </c>
      <c r="AJ1207" s="55"/>
      <c r="AK1207" s="55"/>
    </row>
    <row r="1208" spans="1:37" s="67" customFormat="1" ht="15" customHeight="1" x14ac:dyDescent="0.25">
      <c r="A1208" s="56" t="s">
        <v>17</v>
      </c>
      <c r="B1208" s="37">
        <v>4</v>
      </c>
      <c r="C1208" s="37">
        <v>1</v>
      </c>
      <c r="D1208" s="37">
        <v>8</v>
      </c>
      <c r="E1208" s="37">
        <v>30</v>
      </c>
      <c r="F1208" s="37">
        <v>235</v>
      </c>
      <c r="G1208" s="37" t="str">
        <f t="shared" si="2575"/>
        <v>4.1.8.00.000</v>
      </c>
      <c r="H1208" s="41" t="str">
        <f t="shared" si="2576"/>
        <v>Технологическая линия №2. Нелицензионные установки</v>
      </c>
      <c r="I1208" s="37" t="str">
        <f t="shared" si="2570"/>
        <v>4.1.8.30.000</v>
      </c>
      <c r="J1208" s="41" t="str">
        <f t="shared" si="2571"/>
        <v>Установка осушки и удаления ртути №2</v>
      </c>
      <c r="K1208" s="39" t="str">
        <f t="shared" si="2572"/>
        <v>4.1.8.30.200</v>
      </c>
      <c r="L1208" s="40" t="str">
        <f t="shared" si="2573"/>
        <v>Установка осушки и удаления ртути №2</v>
      </c>
      <c r="M1208" s="37" t="str">
        <f t="shared" si="2574"/>
        <v>4.1.8.30.235</v>
      </c>
      <c r="N1208" s="59" t="s">
        <v>241</v>
      </c>
      <c r="O1208" s="37"/>
      <c r="P1208" s="37" t="s">
        <v>254</v>
      </c>
      <c r="Q1208" s="35">
        <v>0</v>
      </c>
      <c r="R1208" s="56" t="s">
        <v>2779</v>
      </c>
      <c r="S1208" s="44"/>
      <c r="T1208" s="44"/>
      <c r="U1208" s="44"/>
      <c r="V1208" s="44"/>
      <c r="W1208" s="44"/>
      <c r="X1208" s="162"/>
      <c r="Y1208" s="162"/>
      <c r="Z1208" s="44"/>
      <c r="AA1208" s="50"/>
      <c r="AB1208" s="50"/>
      <c r="AC1208" s="50"/>
      <c r="AD1208" s="115"/>
      <c r="AE1208" s="115"/>
      <c r="AF1208" s="115"/>
      <c r="AG1208" s="115"/>
      <c r="AH1208" s="115"/>
      <c r="AI1208" s="237">
        <v>1271</v>
      </c>
      <c r="AJ1208" s="55"/>
      <c r="AK1208" s="55"/>
    </row>
    <row r="1209" spans="1:37" s="67" customFormat="1" ht="15" customHeight="1" x14ac:dyDescent="0.25">
      <c r="A1209" s="56" t="s">
        <v>17</v>
      </c>
      <c r="B1209" s="37">
        <v>4</v>
      </c>
      <c r="C1209" s="37">
        <v>1</v>
      </c>
      <c r="D1209" s="37">
        <v>8</v>
      </c>
      <c r="E1209" s="37">
        <v>30</v>
      </c>
      <c r="F1209" s="37">
        <v>236</v>
      </c>
      <c r="G1209" s="37" t="str">
        <f t="shared" si="2575"/>
        <v>4.1.8.00.000</v>
      </c>
      <c r="H1209" s="41" t="str">
        <f t="shared" si="2576"/>
        <v>Технологическая линия №2. Нелицензионные установки</v>
      </c>
      <c r="I1209" s="37" t="str">
        <f t="shared" si="2570"/>
        <v>4.1.8.30.000</v>
      </c>
      <c r="J1209" s="41" t="str">
        <f t="shared" si="2571"/>
        <v>Установка осушки и удаления ртути №2</v>
      </c>
      <c r="K1209" s="39" t="str">
        <f t="shared" si="2572"/>
        <v>4.1.8.30.200</v>
      </c>
      <c r="L1209" s="40" t="str">
        <f t="shared" si="2573"/>
        <v>Установка осушки и удаления ртути №2</v>
      </c>
      <c r="M1209" s="37" t="str">
        <f t="shared" si="2574"/>
        <v>4.1.8.30.236</v>
      </c>
      <c r="N1209" s="59" t="s">
        <v>243</v>
      </c>
      <c r="O1209" s="37"/>
      <c r="P1209" s="37" t="s">
        <v>254</v>
      </c>
      <c r="Q1209" s="35">
        <v>0</v>
      </c>
      <c r="R1209" s="56" t="s">
        <v>2779</v>
      </c>
      <c r="S1209" s="44"/>
      <c r="T1209" s="44"/>
      <c r="U1209" s="44"/>
      <c r="V1209" s="44"/>
      <c r="W1209" s="44"/>
      <c r="X1209" s="162"/>
      <c r="Y1209" s="162"/>
      <c r="Z1209" s="44"/>
      <c r="AA1209" s="50"/>
      <c r="AB1209" s="50"/>
      <c r="AC1209" s="50"/>
      <c r="AD1209" s="115"/>
      <c r="AE1209" s="115"/>
      <c r="AF1209" s="115"/>
      <c r="AG1209" s="115"/>
      <c r="AH1209" s="115"/>
      <c r="AI1209" s="237">
        <v>1272</v>
      </c>
      <c r="AJ1209" s="55"/>
      <c r="AK1209" s="55"/>
    </row>
    <row r="1210" spans="1:37" s="67" customFormat="1" ht="15" customHeight="1" x14ac:dyDescent="0.25">
      <c r="A1210" s="56" t="s">
        <v>17</v>
      </c>
      <c r="B1210" s="37">
        <v>4</v>
      </c>
      <c r="C1210" s="37">
        <v>1</v>
      </c>
      <c r="D1210" s="37">
        <v>8</v>
      </c>
      <c r="E1210" s="37">
        <v>30</v>
      </c>
      <c r="F1210" s="37">
        <v>237</v>
      </c>
      <c r="G1210" s="37" t="str">
        <f t="shared" si="2575"/>
        <v>4.1.8.00.000</v>
      </c>
      <c r="H1210" s="41" t="str">
        <f t="shared" si="2576"/>
        <v>Технологическая линия №2. Нелицензионные установки</v>
      </c>
      <c r="I1210" s="37" t="str">
        <f t="shared" si="2570"/>
        <v>4.1.8.30.000</v>
      </c>
      <c r="J1210" s="41" t="str">
        <f t="shared" si="2571"/>
        <v>Установка осушки и удаления ртути №2</v>
      </c>
      <c r="K1210" s="39" t="str">
        <f t="shared" si="2572"/>
        <v>4.1.8.30.200</v>
      </c>
      <c r="L1210" s="40" t="str">
        <f t="shared" si="2573"/>
        <v>Установка осушки и удаления ртути №2</v>
      </c>
      <c r="M1210" s="37" t="str">
        <f t="shared" si="2574"/>
        <v>4.1.8.30.237</v>
      </c>
      <c r="N1210" s="59" t="s">
        <v>1331</v>
      </c>
      <c r="O1210" s="37"/>
      <c r="P1210" s="37" t="s">
        <v>254</v>
      </c>
      <c r="Q1210" s="35">
        <v>0</v>
      </c>
      <c r="R1210" s="56" t="s">
        <v>2779</v>
      </c>
      <c r="S1210" s="44"/>
      <c r="T1210" s="44"/>
      <c r="U1210" s="44"/>
      <c r="V1210" s="44"/>
      <c r="W1210" s="44"/>
      <c r="X1210" s="162"/>
      <c r="Y1210" s="162"/>
      <c r="Z1210" s="44"/>
      <c r="AA1210" s="50"/>
      <c r="AB1210" s="50"/>
      <c r="AC1210" s="50"/>
      <c r="AD1210" s="115"/>
      <c r="AE1210" s="115"/>
      <c r="AF1210" s="115"/>
      <c r="AG1210" s="115"/>
      <c r="AH1210" s="115"/>
      <c r="AI1210" s="237">
        <v>1273</v>
      </c>
      <c r="AJ1210" s="55"/>
      <c r="AK1210" s="55"/>
    </row>
    <row r="1211" spans="1:37" s="67" customFormat="1" ht="15" customHeight="1" x14ac:dyDescent="0.25">
      <c r="A1211" s="56" t="s">
        <v>17</v>
      </c>
      <c r="B1211" s="37">
        <v>4</v>
      </c>
      <c r="C1211" s="37">
        <v>1</v>
      </c>
      <c r="D1211" s="37">
        <v>8</v>
      </c>
      <c r="E1211" s="37">
        <v>30</v>
      </c>
      <c r="F1211" s="37">
        <v>238</v>
      </c>
      <c r="G1211" s="37" t="str">
        <f t="shared" si="2575"/>
        <v>4.1.8.00.000</v>
      </c>
      <c r="H1211" s="41" t="str">
        <f t="shared" si="2576"/>
        <v>Технологическая линия №2. Нелицензионные установки</v>
      </c>
      <c r="I1211" s="37" t="str">
        <f t="shared" si="2570"/>
        <v>4.1.8.30.000</v>
      </c>
      <c r="J1211" s="41" t="str">
        <f t="shared" si="2571"/>
        <v>Установка осушки и удаления ртути №2</v>
      </c>
      <c r="K1211" s="39" t="str">
        <f t="shared" si="2572"/>
        <v>4.1.8.30.200</v>
      </c>
      <c r="L1211" s="40" t="str">
        <f t="shared" si="2573"/>
        <v>Установка осушки и удаления ртути №2</v>
      </c>
      <c r="M1211" s="37" t="str">
        <f t="shared" si="2574"/>
        <v>4.1.8.30.238</v>
      </c>
      <c r="N1211" s="59" t="s">
        <v>246</v>
      </c>
      <c r="O1211" s="37"/>
      <c r="P1211" s="37" t="s">
        <v>254</v>
      </c>
      <c r="Q1211" s="35">
        <v>0</v>
      </c>
      <c r="R1211" s="56" t="s">
        <v>2779</v>
      </c>
      <c r="S1211" s="44"/>
      <c r="T1211" s="44"/>
      <c r="U1211" s="44"/>
      <c r="V1211" s="44"/>
      <c r="W1211" s="44"/>
      <c r="X1211" s="162"/>
      <c r="Y1211" s="162"/>
      <c r="Z1211" s="44"/>
      <c r="AA1211" s="50"/>
      <c r="AB1211" s="50"/>
      <c r="AC1211" s="50"/>
      <c r="AD1211" s="115"/>
      <c r="AE1211" s="115"/>
      <c r="AF1211" s="115"/>
      <c r="AG1211" s="115"/>
      <c r="AH1211" s="115"/>
      <c r="AI1211" s="237">
        <v>1274</v>
      </c>
      <c r="AJ1211" s="55"/>
      <c r="AK1211" s="55"/>
    </row>
    <row r="1212" spans="1:37" s="67" customFormat="1" ht="15" customHeight="1" x14ac:dyDescent="0.25">
      <c r="A1212" s="56" t="s">
        <v>17</v>
      </c>
      <c r="B1212" s="37">
        <v>4</v>
      </c>
      <c r="C1212" s="37">
        <v>1</v>
      </c>
      <c r="D1212" s="37">
        <v>8</v>
      </c>
      <c r="E1212" s="37">
        <v>30</v>
      </c>
      <c r="F1212" s="37">
        <v>239</v>
      </c>
      <c r="G1212" s="37" t="str">
        <f t="shared" si="2575"/>
        <v>4.1.8.00.000</v>
      </c>
      <c r="H1212" s="41" t="str">
        <f t="shared" si="2576"/>
        <v>Технологическая линия №2. Нелицензионные установки</v>
      </c>
      <c r="I1212" s="37" t="str">
        <f t="shared" si="2570"/>
        <v>4.1.8.30.000</v>
      </c>
      <c r="J1212" s="41" t="str">
        <f t="shared" si="2571"/>
        <v>Установка осушки и удаления ртути №2</v>
      </c>
      <c r="K1212" s="39" t="str">
        <f t="shared" si="2572"/>
        <v>4.1.8.30.200</v>
      </c>
      <c r="L1212" s="40" t="str">
        <f t="shared" si="2573"/>
        <v>Установка осушки и удаления ртути №2</v>
      </c>
      <c r="M1212" s="37" t="str">
        <f t="shared" si="2574"/>
        <v>4.1.8.30.239</v>
      </c>
      <c r="N1212" s="59" t="s">
        <v>248</v>
      </c>
      <c r="O1212" s="37"/>
      <c r="P1212" s="37" t="s">
        <v>254</v>
      </c>
      <c r="Q1212" s="35">
        <v>0</v>
      </c>
      <c r="R1212" s="56" t="s">
        <v>2779</v>
      </c>
      <c r="S1212" s="44"/>
      <c r="T1212" s="44"/>
      <c r="U1212" s="44"/>
      <c r="V1212" s="44"/>
      <c r="W1212" s="44"/>
      <c r="X1212" s="162"/>
      <c r="Y1212" s="162"/>
      <c r="Z1212" s="44"/>
      <c r="AA1212" s="50"/>
      <c r="AB1212" s="50"/>
      <c r="AC1212" s="50"/>
      <c r="AD1212" s="115"/>
      <c r="AE1212" s="115"/>
      <c r="AF1212" s="115"/>
      <c r="AG1212" s="115"/>
      <c r="AH1212" s="115"/>
      <c r="AI1212" s="237">
        <v>1275</v>
      </c>
      <c r="AJ1212" s="55"/>
      <c r="AK1212" s="55"/>
    </row>
    <row r="1213" spans="1:37" s="67" customFormat="1" ht="15" customHeight="1" x14ac:dyDescent="0.25">
      <c r="A1213" s="56" t="s">
        <v>17</v>
      </c>
      <c r="B1213" s="37">
        <v>4</v>
      </c>
      <c r="C1213" s="37">
        <v>1</v>
      </c>
      <c r="D1213" s="37">
        <v>8</v>
      </c>
      <c r="E1213" s="37">
        <v>30</v>
      </c>
      <c r="F1213" s="37">
        <v>240</v>
      </c>
      <c r="G1213" s="37" t="str">
        <f t="shared" si="2575"/>
        <v>4.1.8.00.000</v>
      </c>
      <c r="H1213" s="41" t="str">
        <f t="shared" si="2576"/>
        <v>Технологическая линия №2. Нелицензионные установки</v>
      </c>
      <c r="I1213" s="37" t="str">
        <f t="shared" si="2570"/>
        <v>4.1.8.30.000</v>
      </c>
      <c r="J1213" s="41" t="str">
        <f t="shared" si="2571"/>
        <v>Установка осушки и удаления ртути №2</v>
      </c>
      <c r="K1213" s="39" t="str">
        <f t="shared" si="2572"/>
        <v>4.1.8.30.200</v>
      </c>
      <c r="L1213" s="40" t="str">
        <f t="shared" si="2573"/>
        <v>Установка осушки и удаления ртути №2</v>
      </c>
      <c r="M1213" s="37" t="str">
        <f t="shared" si="2574"/>
        <v>4.1.8.30.240</v>
      </c>
      <c r="N1213" s="59" t="s">
        <v>250</v>
      </c>
      <c r="O1213" s="37"/>
      <c r="P1213" s="37" t="s">
        <v>254</v>
      </c>
      <c r="Q1213" s="35">
        <v>0</v>
      </c>
      <c r="R1213" s="56" t="s">
        <v>2779</v>
      </c>
      <c r="S1213" s="44"/>
      <c r="T1213" s="44"/>
      <c r="U1213" s="44"/>
      <c r="V1213" s="44"/>
      <c r="W1213" s="44"/>
      <c r="X1213" s="162"/>
      <c r="Y1213" s="162"/>
      <c r="Z1213" s="44"/>
      <c r="AA1213" s="50"/>
      <c r="AB1213" s="50"/>
      <c r="AC1213" s="50"/>
      <c r="AD1213" s="115"/>
      <c r="AE1213" s="115"/>
      <c r="AF1213" s="115"/>
      <c r="AG1213" s="115"/>
      <c r="AH1213" s="115"/>
      <c r="AI1213" s="237">
        <v>1276</v>
      </c>
      <c r="AJ1213" s="55"/>
      <c r="AK1213" s="55"/>
    </row>
    <row r="1214" spans="1:37" s="65" customFormat="1" ht="15" customHeight="1" x14ac:dyDescent="0.25">
      <c r="A1214" s="57" t="s">
        <v>17</v>
      </c>
      <c r="B1214" s="37">
        <v>4</v>
      </c>
      <c r="C1214" s="37">
        <v>1</v>
      </c>
      <c r="D1214" s="37">
        <v>8</v>
      </c>
      <c r="E1214" s="37">
        <v>11</v>
      </c>
      <c r="F1214" s="37">
        <v>0</v>
      </c>
      <c r="G1214" s="37" t="str">
        <f t="shared" si="2575"/>
        <v>4.1.8.00.000</v>
      </c>
      <c r="H1214" s="41" t="str">
        <f t="shared" si="2576"/>
        <v>Технологическая линия №2. Нелицензионные установки</v>
      </c>
      <c r="I1214" s="82" t="str">
        <f>CONCATENATE($B1214,".",$C1214,".",$D1214,".",TEXT($E1214,"00"),".",TEXT($F1214,"000"))</f>
        <v>4.1.8.11.000</v>
      </c>
      <c r="J1214" s="90" t="s">
        <v>1438</v>
      </c>
      <c r="K1214" s="105"/>
      <c r="L1214" s="106"/>
      <c r="M1214" s="91"/>
      <c r="N1214" s="85"/>
      <c r="O1214" s="57"/>
      <c r="P1214" s="57" t="s">
        <v>254</v>
      </c>
      <c r="Q1214" s="35">
        <v>0</v>
      </c>
      <c r="R1214" s="56" t="s">
        <v>2779</v>
      </c>
      <c r="S1214" s="218" t="s">
        <v>3857</v>
      </c>
      <c r="T1214" s="44"/>
      <c r="U1214" s="44"/>
      <c r="V1214" s="44"/>
      <c r="W1214" s="44"/>
      <c r="X1214" s="162"/>
      <c r="Y1214" s="162"/>
      <c r="Z1214" s="46"/>
      <c r="AA1214" s="47"/>
      <c r="AB1214" s="50"/>
      <c r="AC1214" s="50"/>
      <c r="AD1214" s="115"/>
      <c r="AE1214" s="115"/>
      <c r="AF1214" s="115"/>
      <c r="AG1214" s="115"/>
      <c r="AH1214" s="115"/>
      <c r="AI1214" s="237">
        <v>1277</v>
      </c>
      <c r="AJ1214" s="55"/>
      <c r="AK1214" s="55"/>
    </row>
    <row r="1215" spans="1:37" s="67" customFormat="1" ht="15" customHeight="1" x14ac:dyDescent="0.25">
      <c r="A1215" s="56" t="s">
        <v>802</v>
      </c>
      <c r="B1215" s="37">
        <v>4</v>
      </c>
      <c r="C1215" s="37">
        <v>1</v>
      </c>
      <c r="D1215" s="37">
        <v>8</v>
      </c>
      <c r="E1215" s="37">
        <v>11</v>
      </c>
      <c r="F1215" s="37">
        <v>200</v>
      </c>
      <c r="G1215" s="37" t="str">
        <f t="shared" si="2575"/>
        <v>4.1.8.00.000</v>
      </c>
      <c r="H1215" s="41" t="str">
        <f t="shared" si="2576"/>
        <v>Технологическая линия №2. Нелицензионные установки</v>
      </c>
      <c r="I1215" s="37" t="str">
        <f t="shared" ref="I1215:I1232" si="2577">I1214</f>
        <v>4.1.8.11.000</v>
      </c>
      <c r="J1215" s="41" t="str">
        <f t="shared" ref="J1215:J1232" si="2578">J1214</f>
        <v>Дожимная компрессорная станция метановой фракции (ДКС) №2</v>
      </c>
      <c r="K1215" s="92" t="str">
        <f>CONCATENATE($B1215,".",$C1215,".",$D1215,".",TEXT($E1215,"00"),".",$F1215)</f>
        <v>4.1.8.11.200</v>
      </c>
      <c r="L1215" s="93" t="s">
        <v>1438</v>
      </c>
      <c r="M1215" s="94"/>
      <c r="N1215" s="89"/>
      <c r="O1215" s="37"/>
      <c r="P1215" s="37" t="s">
        <v>254</v>
      </c>
      <c r="Q1215" s="35">
        <v>0</v>
      </c>
      <c r="R1215" s="56" t="s">
        <v>2779</v>
      </c>
      <c r="S1215" s="218" t="s">
        <v>3858</v>
      </c>
      <c r="T1215" s="44"/>
      <c r="U1215" s="44"/>
      <c r="V1215" s="44"/>
      <c r="W1215" s="44"/>
      <c r="X1215" s="162"/>
      <c r="Y1215" s="162"/>
      <c r="Z1215" s="46"/>
      <c r="AA1215" s="47"/>
      <c r="AB1215" s="50"/>
      <c r="AC1215" s="50"/>
      <c r="AD1215" s="115"/>
      <c r="AE1215" s="115"/>
      <c r="AF1215" s="115"/>
      <c r="AG1215" s="115"/>
      <c r="AH1215" s="115"/>
      <c r="AI1215" s="237">
        <v>1278</v>
      </c>
      <c r="AJ1215" s="55"/>
      <c r="AK1215" s="55"/>
    </row>
    <row r="1216" spans="1:37" s="67" customFormat="1" ht="15" customHeight="1" x14ac:dyDescent="0.25">
      <c r="A1216" s="56" t="s">
        <v>803</v>
      </c>
      <c r="B1216" s="37">
        <v>4</v>
      </c>
      <c r="C1216" s="37">
        <v>1</v>
      </c>
      <c r="D1216" s="37">
        <v>8</v>
      </c>
      <c r="E1216" s="37">
        <v>11</v>
      </c>
      <c r="F1216" s="37">
        <v>201</v>
      </c>
      <c r="G1216" s="37" t="str">
        <f t="shared" si="2575"/>
        <v>4.1.8.00.000</v>
      </c>
      <c r="H1216" s="41" t="str">
        <f t="shared" si="2576"/>
        <v>Технологическая линия №2. Нелицензионные установки</v>
      </c>
      <c r="I1216" s="37" t="str">
        <f t="shared" si="2577"/>
        <v>4.1.8.11.000</v>
      </c>
      <c r="J1216" s="41" t="str">
        <f t="shared" si="2578"/>
        <v>Дожимная компрессорная станция метановой фракции (ДКС) №2</v>
      </c>
      <c r="K1216" s="39" t="str">
        <f t="shared" ref="K1216:K1232" si="2579">K1215</f>
        <v>4.1.8.11.200</v>
      </c>
      <c r="L1216" s="40" t="str">
        <f t="shared" ref="L1216:L1232" si="2580">L1215</f>
        <v>Дожимная компрессорная станция метановой фракции (ДКС) №2</v>
      </c>
      <c r="M1216" s="37" t="str">
        <f t="shared" ref="M1216:M1232" si="2581">CONCATENATE($B1216,".",$C1216,".",$D1216,".",TEXT($E1216,"00"),".",TEXT($F1216,"000"))</f>
        <v>4.1.8.11.201</v>
      </c>
      <c r="N1216" s="59" t="s">
        <v>304</v>
      </c>
      <c r="O1216" s="37"/>
      <c r="P1216" s="37" t="s">
        <v>254</v>
      </c>
      <c r="Q1216" s="35">
        <v>0</v>
      </c>
      <c r="R1216" s="56" t="s">
        <v>2779</v>
      </c>
      <c r="S1216" s="44"/>
      <c r="T1216" s="44"/>
      <c r="U1216" s="44"/>
      <c r="V1216" s="44"/>
      <c r="W1216" s="44"/>
      <c r="X1216" s="162"/>
      <c r="Y1216" s="162"/>
      <c r="Z1216" s="44"/>
      <c r="AA1216" s="50"/>
      <c r="AB1216" s="50"/>
      <c r="AC1216" s="50"/>
      <c r="AD1216" s="115"/>
      <c r="AE1216" s="115"/>
      <c r="AF1216" s="115"/>
      <c r="AG1216" s="115"/>
      <c r="AH1216" s="115"/>
      <c r="AI1216" s="237">
        <v>1279</v>
      </c>
      <c r="AJ1216" s="55"/>
      <c r="AK1216" s="55"/>
    </row>
    <row r="1217" spans="1:37" s="67" customFormat="1" ht="15" customHeight="1" x14ac:dyDescent="0.25">
      <c r="A1217" s="56" t="s">
        <v>804</v>
      </c>
      <c r="B1217" s="37">
        <v>4</v>
      </c>
      <c r="C1217" s="37">
        <v>1</v>
      </c>
      <c r="D1217" s="37">
        <v>8</v>
      </c>
      <c r="E1217" s="37">
        <v>11</v>
      </c>
      <c r="F1217" s="37">
        <v>202</v>
      </c>
      <c r="G1217" s="37" t="str">
        <f t="shared" si="2575"/>
        <v>4.1.8.00.000</v>
      </c>
      <c r="H1217" s="41" t="str">
        <f t="shared" si="2576"/>
        <v>Технологическая линия №2. Нелицензионные установки</v>
      </c>
      <c r="I1217" s="37" t="str">
        <f t="shared" si="2577"/>
        <v>4.1.8.11.000</v>
      </c>
      <c r="J1217" s="41" t="str">
        <f t="shared" si="2578"/>
        <v>Дожимная компрессорная станция метановой фракции (ДКС) №2</v>
      </c>
      <c r="K1217" s="39" t="str">
        <f t="shared" si="2579"/>
        <v>4.1.8.11.200</v>
      </c>
      <c r="L1217" s="40" t="str">
        <f t="shared" si="2580"/>
        <v>Дожимная компрессорная станция метановой фракции (ДКС) №2</v>
      </c>
      <c r="M1217" s="37" t="str">
        <f t="shared" si="2581"/>
        <v>4.1.8.11.202</v>
      </c>
      <c r="N1217" s="59" t="s">
        <v>306</v>
      </c>
      <c r="O1217" s="37"/>
      <c r="P1217" s="37" t="s">
        <v>254</v>
      </c>
      <c r="Q1217" s="35">
        <v>0</v>
      </c>
      <c r="R1217" s="56" t="s">
        <v>2779</v>
      </c>
      <c r="S1217" s="44"/>
      <c r="T1217" s="44"/>
      <c r="U1217" s="44"/>
      <c r="V1217" s="44"/>
      <c r="W1217" s="44"/>
      <c r="X1217" s="162"/>
      <c r="Y1217" s="162"/>
      <c r="Z1217" s="44"/>
      <c r="AA1217" s="50"/>
      <c r="AB1217" s="50"/>
      <c r="AC1217" s="50"/>
      <c r="AD1217" s="115"/>
      <c r="AE1217" s="115"/>
      <c r="AF1217" s="115"/>
      <c r="AG1217" s="115"/>
      <c r="AH1217" s="115"/>
      <c r="AI1217" s="237">
        <v>1280</v>
      </c>
      <c r="AJ1217" s="55"/>
      <c r="AK1217" s="55"/>
    </row>
    <row r="1218" spans="1:37" s="67" customFormat="1" ht="15" customHeight="1" x14ac:dyDescent="0.25">
      <c r="A1218" s="56" t="s">
        <v>805</v>
      </c>
      <c r="B1218" s="37">
        <v>4</v>
      </c>
      <c r="C1218" s="37">
        <v>1</v>
      </c>
      <c r="D1218" s="37">
        <v>8</v>
      </c>
      <c r="E1218" s="37">
        <v>11</v>
      </c>
      <c r="F1218" s="37">
        <v>203</v>
      </c>
      <c r="G1218" s="37" t="str">
        <f t="shared" si="2575"/>
        <v>4.1.8.00.000</v>
      </c>
      <c r="H1218" s="41" t="str">
        <f t="shared" si="2576"/>
        <v>Технологическая линия №2. Нелицензионные установки</v>
      </c>
      <c r="I1218" s="37" t="str">
        <f t="shared" si="2577"/>
        <v>4.1.8.11.000</v>
      </c>
      <c r="J1218" s="41" t="str">
        <f t="shared" si="2578"/>
        <v>Дожимная компрессорная станция метановой фракции (ДКС) №2</v>
      </c>
      <c r="K1218" s="39" t="str">
        <f t="shared" si="2579"/>
        <v>4.1.8.11.200</v>
      </c>
      <c r="L1218" s="40" t="str">
        <f t="shared" si="2580"/>
        <v>Дожимная компрессорная станция метановой фракции (ДКС) №2</v>
      </c>
      <c r="M1218" s="37" t="str">
        <f t="shared" si="2581"/>
        <v>4.1.8.11.203</v>
      </c>
      <c r="N1218" s="59" t="s">
        <v>308</v>
      </c>
      <c r="O1218" s="37"/>
      <c r="P1218" s="37" t="s">
        <v>254</v>
      </c>
      <c r="Q1218" s="35">
        <v>0</v>
      </c>
      <c r="R1218" s="56" t="s">
        <v>2779</v>
      </c>
      <c r="S1218" s="44"/>
      <c r="T1218" s="44"/>
      <c r="U1218" s="44"/>
      <c r="V1218" s="44"/>
      <c r="W1218" s="44"/>
      <c r="X1218" s="162"/>
      <c r="Y1218" s="162"/>
      <c r="Z1218" s="44"/>
      <c r="AA1218" s="50"/>
      <c r="AB1218" s="50"/>
      <c r="AC1218" s="50"/>
      <c r="AD1218" s="115"/>
      <c r="AE1218" s="115"/>
      <c r="AF1218" s="115"/>
      <c r="AG1218" s="115"/>
      <c r="AH1218" s="115"/>
      <c r="AI1218" s="237">
        <v>1281</v>
      </c>
      <c r="AJ1218" s="55"/>
      <c r="AK1218" s="55"/>
    </row>
    <row r="1219" spans="1:37" s="67" customFormat="1" ht="15" customHeight="1" x14ac:dyDescent="0.25">
      <c r="A1219" s="56" t="s">
        <v>806</v>
      </c>
      <c r="B1219" s="37">
        <v>4</v>
      </c>
      <c r="C1219" s="37">
        <v>1</v>
      </c>
      <c r="D1219" s="37">
        <v>8</v>
      </c>
      <c r="E1219" s="37">
        <v>11</v>
      </c>
      <c r="F1219" s="37">
        <v>204</v>
      </c>
      <c r="G1219" s="37" t="str">
        <f t="shared" si="2575"/>
        <v>4.1.8.00.000</v>
      </c>
      <c r="H1219" s="41" t="str">
        <f t="shared" si="2576"/>
        <v>Технологическая линия №2. Нелицензионные установки</v>
      </c>
      <c r="I1219" s="37" t="str">
        <f t="shared" si="2577"/>
        <v>4.1.8.11.000</v>
      </c>
      <c r="J1219" s="41" t="str">
        <f t="shared" si="2578"/>
        <v>Дожимная компрессорная станция метановой фракции (ДКС) №2</v>
      </c>
      <c r="K1219" s="39" t="str">
        <f t="shared" si="2579"/>
        <v>4.1.8.11.200</v>
      </c>
      <c r="L1219" s="40" t="str">
        <f t="shared" si="2580"/>
        <v>Дожимная компрессорная станция метановой фракции (ДКС) №2</v>
      </c>
      <c r="M1219" s="37" t="str">
        <f t="shared" si="2581"/>
        <v>4.1.8.11.204</v>
      </c>
      <c r="N1219" s="59" t="s">
        <v>310</v>
      </c>
      <c r="O1219" s="37"/>
      <c r="P1219" s="37" t="s">
        <v>254</v>
      </c>
      <c r="Q1219" s="35">
        <v>0</v>
      </c>
      <c r="R1219" s="56" t="s">
        <v>2779</v>
      </c>
      <c r="S1219" s="44"/>
      <c r="T1219" s="44"/>
      <c r="U1219" s="44"/>
      <c r="V1219" s="44"/>
      <c r="W1219" s="44"/>
      <c r="X1219" s="162"/>
      <c r="Y1219" s="162"/>
      <c r="Z1219" s="44"/>
      <c r="AA1219" s="50"/>
      <c r="AB1219" s="50"/>
      <c r="AC1219" s="50"/>
      <c r="AD1219" s="115"/>
      <c r="AE1219" s="115"/>
      <c r="AF1219" s="115"/>
      <c r="AG1219" s="115"/>
      <c r="AH1219" s="115"/>
      <c r="AI1219" s="237">
        <v>1282</v>
      </c>
      <c r="AJ1219" s="55"/>
      <c r="AK1219" s="55"/>
    </row>
    <row r="1220" spans="1:37" s="67" customFormat="1" ht="15" customHeight="1" x14ac:dyDescent="0.25">
      <c r="A1220" s="56" t="s">
        <v>807</v>
      </c>
      <c r="B1220" s="37">
        <v>4</v>
      </c>
      <c r="C1220" s="37">
        <v>1</v>
      </c>
      <c r="D1220" s="37">
        <v>8</v>
      </c>
      <c r="E1220" s="37">
        <v>11</v>
      </c>
      <c r="F1220" s="37">
        <v>205</v>
      </c>
      <c r="G1220" s="37" t="str">
        <f t="shared" si="2575"/>
        <v>4.1.8.00.000</v>
      </c>
      <c r="H1220" s="41" t="str">
        <f t="shared" si="2576"/>
        <v>Технологическая линия №2. Нелицензионные установки</v>
      </c>
      <c r="I1220" s="37" t="str">
        <f t="shared" si="2577"/>
        <v>4.1.8.11.000</v>
      </c>
      <c r="J1220" s="41" t="str">
        <f t="shared" si="2578"/>
        <v>Дожимная компрессорная станция метановой фракции (ДКС) №2</v>
      </c>
      <c r="K1220" s="39" t="str">
        <f t="shared" si="2579"/>
        <v>4.1.8.11.200</v>
      </c>
      <c r="L1220" s="40" t="str">
        <f t="shared" si="2580"/>
        <v>Дожимная компрессорная станция метановой фракции (ДКС) №2</v>
      </c>
      <c r="M1220" s="37" t="str">
        <f t="shared" si="2581"/>
        <v>4.1.8.11.205</v>
      </c>
      <c r="N1220" s="59" t="s">
        <v>312</v>
      </c>
      <c r="O1220" s="37"/>
      <c r="P1220" s="37" t="s">
        <v>254</v>
      </c>
      <c r="Q1220" s="35">
        <v>0</v>
      </c>
      <c r="R1220" s="56" t="s">
        <v>2779</v>
      </c>
      <c r="S1220" s="44"/>
      <c r="T1220" s="44"/>
      <c r="U1220" s="44"/>
      <c r="V1220" s="44"/>
      <c r="W1220" s="44"/>
      <c r="X1220" s="162"/>
      <c r="Y1220" s="162"/>
      <c r="Z1220" s="44"/>
      <c r="AA1220" s="50"/>
      <c r="AB1220" s="50"/>
      <c r="AC1220" s="50"/>
      <c r="AD1220" s="115"/>
      <c r="AE1220" s="115"/>
      <c r="AF1220" s="115"/>
      <c r="AG1220" s="115"/>
      <c r="AH1220" s="115"/>
      <c r="AI1220" s="237">
        <v>1283</v>
      </c>
      <c r="AJ1220" s="55"/>
      <c r="AK1220" s="55"/>
    </row>
    <row r="1221" spans="1:37" s="67" customFormat="1" ht="15" customHeight="1" x14ac:dyDescent="0.25">
      <c r="A1221" s="56" t="s">
        <v>808</v>
      </c>
      <c r="B1221" s="37">
        <v>4</v>
      </c>
      <c r="C1221" s="37">
        <v>1</v>
      </c>
      <c r="D1221" s="37">
        <v>8</v>
      </c>
      <c r="E1221" s="37">
        <v>11</v>
      </c>
      <c r="F1221" s="37">
        <v>206</v>
      </c>
      <c r="G1221" s="37" t="str">
        <f t="shared" si="2575"/>
        <v>4.1.8.00.000</v>
      </c>
      <c r="H1221" s="41" t="str">
        <f t="shared" si="2576"/>
        <v>Технологическая линия №2. Нелицензионные установки</v>
      </c>
      <c r="I1221" s="37" t="str">
        <f t="shared" si="2577"/>
        <v>4.1.8.11.000</v>
      </c>
      <c r="J1221" s="41" t="str">
        <f t="shared" si="2578"/>
        <v>Дожимная компрессорная станция метановой фракции (ДКС) №2</v>
      </c>
      <c r="K1221" s="39" t="str">
        <f t="shared" si="2579"/>
        <v>4.1.8.11.200</v>
      </c>
      <c r="L1221" s="40" t="str">
        <f t="shared" si="2580"/>
        <v>Дожимная компрессорная станция метановой фракции (ДКС) №2</v>
      </c>
      <c r="M1221" s="37" t="str">
        <f t="shared" si="2581"/>
        <v>4.1.8.11.206</v>
      </c>
      <c r="N1221" s="59" t="s">
        <v>314</v>
      </c>
      <c r="O1221" s="37"/>
      <c r="P1221" s="37" t="s">
        <v>254</v>
      </c>
      <c r="Q1221" s="35">
        <v>0</v>
      </c>
      <c r="R1221" s="56" t="s">
        <v>2779</v>
      </c>
      <c r="S1221" s="44"/>
      <c r="T1221" s="44"/>
      <c r="U1221" s="44"/>
      <c r="V1221" s="44"/>
      <c r="W1221" s="44"/>
      <c r="X1221" s="162"/>
      <c r="Y1221" s="162"/>
      <c r="Z1221" s="44"/>
      <c r="AA1221" s="50"/>
      <c r="AB1221" s="50"/>
      <c r="AC1221" s="50"/>
      <c r="AD1221" s="115"/>
      <c r="AE1221" s="115"/>
      <c r="AF1221" s="115"/>
      <c r="AG1221" s="115"/>
      <c r="AH1221" s="115"/>
      <c r="AI1221" s="237">
        <v>1284</v>
      </c>
      <c r="AJ1221" s="55"/>
      <c r="AK1221" s="55"/>
    </row>
    <row r="1222" spans="1:37" s="67" customFormat="1" ht="15" customHeight="1" x14ac:dyDescent="0.25">
      <c r="A1222" s="56" t="s">
        <v>809</v>
      </c>
      <c r="B1222" s="37">
        <v>4</v>
      </c>
      <c r="C1222" s="37">
        <v>1</v>
      </c>
      <c r="D1222" s="37">
        <v>8</v>
      </c>
      <c r="E1222" s="37">
        <v>11</v>
      </c>
      <c r="F1222" s="37">
        <v>207</v>
      </c>
      <c r="G1222" s="37" t="str">
        <f t="shared" si="2575"/>
        <v>4.1.8.00.000</v>
      </c>
      <c r="H1222" s="41" t="str">
        <f t="shared" si="2576"/>
        <v>Технологическая линия №2. Нелицензионные установки</v>
      </c>
      <c r="I1222" s="37" t="str">
        <f t="shared" si="2577"/>
        <v>4.1.8.11.000</v>
      </c>
      <c r="J1222" s="41" t="str">
        <f t="shared" si="2578"/>
        <v>Дожимная компрессорная станция метановой фракции (ДКС) №2</v>
      </c>
      <c r="K1222" s="39" t="str">
        <f t="shared" si="2579"/>
        <v>4.1.8.11.200</v>
      </c>
      <c r="L1222" s="40" t="str">
        <f t="shared" si="2580"/>
        <v>Дожимная компрессорная станция метановой фракции (ДКС) №2</v>
      </c>
      <c r="M1222" s="37" t="str">
        <f t="shared" si="2581"/>
        <v>4.1.8.11.207</v>
      </c>
      <c r="N1222" s="59" t="s">
        <v>316</v>
      </c>
      <c r="O1222" s="37"/>
      <c r="P1222" s="37" t="s">
        <v>254</v>
      </c>
      <c r="Q1222" s="35">
        <v>0</v>
      </c>
      <c r="R1222" s="56" t="s">
        <v>2779</v>
      </c>
      <c r="S1222" s="44"/>
      <c r="T1222" s="44"/>
      <c r="U1222" s="44"/>
      <c r="V1222" s="44"/>
      <c r="W1222" s="44"/>
      <c r="X1222" s="162"/>
      <c r="Y1222" s="162"/>
      <c r="Z1222" s="44"/>
      <c r="AA1222" s="50"/>
      <c r="AB1222" s="50"/>
      <c r="AC1222" s="50"/>
      <c r="AD1222" s="115"/>
      <c r="AE1222" s="115"/>
      <c r="AF1222" s="115"/>
      <c r="AG1222" s="115"/>
      <c r="AH1222" s="115"/>
      <c r="AI1222" s="237">
        <v>1285</v>
      </c>
      <c r="AJ1222" s="55"/>
      <c r="AK1222" s="55"/>
    </row>
    <row r="1223" spans="1:37" s="67" customFormat="1" ht="15" customHeight="1" x14ac:dyDescent="0.25">
      <c r="A1223" s="56" t="s">
        <v>810</v>
      </c>
      <c r="B1223" s="37">
        <v>4</v>
      </c>
      <c r="C1223" s="37">
        <v>1</v>
      </c>
      <c r="D1223" s="37">
        <v>8</v>
      </c>
      <c r="E1223" s="37">
        <v>11</v>
      </c>
      <c r="F1223" s="37">
        <v>208</v>
      </c>
      <c r="G1223" s="37" t="str">
        <f t="shared" si="2575"/>
        <v>4.1.8.00.000</v>
      </c>
      <c r="H1223" s="41" t="str">
        <f t="shared" si="2576"/>
        <v>Технологическая линия №2. Нелицензионные установки</v>
      </c>
      <c r="I1223" s="37" t="str">
        <f t="shared" si="2577"/>
        <v>4.1.8.11.000</v>
      </c>
      <c r="J1223" s="41" t="str">
        <f t="shared" si="2578"/>
        <v>Дожимная компрессорная станция метановой фракции (ДКС) №2</v>
      </c>
      <c r="K1223" s="39" t="str">
        <f t="shared" si="2579"/>
        <v>4.1.8.11.200</v>
      </c>
      <c r="L1223" s="40" t="str">
        <f t="shared" si="2580"/>
        <v>Дожимная компрессорная станция метановой фракции (ДКС) №2</v>
      </c>
      <c r="M1223" s="37" t="str">
        <f t="shared" si="2581"/>
        <v>4.1.8.11.208</v>
      </c>
      <c r="N1223" s="59" t="s">
        <v>318</v>
      </c>
      <c r="O1223" s="37"/>
      <c r="P1223" s="37" t="s">
        <v>254</v>
      </c>
      <c r="Q1223" s="35">
        <v>0</v>
      </c>
      <c r="R1223" s="56" t="s">
        <v>2779</v>
      </c>
      <c r="S1223" s="44"/>
      <c r="T1223" s="44"/>
      <c r="U1223" s="44"/>
      <c r="V1223" s="44"/>
      <c r="W1223" s="44"/>
      <c r="X1223" s="162"/>
      <c r="Y1223" s="162"/>
      <c r="Z1223" s="44"/>
      <c r="AA1223" s="50"/>
      <c r="AB1223" s="50"/>
      <c r="AC1223" s="50"/>
      <c r="AD1223" s="115"/>
      <c r="AE1223" s="115"/>
      <c r="AF1223" s="115"/>
      <c r="AG1223" s="115"/>
      <c r="AH1223" s="115"/>
      <c r="AI1223" s="237">
        <v>1286</v>
      </c>
      <c r="AJ1223" s="55"/>
      <c r="AK1223" s="55"/>
    </row>
    <row r="1224" spans="1:37" s="67" customFormat="1" ht="15" customHeight="1" x14ac:dyDescent="0.25">
      <c r="A1224" s="56" t="s">
        <v>811</v>
      </c>
      <c r="B1224" s="37">
        <v>4</v>
      </c>
      <c r="C1224" s="37">
        <v>1</v>
      </c>
      <c r="D1224" s="37">
        <v>8</v>
      </c>
      <c r="E1224" s="37">
        <v>11</v>
      </c>
      <c r="F1224" s="37">
        <v>209</v>
      </c>
      <c r="G1224" s="37" t="str">
        <f t="shared" si="2575"/>
        <v>4.1.8.00.000</v>
      </c>
      <c r="H1224" s="41" t="str">
        <f t="shared" si="2576"/>
        <v>Технологическая линия №2. Нелицензионные установки</v>
      </c>
      <c r="I1224" s="37" t="str">
        <f t="shared" si="2577"/>
        <v>4.1.8.11.000</v>
      </c>
      <c r="J1224" s="41" t="str">
        <f t="shared" si="2578"/>
        <v>Дожимная компрессорная станция метановой фракции (ДКС) №2</v>
      </c>
      <c r="K1224" s="39" t="str">
        <f t="shared" si="2579"/>
        <v>4.1.8.11.200</v>
      </c>
      <c r="L1224" s="40" t="str">
        <f t="shared" si="2580"/>
        <v>Дожимная компрессорная станция метановой фракции (ДКС) №2</v>
      </c>
      <c r="M1224" s="37" t="str">
        <f t="shared" si="2581"/>
        <v>4.1.8.11.209</v>
      </c>
      <c r="N1224" s="59" t="s">
        <v>320</v>
      </c>
      <c r="O1224" s="37"/>
      <c r="P1224" s="37" t="s">
        <v>254</v>
      </c>
      <c r="Q1224" s="35">
        <v>0</v>
      </c>
      <c r="R1224" s="56" t="s">
        <v>2779</v>
      </c>
      <c r="S1224" s="44"/>
      <c r="T1224" s="44"/>
      <c r="U1224" s="44"/>
      <c r="V1224" s="44"/>
      <c r="W1224" s="44"/>
      <c r="X1224" s="162"/>
      <c r="Y1224" s="162"/>
      <c r="Z1224" s="44"/>
      <c r="AA1224" s="50"/>
      <c r="AB1224" s="50"/>
      <c r="AC1224" s="50"/>
      <c r="AD1224" s="115"/>
      <c r="AE1224" s="115"/>
      <c r="AF1224" s="115"/>
      <c r="AG1224" s="115"/>
      <c r="AH1224" s="115"/>
      <c r="AI1224" s="237">
        <v>1287</v>
      </c>
      <c r="AJ1224" s="55"/>
      <c r="AK1224" s="55"/>
    </row>
    <row r="1225" spans="1:37" s="67" customFormat="1" ht="15" customHeight="1" x14ac:dyDescent="0.25">
      <c r="A1225" s="56" t="s">
        <v>812</v>
      </c>
      <c r="B1225" s="37">
        <v>4</v>
      </c>
      <c r="C1225" s="37">
        <v>1</v>
      </c>
      <c r="D1225" s="37">
        <v>8</v>
      </c>
      <c r="E1225" s="37">
        <v>11</v>
      </c>
      <c r="F1225" s="37">
        <v>210</v>
      </c>
      <c r="G1225" s="37" t="str">
        <f t="shared" si="2575"/>
        <v>4.1.8.00.000</v>
      </c>
      <c r="H1225" s="41" t="str">
        <f t="shared" si="2576"/>
        <v>Технологическая линия №2. Нелицензионные установки</v>
      </c>
      <c r="I1225" s="37" t="str">
        <f t="shared" si="2577"/>
        <v>4.1.8.11.000</v>
      </c>
      <c r="J1225" s="41" t="str">
        <f t="shared" si="2578"/>
        <v>Дожимная компрессорная станция метановой фракции (ДКС) №2</v>
      </c>
      <c r="K1225" s="39" t="str">
        <f t="shared" si="2579"/>
        <v>4.1.8.11.200</v>
      </c>
      <c r="L1225" s="40" t="str">
        <f t="shared" si="2580"/>
        <v>Дожимная компрессорная станция метановой фракции (ДКС) №2</v>
      </c>
      <c r="M1225" s="37" t="str">
        <f t="shared" si="2581"/>
        <v>4.1.8.11.210</v>
      </c>
      <c r="N1225" s="59" t="s">
        <v>322</v>
      </c>
      <c r="O1225" s="37"/>
      <c r="P1225" s="37" t="s">
        <v>254</v>
      </c>
      <c r="Q1225" s="35">
        <v>0</v>
      </c>
      <c r="R1225" s="56" t="s">
        <v>2779</v>
      </c>
      <c r="S1225" s="44"/>
      <c r="T1225" s="44"/>
      <c r="U1225" s="44"/>
      <c r="V1225" s="44"/>
      <c r="W1225" s="44"/>
      <c r="X1225" s="162"/>
      <c r="Y1225" s="162"/>
      <c r="Z1225" s="44"/>
      <c r="AA1225" s="50"/>
      <c r="AB1225" s="50"/>
      <c r="AC1225" s="50"/>
      <c r="AD1225" s="115"/>
      <c r="AE1225" s="115"/>
      <c r="AF1225" s="115"/>
      <c r="AG1225" s="115"/>
      <c r="AH1225" s="115"/>
      <c r="AI1225" s="237">
        <v>1288</v>
      </c>
      <c r="AJ1225" s="55"/>
      <c r="AK1225" s="55"/>
    </row>
    <row r="1226" spans="1:37" s="67" customFormat="1" ht="15" customHeight="1" x14ac:dyDescent="0.25">
      <c r="A1226" s="56" t="s">
        <v>813</v>
      </c>
      <c r="B1226" s="37">
        <v>4</v>
      </c>
      <c r="C1226" s="37">
        <v>1</v>
      </c>
      <c r="D1226" s="37">
        <v>8</v>
      </c>
      <c r="E1226" s="37">
        <v>11</v>
      </c>
      <c r="F1226" s="37">
        <v>211</v>
      </c>
      <c r="G1226" s="37" t="str">
        <f t="shared" si="2575"/>
        <v>4.1.8.00.000</v>
      </c>
      <c r="H1226" s="41" t="str">
        <f t="shared" si="2576"/>
        <v>Технологическая линия №2. Нелицензионные установки</v>
      </c>
      <c r="I1226" s="37" t="str">
        <f t="shared" si="2577"/>
        <v>4.1.8.11.000</v>
      </c>
      <c r="J1226" s="41" t="str">
        <f t="shared" si="2578"/>
        <v>Дожимная компрессорная станция метановой фракции (ДКС) №2</v>
      </c>
      <c r="K1226" s="39" t="str">
        <f t="shared" si="2579"/>
        <v>4.1.8.11.200</v>
      </c>
      <c r="L1226" s="40" t="str">
        <f t="shared" si="2580"/>
        <v>Дожимная компрессорная станция метановой фракции (ДКС) №2</v>
      </c>
      <c r="M1226" s="37" t="str">
        <f t="shared" si="2581"/>
        <v>4.1.8.11.211</v>
      </c>
      <c r="N1226" s="59" t="s">
        <v>324</v>
      </c>
      <c r="O1226" s="37"/>
      <c r="P1226" s="37" t="s">
        <v>254</v>
      </c>
      <c r="Q1226" s="35">
        <v>0</v>
      </c>
      <c r="R1226" s="56" t="s">
        <v>2779</v>
      </c>
      <c r="S1226" s="44"/>
      <c r="T1226" s="44"/>
      <c r="U1226" s="44"/>
      <c r="V1226" s="44"/>
      <c r="W1226" s="44"/>
      <c r="X1226" s="162"/>
      <c r="Y1226" s="162"/>
      <c r="Z1226" s="44"/>
      <c r="AA1226" s="50"/>
      <c r="AB1226" s="50"/>
      <c r="AC1226" s="50"/>
      <c r="AD1226" s="115"/>
      <c r="AE1226" s="115"/>
      <c r="AF1226" s="115"/>
      <c r="AG1226" s="115"/>
      <c r="AH1226" s="115"/>
      <c r="AI1226" s="237">
        <v>1289</v>
      </c>
      <c r="AJ1226" s="55"/>
      <c r="AK1226" s="55"/>
    </row>
    <row r="1227" spans="1:37" s="67" customFormat="1" ht="15" customHeight="1" x14ac:dyDescent="0.25">
      <c r="A1227" s="56" t="s">
        <v>814</v>
      </c>
      <c r="B1227" s="37">
        <v>4</v>
      </c>
      <c r="C1227" s="37">
        <v>1</v>
      </c>
      <c r="D1227" s="37">
        <v>8</v>
      </c>
      <c r="E1227" s="37">
        <v>11</v>
      </c>
      <c r="F1227" s="37">
        <v>212</v>
      </c>
      <c r="G1227" s="37" t="str">
        <f t="shared" si="2575"/>
        <v>4.1.8.00.000</v>
      </c>
      <c r="H1227" s="41" t="str">
        <f t="shared" si="2576"/>
        <v>Технологическая линия №2. Нелицензионные установки</v>
      </c>
      <c r="I1227" s="37" t="str">
        <f t="shared" si="2577"/>
        <v>4.1.8.11.000</v>
      </c>
      <c r="J1227" s="41" t="str">
        <f t="shared" si="2578"/>
        <v>Дожимная компрессорная станция метановой фракции (ДКС) №2</v>
      </c>
      <c r="K1227" s="39" t="str">
        <f t="shared" si="2579"/>
        <v>4.1.8.11.200</v>
      </c>
      <c r="L1227" s="40" t="str">
        <f t="shared" si="2580"/>
        <v>Дожимная компрессорная станция метановой фракции (ДКС) №2</v>
      </c>
      <c r="M1227" s="37" t="str">
        <f t="shared" si="2581"/>
        <v>4.1.8.11.212</v>
      </c>
      <c r="N1227" s="59" t="s">
        <v>326</v>
      </c>
      <c r="O1227" s="37"/>
      <c r="P1227" s="37" t="s">
        <v>254</v>
      </c>
      <c r="Q1227" s="35">
        <v>0</v>
      </c>
      <c r="R1227" s="56" t="s">
        <v>2779</v>
      </c>
      <c r="S1227" s="44"/>
      <c r="T1227" s="44"/>
      <c r="U1227" s="44"/>
      <c r="V1227" s="44"/>
      <c r="W1227" s="44"/>
      <c r="X1227" s="162"/>
      <c r="Y1227" s="162"/>
      <c r="Z1227" s="44"/>
      <c r="AA1227" s="50"/>
      <c r="AB1227" s="50"/>
      <c r="AC1227" s="50"/>
      <c r="AD1227" s="115"/>
      <c r="AE1227" s="115"/>
      <c r="AF1227" s="115"/>
      <c r="AG1227" s="115"/>
      <c r="AH1227" s="115"/>
      <c r="AI1227" s="237">
        <v>1290</v>
      </c>
      <c r="AJ1227" s="55"/>
      <c r="AK1227" s="55"/>
    </row>
    <row r="1228" spans="1:37" s="67" customFormat="1" ht="15" customHeight="1" x14ac:dyDescent="0.25">
      <c r="A1228" s="56" t="s">
        <v>815</v>
      </c>
      <c r="B1228" s="37">
        <v>4</v>
      </c>
      <c r="C1228" s="37">
        <v>1</v>
      </c>
      <c r="D1228" s="37">
        <v>8</v>
      </c>
      <c r="E1228" s="37">
        <v>11</v>
      </c>
      <c r="F1228" s="37">
        <v>213</v>
      </c>
      <c r="G1228" s="37" t="str">
        <f t="shared" si="2575"/>
        <v>4.1.8.00.000</v>
      </c>
      <c r="H1228" s="41" t="str">
        <f t="shared" si="2576"/>
        <v>Технологическая линия №2. Нелицензионные установки</v>
      </c>
      <c r="I1228" s="37" t="str">
        <f t="shared" si="2577"/>
        <v>4.1.8.11.000</v>
      </c>
      <c r="J1228" s="41" t="str">
        <f t="shared" si="2578"/>
        <v>Дожимная компрессорная станция метановой фракции (ДКС) №2</v>
      </c>
      <c r="K1228" s="39" t="str">
        <f t="shared" si="2579"/>
        <v>4.1.8.11.200</v>
      </c>
      <c r="L1228" s="40" t="str">
        <f t="shared" si="2580"/>
        <v>Дожимная компрессорная станция метановой фракции (ДКС) №2</v>
      </c>
      <c r="M1228" s="37" t="str">
        <f t="shared" si="2581"/>
        <v>4.1.8.11.213</v>
      </c>
      <c r="N1228" s="59" t="s">
        <v>328</v>
      </c>
      <c r="O1228" s="37"/>
      <c r="P1228" s="37" t="s">
        <v>254</v>
      </c>
      <c r="Q1228" s="35">
        <v>0</v>
      </c>
      <c r="R1228" s="56" t="s">
        <v>2779</v>
      </c>
      <c r="S1228" s="44"/>
      <c r="T1228" s="44"/>
      <c r="U1228" s="44"/>
      <c r="V1228" s="44"/>
      <c r="W1228" s="44"/>
      <c r="X1228" s="162"/>
      <c r="Y1228" s="162"/>
      <c r="Z1228" s="44"/>
      <c r="AA1228" s="50"/>
      <c r="AB1228" s="50"/>
      <c r="AC1228" s="50"/>
      <c r="AD1228" s="115"/>
      <c r="AE1228" s="115"/>
      <c r="AF1228" s="115"/>
      <c r="AG1228" s="115"/>
      <c r="AH1228" s="115"/>
      <c r="AI1228" s="237">
        <v>1291</v>
      </c>
      <c r="AJ1228" s="55"/>
      <c r="AK1228" s="55"/>
    </row>
    <row r="1229" spans="1:37" s="67" customFormat="1" ht="15" customHeight="1" x14ac:dyDescent="0.25">
      <c r="A1229" s="56" t="s">
        <v>816</v>
      </c>
      <c r="B1229" s="37">
        <v>4</v>
      </c>
      <c r="C1229" s="37">
        <v>1</v>
      </c>
      <c r="D1229" s="37">
        <v>8</v>
      </c>
      <c r="E1229" s="37">
        <v>11</v>
      </c>
      <c r="F1229" s="37">
        <v>215</v>
      </c>
      <c r="G1229" s="37" t="str">
        <f t="shared" si="2575"/>
        <v>4.1.8.00.000</v>
      </c>
      <c r="H1229" s="41" t="str">
        <f t="shared" si="2576"/>
        <v>Технологическая линия №2. Нелицензионные установки</v>
      </c>
      <c r="I1229" s="37" t="str">
        <f t="shared" si="2577"/>
        <v>4.1.8.11.000</v>
      </c>
      <c r="J1229" s="41" t="str">
        <f t="shared" si="2578"/>
        <v>Дожимная компрессорная станция метановой фракции (ДКС) №2</v>
      </c>
      <c r="K1229" s="39" t="str">
        <f t="shared" si="2579"/>
        <v>4.1.8.11.200</v>
      </c>
      <c r="L1229" s="40" t="str">
        <f t="shared" si="2580"/>
        <v>Дожимная компрессорная станция метановой фракции (ДКС) №2</v>
      </c>
      <c r="M1229" s="37" t="str">
        <f t="shared" si="2581"/>
        <v>4.1.8.11.215</v>
      </c>
      <c r="N1229" s="59" t="s">
        <v>193</v>
      </c>
      <c r="O1229" s="37"/>
      <c r="P1229" s="37" t="s">
        <v>254</v>
      </c>
      <c r="Q1229" s="35">
        <v>0</v>
      </c>
      <c r="R1229" s="56" t="s">
        <v>2779</v>
      </c>
      <c r="S1229" s="44"/>
      <c r="T1229" s="44"/>
      <c r="U1229" s="44"/>
      <c r="V1229" s="44"/>
      <c r="W1229" s="44"/>
      <c r="X1229" s="162"/>
      <c r="Y1229" s="162"/>
      <c r="Z1229" s="44"/>
      <c r="AA1229" s="50"/>
      <c r="AB1229" s="50"/>
      <c r="AC1229" s="50"/>
      <c r="AD1229" s="115"/>
      <c r="AE1229" s="115"/>
      <c r="AF1229" s="115"/>
      <c r="AG1229" s="115"/>
      <c r="AH1229" s="115"/>
      <c r="AI1229" s="237">
        <v>1292</v>
      </c>
      <c r="AJ1229" s="55"/>
      <c r="AK1229" s="55"/>
    </row>
    <row r="1230" spans="1:37" s="67" customFormat="1" ht="15" customHeight="1" x14ac:dyDescent="0.25">
      <c r="A1230" s="56" t="s">
        <v>817</v>
      </c>
      <c r="B1230" s="37">
        <v>4</v>
      </c>
      <c r="C1230" s="37">
        <v>1</v>
      </c>
      <c r="D1230" s="37">
        <v>8</v>
      </c>
      <c r="E1230" s="37">
        <v>11</v>
      </c>
      <c r="F1230" s="37">
        <v>216</v>
      </c>
      <c r="G1230" s="37" t="str">
        <f t="shared" si="2575"/>
        <v>4.1.8.00.000</v>
      </c>
      <c r="H1230" s="41" t="str">
        <f t="shared" si="2576"/>
        <v>Технологическая линия №2. Нелицензионные установки</v>
      </c>
      <c r="I1230" s="37" t="str">
        <f t="shared" si="2577"/>
        <v>4.1.8.11.000</v>
      </c>
      <c r="J1230" s="41" t="str">
        <f t="shared" si="2578"/>
        <v>Дожимная компрессорная станция метановой фракции (ДКС) №2</v>
      </c>
      <c r="K1230" s="39" t="str">
        <f t="shared" si="2579"/>
        <v>4.1.8.11.200</v>
      </c>
      <c r="L1230" s="40" t="str">
        <f t="shared" si="2580"/>
        <v>Дожимная компрессорная станция метановой фракции (ДКС) №2</v>
      </c>
      <c r="M1230" s="37" t="str">
        <f t="shared" si="2581"/>
        <v>4.1.8.11.216</v>
      </c>
      <c r="N1230" s="59" t="s">
        <v>195</v>
      </c>
      <c r="O1230" s="37"/>
      <c r="P1230" s="37" t="s">
        <v>254</v>
      </c>
      <c r="Q1230" s="35">
        <v>0</v>
      </c>
      <c r="R1230" s="56" t="s">
        <v>2779</v>
      </c>
      <c r="S1230" s="44"/>
      <c r="T1230" s="44"/>
      <c r="U1230" s="44"/>
      <c r="V1230" s="44"/>
      <c r="W1230" s="44"/>
      <c r="X1230" s="162"/>
      <c r="Y1230" s="162"/>
      <c r="Z1230" s="44"/>
      <c r="AA1230" s="50"/>
      <c r="AB1230" s="50"/>
      <c r="AC1230" s="50"/>
      <c r="AD1230" s="115"/>
      <c r="AE1230" s="115"/>
      <c r="AF1230" s="115"/>
      <c r="AG1230" s="115"/>
      <c r="AH1230" s="115"/>
      <c r="AI1230" s="237">
        <v>1293</v>
      </c>
      <c r="AJ1230" s="55"/>
      <c r="AK1230" s="55"/>
    </row>
    <row r="1231" spans="1:37" s="67" customFormat="1" ht="15" customHeight="1" x14ac:dyDescent="0.25">
      <c r="A1231" s="56" t="s">
        <v>818</v>
      </c>
      <c r="B1231" s="37">
        <v>4</v>
      </c>
      <c r="C1231" s="37">
        <v>1</v>
      </c>
      <c r="D1231" s="37">
        <v>8</v>
      </c>
      <c r="E1231" s="37">
        <v>11</v>
      </c>
      <c r="F1231" s="37">
        <v>217</v>
      </c>
      <c r="G1231" s="37" t="str">
        <f t="shared" si="2575"/>
        <v>4.1.8.00.000</v>
      </c>
      <c r="H1231" s="41" t="str">
        <f t="shared" si="2576"/>
        <v>Технологическая линия №2. Нелицензионные установки</v>
      </c>
      <c r="I1231" s="37" t="str">
        <f t="shared" si="2577"/>
        <v>4.1.8.11.000</v>
      </c>
      <c r="J1231" s="41" t="str">
        <f t="shared" si="2578"/>
        <v>Дожимная компрессорная станция метановой фракции (ДКС) №2</v>
      </c>
      <c r="K1231" s="39" t="str">
        <f t="shared" si="2579"/>
        <v>4.1.8.11.200</v>
      </c>
      <c r="L1231" s="40" t="str">
        <f t="shared" si="2580"/>
        <v>Дожимная компрессорная станция метановой фракции (ДКС) №2</v>
      </c>
      <c r="M1231" s="37" t="str">
        <f t="shared" si="2581"/>
        <v>4.1.8.11.217</v>
      </c>
      <c r="N1231" s="59" t="s">
        <v>197</v>
      </c>
      <c r="O1231" s="37"/>
      <c r="P1231" s="37" t="s">
        <v>254</v>
      </c>
      <c r="Q1231" s="35">
        <v>0</v>
      </c>
      <c r="R1231" s="56" t="s">
        <v>2779</v>
      </c>
      <c r="S1231" s="44"/>
      <c r="T1231" s="44"/>
      <c r="U1231" s="44"/>
      <c r="V1231" s="44"/>
      <c r="W1231" s="44"/>
      <c r="X1231" s="162"/>
      <c r="Y1231" s="162"/>
      <c r="Z1231" s="44"/>
      <c r="AA1231" s="50"/>
      <c r="AB1231" s="50"/>
      <c r="AC1231" s="50"/>
      <c r="AD1231" s="115"/>
      <c r="AE1231" s="115"/>
      <c r="AF1231" s="115"/>
      <c r="AG1231" s="115"/>
      <c r="AH1231" s="115"/>
      <c r="AI1231" s="237">
        <v>1294</v>
      </c>
      <c r="AJ1231" s="55"/>
      <c r="AK1231" s="55"/>
    </row>
    <row r="1232" spans="1:37" s="67" customFormat="1" ht="15" customHeight="1" x14ac:dyDescent="0.25">
      <c r="A1232" s="56" t="s">
        <v>819</v>
      </c>
      <c r="B1232" s="37">
        <v>4</v>
      </c>
      <c r="C1232" s="37">
        <v>1</v>
      </c>
      <c r="D1232" s="37">
        <v>8</v>
      </c>
      <c r="E1232" s="37">
        <v>11</v>
      </c>
      <c r="F1232" s="37">
        <v>218</v>
      </c>
      <c r="G1232" s="37" t="str">
        <f t="shared" si="2575"/>
        <v>4.1.8.00.000</v>
      </c>
      <c r="H1232" s="41" t="str">
        <f t="shared" si="2576"/>
        <v>Технологическая линия №2. Нелицензионные установки</v>
      </c>
      <c r="I1232" s="37" t="str">
        <f t="shared" si="2577"/>
        <v>4.1.8.11.000</v>
      </c>
      <c r="J1232" s="41" t="str">
        <f t="shared" si="2578"/>
        <v>Дожимная компрессорная станция метановой фракции (ДКС) №2</v>
      </c>
      <c r="K1232" s="39" t="str">
        <f t="shared" si="2579"/>
        <v>4.1.8.11.200</v>
      </c>
      <c r="L1232" s="40" t="str">
        <f t="shared" si="2580"/>
        <v>Дожимная компрессорная станция метановой фракции (ДКС) №2</v>
      </c>
      <c r="M1232" s="37" t="str">
        <f t="shared" si="2581"/>
        <v>4.1.8.11.218</v>
      </c>
      <c r="N1232" s="59" t="s">
        <v>275</v>
      </c>
      <c r="O1232" s="37"/>
      <c r="P1232" s="71" t="s">
        <v>254</v>
      </c>
      <c r="Q1232" s="35">
        <v>0</v>
      </c>
      <c r="R1232" s="56" t="s">
        <v>2779</v>
      </c>
      <c r="S1232" s="49"/>
      <c r="T1232" s="44"/>
      <c r="U1232" s="44"/>
      <c r="V1232" s="44"/>
      <c r="W1232" s="44"/>
      <c r="X1232" s="162"/>
      <c r="Y1232" s="162"/>
      <c r="Z1232" s="44"/>
      <c r="AA1232" s="50"/>
      <c r="AB1232" s="50"/>
      <c r="AC1232" s="50"/>
      <c r="AD1232" s="115"/>
      <c r="AE1232" s="115"/>
      <c r="AF1232" s="115"/>
      <c r="AG1232" s="115"/>
      <c r="AH1232" s="115"/>
      <c r="AI1232" s="237">
        <v>1295</v>
      </c>
      <c r="AJ1232" s="55"/>
      <c r="AK1232" s="55"/>
    </row>
    <row r="1233" spans="1:37" s="63" customFormat="1" ht="15" customHeight="1" x14ac:dyDescent="0.25">
      <c r="A1233" s="53" t="s">
        <v>17</v>
      </c>
      <c r="B1233" s="37">
        <v>4</v>
      </c>
      <c r="C1233" s="37">
        <v>1</v>
      </c>
      <c r="D1233" s="37">
        <v>9</v>
      </c>
      <c r="E1233" s="37">
        <v>0</v>
      </c>
      <c r="F1233" s="37">
        <v>0</v>
      </c>
      <c r="G1233" s="78" t="str">
        <f>CONCATENATE($B1233,".",$C1233,".",$D1233,".",TEXT($E1233,"00"),".",TEXT($F1233,"000"))</f>
        <v>4.1.9.00.000</v>
      </c>
      <c r="H1233" s="79" t="s">
        <v>1533</v>
      </c>
      <c r="I1233" s="107"/>
      <c r="J1233" s="108"/>
      <c r="K1233" s="109"/>
      <c r="L1233" s="110"/>
      <c r="M1233" s="80"/>
      <c r="N1233" s="231"/>
      <c r="O1233" s="62"/>
      <c r="P1233" s="54" t="s">
        <v>19</v>
      </c>
      <c r="Q1233" s="35">
        <v>0</v>
      </c>
      <c r="R1233" s="54" t="s">
        <v>2781</v>
      </c>
      <c r="S1233" s="215" t="s">
        <v>3856</v>
      </c>
      <c r="T1233" s="126" t="str">
        <f>G1233</f>
        <v>4.1.9.00.000</v>
      </c>
      <c r="U1233" s="79" t="s">
        <v>2106</v>
      </c>
      <c r="V1233" s="80"/>
      <c r="W1233" s="80"/>
      <c r="X1233" s="110"/>
      <c r="Y1233" s="110"/>
      <c r="Z1233" s="80"/>
      <c r="AA1233" s="81"/>
      <c r="AB1233" s="113"/>
      <c r="AC1233" s="113"/>
      <c r="AD1233" s="114"/>
      <c r="AE1233" s="114"/>
      <c r="AF1233" s="114"/>
      <c r="AG1233" s="114"/>
      <c r="AH1233" s="114"/>
      <c r="AI1233" s="237">
        <v>1296</v>
      </c>
      <c r="AJ1233" s="55"/>
      <c r="AK1233" s="55"/>
    </row>
    <row r="1234" spans="1:37" s="65" customFormat="1" ht="15" customHeight="1" x14ac:dyDescent="0.25">
      <c r="A1234" s="57" t="s">
        <v>17</v>
      </c>
      <c r="B1234" s="37">
        <v>4</v>
      </c>
      <c r="C1234" s="37">
        <v>1</v>
      </c>
      <c r="D1234" s="37">
        <v>9</v>
      </c>
      <c r="E1234" s="37">
        <v>1</v>
      </c>
      <c r="F1234" s="37">
        <v>0</v>
      </c>
      <c r="G1234" s="37" t="str">
        <f t="shared" ref="G1234:H1238" si="2582">G1233</f>
        <v>4.1.9.00.000</v>
      </c>
      <c r="H1234" s="41" t="str">
        <f t="shared" si="2582"/>
        <v>Технологическая линия №2. Объекты общезаводского хозяйства</v>
      </c>
      <c r="I1234" s="82" t="str">
        <f>CONCATENATE($B1234,".",$C1234,".",$D1234,".",TEXT($E1234,"00"),".",TEXT($F1234,"000"))</f>
        <v>4.1.9.01.000</v>
      </c>
      <c r="J1234" s="90" t="s">
        <v>1427</v>
      </c>
      <c r="K1234" s="105"/>
      <c r="L1234" s="106"/>
      <c r="M1234" s="91"/>
      <c r="N1234" s="85"/>
      <c r="O1234" s="119"/>
      <c r="P1234" s="64" t="s">
        <v>19</v>
      </c>
      <c r="Q1234" s="35">
        <v>0</v>
      </c>
      <c r="R1234" s="54" t="s">
        <v>2781</v>
      </c>
      <c r="S1234" s="216" t="s">
        <v>3857</v>
      </c>
      <c r="T1234" s="41" t="str">
        <f t="shared" ref="T1234:U1238" si="2583">T1233</f>
        <v>4.1.9.00.000</v>
      </c>
      <c r="U1234" s="41" t="str">
        <f t="shared" si="2583"/>
        <v>Process Line No.2 UIO facilities</v>
      </c>
      <c r="V1234" s="127" t="str">
        <f>I1234</f>
        <v>4.1.9.01.000</v>
      </c>
      <c r="W1234" s="90" t="s">
        <v>2050</v>
      </c>
      <c r="X1234" s="106"/>
      <c r="Y1234" s="106"/>
      <c r="Z1234" s="91"/>
      <c r="AA1234" s="132"/>
      <c r="AB1234" s="82"/>
      <c r="AC1234" s="82"/>
      <c r="AD1234" s="166"/>
      <c r="AE1234" s="166"/>
      <c r="AF1234" s="166"/>
      <c r="AG1234" s="166"/>
      <c r="AH1234" s="166"/>
      <c r="AI1234" s="237">
        <v>1297</v>
      </c>
      <c r="AJ1234" s="55"/>
      <c r="AK1234" s="55"/>
    </row>
    <row r="1235" spans="1:37" s="67" customFormat="1" ht="15" customHeight="1" x14ac:dyDescent="0.25">
      <c r="A1235" s="56" t="s">
        <v>17</v>
      </c>
      <c r="B1235" s="37">
        <v>4</v>
      </c>
      <c r="C1235" s="37">
        <v>1</v>
      </c>
      <c r="D1235" s="37">
        <v>9</v>
      </c>
      <c r="E1235" s="37">
        <v>1</v>
      </c>
      <c r="F1235" s="37">
        <v>100</v>
      </c>
      <c r="G1235" s="37" t="str">
        <f t="shared" si="2582"/>
        <v>4.1.9.00.000</v>
      </c>
      <c r="H1235" s="41" t="str">
        <f t="shared" si="2582"/>
        <v>Технологическая линия №2. Объекты общезаводского хозяйства</v>
      </c>
      <c r="I1235" s="37" t="str">
        <f t="shared" ref="I1235:J1238" si="2584">I1234</f>
        <v>4.1.9.01.000</v>
      </c>
      <c r="J1235" s="41" t="str">
        <f t="shared" si="2584"/>
        <v>Подводящие газопроводы и узел подключения АГПЗ к лупингу МГ "Сила Сибири"</v>
      </c>
      <c r="K1235" s="92" t="str">
        <f>CONCATENATE($B1235,".",$C1235,".",$D1235,".",TEXT($E1235,"00"),".",$F1235)</f>
        <v>4.1.9.01.100</v>
      </c>
      <c r="L1235" s="93" t="s">
        <v>333</v>
      </c>
      <c r="M1235" s="94"/>
      <c r="N1235" s="89"/>
      <c r="O1235" s="118"/>
      <c r="P1235" s="66" t="s">
        <v>19</v>
      </c>
      <c r="Q1235" s="35">
        <v>0</v>
      </c>
      <c r="R1235" s="54" t="s">
        <v>2781</v>
      </c>
      <c r="S1235" s="219" t="s">
        <v>3858</v>
      </c>
      <c r="T1235" s="41" t="str">
        <f t="shared" si="2583"/>
        <v>4.1.9.00.000</v>
      </c>
      <c r="U1235" s="41" t="str">
        <f t="shared" si="2583"/>
        <v>Process Line No.2 UIO facilities</v>
      </c>
      <c r="V1235" s="41" t="str">
        <f t="shared" ref="V1235:W1238" si="2585">V1234</f>
        <v>4.1.9.01.000</v>
      </c>
      <c r="W1235" s="41" t="str">
        <f t="shared" si="2585"/>
        <v>Supply Pipelines and AGPP Junction Points to to the Loop Line of Gas Trunk Line “Power of Siberia”</v>
      </c>
      <c r="X1235" s="129" t="str">
        <f>K1235</f>
        <v>4.1.9.01.100</v>
      </c>
      <c r="Y1235" s="94" t="s">
        <v>1821</v>
      </c>
      <c r="Z1235" s="94"/>
      <c r="AA1235" s="95"/>
      <c r="AB1235" s="86"/>
      <c r="AC1235" s="86"/>
      <c r="AD1235" s="167" t="s">
        <v>3051</v>
      </c>
      <c r="AE1235" s="167" t="s">
        <v>3051</v>
      </c>
      <c r="AF1235" s="167"/>
      <c r="AG1235" s="167"/>
      <c r="AH1235" s="167"/>
      <c r="AI1235" s="237">
        <v>1298</v>
      </c>
      <c r="AJ1235" s="55"/>
      <c r="AK1235" s="55"/>
    </row>
    <row r="1236" spans="1:37" s="67" customFormat="1" ht="30" customHeight="1" x14ac:dyDescent="0.25">
      <c r="A1236" s="56" t="s">
        <v>17</v>
      </c>
      <c r="B1236" s="37">
        <v>4</v>
      </c>
      <c r="C1236" s="37">
        <v>1</v>
      </c>
      <c r="D1236" s="37">
        <v>9</v>
      </c>
      <c r="E1236" s="37">
        <v>1</v>
      </c>
      <c r="F1236" s="37">
        <v>101</v>
      </c>
      <c r="G1236" s="37" t="str">
        <f t="shared" si="2582"/>
        <v>4.1.9.00.000</v>
      </c>
      <c r="H1236" s="41" t="str">
        <f t="shared" si="2582"/>
        <v>Технологическая линия №2. Объекты общезаводского хозяйства</v>
      </c>
      <c r="I1236" s="37" t="str">
        <f t="shared" si="2584"/>
        <v>4.1.9.01.000</v>
      </c>
      <c r="J1236" s="41" t="str">
        <f t="shared" si="2584"/>
        <v>Подводящие газопроводы и узел подключения АГПЗ к лупингу МГ "Сила Сибири"</v>
      </c>
      <c r="K1236" s="39" t="str">
        <f t="shared" ref="K1236:L1238" si="2586">K1235</f>
        <v>4.1.9.01.100</v>
      </c>
      <c r="L1236" s="40" t="str">
        <f t="shared" si="2586"/>
        <v>Сырьевой газ</v>
      </c>
      <c r="M1236" s="37" t="str">
        <f>CONCATENATE($B1236,".",$C1236,".",$D1236,".",TEXT($E1236,"00"),".",TEXT($F1236,"000"))</f>
        <v>4.1.9.01.101</v>
      </c>
      <c r="N1236" s="59" t="s">
        <v>1425</v>
      </c>
      <c r="O1236" s="118" t="s">
        <v>1316</v>
      </c>
      <c r="P1236" s="66" t="s">
        <v>19</v>
      </c>
      <c r="Q1236" s="35">
        <v>0</v>
      </c>
      <c r="R1236" s="54" t="s">
        <v>2781</v>
      </c>
      <c r="S1236" s="42" t="s">
        <v>2115</v>
      </c>
      <c r="T1236" s="41" t="str">
        <f t="shared" si="2583"/>
        <v>4.1.9.00.000</v>
      </c>
      <c r="U1236" s="41" t="str">
        <f t="shared" si="2583"/>
        <v>Process Line No.2 UIO facilities</v>
      </c>
      <c r="V1236" s="41" t="str">
        <f t="shared" si="2585"/>
        <v>4.1.9.01.000</v>
      </c>
      <c r="W1236" s="41" t="str">
        <f t="shared" si="2585"/>
        <v>Supply Pipelines and AGPP Junction Points to to the Loop Line of Gas Trunk Line “Power of Siberia”</v>
      </c>
      <c r="X1236" s="40" t="str">
        <f t="shared" ref="X1236:Y1238" si="2587">X1235</f>
        <v>4.1.9.01.100</v>
      </c>
      <c r="Y1236" s="40" t="str">
        <f t="shared" si="2587"/>
        <v>Feed Gas</v>
      </c>
      <c r="Z1236" s="42" t="str">
        <f>M1236</f>
        <v>4.1.9.01.101</v>
      </c>
      <c r="AA1236" s="37" t="s">
        <v>2051</v>
      </c>
      <c r="AB1236" s="37" t="s">
        <v>1823</v>
      </c>
      <c r="AC1236" s="37"/>
      <c r="AD1236" s="115" t="s">
        <v>3044</v>
      </c>
      <c r="AE1236" s="115" t="str">
        <f>CONCATENATE(MID(AD1236,3,1),"-",MID(AD1236,4,2))</f>
        <v>9-95</v>
      </c>
      <c r="AF1236" s="115" t="str">
        <f>VLOOKUP(AE1236,'Unit Number'!B:E,2,FALSE)</f>
        <v xml:space="preserve"> TRAIN OF  MAIN GAS PIPELINE ``POWER OF SIBERIA"SUPPLY GAS PIPELINES AND AGPP CONNECTION UNIT TO MAIN</v>
      </c>
      <c r="AG1236" s="115"/>
      <c r="AH1236" s="115"/>
      <c r="AI1236" s="237">
        <v>1299</v>
      </c>
      <c r="AJ1236" s="55"/>
      <c r="AK1236" s="55"/>
    </row>
    <row r="1237" spans="1:37" s="67" customFormat="1" ht="15" customHeight="1" x14ac:dyDescent="0.25">
      <c r="A1237" s="56" t="s">
        <v>17</v>
      </c>
      <c r="B1237" s="37">
        <v>4</v>
      </c>
      <c r="C1237" s="37">
        <v>1</v>
      </c>
      <c r="D1237" s="37">
        <v>9</v>
      </c>
      <c r="E1237" s="37">
        <v>1</v>
      </c>
      <c r="F1237" s="37">
        <v>102</v>
      </c>
      <c r="G1237" s="37" t="str">
        <f t="shared" si="2582"/>
        <v>4.1.9.00.000</v>
      </c>
      <c r="H1237" s="41" t="str">
        <f t="shared" si="2582"/>
        <v>Технологическая линия №2. Объекты общезаводского хозяйства</v>
      </c>
      <c r="I1237" s="37" t="str">
        <f t="shared" si="2584"/>
        <v>4.1.9.01.000</v>
      </c>
      <c r="J1237" s="41" t="str">
        <f t="shared" si="2584"/>
        <v>Подводящие газопроводы и узел подключения АГПЗ к лупингу МГ "Сила Сибири"</v>
      </c>
      <c r="K1237" s="39" t="str">
        <f t="shared" si="2586"/>
        <v>4.1.9.01.100</v>
      </c>
      <c r="L1237" s="40" t="str">
        <f t="shared" si="2586"/>
        <v>Сырьевой газ</v>
      </c>
      <c r="M1237" s="37" t="str">
        <f>CONCATENATE($B1237,".",$C1237,".",$D1237,".",TEXT($E1237,"00"),".",TEXT($F1237,"000"))</f>
        <v>4.1.9.01.102</v>
      </c>
      <c r="N1237" s="59" t="s">
        <v>820</v>
      </c>
      <c r="O1237" s="118"/>
      <c r="P1237" s="66" t="s">
        <v>19</v>
      </c>
      <c r="Q1237" s="35">
        <v>0</v>
      </c>
      <c r="R1237" s="54" t="s">
        <v>2781</v>
      </c>
      <c r="S1237" s="42" t="s">
        <v>2115</v>
      </c>
      <c r="T1237" s="41" t="str">
        <f t="shared" si="2583"/>
        <v>4.1.9.00.000</v>
      </c>
      <c r="U1237" s="41" t="str">
        <f t="shared" si="2583"/>
        <v>Process Line No.2 UIO facilities</v>
      </c>
      <c r="V1237" s="41" t="str">
        <f t="shared" si="2585"/>
        <v>4.1.9.01.000</v>
      </c>
      <c r="W1237" s="41" t="str">
        <f t="shared" si="2585"/>
        <v>Supply Pipelines and AGPP Junction Points to to the Loop Line of Gas Trunk Line “Power of Siberia”</v>
      </c>
      <c r="X1237" s="40" t="str">
        <f t="shared" si="2587"/>
        <v>4.1.9.01.100</v>
      </c>
      <c r="Y1237" s="40" t="str">
        <f t="shared" si="2587"/>
        <v>Feed Gas</v>
      </c>
      <c r="Z1237" s="42" t="str">
        <f>M1237</f>
        <v>4.1.9.01.102</v>
      </c>
      <c r="AA1237" s="37" t="s">
        <v>2052</v>
      </c>
      <c r="AB1237" s="37"/>
      <c r="AC1237" s="37"/>
      <c r="AD1237" s="115" t="s">
        <v>3044</v>
      </c>
      <c r="AE1237" s="115" t="str">
        <f>CONCATENATE(MID(AD1237,3,1),"-",MID(AD1237,4,2))</f>
        <v>9-95</v>
      </c>
      <c r="AF1237" s="115" t="str">
        <f>VLOOKUP(AE1237,'Unit Number'!B:E,2,FALSE)</f>
        <v xml:space="preserve"> TRAIN OF  MAIN GAS PIPELINE ``POWER OF SIBERIA"SUPPLY GAS PIPELINES AND AGPP CONNECTION UNIT TO MAIN</v>
      </c>
      <c r="AG1237" s="115"/>
      <c r="AH1237" s="115"/>
      <c r="AI1237" s="237">
        <v>1300</v>
      </c>
      <c r="AJ1237" s="55"/>
      <c r="AK1237" s="55"/>
    </row>
    <row r="1238" spans="1:37" s="174" customFormat="1" ht="15" customHeight="1" x14ac:dyDescent="0.25">
      <c r="A1238" s="36" t="s">
        <v>17</v>
      </c>
      <c r="B1238" s="37">
        <v>4</v>
      </c>
      <c r="C1238" s="37">
        <v>1</v>
      </c>
      <c r="D1238" s="37">
        <v>9</v>
      </c>
      <c r="E1238" s="37">
        <v>1</v>
      </c>
      <c r="F1238" s="39">
        <v>199</v>
      </c>
      <c r="G1238" s="37" t="str">
        <f t="shared" si="2582"/>
        <v>4.1.9.00.000</v>
      </c>
      <c r="H1238" s="41" t="str">
        <f t="shared" si="2582"/>
        <v>Технологическая линия №2. Объекты общезаводского хозяйства</v>
      </c>
      <c r="I1238" s="37" t="str">
        <f t="shared" si="2584"/>
        <v>4.1.9.01.000</v>
      </c>
      <c r="J1238" s="41" t="str">
        <f t="shared" si="2584"/>
        <v>Подводящие газопроводы и узел подключения АГПЗ к лупингу МГ "Сила Сибири"</v>
      </c>
      <c r="K1238" s="39" t="str">
        <f t="shared" si="2586"/>
        <v>4.1.9.01.100</v>
      </c>
      <c r="L1238" s="40" t="str">
        <f t="shared" si="2586"/>
        <v>Сырьевой газ</v>
      </c>
      <c r="M1238" s="37" t="str">
        <f>CONCATENATE($B1238,".",$C1238,".",$D1238,".",TEXT($E1238,"00"),".",TEXT($F1238,"000"))</f>
        <v>4.1.9.01.199</v>
      </c>
      <c r="N1238" s="39" t="s">
        <v>3336</v>
      </c>
      <c r="O1238" s="118"/>
      <c r="P1238" s="66" t="s">
        <v>19</v>
      </c>
      <c r="Q1238" s="35">
        <v>1</v>
      </c>
      <c r="R1238" s="54" t="s">
        <v>2781</v>
      </c>
      <c r="S1238" s="39" t="s">
        <v>2115</v>
      </c>
      <c r="T1238" s="41" t="str">
        <f t="shared" si="2583"/>
        <v>4.1.9.00.000</v>
      </c>
      <c r="U1238" s="41" t="str">
        <f t="shared" si="2583"/>
        <v>Process Line No.2 UIO facilities</v>
      </c>
      <c r="V1238" s="41" t="str">
        <f t="shared" si="2585"/>
        <v>4.1.9.01.000</v>
      </c>
      <c r="W1238" s="41" t="str">
        <f t="shared" si="2585"/>
        <v>Supply Pipelines and AGPP Junction Points to to the Loop Line of Gas Trunk Line “Power of Siberia”</v>
      </c>
      <c r="X1238" s="40" t="str">
        <f t="shared" si="2587"/>
        <v>4.1.9.01.100</v>
      </c>
      <c r="Y1238" s="40" t="str">
        <f t="shared" si="2587"/>
        <v>Feed Gas</v>
      </c>
      <c r="Z1238" s="173" t="str">
        <f>M1238</f>
        <v>4.1.9.01.199</v>
      </c>
      <c r="AA1238" s="39" t="s">
        <v>3236</v>
      </c>
      <c r="AB1238" s="37"/>
      <c r="AC1238" s="37" t="s">
        <v>3362</v>
      </c>
      <c r="AD1238" s="41" t="s">
        <v>3051</v>
      </c>
      <c r="AE1238" s="41" t="s">
        <v>3051</v>
      </c>
      <c r="AF1238" s="41"/>
      <c r="AG1238" s="41" t="s">
        <v>3363</v>
      </c>
      <c r="AH1238" s="41" t="s">
        <v>3451</v>
      </c>
      <c r="AI1238" s="237">
        <v>1301</v>
      </c>
      <c r="AJ1238" s="55"/>
      <c r="AK1238" s="55"/>
    </row>
    <row r="1239" spans="1:37" s="67" customFormat="1" ht="15" customHeight="1" x14ac:dyDescent="0.25">
      <c r="A1239" s="56" t="s">
        <v>17</v>
      </c>
      <c r="B1239" s="37">
        <v>4</v>
      </c>
      <c r="C1239" s="37">
        <v>1</v>
      </c>
      <c r="D1239" s="37">
        <v>9</v>
      </c>
      <c r="E1239" s="37">
        <v>1</v>
      </c>
      <c r="F1239" s="37">
        <v>200</v>
      </c>
      <c r="G1239" s="37" t="str">
        <f>G1237</f>
        <v>4.1.9.00.000</v>
      </c>
      <c r="H1239" s="41" t="str">
        <f>H1237</f>
        <v>Технологическая линия №2. Объекты общезаводского хозяйства</v>
      </c>
      <c r="I1239" s="37" t="str">
        <f>I1237</f>
        <v>4.1.9.01.000</v>
      </c>
      <c r="J1239" s="41" t="str">
        <f>J1237</f>
        <v>Подводящие газопроводы и узел подключения АГПЗ к лупингу МГ "Сила Сибири"</v>
      </c>
      <c r="K1239" s="92" t="str">
        <f>CONCATENATE($B1239,".",$C1239,".",$D1239,".",TEXT($E1239,"00"),".",$F1239)</f>
        <v>4.1.9.01.200</v>
      </c>
      <c r="L1239" s="93" t="s">
        <v>336</v>
      </c>
      <c r="M1239" s="94"/>
      <c r="N1239" s="89"/>
      <c r="O1239" s="118"/>
      <c r="P1239" s="66" t="s">
        <v>19</v>
      </c>
      <c r="Q1239" s="35">
        <v>0</v>
      </c>
      <c r="R1239" s="54" t="s">
        <v>2781</v>
      </c>
      <c r="S1239" s="219" t="s">
        <v>3858</v>
      </c>
      <c r="T1239" s="41" t="str">
        <f>T1237</f>
        <v>4.1.9.00.000</v>
      </c>
      <c r="U1239" s="41" t="str">
        <f>U1237</f>
        <v>Process Line No.2 UIO facilities</v>
      </c>
      <c r="V1239" s="41" t="str">
        <f>V1237</f>
        <v>4.1.9.01.000</v>
      </c>
      <c r="W1239" s="41" t="str">
        <f>W1237</f>
        <v>Supply Pipelines and AGPP Junction Points to to the Loop Line of Gas Trunk Line “Power of Siberia”</v>
      </c>
      <c r="X1239" s="129" t="str">
        <f>K1239</f>
        <v>4.1.9.01.200</v>
      </c>
      <c r="Y1239" s="94" t="s">
        <v>1825</v>
      </c>
      <c r="Z1239" s="94"/>
      <c r="AA1239" s="95"/>
      <c r="AB1239" s="86"/>
      <c r="AC1239" s="86"/>
      <c r="AD1239" s="167" t="s">
        <v>3051</v>
      </c>
      <c r="AE1239" s="167" t="s">
        <v>3051</v>
      </c>
      <c r="AF1239" s="167"/>
      <c r="AG1239" s="167"/>
      <c r="AH1239" s="167"/>
      <c r="AI1239" s="237">
        <v>1302</v>
      </c>
      <c r="AJ1239" s="55"/>
      <c r="AK1239" s="55"/>
    </row>
    <row r="1240" spans="1:37" s="67" customFormat="1" ht="30" customHeight="1" x14ac:dyDescent="0.25">
      <c r="A1240" s="56" t="s">
        <v>17</v>
      </c>
      <c r="B1240" s="37">
        <v>4</v>
      </c>
      <c r="C1240" s="37">
        <v>1</v>
      </c>
      <c r="D1240" s="37">
        <v>9</v>
      </c>
      <c r="E1240" s="37">
        <v>1</v>
      </c>
      <c r="F1240" s="37">
        <v>201</v>
      </c>
      <c r="G1240" s="37" t="str">
        <f t="shared" ref="G1240:L1242" si="2588">G1239</f>
        <v>4.1.9.00.000</v>
      </c>
      <c r="H1240" s="41" t="str">
        <f t="shared" si="2588"/>
        <v>Технологическая линия №2. Объекты общезаводского хозяйства</v>
      </c>
      <c r="I1240" s="37" t="str">
        <f t="shared" si="2588"/>
        <v>4.1.9.01.000</v>
      </c>
      <c r="J1240" s="41" t="str">
        <f t="shared" si="2588"/>
        <v>Подводящие газопроводы и узел подключения АГПЗ к лупингу МГ "Сила Сибири"</v>
      </c>
      <c r="K1240" s="39" t="str">
        <f t="shared" si="2588"/>
        <v>4.1.9.01.200</v>
      </c>
      <c r="L1240" s="40" t="str">
        <f t="shared" si="2588"/>
        <v>Товарный газ</v>
      </c>
      <c r="M1240" s="37" t="str">
        <f>CONCATENATE($B1240,".",$C1240,".",$D1240,".",TEXT($E1240,"00"),".",TEXT($F1240,"000"))</f>
        <v>4.1.9.01.201</v>
      </c>
      <c r="N1240" s="59" t="s">
        <v>1426</v>
      </c>
      <c r="O1240" s="118" t="s">
        <v>1316</v>
      </c>
      <c r="P1240" s="66" t="s">
        <v>19</v>
      </c>
      <c r="Q1240" s="35">
        <v>0</v>
      </c>
      <c r="R1240" s="54" t="s">
        <v>2781</v>
      </c>
      <c r="S1240" s="42" t="s">
        <v>2115</v>
      </c>
      <c r="T1240" s="41" t="str">
        <f t="shared" ref="T1240:Y1242" si="2589">T1239</f>
        <v>4.1.9.00.000</v>
      </c>
      <c r="U1240" s="41" t="str">
        <f t="shared" si="2589"/>
        <v>Process Line No.2 UIO facilities</v>
      </c>
      <c r="V1240" s="41" t="str">
        <f t="shared" si="2589"/>
        <v>4.1.9.01.000</v>
      </c>
      <c r="W1240" s="41" t="str">
        <f t="shared" si="2589"/>
        <v>Supply Pipelines and AGPP Junction Points to to the Loop Line of Gas Trunk Line “Power of Siberia”</v>
      </c>
      <c r="X1240" s="40" t="str">
        <f t="shared" si="2589"/>
        <v>4.1.9.01.200</v>
      </c>
      <c r="Y1240" s="40" t="str">
        <f t="shared" si="2589"/>
        <v>Sales Gas</v>
      </c>
      <c r="Z1240" s="42" t="str">
        <f>M1240</f>
        <v>4.1.9.01.201</v>
      </c>
      <c r="AA1240" s="37" t="s">
        <v>2053</v>
      </c>
      <c r="AB1240" s="37" t="s">
        <v>1823</v>
      </c>
      <c r="AC1240" s="37"/>
      <c r="AD1240" s="115" t="s">
        <v>3044</v>
      </c>
      <c r="AE1240" s="115" t="str">
        <f>CONCATENATE(MID(AD1240,3,1),"-",MID(AD1240,4,2))</f>
        <v>9-95</v>
      </c>
      <c r="AF1240" s="115" t="str">
        <f>VLOOKUP(AE1240,'Unit Number'!B:E,2,FALSE)</f>
        <v xml:space="preserve"> TRAIN OF  MAIN GAS PIPELINE ``POWER OF SIBERIA"SUPPLY GAS PIPELINES AND AGPP CONNECTION UNIT TO MAIN</v>
      </c>
      <c r="AG1240" s="115"/>
      <c r="AH1240" s="115"/>
      <c r="AI1240" s="237">
        <v>1303</v>
      </c>
      <c r="AJ1240" s="55"/>
      <c r="AK1240" s="55"/>
    </row>
    <row r="1241" spans="1:37" s="67" customFormat="1" ht="15" customHeight="1" x14ac:dyDescent="0.25">
      <c r="A1241" s="56" t="s">
        <v>17</v>
      </c>
      <c r="B1241" s="37">
        <v>4</v>
      </c>
      <c r="C1241" s="37">
        <v>1</v>
      </c>
      <c r="D1241" s="37">
        <v>9</v>
      </c>
      <c r="E1241" s="37">
        <v>1</v>
      </c>
      <c r="F1241" s="37">
        <v>202</v>
      </c>
      <c r="G1241" s="37" t="str">
        <f t="shared" si="2588"/>
        <v>4.1.9.00.000</v>
      </c>
      <c r="H1241" s="41" t="str">
        <f t="shared" si="2588"/>
        <v>Технологическая линия №2. Объекты общезаводского хозяйства</v>
      </c>
      <c r="I1241" s="37" t="str">
        <f t="shared" si="2588"/>
        <v>4.1.9.01.000</v>
      </c>
      <c r="J1241" s="41" t="str">
        <f t="shared" si="2588"/>
        <v>Подводящие газопроводы и узел подключения АГПЗ к лупингу МГ "Сила Сибири"</v>
      </c>
      <c r="K1241" s="39" t="str">
        <f t="shared" si="2588"/>
        <v>4.1.9.01.200</v>
      </c>
      <c r="L1241" s="40" t="str">
        <f t="shared" si="2588"/>
        <v>Товарный газ</v>
      </c>
      <c r="M1241" s="37" t="str">
        <f>CONCATENATE($B1241,".",$C1241,".",$D1241,".",TEXT($E1241,"00"),".",TEXT($F1241,"000"))</f>
        <v>4.1.9.01.202</v>
      </c>
      <c r="N1241" s="59" t="s">
        <v>821</v>
      </c>
      <c r="O1241" s="118"/>
      <c r="P1241" s="66" t="s">
        <v>19</v>
      </c>
      <c r="Q1241" s="35">
        <v>0</v>
      </c>
      <c r="R1241" s="54" t="s">
        <v>2781</v>
      </c>
      <c r="S1241" s="42" t="s">
        <v>2115</v>
      </c>
      <c r="T1241" s="41" t="str">
        <f t="shared" si="2589"/>
        <v>4.1.9.00.000</v>
      </c>
      <c r="U1241" s="41" t="str">
        <f t="shared" si="2589"/>
        <v>Process Line No.2 UIO facilities</v>
      </c>
      <c r="V1241" s="41" t="str">
        <f t="shared" si="2589"/>
        <v>4.1.9.01.000</v>
      </c>
      <c r="W1241" s="41" t="str">
        <f t="shared" si="2589"/>
        <v>Supply Pipelines and AGPP Junction Points to to the Loop Line of Gas Trunk Line “Power of Siberia”</v>
      </c>
      <c r="X1241" s="40" t="str">
        <f t="shared" si="2589"/>
        <v>4.1.9.01.200</v>
      </c>
      <c r="Y1241" s="40" t="str">
        <f t="shared" si="2589"/>
        <v>Sales Gas</v>
      </c>
      <c r="Z1241" s="42" t="str">
        <f>M1241</f>
        <v>4.1.9.01.202</v>
      </c>
      <c r="AA1241" s="37" t="s">
        <v>2054</v>
      </c>
      <c r="AB1241" s="37"/>
      <c r="AC1241" s="37"/>
      <c r="AD1241" s="115" t="s">
        <v>3044</v>
      </c>
      <c r="AE1241" s="115" t="str">
        <f>CONCATENATE(MID(AD1241,3,1),"-",MID(AD1241,4,2))</f>
        <v>9-95</v>
      </c>
      <c r="AF1241" s="115" t="str">
        <f>VLOOKUP(AE1241,'Unit Number'!B:E,2,FALSE)</f>
        <v xml:space="preserve"> TRAIN OF  MAIN GAS PIPELINE ``POWER OF SIBERIA"SUPPLY GAS PIPELINES AND AGPP CONNECTION UNIT TO MAIN</v>
      </c>
      <c r="AG1241" s="115"/>
      <c r="AH1241" s="115"/>
      <c r="AI1241" s="237">
        <v>1304</v>
      </c>
      <c r="AJ1241" s="55"/>
      <c r="AK1241" s="55"/>
    </row>
    <row r="1242" spans="1:37" s="174" customFormat="1" ht="15" customHeight="1" x14ac:dyDescent="0.25">
      <c r="A1242" s="36" t="s">
        <v>17</v>
      </c>
      <c r="B1242" s="37">
        <v>4</v>
      </c>
      <c r="C1242" s="37">
        <v>1</v>
      </c>
      <c r="D1242" s="37">
        <v>9</v>
      </c>
      <c r="E1242" s="37">
        <v>1</v>
      </c>
      <c r="F1242" s="39">
        <v>299</v>
      </c>
      <c r="G1242" s="37" t="str">
        <f t="shared" si="2588"/>
        <v>4.1.9.00.000</v>
      </c>
      <c r="H1242" s="41" t="str">
        <f t="shared" si="2588"/>
        <v>Технологическая линия №2. Объекты общезаводского хозяйства</v>
      </c>
      <c r="I1242" s="37" t="str">
        <f t="shared" si="2588"/>
        <v>4.1.9.01.000</v>
      </c>
      <c r="J1242" s="41" t="str">
        <f t="shared" si="2588"/>
        <v>Подводящие газопроводы и узел подключения АГПЗ к лупингу МГ "Сила Сибири"</v>
      </c>
      <c r="K1242" s="39" t="str">
        <f t="shared" si="2588"/>
        <v>4.1.9.01.200</v>
      </c>
      <c r="L1242" s="40" t="str">
        <f t="shared" si="2588"/>
        <v>Товарный газ</v>
      </c>
      <c r="M1242" s="37" t="str">
        <f>CONCATENATE($B1242,".",$C1242,".",$D1242,".",TEXT($E1242,"00"),".",TEXT($F1242,"000"))</f>
        <v>4.1.9.01.299</v>
      </c>
      <c r="N1242" s="39" t="s">
        <v>3337</v>
      </c>
      <c r="O1242" s="118"/>
      <c r="P1242" s="66" t="s">
        <v>19</v>
      </c>
      <c r="Q1242" s="35">
        <v>1</v>
      </c>
      <c r="R1242" s="54" t="s">
        <v>2781</v>
      </c>
      <c r="S1242" s="39" t="s">
        <v>2115</v>
      </c>
      <c r="T1242" s="41" t="str">
        <f t="shared" si="2589"/>
        <v>4.1.9.00.000</v>
      </c>
      <c r="U1242" s="41" t="str">
        <f t="shared" si="2589"/>
        <v>Process Line No.2 UIO facilities</v>
      </c>
      <c r="V1242" s="41" t="str">
        <f t="shared" si="2589"/>
        <v>4.1.9.01.000</v>
      </c>
      <c r="W1242" s="41" t="str">
        <f t="shared" si="2589"/>
        <v>Supply Pipelines and AGPP Junction Points to to the Loop Line of Gas Trunk Line “Power of Siberia”</v>
      </c>
      <c r="X1242" s="40" t="str">
        <f t="shared" si="2589"/>
        <v>4.1.9.01.200</v>
      </c>
      <c r="Y1242" s="40" t="str">
        <f t="shared" si="2589"/>
        <v>Sales Gas</v>
      </c>
      <c r="Z1242" s="173" t="str">
        <f>M1242</f>
        <v>4.1.9.01.299</v>
      </c>
      <c r="AA1242" s="39" t="s">
        <v>3237</v>
      </c>
      <c r="AB1242" s="37"/>
      <c r="AC1242" s="37" t="s">
        <v>3362</v>
      </c>
      <c r="AD1242" s="41" t="s">
        <v>3051</v>
      </c>
      <c r="AE1242" s="41" t="s">
        <v>3051</v>
      </c>
      <c r="AF1242" s="41"/>
      <c r="AG1242" s="41" t="s">
        <v>3363</v>
      </c>
      <c r="AH1242" s="41" t="s">
        <v>3452</v>
      </c>
      <c r="AI1242" s="237">
        <v>1305</v>
      </c>
      <c r="AJ1242" s="55"/>
      <c r="AK1242" s="55"/>
    </row>
    <row r="1243" spans="1:37" s="65" customFormat="1" ht="15" customHeight="1" x14ac:dyDescent="0.25">
      <c r="A1243" s="57" t="s">
        <v>17</v>
      </c>
      <c r="B1243" s="37">
        <v>4</v>
      </c>
      <c r="C1243" s="37">
        <v>1</v>
      </c>
      <c r="D1243" s="37">
        <v>9</v>
      </c>
      <c r="E1243" s="37">
        <v>2</v>
      </c>
      <c r="F1243" s="37">
        <v>0</v>
      </c>
      <c r="G1243" s="37" t="str">
        <f>G1241</f>
        <v>4.1.9.00.000</v>
      </c>
      <c r="H1243" s="41" t="str">
        <f>H1241</f>
        <v>Технологическая линия №2. Объекты общезаводского хозяйства</v>
      </c>
      <c r="I1243" s="82" t="str">
        <f>CONCATENATE($B1243,".",$C1243,".",$D1243,".",TEXT($E1243,"00"),".",TEXT($F1243,"000"))</f>
        <v>4.1.9.02.000</v>
      </c>
      <c r="J1243" s="90" t="s">
        <v>1534</v>
      </c>
      <c r="K1243" s="105"/>
      <c r="L1243" s="106"/>
      <c r="M1243" s="91"/>
      <c r="N1243" s="85"/>
      <c r="O1243" s="119"/>
      <c r="P1243" s="64" t="s">
        <v>19</v>
      </c>
      <c r="Q1243" s="35">
        <v>0</v>
      </c>
      <c r="R1243" s="54" t="s">
        <v>2781</v>
      </c>
      <c r="S1243" s="216" t="s">
        <v>3857</v>
      </c>
      <c r="T1243" s="41" t="str">
        <f>T1241</f>
        <v>4.1.9.00.000</v>
      </c>
      <c r="U1243" s="41" t="str">
        <f>U1241</f>
        <v>Process Line No.2 UIO facilities</v>
      </c>
      <c r="V1243" s="127" t="str">
        <f>I1243</f>
        <v>4.1.9.02.000</v>
      </c>
      <c r="W1243" s="90" t="s">
        <v>2055</v>
      </c>
      <c r="X1243" s="106"/>
      <c r="Y1243" s="106"/>
      <c r="Z1243" s="91"/>
      <c r="AA1243" s="132"/>
      <c r="AB1243" s="82"/>
      <c r="AC1243" s="82"/>
      <c r="AD1243" s="166"/>
      <c r="AE1243" s="166"/>
      <c r="AF1243" s="166"/>
      <c r="AG1243" s="166"/>
      <c r="AH1243" s="166"/>
      <c r="AI1243" s="237">
        <v>1306</v>
      </c>
      <c r="AJ1243" s="55"/>
      <c r="AK1243" s="55"/>
    </row>
    <row r="1244" spans="1:37" s="67" customFormat="1" ht="15" customHeight="1" x14ac:dyDescent="0.25">
      <c r="A1244" s="56" t="s">
        <v>17</v>
      </c>
      <c r="B1244" s="37">
        <v>4</v>
      </c>
      <c r="C1244" s="37">
        <v>1</v>
      </c>
      <c r="D1244" s="37">
        <v>9</v>
      </c>
      <c r="E1244" s="37">
        <v>2</v>
      </c>
      <c r="F1244" s="37">
        <v>100</v>
      </c>
      <c r="G1244" s="37" t="str">
        <f t="shared" ref="G1244:J1248" si="2590">G1243</f>
        <v>4.1.9.00.000</v>
      </c>
      <c r="H1244" s="41" t="str">
        <f t="shared" si="2590"/>
        <v>Технологическая линия №2. Объекты общезаводского хозяйства</v>
      </c>
      <c r="I1244" s="37" t="str">
        <f t="shared" si="2590"/>
        <v>4.1.9.02.000</v>
      </c>
      <c r="J1244" s="41" t="str">
        <f t="shared" si="2590"/>
        <v>Коммерческие узлы учета сырьевого и товарного газа на лупинге МГ "Сила Сибири"</v>
      </c>
      <c r="K1244" s="92" t="str">
        <f>CONCATENATE($B1244,".",$C1244,".",$D1244,".",TEXT($E1244,"00"),".",$F1244)</f>
        <v>4.1.9.02.100</v>
      </c>
      <c r="L1244" s="93" t="s">
        <v>1534</v>
      </c>
      <c r="M1244" s="94"/>
      <c r="N1244" s="89"/>
      <c r="O1244" s="118"/>
      <c r="P1244" s="66" t="s">
        <v>19</v>
      </c>
      <c r="Q1244" s="35">
        <v>0</v>
      </c>
      <c r="R1244" s="54" t="s">
        <v>2781</v>
      </c>
      <c r="S1244" s="219" t="s">
        <v>3858</v>
      </c>
      <c r="T1244" s="41" t="str">
        <f t="shared" ref="T1244:W1248" si="2591">T1243</f>
        <v>4.1.9.00.000</v>
      </c>
      <c r="U1244" s="41" t="str">
        <f t="shared" si="2591"/>
        <v>Process Line No.2 UIO facilities</v>
      </c>
      <c r="V1244" s="41" t="str">
        <f t="shared" si="2591"/>
        <v>4.1.9.02.000</v>
      </c>
      <c r="W1244" s="41" t="str">
        <f t="shared" si="2591"/>
        <v>Feed and Sales Gas Metering Units on the Loop Line of Gas Trunk Line “Power of Siberia”</v>
      </c>
      <c r="X1244" s="129" t="str">
        <f>K1244</f>
        <v>4.1.9.02.100</v>
      </c>
      <c r="Y1244" s="94" t="s">
        <v>2055</v>
      </c>
      <c r="Z1244" s="94"/>
      <c r="AA1244" s="95"/>
      <c r="AB1244" s="86"/>
      <c r="AC1244" s="86"/>
      <c r="AD1244" s="167" t="s">
        <v>3051</v>
      </c>
      <c r="AE1244" s="167" t="s">
        <v>3051</v>
      </c>
      <c r="AF1244" s="167"/>
      <c r="AG1244" s="167"/>
      <c r="AH1244" s="167"/>
      <c r="AI1244" s="237">
        <v>1307</v>
      </c>
      <c r="AJ1244" s="55"/>
      <c r="AK1244" s="55"/>
    </row>
    <row r="1245" spans="1:37" s="67" customFormat="1" ht="15" customHeight="1" x14ac:dyDescent="0.25">
      <c r="A1245" s="56" t="s">
        <v>822</v>
      </c>
      <c r="B1245" s="37">
        <v>4</v>
      </c>
      <c r="C1245" s="37">
        <v>1</v>
      </c>
      <c r="D1245" s="37">
        <v>9</v>
      </c>
      <c r="E1245" s="37">
        <v>2</v>
      </c>
      <c r="F1245" s="37">
        <v>190</v>
      </c>
      <c r="G1245" s="37" t="str">
        <f t="shared" si="2590"/>
        <v>4.1.9.00.000</v>
      </c>
      <c r="H1245" s="41" t="str">
        <f t="shared" si="2590"/>
        <v>Технологическая линия №2. Объекты общезаводского хозяйства</v>
      </c>
      <c r="I1245" s="37" t="str">
        <f t="shared" si="2590"/>
        <v>4.1.9.02.000</v>
      </c>
      <c r="J1245" s="41" t="str">
        <f t="shared" si="2590"/>
        <v>Коммерческие узлы учета сырьевого и товарного газа на лупинге МГ "Сила Сибири"</v>
      </c>
      <c r="K1245" s="39" t="str">
        <f t="shared" ref="K1245:L1248" si="2592">K1244</f>
        <v>4.1.9.02.100</v>
      </c>
      <c r="L1245" s="40" t="str">
        <f t="shared" si="2592"/>
        <v>Коммерческие узлы учета сырьевого и товарного газа на лупинге МГ "Сила Сибири"</v>
      </c>
      <c r="M1245" s="37" t="str">
        <f>CONCATENATE($B1245,".",$C1245,".",$D1245,".",TEXT($E1245,"00"),".",TEXT($F1245,"000"))</f>
        <v>4.1.9.02.190</v>
      </c>
      <c r="N1245" s="59" t="s">
        <v>1535</v>
      </c>
      <c r="O1245" s="118" t="s">
        <v>1317</v>
      </c>
      <c r="P1245" s="66" t="s">
        <v>19</v>
      </c>
      <c r="Q1245" s="35">
        <v>0</v>
      </c>
      <c r="R1245" s="54" t="s">
        <v>2781</v>
      </c>
      <c r="S1245" s="42" t="str">
        <f>A1245</f>
        <v>2-190</v>
      </c>
      <c r="T1245" s="41" t="str">
        <f t="shared" si="2591"/>
        <v>4.1.9.00.000</v>
      </c>
      <c r="U1245" s="41" t="str">
        <f t="shared" si="2591"/>
        <v>Process Line No.2 UIO facilities</v>
      </c>
      <c r="V1245" s="41" t="str">
        <f t="shared" si="2591"/>
        <v>4.1.9.02.000</v>
      </c>
      <c r="W1245" s="41" t="str">
        <f t="shared" si="2591"/>
        <v>Feed and Sales Gas Metering Units on the Loop Line of Gas Trunk Line “Power of Siberia”</v>
      </c>
      <c r="X1245" s="40" t="str">
        <f t="shared" ref="X1245:Y1248" si="2593">X1244</f>
        <v>4.1.9.02.100</v>
      </c>
      <c r="Y1245" s="40" t="str">
        <f t="shared" si="2593"/>
        <v>Feed and Sales Gas Metering Units on the Loop Line of Gas Trunk Line “Power of Siberia”</v>
      </c>
      <c r="Z1245" s="42" t="str">
        <f>M1245</f>
        <v>4.1.9.02.190</v>
      </c>
      <c r="AA1245" s="37" t="s">
        <v>1829</v>
      </c>
      <c r="AB1245" s="37" t="s">
        <v>1830</v>
      </c>
      <c r="AC1245" s="37"/>
      <c r="AD1245" s="115" t="s">
        <v>2864</v>
      </c>
      <c r="AE1245" s="115" t="str">
        <f>CONCATENATE(MID(AD1245,3,1),"-",MID(AD1245,4,2))</f>
        <v>0-03</v>
      </c>
      <c r="AF1245" s="115" t="str">
        <f>VLOOKUP(AE1245,'Unit Number'!B:E,2,FALSE)</f>
        <v>COMMERCIAL FEED AND SALES GAS METERING UNITS ON THE LOOPING OF MAIN GAS PIPELINE "POWER OF SIBERIA"</v>
      </c>
      <c r="AG1245" s="115"/>
      <c r="AH1245" s="115"/>
      <c r="AI1245" s="237">
        <v>1308</v>
      </c>
      <c r="AJ1245" s="55"/>
      <c r="AK1245" s="55"/>
    </row>
    <row r="1246" spans="1:37" s="67" customFormat="1" ht="17.25" customHeight="1" x14ac:dyDescent="0.25">
      <c r="A1246" s="56" t="s">
        <v>823</v>
      </c>
      <c r="B1246" s="37">
        <v>4</v>
      </c>
      <c r="C1246" s="37">
        <v>1</v>
      </c>
      <c r="D1246" s="37">
        <v>9</v>
      </c>
      <c r="E1246" s="37">
        <v>2</v>
      </c>
      <c r="F1246" s="37">
        <v>191</v>
      </c>
      <c r="G1246" s="37" t="str">
        <f t="shared" si="2590"/>
        <v>4.1.9.00.000</v>
      </c>
      <c r="H1246" s="41" t="str">
        <f t="shared" si="2590"/>
        <v>Технологическая линия №2. Объекты общезаводского хозяйства</v>
      </c>
      <c r="I1246" s="37" t="str">
        <f t="shared" si="2590"/>
        <v>4.1.9.02.000</v>
      </c>
      <c r="J1246" s="41" t="str">
        <f t="shared" si="2590"/>
        <v>Коммерческие узлы учета сырьевого и товарного газа на лупинге МГ "Сила Сибири"</v>
      </c>
      <c r="K1246" s="39" t="str">
        <f t="shared" si="2592"/>
        <v>4.1.9.02.100</v>
      </c>
      <c r="L1246" s="40" t="str">
        <f t="shared" si="2592"/>
        <v>Коммерческие узлы учета сырьевого и товарного газа на лупинге МГ "Сила Сибири"</v>
      </c>
      <c r="M1246" s="37" t="str">
        <f>CONCATENATE($B1246,".",$C1246,".",$D1246,".",TEXT($E1246,"00"),".",TEXT($F1246,"000"))</f>
        <v>4.1.9.02.191</v>
      </c>
      <c r="N1246" s="59" t="s">
        <v>221</v>
      </c>
      <c r="O1246" s="118"/>
      <c r="P1246" s="66" t="s">
        <v>19</v>
      </c>
      <c r="Q1246" s="35">
        <v>0</v>
      </c>
      <c r="R1246" s="54" t="s">
        <v>2781</v>
      </c>
      <c r="S1246" s="42" t="str">
        <f>A1246</f>
        <v>2-191</v>
      </c>
      <c r="T1246" s="41" t="str">
        <f t="shared" si="2591"/>
        <v>4.1.9.00.000</v>
      </c>
      <c r="U1246" s="41" t="str">
        <f t="shared" si="2591"/>
        <v>Process Line No.2 UIO facilities</v>
      </c>
      <c r="V1246" s="41" t="str">
        <f t="shared" si="2591"/>
        <v>4.1.9.02.000</v>
      </c>
      <c r="W1246" s="41" t="str">
        <f t="shared" si="2591"/>
        <v>Feed and Sales Gas Metering Units on the Loop Line of Gas Trunk Line “Power of Siberia”</v>
      </c>
      <c r="X1246" s="40" t="str">
        <f t="shared" si="2593"/>
        <v>4.1.9.02.100</v>
      </c>
      <c r="Y1246" s="40" t="str">
        <f t="shared" si="2593"/>
        <v>Feed and Sales Gas Metering Units on the Loop Line of Gas Trunk Line “Power of Siberia”</v>
      </c>
      <c r="Z1246" s="42" t="str">
        <f>M1246</f>
        <v>4.1.9.02.191</v>
      </c>
      <c r="AA1246" s="37" t="s">
        <v>2749</v>
      </c>
      <c r="AB1246" s="37"/>
      <c r="AC1246" s="37"/>
      <c r="AD1246" s="115" t="s">
        <v>2864</v>
      </c>
      <c r="AE1246" s="115" t="str">
        <f>CONCATENATE(MID(AD1246,3,1),"-",MID(AD1246,4,2))</f>
        <v>0-03</v>
      </c>
      <c r="AF1246" s="115" t="str">
        <f>VLOOKUP(AE1246,'Unit Number'!B:E,2,FALSE)</f>
        <v>COMMERCIAL FEED AND SALES GAS METERING UNITS ON THE LOOPING OF MAIN GAS PIPELINE "POWER OF SIBERIA"</v>
      </c>
      <c r="AG1246" s="115"/>
      <c r="AH1246" s="115"/>
      <c r="AI1246" s="237">
        <v>1309</v>
      </c>
      <c r="AJ1246" s="55"/>
      <c r="AK1246" s="55"/>
    </row>
    <row r="1247" spans="1:37" s="67" customFormat="1" ht="15" customHeight="1" x14ac:dyDescent="0.25">
      <c r="A1247" s="56" t="s">
        <v>824</v>
      </c>
      <c r="B1247" s="37">
        <v>4</v>
      </c>
      <c r="C1247" s="37">
        <v>1</v>
      </c>
      <c r="D1247" s="37">
        <v>9</v>
      </c>
      <c r="E1247" s="37">
        <v>2</v>
      </c>
      <c r="F1247" s="37">
        <v>192</v>
      </c>
      <c r="G1247" s="37" t="str">
        <f t="shared" si="2590"/>
        <v>4.1.9.00.000</v>
      </c>
      <c r="H1247" s="41" t="str">
        <f t="shared" si="2590"/>
        <v>Технологическая линия №2. Объекты общезаводского хозяйства</v>
      </c>
      <c r="I1247" s="37" t="str">
        <f t="shared" si="2590"/>
        <v>4.1.9.02.000</v>
      </c>
      <c r="J1247" s="41" t="str">
        <f t="shared" si="2590"/>
        <v>Коммерческие узлы учета сырьевого и товарного газа на лупинге МГ "Сила Сибири"</v>
      </c>
      <c r="K1247" s="39" t="str">
        <f t="shared" si="2592"/>
        <v>4.1.9.02.100</v>
      </c>
      <c r="L1247" s="40" t="str">
        <f t="shared" si="2592"/>
        <v>Коммерческие узлы учета сырьевого и товарного газа на лупинге МГ "Сила Сибири"</v>
      </c>
      <c r="M1247" s="37" t="str">
        <f>CONCATENATE($B1247,".",$C1247,".",$D1247,".",TEXT($E1247,"00"),".",TEXT($F1247,"000"))</f>
        <v>4.1.9.02.192</v>
      </c>
      <c r="N1247" s="59" t="s">
        <v>1536</v>
      </c>
      <c r="O1247" s="118" t="s">
        <v>1317</v>
      </c>
      <c r="P1247" s="66" t="s">
        <v>19</v>
      </c>
      <c r="Q1247" s="35">
        <v>0</v>
      </c>
      <c r="R1247" s="54" t="s">
        <v>2781</v>
      </c>
      <c r="S1247" s="42" t="str">
        <f>A1247</f>
        <v>2-192</v>
      </c>
      <c r="T1247" s="41" t="str">
        <f t="shared" si="2591"/>
        <v>4.1.9.00.000</v>
      </c>
      <c r="U1247" s="41" t="str">
        <f t="shared" si="2591"/>
        <v>Process Line No.2 UIO facilities</v>
      </c>
      <c r="V1247" s="41" t="str">
        <f t="shared" si="2591"/>
        <v>4.1.9.02.000</v>
      </c>
      <c r="W1247" s="41" t="str">
        <f t="shared" si="2591"/>
        <v>Feed and Sales Gas Metering Units on the Loop Line of Gas Trunk Line “Power of Siberia”</v>
      </c>
      <c r="X1247" s="40" t="str">
        <f t="shared" si="2593"/>
        <v>4.1.9.02.100</v>
      </c>
      <c r="Y1247" s="40" t="str">
        <f t="shared" si="2593"/>
        <v>Feed and Sales Gas Metering Units on the Loop Line of Gas Trunk Line “Power of Siberia”</v>
      </c>
      <c r="Z1247" s="42" t="str">
        <f>M1247</f>
        <v>4.1.9.02.192</v>
      </c>
      <c r="AA1247" s="37" t="s">
        <v>1831</v>
      </c>
      <c r="AB1247" s="37" t="s">
        <v>1830</v>
      </c>
      <c r="AC1247" s="37"/>
      <c r="AD1247" s="115" t="s">
        <v>2864</v>
      </c>
      <c r="AE1247" s="115" t="str">
        <f>CONCATENATE(MID(AD1247,3,1),"-",MID(AD1247,4,2))</f>
        <v>0-03</v>
      </c>
      <c r="AF1247" s="115" t="str">
        <f>VLOOKUP(AE1247,'Unit Number'!B:E,2,FALSE)</f>
        <v>COMMERCIAL FEED AND SALES GAS METERING UNITS ON THE LOOPING OF MAIN GAS PIPELINE "POWER OF SIBERIA"</v>
      </c>
      <c r="AG1247" s="115"/>
      <c r="AH1247" s="115"/>
      <c r="AI1247" s="237">
        <v>1310</v>
      </c>
      <c r="AJ1247" s="55"/>
      <c r="AK1247" s="55"/>
    </row>
    <row r="1248" spans="1:37" s="174" customFormat="1" ht="30" customHeight="1" x14ac:dyDescent="0.25">
      <c r="A1248" s="36" t="s">
        <v>17</v>
      </c>
      <c r="B1248" s="37">
        <v>4</v>
      </c>
      <c r="C1248" s="37">
        <v>1</v>
      </c>
      <c r="D1248" s="37">
        <v>9</v>
      </c>
      <c r="E1248" s="37">
        <v>2</v>
      </c>
      <c r="F1248" s="39">
        <v>199</v>
      </c>
      <c r="G1248" s="37" t="str">
        <f t="shared" si="2590"/>
        <v>4.1.9.00.000</v>
      </c>
      <c r="H1248" s="41" t="str">
        <f t="shared" si="2590"/>
        <v>Технологическая линия №2. Объекты общезаводского хозяйства</v>
      </c>
      <c r="I1248" s="37" t="str">
        <f t="shared" si="2590"/>
        <v>4.1.9.02.000</v>
      </c>
      <c r="J1248" s="41" t="str">
        <f t="shared" si="2590"/>
        <v>Коммерческие узлы учета сырьевого и товарного газа на лупинге МГ "Сила Сибири"</v>
      </c>
      <c r="K1248" s="39" t="str">
        <f t="shared" si="2592"/>
        <v>4.1.9.02.100</v>
      </c>
      <c r="L1248" s="40" t="str">
        <f t="shared" si="2592"/>
        <v>Коммерческие узлы учета сырьевого и товарного газа на лупинге МГ "Сила Сибири"</v>
      </c>
      <c r="M1248" s="37" t="str">
        <f>CONCATENATE($B1248,".",$C1248,".",$D1248,".",TEXT($E1248,"00"),".",TEXT($F1248,"000"))</f>
        <v>4.1.9.02.199</v>
      </c>
      <c r="N1248" s="39" t="s">
        <v>3353</v>
      </c>
      <c r="O1248" s="118"/>
      <c r="P1248" s="66" t="s">
        <v>19</v>
      </c>
      <c r="Q1248" s="35">
        <v>1</v>
      </c>
      <c r="R1248" s="54" t="s">
        <v>2781</v>
      </c>
      <c r="S1248" s="39" t="s">
        <v>2115</v>
      </c>
      <c r="T1248" s="41" t="str">
        <f t="shared" si="2591"/>
        <v>4.1.9.00.000</v>
      </c>
      <c r="U1248" s="41" t="str">
        <f t="shared" si="2591"/>
        <v>Process Line No.2 UIO facilities</v>
      </c>
      <c r="V1248" s="41" t="str">
        <f t="shared" si="2591"/>
        <v>4.1.9.02.000</v>
      </c>
      <c r="W1248" s="41" t="str">
        <f t="shared" si="2591"/>
        <v>Feed and Sales Gas Metering Units on the Loop Line of Gas Trunk Line “Power of Siberia”</v>
      </c>
      <c r="X1248" s="40" t="str">
        <f t="shared" si="2593"/>
        <v>4.1.9.02.100</v>
      </c>
      <c r="Y1248" s="40" t="str">
        <f t="shared" si="2593"/>
        <v>Feed and Sales Gas Metering Units on the Loop Line of Gas Trunk Line “Power of Siberia”</v>
      </c>
      <c r="Z1248" s="173" t="str">
        <f>M1248</f>
        <v>4.1.9.02.199</v>
      </c>
      <c r="AA1248" s="39" t="s">
        <v>3253</v>
      </c>
      <c r="AB1248" s="37"/>
      <c r="AC1248" s="37" t="s">
        <v>3362</v>
      </c>
      <c r="AD1248" s="41" t="s">
        <v>3051</v>
      </c>
      <c r="AE1248" s="41" t="s">
        <v>3051</v>
      </c>
      <c r="AF1248" s="41"/>
      <c r="AG1248" s="41" t="s">
        <v>3363</v>
      </c>
      <c r="AH1248" s="41" t="s">
        <v>3453</v>
      </c>
      <c r="AI1248" s="237">
        <v>1311</v>
      </c>
      <c r="AJ1248" s="55"/>
      <c r="AK1248" s="55"/>
    </row>
    <row r="1249" spans="1:37" s="61" customFormat="1" ht="15" customHeight="1" x14ac:dyDescent="0.25">
      <c r="A1249" s="51" t="s">
        <v>2700</v>
      </c>
      <c r="B1249" s="52"/>
      <c r="C1249" s="52"/>
      <c r="D1249" s="52"/>
      <c r="E1249" s="52"/>
      <c r="F1249" s="52"/>
      <c r="G1249" s="76"/>
      <c r="H1249" s="76"/>
      <c r="I1249" s="76"/>
      <c r="J1249" s="76"/>
      <c r="K1249" s="76"/>
      <c r="L1249" s="76"/>
      <c r="M1249" s="76"/>
      <c r="N1249" s="77"/>
      <c r="O1249" s="60"/>
      <c r="P1249" s="54" t="s">
        <v>17</v>
      </c>
      <c r="Q1249" s="35">
        <v>0</v>
      </c>
      <c r="R1249" s="54" t="s">
        <v>2780</v>
      </c>
      <c r="S1249" s="130" t="s">
        <v>2706</v>
      </c>
      <c r="T1249" s="136"/>
      <c r="U1249" s="136"/>
      <c r="V1249" s="136"/>
      <c r="W1249" s="136"/>
      <c r="X1249" s="137"/>
      <c r="Y1249" s="137"/>
      <c r="Z1249" s="76"/>
      <c r="AA1249" s="131"/>
      <c r="AB1249" s="163"/>
      <c r="AC1249" s="163"/>
      <c r="AD1249" s="164"/>
      <c r="AE1249" s="164"/>
      <c r="AF1249" s="164"/>
      <c r="AG1249" s="164"/>
      <c r="AH1249" s="164"/>
      <c r="AI1249" s="237">
        <v>1312</v>
      </c>
      <c r="AJ1249" s="55"/>
      <c r="AK1249" s="55"/>
    </row>
    <row r="1250" spans="1:37" s="63" customFormat="1" ht="15" customHeight="1" x14ac:dyDescent="0.25">
      <c r="A1250" s="53" t="s">
        <v>17</v>
      </c>
      <c r="B1250" s="37">
        <v>4</v>
      </c>
      <c r="C1250" s="37">
        <v>2</v>
      </c>
      <c r="D1250" s="37">
        <v>1</v>
      </c>
      <c r="E1250" s="37">
        <v>0</v>
      </c>
      <c r="F1250" s="37">
        <v>0</v>
      </c>
      <c r="G1250" s="78" t="str">
        <f>CONCATENATE($B1250,".",$C1250,".",$D1250,".",TEXT($E1250,"00"),".",TEXT($F1250,"000"))</f>
        <v>4.2.1.00.000</v>
      </c>
      <c r="H1250" s="79" t="s">
        <v>1537</v>
      </c>
      <c r="I1250" s="107"/>
      <c r="J1250" s="108"/>
      <c r="K1250" s="109"/>
      <c r="L1250" s="110"/>
      <c r="M1250" s="80"/>
      <c r="N1250" s="231"/>
      <c r="O1250" s="62"/>
      <c r="P1250" s="54" t="s">
        <v>19</v>
      </c>
      <c r="Q1250" s="35">
        <v>0</v>
      </c>
      <c r="R1250" s="54" t="s">
        <v>2781</v>
      </c>
      <c r="S1250" s="215" t="s">
        <v>3856</v>
      </c>
      <c r="T1250" s="126" t="str">
        <f>G1250</f>
        <v>4.2.1.00.000</v>
      </c>
      <c r="U1250" s="79" t="s">
        <v>2107</v>
      </c>
      <c r="V1250" s="80"/>
      <c r="W1250" s="80"/>
      <c r="X1250" s="110"/>
      <c r="Y1250" s="110"/>
      <c r="Z1250" s="80"/>
      <c r="AA1250" s="81"/>
      <c r="AB1250" s="113"/>
      <c r="AC1250" s="113"/>
      <c r="AD1250" s="114"/>
      <c r="AE1250" s="114"/>
      <c r="AF1250" s="114"/>
      <c r="AG1250" s="114"/>
      <c r="AH1250" s="114"/>
      <c r="AI1250" s="237">
        <v>1313</v>
      </c>
      <c r="AJ1250" s="55"/>
      <c r="AK1250" s="55"/>
    </row>
    <row r="1251" spans="1:37" s="65" customFormat="1" ht="15" customHeight="1" x14ac:dyDescent="0.25">
      <c r="A1251" s="57" t="s">
        <v>17</v>
      </c>
      <c r="B1251" s="37">
        <v>4</v>
      </c>
      <c r="C1251" s="37">
        <v>2</v>
      </c>
      <c r="D1251" s="37">
        <v>1</v>
      </c>
      <c r="E1251" s="37">
        <v>1</v>
      </c>
      <c r="F1251" s="37">
        <v>0</v>
      </c>
      <c r="G1251" s="37" t="str">
        <f t="shared" ref="G1251:H1255" si="2594">G1250</f>
        <v>4.2.1.00.000</v>
      </c>
      <c r="H1251" s="41" t="str">
        <f t="shared" si="2594"/>
        <v>Технологическая линия №3. Объекты общезаводского хозяйства</v>
      </c>
      <c r="I1251" s="82" t="str">
        <f>CONCATENATE($B1251,".",$C1251,".",$D1251,".",TEXT($E1251,"00"),".",TEXT($F1251,"000"))</f>
        <v>4.2.1.01.000</v>
      </c>
      <c r="J1251" s="90" t="s">
        <v>149</v>
      </c>
      <c r="K1251" s="105"/>
      <c r="L1251" s="106"/>
      <c r="M1251" s="91"/>
      <c r="N1251" s="85"/>
      <c r="O1251" s="119"/>
      <c r="P1251" s="64" t="s">
        <v>19</v>
      </c>
      <c r="Q1251" s="35">
        <v>0</v>
      </c>
      <c r="R1251" s="54" t="s">
        <v>2781</v>
      </c>
      <c r="S1251" s="216" t="s">
        <v>3857</v>
      </c>
      <c r="T1251" s="41" t="str">
        <f t="shared" ref="T1251:U1255" si="2595">T1250</f>
        <v>4.2.1.00.000</v>
      </c>
      <c r="U1251" s="41" t="str">
        <f t="shared" si="2595"/>
        <v>Process Line No.3 UIO facilities</v>
      </c>
      <c r="V1251" s="127" t="str">
        <f>I1251</f>
        <v>4.2.1.01.000</v>
      </c>
      <c r="W1251" s="90" t="s">
        <v>2056</v>
      </c>
      <c r="X1251" s="106"/>
      <c r="Y1251" s="106"/>
      <c r="Z1251" s="91"/>
      <c r="AA1251" s="132"/>
      <c r="AB1251" s="82"/>
      <c r="AC1251" s="82"/>
      <c r="AD1251" s="166"/>
      <c r="AE1251" s="166"/>
      <c r="AF1251" s="166"/>
      <c r="AG1251" s="166"/>
      <c r="AH1251" s="166"/>
      <c r="AI1251" s="237">
        <v>1314</v>
      </c>
      <c r="AJ1251" s="55"/>
      <c r="AK1251" s="55"/>
    </row>
    <row r="1252" spans="1:37" s="67" customFormat="1" ht="15" customHeight="1" x14ac:dyDescent="0.25">
      <c r="A1252" s="56" t="s">
        <v>17</v>
      </c>
      <c r="B1252" s="37">
        <v>4</v>
      </c>
      <c r="C1252" s="37">
        <v>2</v>
      </c>
      <c r="D1252" s="37">
        <v>1</v>
      </c>
      <c r="E1252" s="37">
        <v>1</v>
      </c>
      <c r="F1252" s="37">
        <v>200</v>
      </c>
      <c r="G1252" s="37" t="str">
        <f t="shared" si="2594"/>
        <v>4.2.1.00.000</v>
      </c>
      <c r="H1252" s="41" t="str">
        <f t="shared" si="2594"/>
        <v>Технологическая линия №3. Объекты общезаводского хозяйства</v>
      </c>
      <c r="I1252" s="37" t="str">
        <f t="shared" ref="I1252:J1255" si="2596">I1251</f>
        <v>4.2.1.01.000</v>
      </c>
      <c r="J1252" s="41" t="str">
        <f t="shared" si="2596"/>
        <v>Резервуар подземный для дождевых стоков V=5000м³ с щитовой</v>
      </c>
      <c r="K1252" s="92" t="str">
        <f>CONCATENATE($B1252,".",$C1252,".",$D1252,".",TEXT($E1252,"00"),".",$F1252)</f>
        <v>4.2.1.01.200</v>
      </c>
      <c r="L1252" s="93" t="s">
        <v>149</v>
      </c>
      <c r="M1252" s="94"/>
      <c r="N1252" s="89"/>
      <c r="O1252" s="118"/>
      <c r="P1252" s="66" t="s">
        <v>19</v>
      </c>
      <c r="Q1252" s="35">
        <v>0</v>
      </c>
      <c r="R1252" s="54" t="s">
        <v>2781</v>
      </c>
      <c r="S1252" s="219" t="s">
        <v>3858</v>
      </c>
      <c r="T1252" s="41" t="str">
        <f t="shared" si="2595"/>
        <v>4.2.1.00.000</v>
      </c>
      <c r="U1252" s="41" t="str">
        <f t="shared" si="2595"/>
        <v>Process Line No.3 UIO facilities</v>
      </c>
      <c r="V1252" s="41" t="str">
        <f t="shared" ref="V1252:W1255" si="2597">V1251</f>
        <v>4.2.1.01.000</v>
      </c>
      <c r="W1252" s="41" t="str">
        <f t="shared" si="2597"/>
        <v>Underground Storm Water Tank V=5000m³ with Switch Room</v>
      </c>
      <c r="X1252" s="129" t="str">
        <f>K1252</f>
        <v>4.2.1.01.200</v>
      </c>
      <c r="Y1252" s="94" t="s">
        <v>2056</v>
      </c>
      <c r="Z1252" s="94"/>
      <c r="AA1252" s="95"/>
      <c r="AB1252" s="86"/>
      <c r="AC1252" s="86"/>
      <c r="AD1252" s="167" t="s">
        <v>3051</v>
      </c>
      <c r="AE1252" s="167" t="s">
        <v>3051</v>
      </c>
      <c r="AF1252" s="167"/>
      <c r="AG1252" s="167"/>
      <c r="AH1252" s="167"/>
      <c r="AI1252" s="237">
        <v>1315</v>
      </c>
      <c r="AJ1252" s="55"/>
      <c r="AK1252" s="55"/>
    </row>
    <row r="1253" spans="1:37" s="67" customFormat="1" ht="15" customHeight="1" x14ac:dyDescent="0.25">
      <c r="A1253" s="56">
        <v>212</v>
      </c>
      <c r="B1253" s="37">
        <v>4</v>
      </c>
      <c r="C1253" s="37">
        <v>2</v>
      </c>
      <c r="D1253" s="37">
        <v>1</v>
      </c>
      <c r="E1253" s="37">
        <v>1</v>
      </c>
      <c r="F1253" s="37">
        <v>212</v>
      </c>
      <c r="G1253" s="37" t="str">
        <f t="shared" si="2594"/>
        <v>4.2.1.00.000</v>
      </c>
      <c r="H1253" s="41" t="str">
        <f t="shared" si="2594"/>
        <v>Технологическая линия №3. Объекты общезаводского хозяйства</v>
      </c>
      <c r="I1253" s="37" t="str">
        <f t="shared" si="2596"/>
        <v>4.2.1.01.000</v>
      </c>
      <c r="J1253" s="41" t="str">
        <f t="shared" si="2596"/>
        <v>Резервуар подземный для дождевых стоков V=5000м³ с щитовой</v>
      </c>
      <c r="K1253" s="39" t="str">
        <f t="shared" ref="K1253:L1255" si="2598">K1252</f>
        <v>4.2.1.01.200</v>
      </c>
      <c r="L1253" s="40" t="str">
        <f t="shared" si="2598"/>
        <v>Резервуар подземный для дождевых стоков V=5000м³ с щитовой</v>
      </c>
      <c r="M1253" s="37" t="str">
        <f>CONCATENATE($B1253,".",$C1253,".",$D1253,".",TEXT($E1253,"00"),".",TEXT($F1253,"000"))</f>
        <v>4.2.1.01.212</v>
      </c>
      <c r="N1253" s="59" t="s">
        <v>70</v>
      </c>
      <c r="O1253" s="118"/>
      <c r="P1253" s="66" t="s">
        <v>19</v>
      </c>
      <c r="Q1253" s="35">
        <v>0</v>
      </c>
      <c r="R1253" s="54" t="s">
        <v>2781</v>
      </c>
      <c r="S1253" s="42">
        <f>A1253</f>
        <v>212</v>
      </c>
      <c r="T1253" s="41" t="str">
        <f t="shared" si="2595"/>
        <v>4.2.1.00.000</v>
      </c>
      <c r="U1253" s="41" t="str">
        <f t="shared" si="2595"/>
        <v>Process Line No.3 UIO facilities</v>
      </c>
      <c r="V1253" s="41" t="str">
        <f t="shared" si="2597"/>
        <v>4.2.1.01.000</v>
      </c>
      <c r="W1253" s="41" t="str">
        <f t="shared" si="2597"/>
        <v>Underground Storm Water Tank V=5000m³ with Switch Room</v>
      </c>
      <c r="X1253" s="40" t="str">
        <f t="shared" ref="X1253:Y1255" si="2599">X1252</f>
        <v>4.2.1.01.200</v>
      </c>
      <c r="Y1253" s="40" t="str">
        <f t="shared" si="2599"/>
        <v>Underground Storm Water Tank V=5000m³ with Switch Room</v>
      </c>
      <c r="Z1253" s="42" t="str">
        <f>M1253</f>
        <v>4.2.1.01.212</v>
      </c>
      <c r="AA1253" s="37" t="s">
        <v>1655</v>
      </c>
      <c r="AB1253" s="37"/>
      <c r="AC1253" s="37"/>
      <c r="AD1253" s="115" t="s">
        <v>2888</v>
      </c>
      <c r="AE1253" s="115" t="str">
        <f>CONCATENATE(MID(AD1253,3,1),"-",MID(AD1253,4,2))</f>
        <v>0-28</v>
      </c>
      <c r="AF1253" s="115" t="str">
        <f>VLOOKUP(AE1253,'Unit Number'!B:E,2,FALSE)</f>
        <v>STORM WATER TREATMENT</v>
      </c>
      <c r="AG1253" s="115"/>
      <c r="AH1253" s="115"/>
      <c r="AI1253" s="237">
        <v>1316</v>
      </c>
      <c r="AJ1253" s="55"/>
      <c r="AK1253" s="55"/>
    </row>
    <row r="1254" spans="1:37" s="67" customFormat="1" ht="15" customHeight="1" x14ac:dyDescent="0.25">
      <c r="A1254" s="56">
        <v>213</v>
      </c>
      <c r="B1254" s="37">
        <v>4</v>
      </c>
      <c r="C1254" s="37">
        <v>2</v>
      </c>
      <c r="D1254" s="37">
        <v>1</v>
      </c>
      <c r="E1254" s="37">
        <v>1</v>
      </c>
      <c r="F1254" s="37">
        <v>213</v>
      </c>
      <c r="G1254" s="37" t="str">
        <f t="shared" si="2594"/>
        <v>4.2.1.00.000</v>
      </c>
      <c r="H1254" s="41" t="str">
        <f t="shared" si="2594"/>
        <v>Технологическая линия №3. Объекты общезаводского хозяйства</v>
      </c>
      <c r="I1254" s="37" t="str">
        <f t="shared" si="2596"/>
        <v>4.2.1.01.000</v>
      </c>
      <c r="J1254" s="41" t="str">
        <f t="shared" si="2596"/>
        <v>Резервуар подземный для дождевых стоков V=5000м³ с щитовой</v>
      </c>
      <c r="K1254" s="39" t="str">
        <f t="shared" si="2598"/>
        <v>4.2.1.01.200</v>
      </c>
      <c r="L1254" s="40" t="str">
        <f t="shared" si="2598"/>
        <v>Резервуар подземный для дождевых стоков V=5000м³ с щитовой</v>
      </c>
      <c r="M1254" s="37" t="str">
        <f>CONCATENATE($B1254,".",$C1254,".",$D1254,".",TEXT($E1254,"00"),".",TEXT($F1254,"000"))</f>
        <v>4.2.1.01.213</v>
      </c>
      <c r="N1254" s="59" t="s">
        <v>150</v>
      </c>
      <c r="O1254" s="118"/>
      <c r="P1254" s="66" t="s">
        <v>19</v>
      </c>
      <c r="Q1254" s="35">
        <v>0</v>
      </c>
      <c r="R1254" s="54" t="s">
        <v>2781</v>
      </c>
      <c r="S1254" s="42">
        <f>A1254</f>
        <v>213</v>
      </c>
      <c r="T1254" s="41" t="str">
        <f t="shared" si="2595"/>
        <v>4.2.1.00.000</v>
      </c>
      <c r="U1254" s="41" t="str">
        <f t="shared" si="2595"/>
        <v>Process Line No.3 UIO facilities</v>
      </c>
      <c r="V1254" s="41" t="str">
        <f t="shared" si="2597"/>
        <v>4.2.1.01.000</v>
      </c>
      <c r="W1254" s="41" t="str">
        <f t="shared" si="2597"/>
        <v>Underground Storm Water Tank V=5000m³ with Switch Room</v>
      </c>
      <c r="X1254" s="40" t="str">
        <f t="shared" si="2599"/>
        <v>4.2.1.01.200</v>
      </c>
      <c r="Y1254" s="40" t="str">
        <f t="shared" si="2599"/>
        <v>Underground Storm Water Tank V=5000m³ with Switch Room</v>
      </c>
      <c r="Z1254" s="42" t="str">
        <f>M1254</f>
        <v>4.2.1.01.213</v>
      </c>
      <c r="AA1254" s="37" t="s">
        <v>1736</v>
      </c>
      <c r="AB1254" s="37"/>
      <c r="AC1254" s="37"/>
      <c r="AD1254" s="115" t="s">
        <v>2888</v>
      </c>
      <c r="AE1254" s="115" t="str">
        <f>CONCATENATE(MID(AD1254,3,1),"-",MID(AD1254,4,2))</f>
        <v>0-28</v>
      </c>
      <c r="AF1254" s="115" t="str">
        <f>VLOOKUP(AE1254,'Unit Number'!B:E,2,FALSE)</f>
        <v>STORM WATER TREATMENT</v>
      </c>
      <c r="AG1254" s="115"/>
      <c r="AH1254" s="115"/>
      <c r="AI1254" s="237">
        <v>1317</v>
      </c>
      <c r="AJ1254" s="55"/>
      <c r="AK1254" s="55"/>
    </row>
    <row r="1255" spans="1:37" s="174" customFormat="1" ht="30" customHeight="1" x14ac:dyDescent="0.25">
      <c r="A1255" s="36" t="s">
        <v>17</v>
      </c>
      <c r="B1255" s="37">
        <v>4</v>
      </c>
      <c r="C1255" s="37">
        <v>2</v>
      </c>
      <c r="D1255" s="37">
        <v>1</v>
      </c>
      <c r="E1255" s="37">
        <v>1</v>
      </c>
      <c r="F1255" s="39">
        <v>299</v>
      </c>
      <c r="G1255" s="37" t="str">
        <f t="shared" si="2594"/>
        <v>4.2.1.00.000</v>
      </c>
      <c r="H1255" s="41" t="str">
        <f t="shared" si="2594"/>
        <v>Технологическая линия №3. Объекты общезаводского хозяйства</v>
      </c>
      <c r="I1255" s="37" t="str">
        <f t="shared" si="2596"/>
        <v>4.2.1.01.000</v>
      </c>
      <c r="J1255" s="41" t="str">
        <f t="shared" si="2596"/>
        <v>Резервуар подземный для дождевых стоков V=5000м³ с щитовой</v>
      </c>
      <c r="K1255" s="39" t="str">
        <f t="shared" si="2598"/>
        <v>4.2.1.01.200</v>
      </c>
      <c r="L1255" s="40" t="str">
        <f t="shared" si="2598"/>
        <v>Резервуар подземный для дождевых стоков V=5000м³ с щитовой</v>
      </c>
      <c r="M1255" s="37" t="str">
        <f>CONCATENATE($B1255,".",$C1255,".",$D1255,".",TEXT($E1255,"00"),".",TEXT($F1255,"000"))</f>
        <v>4.2.1.01.299</v>
      </c>
      <c r="N1255" s="39" t="s">
        <v>3354</v>
      </c>
      <c r="O1255" s="118"/>
      <c r="P1255" s="66" t="s">
        <v>19</v>
      </c>
      <c r="Q1255" s="35">
        <v>1</v>
      </c>
      <c r="R1255" s="54" t="s">
        <v>2781</v>
      </c>
      <c r="S1255" s="39" t="s">
        <v>2115</v>
      </c>
      <c r="T1255" s="41" t="str">
        <f t="shared" si="2595"/>
        <v>4.2.1.00.000</v>
      </c>
      <c r="U1255" s="41" t="str">
        <f t="shared" si="2595"/>
        <v>Process Line No.3 UIO facilities</v>
      </c>
      <c r="V1255" s="41" t="str">
        <f t="shared" si="2597"/>
        <v>4.2.1.01.000</v>
      </c>
      <c r="W1255" s="41" t="str">
        <f t="shared" si="2597"/>
        <v>Underground Storm Water Tank V=5000m³ with Switch Room</v>
      </c>
      <c r="X1255" s="40" t="str">
        <f t="shared" si="2599"/>
        <v>4.2.1.01.200</v>
      </c>
      <c r="Y1255" s="40" t="str">
        <f t="shared" si="2599"/>
        <v>Underground Storm Water Tank V=5000m³ with Switch Room</v>
      </c>
      <c r="Z1255" s="173" t="str">
        <f>M1255</f>
        <v>4.2.1.01.299</v>
      </c>
      <c r="AA1255" s="39" t="s">
        <v>3254</v>
      </c>
      <c r="AB1255" s="37"/>
      <c r="AC1255" s="37" t="s">
        <v>3362</v>
      </c>
      <c r="AD1255" s="41" t="s">
        <v>3051</v>
      </c>
      <c r="AE1255" s="41" t="s">
        <v>3051</v>
      </c>
      <c r="AF1255" s="41"/>
      <c r="AG1255" s="41" t="s">
        <v>3363</v>
      </c>
      <c r="AH1255" s="41" t="s">
        <v>3454</v>
      </c>
      <c r="AI1255" s="237">
        <v>1318</v>
      </c>
      <c r="AJ1255" s="55"/>
      <c r="AK1255" s="55"/>
    </row>
    <row r="1256" spans="1:37" s="65" customFormat="1" ht="15" customHeight="1" x14ac:dyDescent="0.25">
      <c r="A1256" s="57" t="s">
        <v>17</v>
      </c>
      <c r="B1256" s="37">
        <v>4</v>
      </c>
      <c r="C1256" s="37">
        <v>2</v>
      </c>
      <c r="D1256" s="37">
        <v>1</v>
      </c>
      <c r="E1256" s="37">
        <v>2</v>
      </c>
      <c r="F1256" s="37">
        <v>0</v>
      </c>
      <c r="G1256" s="37" t="str">
        <f>G1254</f>
        <v>4.2.1.00.000</v>
      </c>
      <c r="H1256" s="41" t="str">
        <f>H1254</f>
        <v>Технологическая линия №3. Объекты общезаводского хозяйства</v>
      </c>
      <c r="I1256" s="82" t="str">
        <f>CONCATENATE($B1256,".",$C1256,".",$D1256,".",TEXT($E1256,"00"),".",TEXT($F1256,"000"))</f>
        <v>4.2.1.02.000</v>
      </c>
      <c r="J1256" s="90" t="s">
        <v>1539</v>
      </c>
      <c r="K1256" s="105"/>
      <c r="L1256" s="106"/>
      <c r="M1256" s="91"/>
      <c r="N1256" s="85"/>
      <c r="O1256" s="119"/>
      <c r="P1256" s="64" t="s">
        <v>19</v>
      </c>
      <c r="Q1256" s="35">
        <v>0</v>
      </c>
      <c r="R1256" s="54" t="s">
        <v>2781</v>
      </c>
      <c r="S1256" s="216" t="s">
        <v>3857</v>
      </c>
      <c r="T1256" s="41" t="str">
        <f>T1254</f>
        <v>4.2.1.00.000</v>
      </c>
      <c r="U1256" s="41" t="str">
        <f>U1254</f>
        <v>Process Line No.3 UIO facilities</v>
      </c>
      <c r="V1256" s="127" t="str">
        <f>I1256</f>
        <v>4.2.1.02.000</v>
      </c>
      <c r="W1256" s="90" t="s">
        <v>2144</v>
      </c>
      <c r="X1256" s="106"/>
      <c r="Y1256" s="106"/>
      <c r="Z1256" s="91"/>
      <c r="AA1256" s="132"/>
      <c r="AB1256" s="82"/>
      <c r="AC1256" s="82"/>
      <c r="AD1256" s="166"/>
      <c r="AE1256" s="166"/>
      <c r="AF1256" s="166"/>
      <c r="AG1256" s="166"/>
      <c r="AH1256" s="166"/>
      <c r="AI1256" s="237">
        <v>1319</v>
      </c>
      <c r="AJ1256" s="55"/>
      <c r="AK1256" s="55"/>
    </row>
    <row r="1257" spans="1:37" s="67" customFormat="1" ht="15" customHeight="1" x14ac:dyDescent="0.25">
      <c r="A1257" s="57" t="s">
        <v>17</v>
      </c>
      <c r="B1257" s="37">
        <v>4</v>
      </c>
      <c r="C1257" s="37">
        <v>2</v>
      </c>
      <c r="D1257" s="37">
        <v>1</v>
      </c>
      <c r="E1257" s="37">
        <v>2</v>
      </c>
      <c r="F1257" s="37">
        <v>200</v>
      </c>
      <c r="G1257" s="37" t="str">
        <f t="shared" ref="G1257:J1260" si="2600">G1256</f>
        <v>4.2.1.00.000</v>
      </c>
      <c r="H1257" s="41" t="str">
        <f t="shared" si="2600"/>
        <v>Технологическая линия №3. Объекты общезаводского хозяйства</v>
      </c>
      <c r="I1257" s="37" t="str">
        <f t="shared" si="2600"/>
        <v>4.2.1.02.000</v>
      </c>
      <c r="J1257" s="41" t="str">
        <f t="shared" si="2600"/>
        <v>Внутриплощадочное электроснабжение. 3 пусковой комплекс</v>
      </c>
      <c r="K1257" s="92" t="str">
        <f>CONCATENATE($B1257,".",$C1257,".",$D1257,".",TEXT($E1257,"00"),".",$F1257)</f>
        <v>4.2.1.02.200</v>
      </c>
      <c r="L1257" s="93" t="s">
        <v>1539</v>
      </c>
      <c r="M1257" s="94"/>
      <c r="N1257" s="89"/>
      <c r="O1257" s="118"/>
      <c r="P1257" s="66" t="s">
        <v>19</v>
      </c>
      <c r="Q1257" s="35">
        <v>0</v>
      </c>
      <c r="R1257" s="54" t="s">
        <v>2781</v>
      </c>
      <c r="S1257" s="219" t="s">
        <v>3858</v>
      </c>
      <c r="T1257" s="41" t="str">
        <f t="shared" ref="T1257:W1260" si="2601">T1256</f>
        <v>4.2.1.00.000</v>
      </c>
      <c r="U1257" s="41" t="str">
        <f t="shared" si="2601"/>
        <v>Process Line No.3 UIO facilities</v>
      </c>
      <c r="V1257" s="41" t="str">
        <f t="shared" si="2601"/>
        <v>4.2.1.02.000</v>
      </c>
      <c r="W1257" s="41" t="str">
        <f t="shared" si="2601"/>
        <v>On-Site Power Supply Start-Up Complex 3</v>
      </c>
      <c r="X1257" s="129" t="str">
        <f>K1257</f>
        <v>4.2.1.02.200</v>
      </c>
      <c r="Y1257" s="94" t="s">
        <v>2144</v>
      </c>
      <c r="Z1257" s="94"/>
      <c r="AA1257" s="95"/>
      <c r="AB1257" s="86"/>
      <c r="AC1257" s="86"/>
      <c r="AD1257" s="167" t="s">
        <v>3051</v>
      </c>
      <c r="AE1257" s="167" t="s">
        <v>3051</v>
      </c>
      <c r="AF1257" s="167"/>
      <c r="AG1257" s="167"/>
      <c r="AH1257" s="167"/>
      <c r="AI1257" s="237">
        <v>1320</v>
      </c>
      <c r="AJ1257" s="55"/>
      <c r="AK1257" s="55"/>
    </row>
    <row r="1258" spans="1:37" s="67" customFormat="1" ht="15" customHeight="1" x14ac:dyDescent="0.25">
      <c r="A1258" s="56">
        <v>222</v>
      </c>
      <c r="B1258" s="37">
        <v>4</v>
      </c>
      <c r="C1258" s="37">
        <v>2</v>
      </c>
      <c r="D1258" s="37">
        <v>1</v>
      </c>
      <c r="E1258" s="37">
        <v>2</v>
      </c>
      <c r="F1258" s="37">
        <v>222</v>
      </c>
      <c r="G1258" s="37" t="str">
        <f t="shared" si="2600"/>
        <v>4.2.1.00.000</v>
      </c>
      <c r="H1258" s="41" t="str">
        <f t="shared" si="2600"/>
        <v>Технологическая линия №3. Объекты общезаводского хозяйства</v>
      </c>
      <c r="I1258" s="37" t="str">
        <f t="shared" si="2600"/>
        <v>4.2.1.02.000</v>
      </c>
      <c r="J1258" s="41" t="str">
        <f t="shared" si="2600"/>
        <v>Внутриплощадочное электроснабжение. 3 пусковой комплекс</v>
      </c>
      <c r="K1258" s="39" t="str">
        <f t="shared" ref="K1258:L1260" si="2602">K1257</f>
        <v>4.2.1.02.200</v>
      </c>
      <c r="L1258" s="40" t="str">
        <f t="shared" si="2602"/>
        <v>Внутриплощадочное электроснабжение. 3 пусковой комплекс</v>
      </c>
      <c r="M1258" s="37" t="str">
        <f>CONCATENATE($B1258,".",$C1258,".",$D1258,".",TEXT($E1258,"00"),".",TEXT($F1258,"000"))</f>
        <v>4.2.1.02.222</v>
      </c>
      <c r="N1258" s="59" t="s">
        <v>826</v>
      </c>
      <c r="O1258" s="118" t="s">
        <v>1271</v>
      </c>
      <c r="P1258" s="66" t="s">
        <v>19</v>
      </c>
      <c r="Q1258" s="35">
        <v>0</v>
      </c>
      <c r="R1258" s="54" t="s">
        <v>2781</v>
      </c>
      <c r="S1258" s="42">
        <f>A1258</f>
        <v>222</v>
      </c>
      <c r="T1258" s="41" t="str">
        <f t="shared" si="2601"/>
        <v>4.2.1.00.000</v>
      </c>
      <c r="U1258" s="41" t="str">
        <f t="shared" si="2601"/>
        <v>Process Line No.3 UIO facilities</v>
      </c>
      <c r="V1258" s="41" t="str">
        <f t="shared" si="2601"/>
        <v>4.2.1.02.000</v>
      </c>
      <c r="W1258" s="41" t="str">
        <f t="shared" si="2601"/>
        <v>On-Site Power Supply Start-Up Complex 3</v>
      </c>
      <c r="X1258" s="40" t="str">
        <f t="shared" ref="X1258:Y1260" si="2603">X1257</f>
        <v>4.2.1.02.200</v>
      </c>
      <c r="Y1258" s="40" t="str">
        <f t="shared" si="2603"/>
        <v>On-Site Power Supply Start-Up Complex 3</v>
      </c>
      <c r="Z1258" s="42" t="str">
        <f>M1258</f>
        <v>4.2.1.02.222</v>
      </c>
      <c r="AA1258" s="37" t="s">
        <v>2057</v>
      </c>
      <c r="AB1258" s="37" t="s">
        <v>1271</v>
      </c>
      <c r="AC1258" s="37"/>
      <c r="AD1258" s="115" t="s">
        <v>2889</v>
      </c>
      <c r="AE1258" s="115" t="str">
        <f>CONCATENATE(MID(AD1258,3,1),"-",MID(AD1258,4,2))</f>
        <v>0-43</v>
      </c>
      <c r="AF1258" s="115" t="str">
        <f>VLOOKUP(AE1258,'Unit Number'!B:E,2,FALSE)</f>
        <v>222 - MAIN STEP-DOWN SUBSTATION GPP2</v>
      </c>
      <c r="AG1258" s="115"/>
      <c r="AH1258" s="115"/>
      <c r="AI1258" s="237">
        <v>1321</v>
      </c>
      <c r="AJ1258" s="55"/>
      <c r="AK1258" s="55"/>
    </row>
    <row r="1259" spans="1:37" s="67" customFormat="1" ht="15" customHeight="1" x14ac:dyDescent="0.25">
      <c r="A1259" s="56" t="s">
        <v>17</v>
      </c>
      <c r="B1259" s="37">
        <v>4</v>
      </c>
      <c r="C1259" s="37">
        <v>2</v>
      </c>
      <c r="D1259" s="37">
        <v>1</v>
      </c>
      <c r="E1259" s="37">
        <v>2</v>
      </c>
      <c r="F1259" s="37">
        <v>223</v>
      </c>
      <c r="G1259" s="37" t="str">
        <f t="shared" si="2600"/>
        <v>4.2.1.00.000</v>
      </c>
      <c r="H1259" s="41" t="str">
        <f t="shared" si="2600"/>
        <v>Технологическая линия №3. Объекты общезаводского хозяйства</v>
      </c>
      <c r="I1259" s="37" t="str">
        <f t="shared" si="2600"/>
        <v>4.2.1.02.000</v>
      </c>
      <c r="J1259" s="41" t="str">
        <f t="shared" si="2600"/>
        <v>Внутриплощадочное электроснабжение. 3 пусковой комплекс</v>
      </c>
      <c r="K1259" s="39" t="str">
        <f t="shared" si="2602"/>
        <v>4.2.1.02.200</v>
      </c>
      <c r="L1259" s="40" t="str">
        <f t="shared" si="2602"/>
        <v>Внутриплощадочное электроснабжение. 3 пусковой комплекс</v>
      </c>
      <c r="M1259" s="37" t="str">
        <f>CONCATENATE($B1259,".",$C1259,".",$D1259,".",TEXT($E1259,"00"),".",TEXT($F1259,"000"))</f>
        <v>4.2.1.02.223</v>
      </c>
      <c r="N1259" s="59" t="s">
        <v>1503</v>
      </c>
      <c r="O1259" s="118" t="s">
        <v>1274</v>
      </c>
      <c r="P1259" s="66" t="s">
        <v>19</v>
      </c>
      <c r="Q1259" s="35">
        <v>0</v>
      </c>
      <c r="R1259" s="54" t="s">
        <v>2781</v>
      </c>
      <c r="S1259" s="42" t="s">
        <v>2115</v>
      </c>
      <c r="T1259" s="41" t="str">
        <f t="shared" si="2601"/>
        <v>4.2.1.00.000</v>
      </c>
      <c r="U1259" s="41" t="str">
        <f t="shared" si="2601"/>
        <v>Process Line No.3 UIO facilities</v>
      </c>
      <c r="V1259" s="41" t="str">
        <f t="shared" si="2601"/>
        <v>4.2.1.02.000</v>
      </c>
      <c r="W1259" s="41" t="str">
        <f t="shared" si="2601"/>
        <v>On-Site Power Supply Start-Up Complex 3</v>
      </c>
      <c r="X1259" s="40" t="str">
        <f t="shared" si="2603"/>
        <v>4.2.1.02.200</v>
      </c>
      <c r="Y1259" s="40" t="str">
        <f t="shared" si="2603"/>
        <v>On-Site Power Supply Start-Up Complex 3</v>
      </c>
      <c r="Z1259" s="42" t="str">
        <f>M1259</f>
        <v>4.2.1.02.223</v>
      </c>
      <c r="AA1259" s="37" t="s">
        <v>2058</v>
      </c>
      <c r="AB1259" s="37" t="s">
        <v>1621</v>
      </c>
      <c r="AC1259" s="37"/>
      <c r="AD1259" s="115" t="s">
        <v>2889</v>
      </c>
      <c r="AE1259" s="115" t="str">
        <f>CONCATENATE(MID(AD1259,3,1),"-",MID(AD1259,4,2))</f>
        <v>0-43</v>
      </c>
      <c r="AF1259" s="115" t="str">
        <f>VLOOKUP(AE1259,'Unit Number'!B:E,2,FALSE)</f>
        <v>222 - MAIN STEP-DOWN SUBSTATION GPP2</v>
      </c>
      <c r="AG1259" s="115"/>
      <c r="AH1259" s="115"/>
      <c r="AI1259" s="237">
        <v>1322</v>
      </c>
      <c r="AJ1259" s="55"/>
      <c r="AK1259" s="55"/>
    </row>
    <row r="1260" spans="1:37" s="174" customFormat="1" ht="15" customHeight="1" x14ac:dyDescent="0.25">
      <c r="A1260" s="36" t="s">
        <v>17</v>
      </c>
      <c r="B1260" s="37">
        <v>4</v>
      </c>
      <c r="C1260" s="37">
        <v>2</v>
      </c>
      <c r="D1260" s="37">
        <v>1</v>
      </c>
      <c r="E1260" s="37">
        <v>2</v>
      </c>
      <c r="F1260" s="39">
        <v>299</v>
      </c>
      <c r="G1260" s="37" t="str">
        <f t="shared" si="2600"/>
        <v>4.2.1.00.000</v>
      </c>
      <c r="H1260" s="41" t="str">
        <f t="shared" si="2600"/>
        <v>Технологическая линия №3. Объекты общезаводского хозяйства</v>
      </c>
      <c r="I1260" s="37" t="str">
        <f t="shared" si="2600"/>
        <v>4.2.1.02.000</v>
      </c>
      <c r="J1260" s="41" t="str">
        <f t="shared" si="2600"/>
        <v>Внутриплощадочное электроснабжение. 3 пусковой комплекс</v>
      </c>
      <c r="K1260" s="39" t="str">
        <f t="shared" si="2602"/>
        <v>4.2.1.02.200</v>
      </c>
      <c r="L1260" s="40" t="str">
        <f t="shared" si="2602"/>
        <v>Внутриплощадочное электроснабжение. 3 пусковой комплекс</v>
      </c>
      <c r="M1260" s="37" t="str">
        <f>CONCATENATE($B1260,".",$C1260,".",$D1260,".",TEXT($E1260,"00"),".",TEXT($F1260,"000"))</f>
        <v>4.2.1.02.299</v>
      </c>
      <c r="N1260" s="39" t="s">
        <v>3355</v>
      </c>
      <c r="O1260" s="118"/>
      <c r="P1260" s="66" t="s">
        <v>19</v>
      </c>
      <c r="Q1260" s="35">
        <v>1</v>
      </c>
      <c r="R1260" s="54" t="s">
        <v>2781</v>
      </c>
      <c r="S1260" s="39" t="s">
        <v>2115</v>
      </c>
      <c r="T1260" s="41" t="str">
        <f t="shared" si="2601"/>
        <v>4.2.1.00.000</v>
      </c>
      <c r="U1260" s="41" t="str">
        <f t="shared" si="2601"/>
        <v>Process Line No.3 UIO facilities</v>
      </c>
      <c r="V1260" s="41" t="str">
        <f t="shared" si="2601"/>
        <v>4.2.1.02.000</v>
      </c>
      <c r="W1260" s="41" t="str">
        <f t="shared" si="2601"/>
        <v>On-Site Power Supply Start-Up Complex 3</v>
      </c>
      <c r="X1260" s="40" t="str">
        <f t="shared" si="2603"/>
        <v>4.2.1.02.200</v>
      </c>
      <c r="Y1260" s="40" t="str">
        <f t="shared" si="2603"/>
        <v>On-Site Power Supply Start-Up Complex 3</v>
      </c>
      <c r="Z1260" s="173" t="str">
        <f>M1260</f>
        <v>4.2.1.02.299</v>
      </c>
      <c r="AA1260" s="39" t="s">
        <v>3255</v>
      </c>
      <c r="AB1260" s="37"/>
      <c r="AC1260" s="37" t="s">
        <v>3362</v>
      </c>
      <c r="AD1260" s="41" t="s">
        <v>3051</v>
      </c>
      <c r="AE1260" s="41" t="s">
        <v>3051</v>
      </c>
      <c r="AF1260" s="41"/>
      <c r="AG1260" s="41" t="s">
        <v>3363</v>
      </c>
      <c r="AH1260" s="41" t="s">
        <v>3455</v>
      </c>
      <c r="AI1260" s="237">
        <v>1323</v>
      </c>
      <c r="AJ1260" s="55"/>
      <c r="AK1260" s="55"/>
    </row>
    <row r="1261" spans="1:37" s="65" customFormat="1" ht="15" customHeight="1" x14ac:dyDescent="0.25">
      <c r="A1261" s="57" t="s">
        <v>17</v>
      </c>
      <c r="B1261" s="37">
        <v>4</v>
      </c>
      <c r="C1261" s="37">
        <v>2</v>
      </c>
      <c r="D1261" s="37">
        <v>1</v>
      </c>
      <c r="E1261" s="37">
        <v>3</v>
      </c>
      <c r="F1261" s="37">
        <v>0</v>
      </c>
      <c r="G1261" s="37" t="str">
        <f>G1259</f>
        <v>4.2.1.00.000</v>
      </c>
      <c r="H1261" s="41" t="str">
        <f>H1259</f>
        <v>Технологическая линия №3. Объекты общезаводского хозяйства</v>
      </c>
      <c r="I1261" s="82" t="str">
        <f>CONCATENATE($B1261,".",$C1261,".",$D1261,".",TEXT($E1261,"00"),".",TEXT($F1261,"000"))</f>
        <v>4.2.1.03.000</v>
      </c>
      <c r="J1261" s="90" t="s">
        <v>1540</v>
      </c>
      <c r="K1261" s="105"/>
      <c r="L1261" s="106"/>
      <c r="M1261" s="91"/>
      <c r="N1261" s="85"/>
      <c r="O1261" s="119"/>
      <c r="P1261" s="64" t="s">
        <v>19</v>
      </c>
      <c r="Q1261" s="35">
        <v>0</v>
      </c>
      <c r="R1261" s="54" t="s">
        <v>2781</v>
      </c>
      <c r="S1261" s="216" t="s">
        <v>3857</v>
      </c>
      <c r="T1261" s="41" t="str">
        <f>T1259</f>
        <v>4.2.1.00.000</v>
      </c>
      <c r="U1261" s="41" t="str">
        <f>U1259</f>
        <v>Process Line No.3 UIO facilities</v>
      </c>
      <c r="V1261" s="127" t="str">
        <f>I1261</f>
        <v>4.2.1.03.000</v>
      </c>
      <c r="W1261" s="90" t="s">
        <v>2059</v>
      </c>
      <c r="X1261" s="106"/>
      <c r="Y1261" s="106"/>
      <c r="Z1261" s="91"/>
      <c r="AA1261" s="132"/>
      <c r="AB1261" s="82"/>
      <c r="AC1261" s="82"/>
      <c r="AD1261" s="166"/>
      <c r="AE1261" s="166"/>
      <c r="AF1261" s="166"/>
      <c r="AG1261" s="166"/>
      <c r="AH1261" s="166"/>
      <c r="AI1261" s="237">
        <v>1324</v>
      </c>
      <c r="AJ1261" s="55"/>
      <c r="AK1261" s="55"/>
    </row>
    <row r="1262" spans="1:37" s="67" customFormat="1" ht="15" customHeight="1" x14ac:dyDescent="0.25">
      <c r="A1262" s="56" t="s">
        <v>17</v>
      </c>
      <c r="B1262" s="37">
        <v>4</v>
      </c>
      <c r="C1262" s="37">
        <v>2</v>
      </c>
      <c r="D1262" s="37">
        <v>1</v>
      </c>
      <c r="E1262" s="37">
        <v>3</v>
      </c>
      <c r="F1262" s="37">
        <v>100</v>
      </c>
      <c r="G1262" s="37" t="str">
        <f t="shared" ref="G1262:J1264" si="2604">G1261</f>
        <v>4.2.1.00.000</v>
      </c>
      <c r="H1262" s="41" t="str">
        <f t="shared" si="2604"/>
        <v>Технологическая линия №3. Объекты общезаводского хозяйства</v>
      </c>
      <c r="I1262" s="37" t="str">
        <f t="shared" si="2604"/>
        <v>4.2.1.03.000</v>
      </c>
      <c r="J1262" s="41" t="str">
        <f t="shared" si="2604"/>
        <v>Комплексные очистные сооружения (КОС). 5 пусковой комплекс</v>
      </c>
      <c r="K1262" s="92" t="str">
        <f>CONCATENATE($B1262,".",$C1262,".",$D1262,".",TEXT($E1262,"00"),".",$F1262)</f>
        <v>4.2.1.03.100</v>
      </c>
      <c r="L1262" s="93" t="s">
        <v>1540</v>
      </c>
      <c r="M1262" s="94"/>
      <c r="N1262" s="89"/>
      <c r="O1262" s="118"/>
      <c r="P1262" s="66" t="s">
        <v>19</v>
      </c>
      <c r="Q1262" s="35">
        <v>0</v>
      </c>
      <c r="R1262" s="54" t="s">
        <v>2781</v>
      </c>
      <c r="S1262" s="219" t="s">
        <v>3858</v>
      </c>
      <c r="T1262" s="41" t="str">
        <f t="shared" ref="T1262:W1264" si="2605">T1261</f>
        <v>4.2.1.00.000</v>
      </c>
      <c r="U1262" s="41" t="str">
        <f t="shared" si="2605"/>
        <v>Process Line No.3 UIO facilities</v>
      </c>
      <c r="V1262" s="41" t="str">
        <f t="shared" si="2605"/>
        <v>4.2.1.03.000</v>
      </c>
      <c r="W1262" s="41" t="str">
        <f t="shared" si="2605"/>
        <v>Integrated Waste Water Treatment Facilities, Start-Up Complex 5</v>
      </c>
      <c r="X1262" s="129" t="str">
        <f>K1262</f>
        <v>4.2.1.03.100</v>
      </c>
      <c r="Y1262" s="94" t="s">
        <v>2059</v>
      </c>
      <c r="Z1262" s="94"/>
      <c r="AA1262" s="95"/>
      <c r="AB1262" s="86"/>
      <c r="AC1262" s="86"/>
      <c r="AD1262" s="167" t="s">
        <v>3051</v>
      </c>
      <c r="AE1262" s="167" t="s">
        <v>3051</v>
      </c>
      <c r="AF1262" s="167"/>
      <c r="AG1262" s="167"/>
      <c r="AH1262" s="167"/>
      <c r="AI1262" s="237">
        <v>1325</v>
      </c>
      <c r="AJ1262" s="55"/>
      <c r="AK1262" s="55"/>
    </row>
    <row r="1263" spans="1:37" s="67" customFormat="1" ht="15" customHeight="1" x14ac:dyDescent="0.25">
      <c r="A1263" s="56" t="s">
        <v>827</v>
      </c>
      <c r="B1263" s="37">
        <v>4</v>
      </c>
      <c r="C1263" s="37">
        <v>2</v>
      </c>
      <c r="D1263" s="37">
        <v>1</v>
      </c>
      <c r="E1263" s="37">
        <v>3</v>
      </c>
      <c r="F1263" s="37">
        <v>170</v>
      </c>
      <c r="G1263" s="37" t="str">
        <f t="shared" si="2604"/>
        <v>4.2.1.00.000</v>
      </c>
      <c r="H1263" s="41" t="str">
        <f t="shared" si="2604"/>
        <v>Технологическая линия №3. Объекты общезаводского хозяйства</v>
      </c>
      <c r="I1263" s="37" t="str">
        <f t="shared" si="2604"/>
        <v>4.2.1.03.000</v>
      </c>
      <c r="J1263" s="41" t="str">
        <f t="shared" si="2604"/>
        <v>Комплексные очистные сооружения (КОС). 5 пусковой комплекс</v>
      </c>
      <c r="K1263" s="39" t="str">
        <f t="shared" ref="K1263:L1264" si="2606">K1262</f>
        <v>4.2.1.03.100</v>
      </c>
      <c r="L1263" s="40" t="str">
        <f t="shared" si="2606"/>
        <v>Комплексные очистные сооружения (КОС). 5 пусковой комплекс</v>
      </c>
      <c r="M1263" s="37" t="str">
        <f>CONCATENATE($B1263,".",$C1263,".",$D1263,".",TEXT($E1263,"00"),".",TEXT($F1263,"000"))</f>
        <v>4.2.1.03.170</v>
      </c>
      <c r="N1263" s="59" t="s">
        <v>828</v>
      </c>
      <c r="O1263" s="118"/>
      <c r="P1263" s="66" t="s">
        <v>19</v>
      </c>
      <c r="Q1263" s="35">
        <v>2</v>
      </c>
      <c r="R1263" s="54" t="s">
        <v>2781</v>
      </c>
      <c r="S1263" s="42" t="str">
        <f>A1263</f>
        <v>1116к</v>
      </c>
      <c r="T1263" s="41" t="str">
        <f t="shared" si="2605"/>
        <v>4.2.1.00.000</v>
      </c>
      <c r="U1263" s="41" t="str">
        <f t="shared" si="2605"/>
        <v>Process Line No.3 UIO facilities</v>
      </c>
      <c r="V1263" s="41" t="str">
        <f t="shared" si="2605"/>
        <v>4.2.1.03.000</v>
      </c>
      <c r="W1263" s="41" t="str">
        <f t="shared" si="2605"/>
        <v>Integrated Waste Water Treatment Facilities, Start-Up Complex 5</v>
      </c>
      <c r="X1263" s="40" t="str">
        <f t="shared" ref="X1263:Y1264" si="2607">X1262</f>
        <v>4.2.1.03.100</v>
      </c>
      <c r="Y1263" s="40" t="str">
        <f t="shared" si="2607"/>
        <v>Integrated Waste Water Treatment Facilities, Start-Up Complex 5</v>
      </c>
      <c r="Z1263" s="42" t="str">
        <f>M1263</f>
        <v>4.2.1.03.170</v>
      </c>
      <c r="AA1263" s="37" t="s">
        <v>2060</v>
      </c>
      <c r="AB1263" s="37"/>
      <c r="AC1263" s="37" t="s">
        <v>3788</v>
      </c>
      <c r="AD1263" s="115" t="s">
        <v>3787</v>
      </c>
      <c r="AE1263" s="115" t="str">
        <f>CONCATENATE(MID(AD1263,3,1),"-",MID(AD1263,4,2))</f>
        <v>0-26</v>
      </c>
      <c r="AF1263" s="115" t="str">
        <f>VLOOKUP(AE1263,'Unit Number'!B:E,2,FALSE)</f>
        <v>WASTE WATER TREATMENT- TANK AREA</v>
      </c>
      <c r="AG1263" s="115"/>
      <c r="AH1263" s="115"/>
      <c r="AI1263" s="237">
        <v>1326</v>
      </c>
      <c r="AJ1263" s="55"/>
      <c r="AK1263" s="55"/>
    </row>
    <row r="1264" spans="1:37" s="67" customFormat="1" ht="15" customHeight="1" x14ac:dyDescent="0.25">
      <c r="A1264" s="56" t="s">
        <v>829</v>
      </c>
      <c r="B1264" s="37">
        <v>4</v>
      </c>
      <c r="C1264" s="37">
        <v>2</v>
      </c>
      <c r="D1264" s="37">
        <v>1</v>
      </c>
      <c r="E1264" s="37">
        <v>3</v>
      </c>
      <c r="F1264" s="37">
        <v>171</v>
      </c>
      <c r="G1264" s="37" t="str">
        <f t="shared" si="2604"/>
        <v>4.2.1.00.000</v>
      </c>
      <c r="H1264" s="41" t="str">
        <f t="shared" si="2604"/>
        <v>Технологическая линия №3. Объекты общезаводского хозяйства</v>
      </c>
      <c r="I1264" s="37" t="str">
        <f t="shared" si="2604"/>
        <v>4.2.1.03.000</v>
      </c>
      <c r="J1264" s="41" t="str">
        <f t="shared" si="2604"/>
        <v>Комплексные очистные сооружения (КОС). 5 пусковой комплекс</v>
      </c>
      <c r="K1264" s="39" t="str">
        <f t="shared" si="2606"/>
        <v>4.2.1.03.100</v>
      </c>
      <c r="L1264" s="40" t="str">
        <f t="shared" si="2606"/>
        <v>Комплексные очистные сооружения (КОС). 5 пусковой комплекс</v>
      </c>
      <c r="M1264" s="37" t="str">
        <f>CONCATENATE($B1264,".",$C1264,".",$D1264,".",TEXT($E1264,"00"),".",TEXT($F1264,"000"))</f>
        <v>4.2.1.03.171</v>
      </c>
      <c r="N1264" s="59" t="s">
        <v>830</v>
      </c>
      <c r="O1264" s="118"/>
      <c r="P1264" s="66" t="s">
        <v>19</v>
      </c>
      <c r="Q1264" s="35">
        <v>2</v>
      </c>
      <c r="R1264" s="54" t="s">
        <v>2781</v>
      </c>
      <c r="S1264" s="42" t="str">
        <f>A1264</f>
        <v>1116л</v>
      </c>
      <c r="T1264" s="41" t="str">
        <f t="shared" si="2605"/>
        <v>4.2.1.00.000</v>
      </c>
      <c r="U1264" s="41" t="str">
        <f t="shared" si="2605"/>
        <v>Process Line No.3 UIO facilities</v>
      </c>
      <c r="V1264" s="41" t="str">
        <f t="shared" si="2605"/>
        <v>4.2.1.03.000</v>
      </c>
      <c r="W1264" s="41" t="str">
        <f t="shared" si="2605"/>
        <v>Integrated Waste Water Treatment Facilities, Start-Up Complex 5</v>
      </c>
      <c r="X1264" s="40" t="str">
        <f t="shared" si="2607"/>
        <v>4.2.1.03.100</v>
      </c>
      <c r="Y1264" s="40" t="str">
        <f t="shared" si="2607"/>
        <v>Integrated Waste Water Treatment Facilities, Start-Up Complex 5</v>
      </c>
      <c r="Z1264" s="42" t="str">
        <f>M1264</f>
        <v>4.2.1.03.171</v>
      </c>
      <c r="AA1264" s="37" t="s">
        <v>2061</v>
      </c>
      <c r="AB1264" s="37"/>
      <c r="AC1264" s="37" t="s">
        <v>3788</v>
      </c>
      <c r="AD1264" s="115" t="s">
        <v>3787</v>
      </c>
      <c r="AE1264" s="115" t="str">
        <f>CONCATENATE(MID(AD1264,3,1),"-",MID(AD1264,4,2))</f>
        <v>0-26</v>
      </c>
      <c r="AF1264" s="115" t="str">
        <f>VLOOKUP(AE1264,'Unit Number'!B:E,2,FALSE)</f>
        <v>WASTE WATER TREATMENT- TANK AREA</v>
      </c>
      <c r="AG1264" s="115"/>
      <c r="AH1264" s="115"/>
      <c r="AI1264" s="237">
        <v>1327</v>
      </c>
      <c r="AJ1264" s="55"/>
      <c r="AK1264" s="55"/>
    </row>
    <row r="1265" spans="1:37" s="174" customFormat="1" ht="30" customHeight="1" x14ac:dyDescent="0.25">
      <c r="A1265" s="36" t="s">
        <v>17</v>
      </c>
      <c r="B1265" s="37">
        <v>4</v>
      </c>
      <c r="C1265" s="37">
        <v>2</v>
      </c>
      <c r="D1265" s="37">
        <v>1</v>
      </c>
      <c r="E1265" s="37">
        <v>3</v>
      </c>
      <c r="F1265" s="39">
        <v>198</v>
      </c>
      <c r="G1265" s="37" t="str">
        <f t="shared" ref="G1265:L1266" si="2608">G1263</f>
        <v>4.2.1.00.000</v>
      </c>
      <c r="H1265" s="41" t="str">
        <f t="shared" si="2608"/>
        <v>Технологическая линия №3. Объекты общезаводского хозяйства</v>
      </c>
      <c r="I1265" s="37" t="str">
        <f t="shared" si="2608"/>
        <v>4.2.1.03.000</v>
      </c>
      <c r="J1265" s="41" t="str">
        <f t="shared" si="2608"/>
        <v>Комплексные очистные сооружения (КОС). 5 пусковой комплекс</v>
      </c>
      <c r="K1265" s="39" t="str">
        <f t="shared" si="2608"/>
        <v>4.2.1.03.100</v>
      </c>
      <c r="L1265" s="40" t="str">
        <f t="shared" si="2608"/>
        <v>Комплексные очистные сооружения (КОС). 5 пусковой комплекс</v>
      </c>
      <c r="M1265" s="37" t="str">
        <f>CONCATENATE($B1265,".",$C1265,".",$D1265,".",TEXT($E1265,"00"),".",TEXT($F1265,"000"))</f>
        <v>4.2.1.03.198</v>
      </c>
      <c r="N1265" s="39" t="s">
        <v>3842</v>
      </c>
      <c r="O1265" s="118"/>
      <c r="P1265" s="66" t="s">
        <v>19</v>
      </c>
      <c r="Q1265" s="35">
        <v>2</v>
      </c>
      <c r="R1265" s="54" t="s">
        <v>2781</v>
      </c>
      <c r="S1265" s="39" t="s">
        <v>2115</v>
      </c>
      <c r="T1265" s="41" t="str">
        <f t="shared" ref="T1265:Y1266" si="2609">T1263</f>
        <v>4.2.1.00.000</v>
      </c>
      <c r="U1265" s="41" t="str">
        <f t="shared" si="2609"/>
        <v>Process Line No.3 UIO facilities</v>
      </c>
      <c r="V1265" s="41" t="str">
        <f t="shared" si="2609"/>
        <v>4.2.1.03.000</v>
      </c>
      <c r="W1265" s="41" t="str">
        <f t="shared" si="2609"/>
        <v>Integrated Waste Water Treatment Facilities, Start-Up Complex 5</v>
      </c>
      <c r="X1265" s="40" t="str">
        <f t="shared" si="2609"/>
        <v>4.2.1.03.100</v>
      </c>
      <c r="Y1265" s="40" t="str">
        <f t="shared" si="2609"/>
        <v>Integrated Waste Water Treatment Facilities, Start-Up Complex 5</v>
      </c>
      <c r="Z1265" s="173" t="str">
        <f>M1265</f>
        <v>4.2.1.03.198</v>
      </c>
      <c r="AA1265" s="39" t="s">
        <v>3843</v>
      </c>
      <c r="AB1265" s="37"/>
      <c r="AC1265" s="37" t="s">
        <v>3645</v>
      </c>
      <c r="AD1265" s="41" t="s">
        <v>3051</v>
      </c>
      <c r="AE1265" s="41" t="s">
        <v>3051</v>
      </c>
      <c r="AF1265" s="41"/>
      <c r="AG1265" s="41" t="s">
        <v>3644</v>
      </c>
      <c r="AH1265" s="41" t="s">
        <v>3793</v>
      </c>
      <c r="AI1265" s="237">
        <v>1328</v>
      </c>
      <c r="AJ1265" s="55"/>
      <c r="AK1265" s="55"/>
    </row>
    <row r="1266" spans="1:37" s="174" customFormat="1" ht="30" customHeight="1" x14ac:dyDescent="0.25">
      <c r="A1266" s="36" t="s">
        <v>17</v>
      </c>
      <c r="B1266" s="37">
        <v>4</v>
      </c>
      <c r="C1266" s="37">
        <v>2</v>
      </c>
      <c r="D1266" s="37">
        <v>1</v>
      </c>
      <c r="E1266" s="37">
        <v>3</v>
      </c>
      <c r="F1266" s="39">
        <v>199</v>
      </c>
      <c r="G1266" s="37" t="str">
        <f t="shared" si="2608"/>
        <v>4.2.1.00.000</v>
      </c>
      <c r="H1266" s="41" t="str">
        <f t="shared" si="2608"/>
        <v>Технологическая линия №3. Объекты общезаводского хозяйства</v>
      </c>
      <c r="I1266" s="37" t="str">
        <f t="shared" si="2608"/>
        <v>4.2.1.03.000</v>
      </c>
      <c r="J1266" s="41" t="str">
        <f t="shared" si="2608"/>
        <v>Комплексные очистные сооружения (КОС). 5 пусковой комплекс</v>
      </c>
      <c r="K1266" s="39" t="str">
        <f t="shared" si="2608"/>
        <v>4.2.1.03.100</v>
      </c>
      <c r="L1266" s="40" t="str">
        <f t="shared" si="2608"/>
        <v>Комплексные очистные сооружения (КОС). 5 пусковой комплекс</v>
      </c>
      <c r="M1266" s="37" t="str">
        <f>CONCATENATE($B1266,".",$C1266,".",$D1266,".",TEXT($E1266,"00"),".",TEXT($F1266,"000"))</f>
        <v>4.2.1.03.199</v>
      </c>
      <c r="N1266" s="39" t="s">
        <v>3356</v>
      </c>
      <c r="O1266" s="118"/>
      <c r="P1266" s="66" t="s">
        <v>19</v>
      </c>
      <c r="Q1266" s="35">
        <v>2</v>
      </c>
      <c r="R1266" s="54" t="s">
        <v>2781</v>
      </c>
      <c r="S1266" s="39" t="s">
        <v>2115</v>
      </c>
      <c r="T1266" s="41" t="str">
        <f t="shared" si="2609"/>
        <v>4.2.1.00.000</v>
      </c>
      <c r="U1266" s="41" t="str">
        <f t="shared" si="2609"/>
        <v>Process Line No.3 UIO facilities</v>
      </c>
      <c r="V1266" s="41" t="str">
        <f t="shared" si="2609"/>
        <v>4.2.1.03.000</v>
      </c>
      <c r="W1266" s="41" t="str">
        <f t="shared" si="2609"/>
        <v>Integrated Waste Water Treatment Facilities, Start-Up Complex 5</v>
      </c>
      <c r="X1266" s="40" t="str">
        <f t="shared" si="2609"/>
        <v>4.2.1.03.100</v>
      </c>
      <c r="Y1266" s="40" t="str">
        <f t="shared" si="2609"/>
        <v>Integrated Waste Water Treatment Facilities, Start-Up Complex 5</v>
      </c>
      <c r="Z1266" s="173" t="str">
        <f>M1266</f>
        <v>4.2.1.03.199</v>
      </c>
      <c r="AA1266" s="39" t="s">
        <v>3256</v>
      </c>
      <c r="AB1266" s="37"/>
      <c r="AC1266" s="37" t="s">
        <v>3362</v>
      </c>
      <c r="AD1266" s="41" t="s">
        <v>3051</v>
      </c>
      <c r="AE1266" s="41" t="s">
        <v>3051</v>
      </c>
      <c r="AF1266" s="41"/>
      <c r="AG1266" s="41" t="s">
        <v>3363</v>
      </c>
      <c r="AH1266" s="41" t="s">
        <v>3844</v>
      </c>
      <c r="AI1266" s="237">
        <v>1329</v>
      </c>
      <c r="AJ1266" s="55"/>
      <c r="AK1266" s="55"/>
    </row>
    <row r="1267" spans="1:37" s="65" customFormat="1" ht="15" customHeight="1" x14ac:dyDescent="0.25">
      <c r="A1267" s="57" t="s">
        <v>17</v>
      </c>
      <c r="B1267" s="37">
        <v>4</v>
      </c>
      <c r="C1267" s="37">
        <v>2</v>
      </c>
      <c r="D1267" s="37">
        <v>1</v>
      </c>
      <c r="E1267" s="37">
        <v>4</v>
      </c>
      <c r="F1267" s="37">
        <v>0</v>
      </c>
      <c r="G1267" s="37" t="str">
        <f>G1264</f>
        <v>4.2.1.00.000</v>
      </c>
      <c r="H1267" s="41" t="str">
        <f>H1264</f>
        <v>Технологическая линия №3. Объекты общезаводского хозяйства</v>
      </c>
      <c r="I1267" s="82" t="str">
        <f>CONCATENATE($B1267,".",$C1267,".",$D1267,".",TEXT($E1267,"00"),".",TEXT($F1267,"000"))</f>
        <v>4.2.1.04.000</v>
      </c>
      <c r="J1267" s="90" t="s">
        <v>1336</v>
      </c>
      <c r="K1267" s="105"/>
      <c r="L1267" s="106"/>
      <c r="M1267" s="91"/>
      <c r="N1267" s="85"/>
      <c r="O1267" s="119"/>
      <c r="P1267" s="64" t="s">
        <v>19</v>
      </c>
      <c r="Q1267" s="35">
        <v>0</v>
      </c>
      <c r="R1267" s="54" t="s">
        <v>2781</v>
      </c>
      <c r="S1267" s="216" t="s">
        <v>3857</v>
      </c>
      <c r="T1267" s="41" t="str">
        <f>T1264</f>
        <v>4.2.1.00.000</v>
      </c>
      <c r="U1267" s="41" t="str">
        <f>U1264</f>
        <v>Process Line No.3 UIO facilities</v>
      </c>
      <c r="V1267" s="127" t="str">
        <f>I1267</f>
        <v>4.2.1.04.000</v>
      </c>
      <c r="W1267" s="90" t="s">
        <v>2062</v>
      </c>
      <c r="X1267" s="106"/>
      <c r="Y1267" s="106"/>
      <c r="Z1267" s="91"/>
      <c r="AA1267" s="132"/>
      <c r="AB1267" s="82"/>
      <c r="AC1267" s="82"/>
      <c r="AD1267" s="166"/>
      <c r="AE1267" s="166"/>
      <c r="AF1267" s="166"/>
      <c r="AG1267" s="166"/>
      <c r="AH1267" s="166"/>
      <c r="AI1267" s="237">
        <v>1330</v>
      </c>
      <c r="AJ1267" s="55"/>
      <c r="AK1267" s="55"/>
    </row>
    <row r="1268" spans="1:37" s="67" customFormat="1" ht="15" customHeight="1" x14ac:dyDescent="0.25">
      <c r="A1268" s="56" t="s">
        <v>17</v>
      </c>
      <c r="B1268" s="37">
        <v>4</v>
      </c>
      <c r="C1268" s="37">
        <v>2</v>
      </c>
      <c r="D1268" s="37">
        <v>1</v>
      </c>
      <c r="E1268" s="37">
        <v>4</v>
      </c>
      <c r="F1268" s="37">
        <v>200</v>
      </c>
      <c r="G1268" s="37" t="str">
        <f t="shared" ref="G1268:G1299" si="2610">G1267</f>
        <v>4.2.1.00.000</v>
      </c>
      <c r="H1268" s="41" t="str">
        <f t="shared" ref="H1268:H1299" si="2611">H1267</f>
        <v>Технологическая линия №3. Объекты общезаводского хозяйства</v>
      </c>
      <c r="I1268" s="37" t="str">
        <f t="shared" ref="I1268:I1299" si="2612">I1267</f>
        <v>4.2.1.04.000</v>
      </c>
      <c r="J1268" s="41" t="str">
        <f t="shared" ref="J1268:J1299" si="2613">J1267</f>
        <v>Межцеховые инженерные коммуникации. Участок 2</v>
      </c>
      <c r="K1268" s="92" t="str">
        <f>CONCATENATE($B1268,".",$C1268,".",$D1268,".",TEXT($E1268,"00"),".",$F1268)</f>
        <v>4.2.1.04.200</v>
      </c>
      <c r="L1268" s="93" t="s">
        <v>1336</v>
      </c>
      <c r="M1268" s="94"/>
      <c r="N1268" s="89"/>
      <c r="O1268" s="118"/>
      <c r="P1268" s="66" t="s">
        <v>19</v>
      </c>
      <c r="Q1268" s="35">
        <v>0</v>
      </c>
      <c r="R1268" s="54" t="s">
        <v>2781</v>
      </c>
      <c r="S1268" s="219" t="s">
        <v>3858</v>
      </c>
      <c r="T1268" s="41" t="str">
        <f t="shared" ref="T1268:T1311" si="2614">T1267</f>
        <v>4.2.1.00.000</v>
      </c>
      <c r="U1268" s="41" t="str">
        <f t="shared" ref="U1268:U1311" si="2615">U1267</f>
        <v>Process Line No.3 UIO facilities</v>
      </c>
      <c r="V1268" s="41" t="str">
        <f t="shared" ref="V1268:V1311" si="2616">V1267</f>
        <v>4.2.1.04.000</v>
      </c>
      <c r="W1268" s="41" t="str">
        <f t="shared" ref="W1268:W1311" si="2617">W1267</f>
        <v>Interconnecting Utility Pipelines. Section 2</v>
      </c>
      <c r="X1268" s="129" t="str">
        <f>K1268</f>
        <v>4.2.1.04.200</v>
      </c>
      <c r="Y1268" s="94" t="s">
        <v>2062</v>
      </c>
      <c r="Z1268" s="94"/>
      <c r="AA1268" s="95"/>
      <c r="AB1268" s="86"/>
      <c r="AC1268" s="86"/>
      <c r="AD1268" s="167" t="s">
        <v>3051</v>
      </c>
      <c r="AE1268" s="167" t="s">
        <v>3051</v>
      </c>
      <c r="AF1268" s="167"/>
      <c r="AG1268" s="167"/>
      <c r="AH1268" s="167"/>
      <c r="AI1268" s="237">
        <v>1331</v>
      </c>
      <c r="AJ1268" s="55"/>
      <c r="AK1268" s="55"/>
    </row>
    <row r="1269" spans="1:37" s="67" customFormat="1" ht="15" customHeight="1" x14ac:dyDescent="0.25">
      <c r="A1269" s="56" t="s">
        <v>831</v>
      </c>
      <c r="B1269" s="37">
        <v>4</v>
      </c>
      <c r="C1269" s="37">
        <v>2</v>
      </c>
      <c r="D1269" s="37">
        <v>1</v>
      </c>
      <c r="E1269" s="37">
        <v>4</v>
      </c>
      <c r="F1269" s="37">
        <v>231</v>
      </c>
      <c r="G1269" s="37" t="str">
        <f t="shared" si="2610"/>
        <v>4.2.1.00.000</v>
      </c>
      <c r="H1269" s="41" t="str">
        <f t="shared" si="2611"/>
        <v>Технологическая линия №3. Объекты общезаводского хозяйства</v>
      </c>
      <c r="I1269" s="37" t="str">
        <f t="shared" si="2612"/>
        <v>4.2.1.04.000</v>
      </c>
      <c r="J1269" s="41" t="str">
        <f t="shared" si="2613"/>
        <v>Межцеховые инженерные коммуникации. Участок 2</v>
      </c>
      <c r="K1269" s="39" t="str">
        <f t="shared" ref="K1269:K1300" si="2618">K1268</f>
        <v>4.2.1.04.200</v>
      </c>
      <c r="L1269" s="40" t="str">
        <f t="shared" ref="L1269:L1300" si="2619">L1268</f>
        <v>Межцеховые инженерные коммуникации. Участок 2</v>
      </c>
      <c r="M1269" s="37" t="str">
        <f t="shared" ref="M1269:M1300" si="2620">CONCATENATE($B1269,".",$C1269,".",$D1269,".",TEXT($E1269,"00"),".",TEXT($F1269,"000"))</f>
        <v>4.2.1.04.231</v>
      </c>
      <c r="N1269" s="59" t="s">
        <v>97</v>
      </c>
      <c r="O1269" s="118"/>
      <c r="P1269" s="66" t="s">
        <v>19</v>
      </c>
      <c r="Q1269" s="35">
        <v>0</v>
      </c>
      <c r="R1269" s="54" t="s">
        <v>2781</v>
      </c>
      <c r="S1269" s="42" t="str">
        <f>A1269</f>
        <v>331/2</v>
      </c>
      <c r="T1269" s="41" t="str">
        <f t="shared" si="2614"/>
        <v>4.2.1.00.000</v>
      </c>
      <c r="U1269" s="41" t="str">
        <f t="shared" si="2615"/>
        <v>Process Line No.3 UIO facilities</v>
      </c>
      <c r="V1269" s="41" t="str">
        <f t="shared" si="2616"/>
        <v>4.2.1.04.000</v>
      </c>
      <c r="W1269" s="41" t="str">
        <f t="shared" si="2617"/>
        <v>Interconnecting Utility Pipelines. Section 2</v>
      </c>
      <c r="X1269" s="40" t="str">
        <f t="shared" ref="X1269:X1311" si="2621">X1268</f>
        <v>4.2.1.04.200</v>
      </c>
      <c r="Y1269" s="40" t="str">
        <f t="shared" ref="Y1269:Y1311" si="2622">Y1268</f>
        <v>Interconnecting Utility Pipelines. Section 2</v>
      </c>
      <c r="Z1269" s="42" t="str">
        <f t="shared" ref="Z1269:Z1311" si="2623">M1269</f>
        <v>4.2.1.04.231</v>
      </c>
      <c r="AA1269" s="37" t="s">
        <v>1682</v>
      </c>
      <c r="AB1269" s="37"/>
      <c r="AC1269" s="37"/>
      <c r="AD1269" s="115" t="s">
        <v>2890</v>
      </c>
      <c r="AE1269" s="115" t="str">
        <f t="shared" ref="AE1269:AE1304" si="2624">CONCATENATE(MID(AD1269,3,1),"-",MID(AD1269,4,2))</f>
        <v>0-92</v>
      </c>
      <c r="AF1269" s="115" t="str">
        <f>VLOOKUP(AE1269,'Unit Number'!B:E,2,FALSE)</f>
        <v>INTERCONNECTING UTILITY LINES. AREA 2</v>
      </c>
      <c r="AG1269" s="115"/>
      <c r="AH1269" s="115"/>
      <c r="AI1269" s="237">
        <v>1332</v>
      </c>
      <c r="AJ1269" s="55"/>
      <c r="AK1269" s="55"/>
    </row>
    <row r="1270" spans="1:37" s="67" customFormat="1" ht="15" customHeight="1" x14ac:dyDescent="0.25">
      <c r="A1270" s="56" t="s">
        <v>17</v>
      </c>
      <c r="B1270" s="37">
        <v>4</v>
      </c>
      <c r="C1270" s="37">
        <v>2</v>
      </c>
      <c r="D1270" s="37">
        <v>1</v>
      </c>
      <c r="E1270" s="37">
        <v>4</v>
      </c>
      <c r="F1270" s="37">
        <v>232</v>
      </c>
      <c r="G1270" s="37" t="str">
        <f t="shared" si="2610"/>
        <v>4.2.1.00.000</v>
      </c>
      <c r="H1270" s="41" t="str">
        <f t="shared" si="2611"/>
        <v>Технологическая линия №3. Объекты общезаводского хозяйства</v>
      </c>
      <c r="I1270" s="37" t="str">
        <f t="shared" si="2612"/>
        <v>4.2.1.04.000</v>
      </c>
      <c r="J1270" s="41" t="str">
        <f t="shared" si="2613"/>
        <v>Межцеховые инженерные коммуникации. Участок 2</v>
      </c>
      <c r="K1270" s="39" t="str">
        <f t="shared" si="2618"/>
        <v>4.2.1.04.200</v>
      </c>
      <c r="L1270" s="40" t="str">
        <f t="shared" si="2619"/>
        <v>Межцеховые инженерные коммуникации. Участок 2</v>
      </c>
      <c r="M1270" s="37" t="str">
        <f t="shared" si="2620"/>
        <v>4.2.1.04.232</v>
      </c>
      <c r="N1270" s="59" t="s">
        <v>98</v>
      </c>
      <c r="O1270" s="118"/>
      <c r="P1270" s="66" t="s">
        <v>19</v>
      </c>
      <c r="Q1270" s="35">
        <v>0</v>
      </c>
      <c r="R1270" s="54" t="s">
        <v>2781</v>
      </c>
      <c r="S1270" s="42" t="s">
        <v>2115</v>
      </c>
      <c r="T1270" s="41" t="str">
        <f t="shared" si="2614"/>
        <v>4.2.1.00.000</v>
      </c>
      <c r="U1270" s="41" t="str">
        <f t="shared" si="2615"/>
        <v>Process Line No.3 UIO facilities</v>
      </c>
      <c r="V1270" s="41" t="str">
        <f t="shared" si="2616"/>
        <v>4.2.1.04.000</v>
      </c>
      <c r="W1270" s="41" t="str">
        <f t="shared" si="2617"/>
        <v>Interconnecting Utility Pipelines. Section 2</v>
      </c>
      <c r="X1270" s="40" t="str">
        <f t="shared" si="2621"/>
        <v>4.2.1.04.200</v>
      </c>
      <c r="Y1270" s="40" t="str">
        <f t="shared" si="2622"/>
        <v>Interconnecting Utility Pipelines. Section 2</v>
      </c>
      <c r="Z1270" s="42" t="str">
        <f t="shared" si="2623"/>
        <v>4.2.1.04.232</v>
      </c>
      <c r="AA1270" s="37" t="s">
        <v>1683</v>
      </c>
      <c r="AB1270" s="37"/>
      <c r="AC1270" s="37"/>
      <c r="AD1270" s="115" t="s">
        <v>2890</v>
      </c>
      <c r="AE1270" s="115" t="str">
        <f t="shared" si="2624"/>
        <v>0-92</v>
      </c>
      <c r="AF1270" s="115" t="str">
        <f>VLOOKUP(AE1270,'Unit Number'!B:E,2,FALSE)</f>
        <v>INTERCONNECTING UTILITY LINES. AREA 2</v>
      </c>
      <c r="AG1270" s="115"/>
      <c r="AH1270" s="115"/>
      <c r="AI1270" s="237">
        <v>1333</v>
      </c>
      <c r="AJ1270" s="55"/>
      <c r="AK1270" s="55"/>
    </row>
    <row r="1271" spans="1:37" s="67" customFormat="1" ht="15" customHeight="1" x14ac:dyDescent="0.25">
      <c r="A1271" s="56" t="s">
        <v>17</v>
      </c>
      <c r="B1271" s="37">
        <v>4</v>
      </c>
      <c r="C1271" s="37">
        <v>2</v>
      </c>
      <c r="D1271" s="37">
        <v>1</v>
      </c>
      <c r="E1271" s="37">
        <v>4</v>
      </c>
      <c r="F1271" s="37">
        <v>233</v>
      </c>
      <c r="G1271" s="37" t="str">
        <f t="shared" si="2610"/>
        <v>4.2.1.00.000</v>
      </c>
      <c r="H1271" s="41" t="str">
        <f t="shared" si="2611"/>
        <v>Технологическая линия №3. Объекты общезаводского хозяйства</v>
      </c>
      <c r="I1271" s="37" t="str">
        <f t="shared" si="2612"/>
        <v>4.2.1.04.000</v>
      </c>
      <c r="J1271" s="41" t="str">
        <f t="shared" si="2613"/>
        <v>Межцеховые инженерные коммуникации. Участок 2</v>
      </c>
      <c r="K1271" s="39" t="str">
        <f t="shared" si="2618"/>
        <v>4.2.1.04.200</v>
      </c>
      <c r="L1271" s="40" t="str">
        <f t="shared" si="2619"/>
        <v>Межцеховые инженерные коммуникации. Участок 2</v>
      </c>
      <c r="M1271" s="37" t="str">
        <f t="shared" si="2620"/>
        <v>4.2.1.04.233</v>
      </c>
      <c r="N1271" s="59" t="s">
        <v>99</v>
      </c>
      <c r="O1271" s="118"/>
      <c r="P1271" s="66" t="s">
        <v>19</v>
      </c>
      <c r="Q1271" s="35">
        <v>0</v>
      </c>
      <c r="R1271" s="54" t="s">
        <v>2781</v>
      </c>
      <c r="S1271" s="42" t="s">
        <v>2115</v>
      </c>
      <c r="T1271" s="41" t="str">
        <f t="shared" si="2614"/>
        <v>4.2.1.00.000</v>
      </c>
      <c r="U1271" s="41" t="str">
        <f t="shared" si="2615"/>
        <v>Process Line No.3 UIO facilities</v>
      </c>
      <c r="V1271" s="41" t="str">
        <f t="shared" si="2616"/>
        <v>4.2.1.04.000</v>
      </c>
      <c r="W1271" s="41" t="str">
        <f t="shared" si="2617"/>
        <v>Interconnecting Utility Pipelines. Section 2</v>
      </c>
      <c r="X1271" s="40" t="str">
        <f t="shared" si="2621"/>
        <v>4.2.1.04.200</v>
      </c>
      <c r="Y1271" s="40" t="str">
        <f t="shared" si="2622"/>
        <v>Interconnecting Utility Pipelines. Section 2</v>
      </c>
      <c r="Z1271" s="42" t="str">
        <f t="shared" si="2623"/>
        <v>4.2.1.04.233</v>
      </c>
      <c r="AA1271" s="37" t="s">
        <v>1684</v>
      </c>
      <c r="AB1271" s="37"/>
      <c r="AC1271" s="37"/>
      <c r="AD1271" s="115" t="s">
        <v>2890</v>
      </c>
      <c r="AE1271" s="115" t="str">
        <f t="shared" si="2624"/>
        <v>0-92</v>
      </c>
      <c r="AF1271" s="115" t="str">
        <f>VLOOKUP(AE1271,'Unit Number'!B:E,2,FALSE)</f>
        <v>INTERCONNECTING UTILITY LINES. AREA 2</v>
      </c>
      <c r="AG1271" s="115"/>
      <c r="AH1271" s="115"/>
      <c r="AI1271" s="237">
        <v>1334</v>
      </c>
      <c r="AJ1271" s="55"/>
      <c r="AK1271" s="55"/>
    </row>
    <row r="1272" spans="1:37" s="67" customFormat="1" ht="15" customHeight="1" x14ac:dyDescent="0.25">
      <c r="A1272" s="56" t="s">
        <v>17</v>
      </c>
      <c r="B1272" s="37">
        <v>4</v>
      </c>
      <c r="C1272" s="37">
        <v>2</v>
      </c>
      <c r="D1272" s="37">
        <v>1</v>
      </c>
      <c r="E1272" s="37">
        <v>4</v>
      </c>
      <c r="F1272" s="37">
        <v>234</v>
      </c>
      <c r="G1272" s="37" t="str">
        <f t="shared" si="2610"/>
        <v>4.2.1.00.000</v>
      </c>
      <c r="H1272" s="41" t="str">
        <f t="shared" si="2611"/>
        <v>Технологическая линия №3. Объекты общезаводского хозяйства</v>
      </c>
      <c r="I1272" s="37" t="str">
        <f t="shared" si="2612"/>
        <v>4.2.1.04.000</v>
      </c>
      <c r="J1272" s="41" t="str">
        <f t="shared" si="2613"/>
        <v>Межцеховые инженерные коммуникации. Участок 2</v>
      </c>
      <c r="K1272" s="39" t="str">
        <f t="shared" si="2618"/>
        <v>4.2.1.04.200</v>
      </c>
      <c r="L1272" s="40" t="str">
        <f t="shared" si="2619"/>
        <v>Межцеховые инженерные коммуникации. Участок 2</v>
      </c>
      <c r="M1272" s="37" t="str">
        <f t="shared" si="2620"/>
        <v>4.2.1.04.234</v>
      </c>
      <c r="N1272" s="59" t="s">
        <v>100</v>
      </c>
      <c r="O1272" s="118"/>
      <c r="P1272" s="66" t="s">
        <v>19</v>
      </c>
      <c r="Q1272" s="35">
        <v>0</v>
      </c>
      <c r="R1272" s="54" t="s">
        <v>2781</v>
      </c>
      <c r="S1272" s="42" t="s">
        <v>2115</v>
      </c>
      <c r="T1272" s="41" t="str">
        <f t="shared" si="2614"/>
        <v>4.2.1.00.000</v>
      </c>
      <c r="U1272" s="41" t="str">
        <f t="shared" si="2615"/>
        <v>Process Line No.3 UIO facilities</v>
      </c>
      <c r="V1272" s="41" t="str">
        <f t="shared" si="2616"/>
        <v>4.2.1.04.000</v>
      </c>
      <c r="W1272" s="41" t="str">
        <f t="shared" si="2617"/>
        <v>Interconnecting Utility Pipelines. Section 2</v>
      </c>
      <c r="X1272" s="40" t="str">
        <f t="shared" si="2621"/>
        <v>4.2.1.04.200</v>
      </c>
      <c r="Y1272" s="40" t="str">
        <f t="shared" si="2622"/>
        <v>Interconnecting Utility Pipelines. Section 2</v>
      </c>
      <c r="Z1272" s="42" t="str">
        <f t="shared" si="2623"/>
        <v>4.2.1.04.234</v>
      </c>
      <c r="AA1272" s="37" t="s">
        <v>1685</v>
      </c>
      <c r="AB1272" s="37"/>
      <c r="AC1272" s="37"/>
      <c r="AD1272" s="115" t="s">
        <v>2890</v>
      </c>
      <c r="AE1272" s="115" t="str">
        <f t="shared" si="2624"/>
        <v>0-92</v>
      </c>
      <c r="AF1272" s="115" t="str">
        <f>VLOOKUP(AE1272,'Unit Number'!B:E,2,FALSE)</f>
        <v>INTERCONNECTING UTILITY LINES. AREA 2</v>
      </c>
      <c r="AG1272" s="115"/>
      <c r="AH1272" s="115"/>
      <c r="AI1272" s="237">
        <v>1335</v>
      </c>
      <c r="AJ1272" s="55"/>
      <c r="AK1272" s="55"/>
    </row>
    <row r="1273" spans="1:37" s="67" customFormat="1" ht="15" customHeight="1" x14ac:dyDescent="0.25">
      <c r="A1273" s="56" t="s">
        <v>17</v>
      </c>
      <c r="B1273" s="37">
        <v>4</v>
      </c>
      <c r="C1273" s="37">
        <v>2</v>
      </c>
      <c r="D1273" s="37">
        <v>1</v>
      </c>
      <c r="E1273" s="37">
        <v>4</v>
      </c>
      <c r="F1273" s="37">
        <v>235</v>
      </c>
      <c r="G1273" s="37" t="str">
        <f t="shared" si="2610"/>
        <v>4.2.1.00.000</v>
      </c>
      <c r="H1273" s="41" t="str">
        <f t="shared" si="2611"/>
        <v>Технологическая линия №3. Объекты общезаводского хозяйства</v>
      </c>
      <c r="I1273" s="37" t="str">
        <f t="shared" si="2612"/>
        <v>4.2.1.04.000</v>
      </c>
      <c r="J1273" s="41" t="str">
        <f t="shared" si="2613"/>
        <v>Межцеховые инженерные коммуникации. Участок 2</v>
      </c>
      <c r="K1273" s="39" t="str">
        <f t="shared" si="2618"/>
        <v>4.2.1.04.200</v>
      </c>
      <c r="L1273" s="40" t="str">
        <f t="shared" si="2619"/>
        <v>Межцеховые инженерные коммуникации. Участок 2</v>
      </c>
      <c r="M1273" s="37" t="str">
        <f t="shared" si="2620"/>
        <v>4.2.1.04.235</v>
      </c>
      <c r="N1273" s="59" t="s">
        <v>101</v>
      </c>
      <c r="O1273" s="118"/>
      <c r="P1273" s="66" t="s">
        <v>19</v>
      </c>
      <c r="Q1273" s="35">
        <v>0</v>
      </c>
      <c r="R1273" s="54" t="s">
        <v>2781</v>
      </c>
      <c r="S1273" s="42" t="s">
        <v>2115</v>
      </c>
      <c r="T1273" s="41" t="str">
        <f t="shared" si="2614"/>
        <v>4.2.1.00.000</v>
      </c>
      <c r="U1273" s="41" t="str">
        <f t="shared" si="2615"/>
        <v>Process Line No.3 UIO facilities</v>
      </c>
      <c r="V1273" s="41" t="str">
        <f t="shared" si="2616"/>
        <v>4.2.1.04.000</v>
      </c>
      <c r="W1273" s="41" t="str">
        <f t="shared" si="2617"/>
        <v>Interconnecting Utility Pipelines. Section 2</v>
      </c>
      <c r="X1273" s="40" t="str">
        <f t="shared" si="2621"/>
        <v>4.2.1.04.200</v>
      </c>
      <c r="Y1273" s="40" t="str">
        <f t="shared" si="2622"/>
        <v>Interconnecting Utility Pipelines. Section 2</v>
      </c>
      <c r="Z1273" s="42" t="str">
        <f t="shared" si="2623"/>
        <v>4.2.1.04.235</v>
      </c>
      <c r="AA1273" s="37" t="s">
        <v>1686</v>
      </c>
      <c r="AB1273" s="37"/>
      <c r="AC1273" s="37"/>
      <c r="AD1273" s="115" t="s">
        <v>2890</v>
      </c>
      <c r="AE1273" s="115" t="str">
        <f t="shared" si="2624"/>
        <v>0-92</v>
      </c>
      <c r="AF1273" s="115" t="str">
        <f>VLOOKUP(AE1273,'Unit Number'!B:E,2,FALSE)</f>
        <v>INTERCONNECTING UTILITY LINES. AREA 2</v>
      </c>
      <c r="AG1273" s="115"/>
      <c r="AH1273" s="115"/>
      <c r="AI1273" s="237">
        <v>1336</v>
      </c>
      <c r="AJ1273" s="55"/>
      <c r="AK1273" s="55"/>
    </row>
    <row r="1274" spans="1:37" s="67" customFormat="1" ht="15" customHeight="1" x14ac:dyDescent="0.25">
      <c r="A1274" s="56" t="s">
        <v>17</v>
      </c>
      <c r="B1274" s="37">
        <v>4</v>
      </c>
      <c r="C1274" s="37">
        <v>2</v>
      </c>
      <c r="D1274" s="37">
        <v>1</v>
      </c>
      <c r="E1274" s="37">
        <v>4</v>
      </c>
      <c r="F1274" s="37">
        <v>236</v>
      </c>
      <c r="G1274" s="37" t="str">
        <f t="shared" si="2610"/>
        <v>4.2.1.00.000</v>
      </c>
      <c r="H1274" s="41" t="str">
        <f t="shared" si="2611"/>
        <v>Технологическая линия №3. Объекты общезаводского хозяйства</v>
      </c>
      <c r="I1274" s="37" t="str">
        <f t="shared" si="2612"/>
        <v>4.2.1.04.000</v>
      </c>
      <c r="J1274" s="41" t="str">
        <f t="shared" si="2613"/>
        <v>Межцеховые инженерные коммуникации. Участок 2</v>
      </c>
      <c r="K1274" s="39" t="str">
        <f t="shared" si="2618"/>
        <v>4.2.1.04.200</v>
      </c>
      <c r="L1274" s="40" t="str">
        <f t="shared" si="2619"/>
        <v>Межцеховые инженерные коммуникации. Участок 2</v>
      </c>
      <c r="M1274" s="37" t="str">
        <f t="shared" si="2620"/>
        <v>4.2.1.04.236</v>
      </c>
      <c r="N1274" s="59" t="s">
        <v>102</v>
      </c>
      <c r="O1274" s="118"/>
      <c r="P1274" s="66" t="s">
        <v>19</v>
      </c>
      <c r="Q1274" s="35">
        <v>0</v>
      </c>
      <c r="R1274" s="54" t="s">
        <v>2781</v>
      </c>
      <c r="S1274" s="42" t="s">
        <v>2115</v>
      </c>
      <c r="T1274" s="41" t="str">
        <f t="shared" si="2614"/>
        <v>4.2.1.00.000</v>
      </c>
      <c r="U1274" s="41" t="str">
        <f t="shared" si="2615"/>
        <v>Process Line No.3 UIO facilities</v>
      </c>
      <c r="V1274" s="41" t="str">
        <f t="shared" si="2616"/>
        <v>4.2.1.04.000</v>
      </c>
      <c r="W1274" s="41" t="str">
        <f t="shared" si="2617"/>
        <v>Interconnecting Utility Pipelines. Section 2</v>
      </c>
      <c r="X1274" s="40" t="str">
        <f t="shared" si="2621"/>
        <v>4.2.1.04.200</v>
      </c>
      <c r="Y1274" s="40" t="str">
        <f t="shared" si="2622"/>
        <v>Interconnecting Utility Pipelines. Section 2</v>
      </c>
      <c r="Z1274" s="42" t="str">
        <f t="shared" si="2623"/>
        <v>4.2.1.04.236</v>
      </c>
      <c r="AA1274" s="37" t="s">
        <v>1687</v>
      </c>
      <c r="AB1274" s="37"/>
      <c r="AC1274" s="37"/>
      <c r="AD1274" s="115" t="s">
        <v>2890</v>
      </c>
      <c r="AE1274" s="115" t="str">
        <f t="shared" si="2624"/>
        <v>0-92</v>
      </c>
      <c r="AF1274" s="115" t="str">
        <f>VLOOKUP(AE1274,'Unit Number'!B:E,2,FALSE)</f>
        <v>INTERCONNECTING UTILITY LINES. AREA 2</v>
      </c>
      <c r="AG1274" s="115"/>
      <c r="AH1274" s="115"/>
      <c r="AI1274" s="237">
        <v>1337</v>
      </c>
      <c r="AJ1274" s="55"/>
      <c r="AK1274" s="55"/>
    </row>
    <row r="1275" spans="1:37" s="67" customFormat="1" ht="15" customHeight="1" x14ac:dyDescent="0.25">
      <c r="A1275" s="56" t="s">
        <v>17</v>
      </c>
      <c r="B1275" s="37">
        <v>4</v>
      </c>
      <c r="C1275" s="37">
        <v>2</v>
      </c>
      <c r="D1275" s="37">
        <v>1</v>
      </c>
      <c r="E1275" s="37">
        <v>4</v>
      </c>
      <c r="F1275" s="37">
        <v>237</v>
      </c>
      <c r="G1275" s="37" t="str">
        <f t="shared" si="2610"/>
        <v>4.2.1.00.000</v>
      </c>
      <c r="H1275" s="41" t="str">
        <f t="shared" si="2611"/>
        <v>Технологическая линия №3. Объекты общезаводского хозяйства</v>
      </c>
      <c r="I1275" s="37" t="str">
        <f t="shared" si="2612"/>
        <v>4.2.1.04.000</v>
      </c>
      <c r="J1275" s="41" t="str">
        <f t="shared" si="2613"/>
        <v>Межцеховые инженерные коммуникации. Участок 2</v>
      </c>
      <c r="K1275" s="39" t="str">
        <f t="shared" si="2618"/>
        <v>4.2.1.04.200</v>
      </c>
      <c r="L1275" s="40" t="str">
        <f t="shared" si="2619"/>
        <v>Межцеховые инженерные коммуникации. Участок 2</v>
      </c>
      <c r="M1275" s="37" t="str">
        <f t="shared" si="2620"/>
        <v>4.2.1.04.237</v>
      </c>
      <c r="N1275" s="59" t="s">
        <v>103</v>
      </c>
      <c r="O1275" s="118"/>
      <c r="P1275" s="66" t="s">
        <v>19</v>
      </c>
      <c r="Q1275" s="35">
        <v>0</v>
      </c>
      <c r="R1275" s="54" t="s">
        <v>2781</v>
      </c>
      <c r="S1275" s="42" t="s">
        <v>2115</v>
      </c>
      <c r="T1275" s="41" t="str">
        <f t="shared" si="2614"/>
        <v>4.2.1.00.000</v>
      </c>
      <c r="U1275" s="41" t="str">
        <f t="shared" si="2615"/>
        <v>Process Line No.3 UIO facilities</v>
      </c>
      <c r="V1275" s="41" t="str">
        <f t="shared" si="2616"/>
        <v>4.2.1.04.000</v>
      </c>
      <c r="W1275" s="41" t="str">
        <f t="shared" si="2617"/>
        <v>Interconnecting Utility Pipelines. Section 2</v>
      </c>
      <c r="X1275" s="40" t="str">
        <f t="shared" si="2621"/>
        <v>4.2.1.04.200</v>
      </c>
      <c r="Y1275" s="40" t="str">
        <f t="shared" si="2622"/>
        <v>Interconnecting Utility Pipelines. Section 2</v>
      </c>
      <c r="Z1275" s="42" t="str">
        <f t="shared" si="2623"/>
        <v>4.2.1.04.237</v>
      </c>
      <c r="AA1275" s="37" t="s">
        <v>1688</v>
      </c>
      <c r="AB1275" s="37"/>
      <c r="AC1275" s="37"/>
      <c r="AD1275" s="115" t="s">
        <v>2890</v>
      </c>
      <c r="AE1275" s="115" t="str">
        <f t="shared" si="2624"/>
        <v>0-92</v>
      </c>
      <c r="AF1275" s="115" t="str">
        <f>VLOOKUP(AE1275,'Unit Number'!B:E,2,FALSE)</f>
        <v>INTERCONNECTING UTILITY LINES. AREA 2</v>
      </c>
      <c r="AG1275" s="115"/>
      <c r="AH1275" s="115"/>
      <c r="AI1275" s="237">
        <v>1338</v>
      </c>
      <c r="AJ1275" s="55"/>
      <c r="AK1275" s="55"/>
    </row>
    <row r="1276" spans="1:37" s="67" customFormat="1" ht="15" customHeight="1" x14ac:dyDescent="0.25">
      <c r="A1276" s="56" t="s">
        <v>17</v>
      </c>
      <c r="B1276" s="37">
        <v>4</v>
      </c>
      <c r="C1276" s="37">
        <v>2</v>
      </c>
      <c r="D1276" s="37">
        <v>1</v>
      </c>
      <c r="E1276" s="37">
        <v>4</v>
      </c>
      <c r="F1276" s="37">
        <v>238</v>
      </c>
      <c r="G1276" s="37" t="str">
        <f t="shared" si="2610"/>
        <v>4.2.1.00.000</v>
      </c>
      <c r="H1276" s="41" t="str">
        <f t="shared" si="2611"/>
        <v>Технологическая линия №3. Объекты общезаводского хозяйства</v>
      </c>
      <c r="I1276" s="37" t="str">
        <f t="shared" si="2612"/>
        <v>4.2.1.04.000</v>
      </c>
      <c r="J1276" s="41" t="str">
        <f t="shared" si="2613"/>
        <v>Межцеховые инженерные коммуникации. Участок 2</v>
      </c>
      <c r="K1276" s="39" t="str">
        <f t="shared" si="2618"/>
        <v>4.2.1.04.200</v>
      </c>
      <c r="L1276" s="40" t="str">
        <f t="shared" si="2619"/>
        <v>Межцеховые инженерные коммуникации. Участок 2</v>
      </c>
      <c r="M1276" s="37" t="str">
        <f t="shared" si="2620"/>
        <v>4.2.1.04.238</v>
      </c>
      <c r="N1276" s="59" t="s">
        <v>104</v>
      </c>
      <c r="O1276" s="118"/>
      <c r="P1276" s="66" t="s">
        <v>19</v>
      </c>
      <c r="Q1276" s="35">
        <v>0</v>
      </c>
      <c r="R1276" s="54" t="s">
        <v>2781</v>
      </c>
      <c r="S1276" s="42" t="s">
        <v>2115</v>
      </c>
      <c r="T1276" s="41" t="str">
        <f t="shared" si="2614"/>
        <v>4.2.1.00.000</v>
      </c>
      <c r="U1276" s="41" t="str">
        <f t="shared" si="2615"/>
        <v>Process Line No.3 UIO facilities</v>
      </c>
      <c r="V1276" s="41" t="str">
        <f t="shared" si="2616"/>
        <v>4.2.1.04.000</v>
      </c>
      <c r="W1276" s="41" t="str">
        <f t="shared" si="2617"/>
        <v>Interconnecting Utility Pipelines. Section 2</v>
      </c>
      <c r="X1276" s="40" t="str">
        <f t="shared" si="2621"/>
        <v>4.2.1.04.200</v>
      </c>
      <c r="Y1276" s="40" t="str">
        <f t="shared" si="2622"/>
        <v>Interconnecting Utility Pipelines. Section 2</v>
      </c>
      <c r="Z1276" s="42" t="str">
        <f t="shared" si="2623"/>
        <v>4.2.1.04.238</v>
      </c>
      <c r="AA1276" s="37" t="s">
        <v>1689</v>
      </c>
      <c r="AB1276" s="37"/>
      <c r="AC1276" s="37"/>
      <c r="AD1276" s="115" t="s">
        <v>2890</v>
      </c>
      <c r="AE1276" s="115" t="str">
        <f t="shared" si="2624"/>
        <v>0-92</v>
      </c>
      <c r="AF1276" s="115" t="str">
        <f>VLOOKUP(AE1276,'Unit Number'!B:E,2,FALSE)</f>
        <v>INTERCONNECTING UTILITY LINES. AREA 2</v>
      </c>
      <c r="AG1276" s="115"/>
      <c r="AH1276" s="115"/>
      <c r="AI1276" s="237">
        <v>1339</v>
      </c>
      <c r="AJ1276" s="55"/>
      <c r="AK1276" s="55"/>
    </row>
    <row r="1277" spans="1:37" s="67" customFormat="1" ht="15" customHeight="1" x14ac:dyDescent="0.25">
      <c r="A1277" s="56" t="s">
        <v>17</v>
      </c>
      <c r="B1277" s="37">
        <v>4</v>
      </c>
      <c r="C1277" s="37">
        <v>2</v>
      </c>
      <c r="D1277" s="37">
        <v>1</v>
      </c>
      <c r="E1277" s="37">
        <v>4</v>
      </c>
      <c r="F1277" s="37">
        <v>239</v>
      </c>
      <c r="G1277" s="37" t="str">
        <f t="shared" si="2610"/>
        <v>4.2.1.00.000</v>
      </c>
      <c r="H1277" s="41" t="str">
        <f t="shared" si="2611"/>
        <v>Технологическая линия №3. Объекты общезаводского хозяйства</v>
      </c>
      <c r="I1277" s="37" t="str">
        <f t="shared" si="2612"/>
        <v>4.2.1.04.000</v>
      </c>
      <c r="J1277" s="41" t="str">
        <f t="shared" si="2613"/>
        <v>Межцеховые инженерные коммуникации. Участок 2</v>
      </c>
      <c r="K1277" s="39" t="str">
        <f t="shared" si="2618"/>
        <v>4.2.1.04.200</v>
      </c>
      <c r="L1277" s="40" t="str">
        <f t="shared" si="2619"/>
        <v>Межцеховые инженерные коммуникации. Участок 2</v>
      </c>
      <c r="M1277" s="37" t="str">
        <f t="shared" si="2620"/>
        <v>4.2.1.04.239</v>
      </c>
      <c r="N1277" s="59" t="s">
        <v>105</v>
      </c>
      <c r="O1277" s="118"/>
      <c r="P1277" s="66" t="s">
        <v>19</v>
      </c>
      <c r="Q1277" s="35">
        <v>0</v>
      </c>
      <c r="R1277" s="54" t="s">
        <v>2781</v>
      </c>
      <c r="S1277" s="42" t="s">
        <v>2115</v>
      </c>
      <c r="T1277" s="41" t="str">
        <f t="shared" si="2614"/>
        <v>4.2.1.00.000</v>
      </c>
      <c r="U1277" s="41" t="str">
        <f t="shared" si="2615"/>
        <v>Process Line No.3 UIO facilities</v>
      </c>
      <c r="V1277" s="41" t="str">
        <f t="shared" si="2616"/>
        <v>4.2.1.04.000</v>
      </c>
      <c r="W1277" s="41" t="str">
        <f t="shared" si="2617"/>
        <v>Interconnecting Utility Pipelines. Section 2</v>
      </c>
      <c r="X1277" s="40" t="str">
        <f t="shared" si="2621"/>
        <v>4.2.1.04.200</v>
      </c>
      <c r="Y1277" s="40" t="str">
        <f t="shared" si="2622"/>
        <v>Interconnecting Utility Pipelines. Section 2</v>
      </c>
      <c r="Z1277" s="42" t="str">
        <f t="shared" si="2623"/>
        <v>4.2.1.04.239</v>
      </c>
      <c r="AA1277" s="37" t="s">
        <v>1690</v>
      </c>
      <c r="AB1277" s="37"/>
      <c r="AC1277" s="37"/>
      <c r="AD1277" s="115" t="s">
        <v>2890</v>
      </c>
      <c r="AE1277" s="115" t="str">
        <f t="shared" si="2624"/>
        <v>0-92</v>
      </c>
      <c r="AF1277" s="115" t="str">
        <f>VLOOKUP(AE1277,'Unit Number'!B:E,2,FALSE)</f>
        <v>INTERCONNECTING UTILITY LINES. AREA 2</v>
      </c>
      <c r="AG1277" s="115"/>
      <c r="AH1277" s="115"/>
      <c r="AI1277" s="237">
        <v>1340</v>
      </c>
      <c r="AJ1277" s="55"/>
      <c r="AK1277" s="55"/>
    </row>
    <row r="1278" spans="1:37" s="67" customFormat="1" ht="15" customHeight="1" x14ac:dyDescent="0.25">
      <c r="A1278" s="56" t="s">
        <v>17</v>
      </c>
      <c r="B1278" s="37">
        <v>4</v>
      </c>
      <c r="C1278" s="37">
        <v>2</v>
      </c>
      <c r="D1278" s="37">
        <v>1</v>
      </c>
      <c r="E1278" s="37">
        <v>4</v>
      </c>
      <c r="F1278" s="37">
        <v>240</v>
      </c>
      <c r="G1278" s="37" t="str">
        <f t="shared" si="2610"/>
        <v>4.2.1.00.000</v>
      </c>
      <c r="H1278" s="41" t="str">
        <f t="shared" si="2611"/>
        <v>Технологическая линия №3. Объекты общезаводского хозяйства</v>
      </c>
      <c r="I1278" s="37" t="str">
        <f t="shared" si="2612"/>
        <v>4.2.1.04.000</v>
      </c>
      <c r="J1278" s="41" t="str">
        <f t="shared" si="2613"/>
        <v>Межцеховые инженерные коммуникации. Участок 2</v>
      </c>
      <c r="K1278" s="39" t="str">
        <f t="shared" si="2618"/>
        <v>4.2.1.04.200</v>
      </c>
      <c r="L1278" s="40" t="str">
        <f t="shared" si="2619"/>
        <v>Межцеховые инженерные коммуникации. Участок 2</v>
      </c>
      <c r="M1278" s="37" t="str">
        <f t="shared" si="2620"/>
        <v>4.2.1.04.240</v>
      </c>
      <c r="N1278" s="59" t="s">
        <v>106</v>
      </c>
      <c r="O1278" s="118"/>
      <c r="P1278" s="66" t="s">
        <v>19</v>
      </c>
      <c r="Q1278" s="35">
        <v>0</v>
      </c>
      <c r="R1278" s="54" t="s">
        <v>2781</v>
      </c>
      <c r="S1278" s="42" t="s">
        <v>2115</v>
      </c>
      <c r="T1278" s="41" t="str">
        <f t="shared" si="2614"/>
        <v>4.2.1.00.000</v>
      </c>
      <c r="U1278" s="41" t="str">
        <f t="shared" si="2615"/>
        <v>Process Line No.3 UIO facilities</v>
      </c>
      <c r="V1278" s="41" t="str">
        <f t="shared" si="2616"/>
        <v>4.2.1.04.000</v>
      </c>
      <c r="W1278" s="41" t="str">
        <f t="shared" si="2617"/>
        <v>Interconnecting Utility Pipelines. Section 2</v>
      </c>
      <c r="X1278" s="40" t="str">
        <f t="shared" si="2621"/>
        <v>4.2.1.04.200</v>
      </c>
      <c r="Y1278" s="40" t="str">
        <f t="shared" si="2622"/>
        <v>Interconnecting Utility Pipelines. Section 2</v>
      </c>
      <c r="Z1278" s="42" t="str">
        <f t="shared" si="2623"/>
        <v>4.2.1.04.240</v>
      </c>
      <c r="AA1278" s="37" t="s">
        <v>1691</v>
      </c>
      <c r="AB1278" s="37"/>
      <c r="AC1278" s="37"/>
      <c r="AD1278" s="115" t="s">
        <v>2890</v>
      </c>
      <c r="AE1278" s="115" t="str">
        <f t="shared" si="2624"/>
        <v>0-92</v>
      </c>
      <c r="AF1278" s="115" t="str">
        <f>VLOOKUP(AE1278,'Unit Number'!B:E,2,FALSE)</f>
        <v>INTERCONNECTING UTILITY LINES. AREA 2</v>
      </c>
      <c r="AG1278" s="115"/>
      <c r="AH1278" s="115"/>
      <c r="AI1278" s="237">
        <v>1341</v>
      </c>
      <c r="AJ1278" s="55"/>
      <c r="AK1278" s="55"/>
    </row>
    <row r="1279" spans="1:37" s="67" customFormat="1" ht="15" customHeight="1" x14ac:dyDescent="0.25">
      <c r="A1279" s="56" t="s">
        <v>17</v>
      </c>
      <c r="B1279" s="37">
        <v>4</v>
      </c>
      <c r="C1279" s="37">
        <v>2</v>
      </c>
      <c r="D1279" s="37">
        <v>1</v>
      </c>
      <c r="E1279" s="37">
        <v>4</v>
      </c>
      <c r="F1279" s="37">
        <v>241</v>
      </c>
      <c r="G1279" s="37" t="str">
        <f t="shared" si="2610"/>
        <v>4.2.1.00.000</v>
      </c>
      <c r="H1279" s="41" t="str">
        <f t="shared" si="2611"/>
        <v>Технологическая линия №3. Объекты общезаводского хозяйства</v>
      </c>
      <c r="I1279" s="37" t="str">
        <f t="shared" si="2612"/>
        <v>4.2.1.04.000</v>
      </c>
      <c r="J1279" s="41" t="str">
        <f t="shared" si="2613"/>
        <v>Межцеховые инженерные коммуникации. Участок 2</v>
      </c>
      <c r="K1279" s="39" t="str">
        <f t="shared" si="2618"/>
        <v>4.2.1.04.200</v>
      </c>
      <c r="L1279" s="40" t="str">
        <f t="shared" si="2619"/>
        <v>Межцеховые инженерные коммуникации. Участок 2</v>
      </c>
      <c r="M1279" s="37" t="str">
        <f t="shared" si="2620"/>
        <v>4.2.1.04.241</v>
      </c>
      <c r="N1279" s="59" t="s">
        <v>107</v>
      </c>
      <c r="O1279" s="118"/>
      <c r="P1279" s="66" t="s">
        <v>19</v>
      </c>
      <c r="Q1279" s="35">
        <v>0</v>
      </c>
      <c r="R1279" s="54" t="s">
        <v>2781</v>
      </c>
      <c r="S1279" s="42" t="s">
        <v>2115</v>
      </c>
      <c r="T1279" s="41" t="str">
        <f t="shared" si="2614"/>
        <v>4.2.1.00.000</v>
      </c>
      <c r="U1279" s="41" t="str">
        <f t="shared" si="2615"/>
        <v>Process Line No.3 UIO facilities</v>
      </c>
      <c r="V1279" s="41" t="str">
        <f t="shared" si="2616"/>
        <v>4.2.1.04.000</v>
      </c>
      <c r="W1279" s="41" t="str">
        <f t="shared" si="2617"/>
        <v>Interconnecting Utility Pipelines. Section 2</v>
      </c>
      <c r="X1279" s="40" t="str">
        <f t="shared" si="2621"/>
        <v>4.2.1.04.200</v>
      </c>
      <c r="Y1279" s="40" t="str">
        <f t="shared" si="2622"/>
        <v>Interconnecting Utility Pipelines. Section 2</v>
      </c>
      <c r="Z1279" s="42" t="str">
        <f t="shared" si="2623"/>
        <v>4.2.1.04.241</v>
      </c>
      <c r="AA1279" s="37" t="s">
        <v>1692</v>
      </c>
      <c r="AB1279" s="37"/>
      <c r="AC1279" s="37"/>
      <c r="AD1279" s="115" t="s">
        <v>2890</v>
      </c>
      <c r="AE1279" s="115" t="str">
        <f t="shared" si="2624"/>
        <v>0-92</v>
      </c>
      <c r="AF1279" s="115" t="str">
        <f>VLOOKUP(AE1279,'Unit Number'!B:E,2,FALSE)</f>
        <v>INTERCONNECTING UTILITY LINES. AREA 2</v>
      </c>
      <c r="AG1279" s="115"/>
      <c r="AH1279" s="115"/>
      <c r="AI1279" s="237">
        <v>1342</v>
      </c>
      <c r="AJ1279" s="55"/>
      <c r="AK1279" s="55"/>
    </row>
    <row r="1280" spans="1:37" s="67" customFormat="1" ht="15" customHeight="1" x14ac:dyDescent="0.25">
      <c r="A1280" s="56" t="s">
        <v>17</v>
      </c>
      <c r="B1280" s="37">
        <v>4</v>
      </c>
      <c r="C1280" s="37">
        <v>2</v>
      </c>
      <c r="D1280" s="37">
        <v>1</v>
      </c>
      <c r="E1280" s="37">
        <v>4</v>
      </c>
      <c r="F1280" s="37">
        <v>242</v>
      </c>
      <c r="G1280" s="37" t="str">
        <f t="shared" si="2610"/>
        <v>4.2.1.00.000</v>
      </c>
      <c r="H1280" s="41" t="str">
        <f t="shared" si="2611"/>
        <v>Технологическая линия №3. Объекты общезаводского хозяйства</v>
      </c>
      <c r="I1280" s="37" t="str">
        <f t="shared" si="2612"/>
        <v>4.2.1.04.000</v>
      </c>
      <c r="J1280" s="41" t="str">
        <f t="shared" si="2613"/>
        <v>Межцеховые инженерные коммуникации. Участок 2</v>
      </c>
      <c r="K1280" s="39" t="str">
        <f t="shared" si="2618"/>
        <v>4.2.1.04.200</v>
      </c>
      <c r="L1280" s="40" t="str">
        <f t="shared" si="2619"/>
        <v>Межцеховые инженерные коммуникации. Участок 2</v>
      </c>
      <c r="M1280" s="37" t="str">
        <f t="shared" si="2620"/>
        <v>4.2.1.04.242</v>
      </c>
      <c r="N1280" s="59" t="s">
        <v>108</v>
      </c>
      <c r="O1280" s="118"/>
      <c r="P1280" s="66" t="s">
        <v>19</v>
      </c>
      <c r="Q1280" s="35">
        <v>0</v>
      </c>
      <c r="R1280" s="54" t="s">
        <v>2781</v>
      </c>
      <c r="S1280" s="42" t="s">
        <v>2115</v>
      </c>
      <c r="T1280" s="41" t="str">
        <f t="shared" si="2614"/>
        <v>4.2.1.00.000</v>
      </c>
      <c r="U1280" s="41" t="str">
        <f t="shared" si="2615"/>
        <v>Process Line No.3 UIO facilities</v>
      </c>
      <c r="V1280" s="41" t="str">
        <f t="shared" si="2616"/>
        <v>4.2.1.04.000</v>
      </c>
      <c r="W1280" s="41" t="str">
        <f t="shared" si="2617"/>
        <v>Interconnecting Utility Pipelines. Section 2</v>
      </c>
      <c r="X1280" s="40" t="str">
        <f t="shared" si="2621"/>
        <v>4.2.1.04.200</v>
      </c>
      <c r="Y1280" s="40" t="str">
        <f t="shared" si="2622"/>
        <v>Interconnecting Utility Pipelines. Section 2</v>
      </c>
      <c r="Z1280" s="42" t="str">
        <f t="shared" si="2623"/>
        <v>4.2.1.04.242</v>
      </c>
      <c r="AA1280" s="37" t="s">
        <v>1693</v>
      </c>
      <c r="AB1280" s="37"/>
      <c r="AC1280" s="37"/>
      <c r="AD1280" s="115" t="s">
        <v>2890</v>
      </c>
      <c r="AE1280" s="115" t="str">
        <f t="shared" si="2624"/>
        <v>0-92</v>
      </c>
      <c r="AF1280" s="115" t="str">
        <f>VLOOKUP(AE1280,'Unit Number'!B:E,2,FALSE)</f>
        <v>INTERCONNECTING UTILITY LINES. AREA 2</v>
      </c>
      <c r="AG1280" s="115"/>
      <c r="AH1280" s="115"/>
      <c r="AI1280" s="237">
        <v>1343</v>
      </c>
      <c r="AJ1280" s="55"/>
      <c r="AK1280" s="55"/>
    </row>
    <row r="1281" spans="1:37" s="67" customFormat="1" ht="15" customHeight="1" x14ac:dyDescent="0.25">
      <c r="A1281" s="56" t="s">
        <v>17</v>
      </c>
      <c r="B1281" s="37">
        <v>4</v>
      </c>
      <c r="C1281" s="37">
        <v>2</v>
      </c>
      <c r="D1281" s="37">
        <v>1</v>
      </c>
      <c r="E1281" s="37">
        <v>4</v>
      </c>
      <c r="F1281" s="37">
        <v>243</v>
      </c>
      <c r="G1281" s="37" t="str">
        <f t="shared" si="2610"/>
        <v>4.2.1.00.000</v>
      </c>
      <c r="H1281" s="41" t="str">
        <f t="shared" si="2611"/>
        <v>Технологическая линия №3. Объекты общезаводского хозяйства</v>
      </c>
      <c r="I1281" s="37" t="str">
        <f t="shared" si="2612"/>
        <v>4.2.1.04.000</v>
      </c>
      <c r="J1281" s="41" t="str">
        <f t="shared" si="2613"/>
        <v>Межцеховые инженерные коммуникации. Участок 2</v>
      </c>
      <c r="K1281" s="39" t="str">
        <f t="shared" si="2618"/>
        <v>4.2.1.04.200</v>
      </c>
      <c r="L1281" s="40" t="str">
        <f t="shared" si="2619"/>
        <v>Межцеховые инженерные коммуникации. Участок 2</v>
      </c>
      <c r="M1281" s="37" t="str">
        <f t="shared" si="2620"/>
        <v>4.2.1.04.243</v>
      </c>
      <c r="N1281" s="59" t="s">
        <v>109</v>
      </c>
      <c r="O1281" s="118"/>
      <c r="P1281" s="66" t="s">
        <v>19</v>
      </c>
      <c r="Q1281" s="35">
        <v>0</v>
      </c>
      <c r="R1281" s="54" t="s">
        <v>2781</v>
      </c>
      <c r="S1281" s="42" t="s">
        <v>2115</v>
      </c>
      <c r="T1281" s="41" t="str">
        <f t="shared" si="2614"/>
        <v>4.2.1.00.000</v>
      </c>
      <c r="U1281" s="41" t="str">
        <f t="shared" si="2615"/>
        <v>Process Line No.3 UIO facilities</v>
      </c>
      <c r="V1281" s="41" t="str">
        <f t="shared" si="2616"/>
        <v>4.2.1.04.000</v>
      </c>
      <c r="W1281" s="41" t="str">
        <f t="shared" si="2617"/>
        <v>Interconnecting Utility Pipelines. Section 2</v>
      </c>
      <c r="X1281" s="40" t="str">
        <f t="shared" si="2621"/>
        <v>4.2.1.04.200</v>
      </c>
      <c r="Y1281" s="40" t="str">
        <f t="shared" si="2622"/>
        <v>Interconnecting Utility Pipelines. Section 2</v>
      </c>
      <c r="Z1281" s="42" t="str">
        <f t="shared" si="2623"/>
        <v>4.2.1.04.243</v>
      </c>
      <c r="AA1281" s="37" t="s">
        <v>1694</v>
      </c>
      <c r="AB1281" s="37"/>
      <c r="AC1281" s="37"/>
      <c r="AD1281" s="115" t="s">
        <v>2890</v>
      </c>
      <c r="AE1281" s="115" t="str">
        <f t="shared" si="2624"/>
        <v>0-92</v>
      </c>
      <c r="AF1281" s="115" t="str">
        <f>VLOOKUP(AE1281,'Unit Number'!B:E,2,FALSE)</f>
        <v>INTERCONNECTING UTILITY LINES. AREA 2</v>
      </c>
      <c r="AG1281" s="115"/>
      <c r="AH1281" s="115"/>
      <c r="AI1281" s="237">
        <v>1344</v>
      </c>
      <c r="AJ1281" s="55"/>
      <c r="AK1281" s="55"/>
    </row>
    <row r="1282" spans="1:37" s="67" customFormat="1" ht="15" customHeight="1" x14ac:dyDescent="0.25">
      <c r="A1282" s="56" t="s">
        <v>17</v>
      </c>
      <c r="B1282" s="37">
        <v>4</v>
      </c>
      <c r="C1282" s="37">
        <v>2</v>
      </c>
      <c r="D1282" s="37">
        <v>1</v>
      </c>
      <c r="E1282" s="37">
        <v>4</v>
      </c>
      <c r="F1282" s="37">
        <v>244</v>
      </c>
      <c r="G1282" s="37" t="str">
        <f t="shared" si="2610"/>
        <v>4.2.1.00.000</v>
      </c>
      <c r="H1282" s="41" t="str">
        <f t="shared" si="2611"/>
        <v>Технологическая линия №3. Объекты общезаводского хозяйства</v>
      </c>
      <c r="I1282" s="37" t="str">
        <f t="shared" si="2612"/>
        <v>4.2.1.04.000</v>
      </c>
      <c r="J1282" s="41" t="str">
        <f t="shared" si="2613"/>
        <v>Межцеховые инженерные коммуникации. Участок 2</v>
      </c>
      <c r="K1282" s="39" t="str">
        <f t="shared" si="2618"/>
        <v>4.2.1.04.200</v>
      </c>
      <c r="L1282" s="40" t="str">
        <f t="shared" si="2619"/>
        <v>Межцеховые инженерные коммуникации. Участок 2</v>
      </c>
      <c r="M1282" s="37" t="str">
        <f t="shared" si="2620"/>
        <v>4.2.1.04.244</v>
      </c>
      <c r="N1282" s="59" t="s">
        <v>110</v>
      </c>
      <c r="O1282" s="118"/>
      <c r="P1282" s="66" t="s">
        <v>19</v>
      </c>
      <c r="Q1282" s="35">
        <v>0</v>
      </c>
      <c r="R1282" s="54" t="s">
        <v>2781</v>
      </c>
      <c r="S1282" s="42" t="s">
        <v>2115</v>
      </c>
      <c r="T1282" s="41" t="str">
        <f t="shared" si="2614"/>
        <v>4.2.1.00.000</v>
      </c>
      <c r="U1282" s="41" t="str">
        <f t="shared" si="2615"/>
        <v>Process Line No.3 UIO facilities</v>
      </c>
      <c r="V1282" s="41" t="str">
        <f t="shared" si="2616"/>
        <v>4.2.1.04.000</v>
      </c>
      <c r="W1282" s="41" t="str">
        <f t="shared" si="2617"/>
        <v>Interconnecting Utility Pipelines. Section 2</v>
      </c>
      <c r="X1282" s="40" t="str">
        <f t="shared" si="2621"/>
        <v>4.2.1.04.200</v>
      </c>
      <c r="Y1282" s="40" t="str">
        <f t="shared" si="2622"/>
        <v>Interconnecting Utility Pipelines. Section 2</v>
      </c>
      <c r="Z1282" s="42" t="str">
        <f t="shared" si="2623"/>
        <v>4.2.1.04.244</v>
      </c>
      <c r="AA1282" s="37" t="s">
        <v>1695</v>
      </c>
      <c r="AB1282" s="37"/>
      <c r="AC1282" s="37"/>
      <c r="AD1282" s="115" t="s">
        <v>2890</v>
      </c>
      <c r="AE1282" s="115" t="str">
        <f t="shared" si="2624"/>
        <v>0-92</v>
      </c>
      <c r="AF1282" s="115" t="str">
        <f>VLOOKUP(AE1282,'Unit Number'!B:E,2,FALSE)</f>
        <v>INTERCONNECTING UTILITY LINES. AREA 2</v>
      </c>
      <c r="AG1282" s="115"/>
      <c r="AH1282" s="115"/>
      <c r="AI1282" s="237">
        <v>1345</v>
      </c>
      <c r="AJ1282" s="55"/>
      <c r="AK1282" s="55"/>
    </row>
    <row r="1283" spans="1:37" s="67" customFormat="1" ht="15" customHeight="1" x14ac:dyDescent="0.25">
      <c r="A1283" s="56" t="s">
        <v>17</v>
      </c>
      <c r="B1283" s="37">
        <v>4</v>
      </c>
      <c r="C1283" s="37">
        <v>2</v>
      </c>
      <c r="D1283" s="37">
        <v>1</v>
      </c>
      <c r="E1283" s="37">
        <v>4</v>
      </c>
      <c r="F1283" s="37">
        <v>245</v>
      </c>
      <c r="G1283" s="37" t="str">
        <f t="shared" si="2610"/>
        <v>4.2.1.00.000</v>
      </c>
      <c r="H1283" s="41" t="str">
        <f t="shared" si="2611"/>
        <v>Технологическая линия №3. Объекты общезаводского хозяйства</v>
      </c>
      <c r="I1283" s="37" t="str">
        <f t="shared" si="2612"/>
        <v>4.2.1.04.000</v>
      </c>
      <c r="J1283" s="41" t="str">
        <f t="shared" si="2613"/>
        <v>Межцеховые инженерные коммуникации. Участок 2</v>
      </c>
      <c r="K1283" s="39" t="str">
        <f t="shared" si="2618"/>
        <v>4.2.1.04.200</v>
      </c>
      <c r="L1283" s="40" t="str">
        <f t="shared" si="2619"/>
        <v>Межцеховые инженерные коммуникации. Участок 2</v>
      </c>
      <c r="M1283" s="37" t="str">
        <f t="shared" si="2620"/>
        <v>4.2.1.04.245</v>
      </c>
      <c r="N1283" s="59" t="s">
        <v>112</v>
      </c>
      <c r="O1283" s="118"/>
      <c r="P1283" s="66" t="s">
        <v>19</v>
      </c>
      <c r="Q1283" s="35">
        <v>0</v>
      </c>
      <c r="R1283" s="54" t="s">
        <v>2781</v>
      </c>
      <c r="S1283" s="42" t="s">
        <v>2115</v>
      </c>
      <c r="T1283" s="41" t="str">
        <f t="shared" si="2614"/>
        <v>4.2.1.00.000</v>
      </c>
      <c r="U1283" s="41" t="str">
        <f t="shared" si="2615"/>
        <v>Process Line No.3 UIO facilities</v>
      </c>
      <c r="V1283" s="41" t="str">
        <f t="shared" si="2616"/>
        <v>4.2.1.04.000</v>
      </c>
      <c r="W1283" s="41" t="str">
        <f t="shared" si="2617"/>
        <v>Interconnecting Utility Pipelines. Section 2</v>
      </c>
      <c r="X1283" s="40" t="str">
        <f t="shared" si="2621"/>
        <v>4.2.1.04.200</v>
      </c>
      <c r="Y1283" s="40" t="str">
        <f t="shared" si="2622"/>
        <v>Interconnecting Utility Pipelines. Section 2</v>
      </c>
      <c r="Z1283" s="42" t="str">
        <f t="shared" si="2623"/>
        <v>4.2.1.04.245</v>
      </c>
      <c r="AA1283" s="37" t="s">
        <v>1697</v>
      </c>
      <c r="AB1283" s="37"/>
      <c r="AC1283" s="37"/>
      <c r="AD1283" s="115" t="s">
        <v>2890</v>
      </c>
      <c r="AE1283" s="115" t="str">
        <f t="shared" si="2624"/>
        <v>0-92</v>
      </c>
      <c r="AF1283" s="115" t="str">
        <f>VLOOKUP(AE1283,'Unit Number'!B:E,2,FALSE)</f>
        <v>INTERCONNECTING UTILITY LINES. AREA 2</v>
      </c>
      <c r="AG1283" s="115"/>
      <c r="AH1283" s="115"/>
      <c r="AI1283" s="237">
        <v>1346</v>
      </c>
      <c r="AJ1283" s="55"/>
      <c r="AK1283" s="55"/>
    </row>
    <row r="1284" spans="1:37" s="67" customFormat="1" ht="15" customHeight="1" x14ac:dyDescent="0.25">
      <c r="A1284" s="56" t="s">
        <v>17</v>
      </c>
      <c r="B1284" s="37">
        <v>4</v>
      </c>
      <c r="C1284" s="37">
        <v>2</v>
      </c>
      <c r="D1284" s="37">
        <v>1</v>
      </c>
      <c r="E1284" s="37">
        <v>4</v>
      </c>
      <c r="F1284" s="37">
        <v>246</v>
      </c>
      <c r="G1284" s="37" t="str">
        <f t="shared" si="2610"/>
        <v>4.2.1.00.000</v>
      </c>
      <c r="H1284" s="41" t="str">
        <f t="shared" si="2611"/>
        <v>Технологическая линия №3. Объекты общезаводского хозяйства</v>
      </c>
      <c r="I1284" s="37" t="str">
        <f t="shared" si="2612"/>
        <v>4.2.1.04.000</v>
      </c>
      <c r="J1284" s="41" t="str">
        <f t="shared" si="2613"/>
        <v>Межцеховые инженерные коммуникации. Участок 2</v>
      </c>
      <c r="K1284" s="39" t="str">
        <f t="shared" si="2618"/>
        <v>4.2.1.04.200</v>
      </c>
      <c r="L1284" s="40" t="str">
        <f t="shared" si="2619"/>
        <v>Межцеховые инженерные коммуникации. Участок 2</v>
      </c>
      <c r="M1284" s="37" t="str">
        <f t="shared" si="2620"/>
        <v>4.2.1.04.246</v>
      </c>
      <c r="N1284" s="59" t="s">
        <v>113</v>
      </c>
      <c r="O1284" s="118"/>
      <c r="P1284" s="66" t="s">
        <v>19</v>
      </c>
      <c r="Q1284" s="35">
        <v>0</v>
      </c>
      <c r="R1284" s="54" t="s">
        <v>2781</v>
      </c>
      <c r="S1284" s="42" t="s">
        <v>2115</v>
      </c>
      <c r="T1284" s="41" t="str">
        <f t="shared" si="2614"/>
        <v>4.2.1.00.000</v>
      </c>
      <c r="U1284" s="41" t="str">
        <f t="shared" si="2615"/>
        <v>Process Line No.3 UIO facilities</v>
      </c>
      <c r="V1284" s="41" t="str">
        <f t="shared" si="2616"/>
        <v>4.2.1.04.000</v>
      </c>
      <c r="W1284" s="41" t="str">
        <f t="shared" si="2617"/>
        <v>Interconnecting Utility Pipelines. Section 2</v>
      </c>
      <c r="X1284" s="40" t="str">
        <f t="shared" si="2621"/>
        <v>4.2.1.04.200</v>
      </c>
      <c r="Y1284" s="40" t="str">
        <f t="shared" si="2622"/>
        <v>Interconnecting Utility Pipelines. Section 2</v>
      </c>
      <c r="Z1284" s="42" t="str">
        <f t="shared" si="2623"/>
        <v>4.2.1.04.246</v>
      </c>
      <c r="AA1284" s="37" t="s">
        <v>1698</v>
      </c>
      <c r="AB1284" s="37"/>
      <c r="AC1284" s="37"/>
      <c r="AD1284" s="115" t="s">
        <v>2890</v>
      </c>
      <c r="AE1284" s="115" t="str">
        <f t="shared" si="2624"/>
        <v>0-92</v>
      </c>
      <c r="AF1284" s="115" t="str">
        <f>VLOOKUP(AE1284,'Unit Number'!B:E,2,FALSE)</f>
        <v>INTERCONNECTING UTILITY LINES. AREA 2</v>
      </c>
      <c r="AG1284" s="115"/>
      <c r="AH1284" s="115"/>
      <c r="AI1284" s="237">
        <v>1347</v>
      </c>
      <c r="AJ1284" s="55"/>
      <c r="AK1284" s="55"/>
    </row>
    <row r="1285" spans="1:37" s="67" customFormat="1" ht="15" customHeight="1" x14ac:dyDescent="0.25">
      <c r="A1285" s="56" t="s">
        <v>17</v>
      </c>
      <c r="B1285" s="37">
        <v>4</v>
      </c>
      <c r="C1285" s="37">
        <v>2</v>
      </c>
      <c r="D1285" s="37">
        <v>1</v>
      </c>
      <c r="E1285" s="37">
        <v>4</v>
      </c>
      <c r="F1285" s="37">
        <v>247</v>
      </c>
      <c r="G1285" s="37" t="str">
        <f t="shared" si="2610"/>
        <v>4.2.1.00.000</v>
      </c>
      <c r="H1285" s="41" t="str">
        <f t="shared" si="2611"/>
        <v>Технологическая линия №3. Объекты общезаводского хозяйства</v>
      </c>
      <c r="I1285" s="37" t="str">
        <f t="shared" si="2612"/>
        <v>4.2.1.04.000</v>
      </c>
      <c r="J1285" s="41" t="str">
        <f t="shared" si="2613"/>
        <v>Межцеховые инженерные коммуникации. Участок 2</v>
      </c>
      <c r="K1285" s="39" t="str">
        <f t="shared" si="2618"/>
        <v>4.2.1.04.200</v>
      </c>
      <c r="L1285" s="40" t="str">
        <f t="shared" si="2619"/>
        <v>Межцеховые инженерные коммуникации. Участок 2</v>
      </c>
      <c r="M1285" s="37" t="str">
        <f t="shared" si="2620"/>
        <v>4.2.1.04.247</v>
      </c>
      <c r="N1285" s="59" t="s">
        <v>114</v>
      </c>
      <c r="O1285" s="118"/>
      <c r="P1285" s="66" t="s">
        <v>19</v>
      </c>
      <c r="Q1285" s="35">
        <v>0</v>
      </c>
      <c r="R1285" s="54" t="s">
        <v>2781</v>
      </c>
      <c r="S1285" s="42" t="s">
        <v>2115</v>
      </c>
      <c r="T1285" s="41" t="str">
        <f t="shared" si="2614"/>
        <v>4.2.1.00.000</v>
      </c>
      <c r="U1285" s="41" t="str">
        <f t="shared" si="2615"/>
        <v>Process Line No.3 UIO facilities</v>
      </c>
      <c r="V1285" s="41" t="str">
        <f t="shared" si="2616"/>
        <v>4.2.1.04.000</v>
      </c>
      <c r="W1285" s="41" t="str">
        <f t="shared" si="2617"/>
        <v>Interconnecting Utility Pipelines. Section 2</v>
      </c>
      <c r="X1285" s="40" t="str">
        <f t="shared" si="2621"/>
        <v>4.2.1.04.200</v>
      </c>
      <c r="Y1285" s="40" t="str">
        <f t="shared" si="2622"/>
        <v>Interconnecting Utility Pipelines. Section 2</v>
      </c>
      <c r="Z1285" s="42" t="str">
        <f t="shared" si="2623"/>
        <v>4.2.1.04.247</v>
      </c>
      <c r="AA1285" s="37" t="s">
        <v>1699</v>
      </c>
      <c r="AB1285" s="37"/>
      <c r="AC1285" s="37"/>
      <c r="AD1285" s="115" t="s">
        <v>2890</v>
      </c>
      <c r="AE1285" s="115" t="str">
        <f t="shared" si="2624"/>
        <v>0-92</v>
      </c>
      <c r="AF1285" s="115" t="str">
        <f>VLOOKUP(AE1285,'Unit Number'!B:E,2,FALSE)</f>
        <v>INTERCONNECTING UTILITY LINES. AREA 2</v>
      </c>
      <c r="AG1285" s="115"/>
      <c r="AH1285" s="115"/>
      <c r="AI1285" s="237">
        <v>1348</v>
      </c>
      <c r="AJ1285" s="55"/>
      <c r="AK1285" s="55"/>
    </row>
    <row r="1286" spans="1:37" s="67" customFormat="1" ht="15" customHeight="1" x14ac:dyDescent="0.25">
      <c r="A1286" s="56" t="s">
        <v>17</v>
      </c>
      <c r="B1286" s="37">
        <v>4</v>
      </c>
      <c r="C1286" s="37">
        <v>2</v>
      </c>
      <c r="D1286" s="37">
        <v>1</v>
      </c>
      <c r="E1286" s="37">
        <v>4</v>
      </c>
      <c r="F1286" s="37">
        <v>248</v>
      </c>
      <c r="G1286" s="37" t="str">
        <f t="shared" si="2610"/>
        <v>4.2.1.00.000</v>
      </c>
      <c r="H1286" s="41" t="str">
        <f t="shared" si="2611"/>
        <v>Технологическая линия №3. Объекты общезаводского хозяйства</v>
      </c>
      <c r="I1286" s="37" t="str">
        <f t="shared" si="2612"/>
        <v>4.2.1.04.000</v>
      </c>
      <c r="J1286" s="41" t="str">
        <f t="shared" si="2613"/>
        <v>Межцеховые инженерные коммуникации. Участок 2</v>
      </c>
      <c r="K1286" s="39" t="str">
        <f t="shared" si="2618"/>
        <v>4.2.1.04.200</v>
      </c>
      <c r="L1286" s="40" t="str">
        <f t="shared" si="2619"/>
        <v>Межцеховые инженерные коммуникации. Участок 2</v>
      </c>
      <c r="M1286" s="37" t="str">
        <f t="shared" si="2620"/>
        <v>4.2.1.04.248</v>
      </c>
      <c r="N1286" s="59" t="s">
        <v>115</v>
      </c>
      <c r="O1286" s="118"/>
      <c r="P1286" s="66" t="s">
        <v>19</v>
      </c>
      <c r="Q1286" s="35">
        <v>0</v>
      </c>
      <c r="R1286" s="54" t="s">
        <v>2781</v>
      </c>
      <c r="S1286" s="42" t="s">
        <v>2115</v>
      </c>
      <c r="T1286" s="41" t="str">
        <f t="shared" si="2614"/>
        <v>4.2.1.00.000</v>
      </c>
      <c r="U1286" s="41" t="str">
        <f t="shared" si="2615"/>
        <v>Process Line No.3 UIO facilities</v>
      </c>
      <c r="V1286" s="41" t="str">
        <f t="shared" si="2616"/>
        <v>4.2.1.04.000</v>
      </c>
      <c r="W1286" s="41" t="str">
        <f t="shared" si="2617"/>
        <v>Interconnecting Utility Pipelines. Section 2</v>
      </c>
      <c r="X1286" s="40" t="str">
        <f t="shared" si="2621"/>
        <v>4.2.1.04.200</v>
      </c>
      <c r="Y1286" s="40" t="str">
        <f t="shared" si="2622"/>
        <v>Interconnecting Utility Pipelines. Section 2</v>
      </c>
      <c r="Z1286" s="42" t="str">
        <f t="shared" si="2623"/>
        <v>4.2.1.04.248</v>
      </c>
      <c r="AA1286" s="37" t="s">
        <v>1700</v>
      </c>
      <c r="AB1286" s="37"/>
      <c r="AC1286" s="37"/>
      <c r="AD1286" s="115" t="s">
        <v>2890</v>
      </c>
      <c r="AE1286" s="115" t="str">
        <f t="shared" si="2624"/>
        <v>0-92</v>
      </c>
      <c r="AF1286" s="115" t="str">
        <f>VLOOKUP(AE1286,'Unit Number'!B:E,2,FALSE)</f>
        <v>INTERCONNECTING UTILITY LINES. AREA 2</v>
      </c>
      <c r="AG1286" s="115"/>
      <c r="AH1286" s="115"/>
      <c r="AI1286" s="237">
        <v>1349</v>
      </c>
      <c r="AJ1286" s="55"/>
      <c r="AK1286" s="55"/>
    </row>
    <row r="1287" spans="1:37" s="67" customFormat="1" ht="15" customHeight="1" x14ac:dyDescent="0.25">
      <c r="A1287" s="56" t="s">
        <v>17</v>
      </c>
      <c r="B1287" s="37">
        <v>4</v>
      </c>
      <c r="C1287" s="37">
        <v>2</v>
      </c>
      <c r="D1287" s="37">
        <v>1</v>
      </c>
      <c r="E1287" s="37">
        <v>4</v>
      </c>
      <c r="F1287" s="37">
        <v>249</v>
      </c>
      <c r="G1287" s="37" t="str">
        <f t="shared" si="2610"/>
        <v>4.2.1.00.000</v>
      </c>
      <c r="H1287" s="41" t="str">
        <f t="shared" si="2611"/>
        <v>Технологическая линия №3. Объекты общезаводского хозяйства</v>
      </c>
      <c r="I1287" s="37" t="str">
        <f t="shared" si="2612"/>
        <v>4.2.1.04.000</v>
      </c>
      <c r="J1287" s="41" t="str">
        <f t="shared" si="2613"/>
        <v>Межцеховые инженерные коммуникации. Участок 2</v>
      </c>
      <c r="K1287" s="39" t="str">
        <f t="shared" si="2618"/>
        <v>4.2.1.04.200</v>
      </c>
      <c r="L1287" s="40" t="str">
        <f t="shared" si="2619"/>
        <v>Межцеховые инженерные коммуникации. Участок 2</v>
      </c>
      <c r="M1287" s="37" t="str">
        <f t="shared" si="2620"/>
        <v>4.2.1.04.249</v>
      </c>
      <c r="N1287" s="59" t="s">
        <v>114</v>
      </c>
      <c r="O1287" s="118"/>
      <c r="P1287" s="66" t="s">
        <v>19</v>
      </c>
      <c r="Q1287" s="35">
        <v>0</v>
      </c>
      <c r="R1287" s="54" t="s">
        <v>2781</v>
      </c>
      <c r="S1287" s="42" t="s">
        <v>2115</v>
      </c>
      <c r="T1287" s="41" t="str">
        <f t="shared" si="2614"/>
        <v>4.2.1.00.000</v>
      </c>
      <c r="U1287" s="41" t="str">
        <f t="shared" si="2615"/>
        <v>Process Line No.3 UIO facilities</v>
      </c>
      <c r="V1287" s="41" t="str">
        <f t="shared" si="2616"/>
        <v>4.2.1.04.000</v>
      </c>
      <c r="W1287" s="41" t="str">
        <f t="shared" si="2617"/>
        <v>Interconnecting Utility Pipelines. Section 2</v>
      </c>
      <c r="X1287" s="40" t="str">
        <f t="shared" si="2621"/>
        <v>4.2.1.04.200</v>
      </c>
      <c r="Y1287" s="40" t="str">
        <f t="shared" si="2622"/>
        <v>Interconnecting Utility Pipelines. Section 2</v>
      </c>
      <c r="Z1287" s="42" t="str">
        <f t="shared" si="2623"/>
        <v>4.2.1.04.249</v>
      </c>
      <c r="AA1287" s="37" t="s">
        <v>1699</v>
      </c>
      <c r="AB1287" s="37"/>
      <c r="AC1287" s="37"/>
      <c r="AD1287" s="115" t="s">
        <v>2890</v>
      </c>
      <c r="AE1287" s="115" t="str">
        <f t="shared" si="2624"/>
        <v>0-92</v>
      </c>
      <c r="AF1287" s="115" t="str">
        <f>VLOOKUP(AE1287,'Unit Number'!B:E,2,FALSE)</f>
        <v>INTERCONNECTING UTILITY LINES. AREA 2</v>
      </c>
      <c r="AG1287" s="115"/>
      <c r="AH1287" s="115"/>
      <c r="AI1287" s="237">
        <v>1350</v>
      </c>
      <c r="AJ1287" s="55"/>
      <c r="AK1287" s="55"/>
    </row>
    <row r="1288" spans="1:37" s="67" customFormat="1" ht="15" customHeight="1" x14ac:dyDescent="0.25">
      <c r="A1288" s="56" t="s">
        <v>17</v>
      </c>
      <c r="B1288" s="37">
        <v>4</v>
      </c>
      <c r="C1288" s="37">
        <v>2</v>
      </c>
      <c r="D1288" s="37">
        <v>1</v>
      </c>
      <c r="E1288" s="37">
        <v>4</v>
      </c>
      <c r="F1288" s="37">
        <v>250</v>
      </c>
      <c r="G1288" s="37" t="str">
        <f t="shared" si="2610"/>
        <v>4.2.1.00.000</v>
      </c>
      <c r="H1288" s="41" t="str">
        <f t="shared" si="2611"/>
        <v>Технологическая линия №3. Объекты общезаводского хозяйства</v>
      </c>
      <c r="I1288" s="37" t="str">
        <f t="shared" si="2612"/>
        <v>4.2.1.04.000</v>
      </c>
      <c r="J1288" s="41" t="str">
        <f t="shared" si="2613"/>
        <v>Межцеховые инженерные коммуникации. Участок 2</v>
      </c>
      <c r="K1288" s="39" t="str">
        <f t="shared" si="2618"/>
        <v>4.2.1.04.200</v>
      </c>
      <c r="L1288" s="40" t="str">
        <f t="shared" si="2619"/>
        <v>Межцеховые инженерные коммуникации. Участок 2</v>
      </c>
      <c r="M1288" s="37" t="str">
        <f t="shared" si="2620"/>
        <v>4.2.1.04.250</v>
      </c>
      <c r="N1288" s="59" t="s">
        <v>117</v>
      </c>
      <c r="O1288" s="118"/>
      <c r="P1288" s="66" t="s">
        <v>19</v>
      </c>
      <c r="Q1288" s="35">
        <v>0</v>
      </c>
      <c r="R1288" s="54" t="s">
        <v>2781</v>
      </c>
      <c r="S1288" s="42" t="s">
        <v>2115</v>
      </c>
      <c r="T1288" s="41" t="str">
        <f t="shared" si="2614"/>
        <v>4.2.1.00.000</v>
      </c>
      <c r="U1288" s="41" t="str">
        <f t="shared" si="2615"/>
        <v>Process Line No.3 UIO facilities</v>
      </c>
      <c r="V1288" s="41" t="str">
        <f t="shared" si="2616"/>
        <v>4.2.1.04.000</v>
      </c>
      <c r="W1288" s="41" t="str">
        <f t="shared" si="2617"/>
        <v>Interconnecting Utility Pipelines. Section 2</v>
      </c>
      <c r="X1288" s="40" t="str">
        <f t="shared" si="2621"/>
        <v>4.2.1.04.200</v>
      </c>
      <c r="Y1288" s="40" t="str">
        <f t="shared" si="2622"/>
        <v>Interconnecting Utility Pipelines. Section 2</v>
      </c>
      <c r="Z1288" s="42" t="str">
        <f t="shared" si="2623"/>
        <v>4.2.1.04.250</v>
      </c>
      <c r="AA1288" s="37" t="s">
        <v>1702</v>
      </c>
      <c r="AB1288" s="37"/>
      <c r="AC1288" s="37"/>
      <c r="AD1288" s="115" t="s">
        <v>2890</v>
      </c>
      <c r="AE1288" s="115" t="str">
        <f t="shared" si="2624"/>
        <v>0-92</v>
      </c>
      <c r="AF1288" s="115" t="str">
        <f>VLOOKUP(AE1288,'Unit Number'!B:E,2,FALSE)</f>
        <v>INTERCONNECTING UTILITY LINES. AREA 2</v>
      </c>
      <c r="AG1288" s="115"/>
      <c r="AH1288" s="115"/>
      <c r="AI1288" s="237">
        <v>1351</v>
      </c>
      <c r="AJ1288" s="55"/>
      <c r="AK1288" s="55"/>
    </row>
    <row r="1289" spans="1:37" s="67" customFormat="1" ht="15" customHeight="1" x14ac:dyDescent="0.25">
      <c r="A1289" s="56" t="s">
        <v>17</v>
      </c>
      <c r="B1289" s="37">
        <v>4</v>
      </c>
      <c r="C1289" s="37">
        <v>2</v>
      </c>
      <c r="D1289" s="37">
        <v>1</v>
      </c>
      <c r="E1289" s="37">
        <v>4</v>
      </c>
      <c r="F1289" s="37">
        <v>251</v>
      </c>
      <c r="G1289" s="37" t="str">
        <f t="shared" si="2610"/>
        <v>4.2.1.00.000</v>
      </c>
      <c r="H1289" s="41" t="str">
        <f t="shared" si="2611"/>
        <v>Технологическая линия №3. Объекты общезаводского хозяйства</v>
      </c>
      <c r="I1289" s="37" t="str">
        <f t="shared" si="2612"/>
        <v>4.2.1.04.000</v>
      </c>
      <c r="J1289" s="41" t="str">
        <f t="shared" si="2613"/>
        <v>Межцеховые инженерные коммуникации. Участок 2</v>
      </c>
      <c r="K1289" s="39" t="str">
        <f t="shared" si="2618"/>
        <v>4.2.1.04.200</v>
      </c>
      <c r="L1289" s="40" t="str">
        <f t="shared" si="2619"/>
        <v>Межцеховые инженерные коммуникации. Участок 2</v>
      </c>
      <c r="M1289" s="37" t="str">
        <f t="shared" si="2620"/>
        <v>4.2.1.04.251</v>
      </c>
      <c r="N1289" s="59" t="s">
        <v>118</v>
      </c>
      <c r="O1289" s="118"/>
      <c r="P1289" s="66" t="s">
        <v>19</v>
      </c>
      <c r="Q1289" s="35">
        <v>0</v>
      </c>
      <c r="R1289" s="54" t="s">
        <v>2781</v>
      </c>
      <c r="S1289" s="42" t="s">
        <v>2115</v>
      </c>
      <c r="T1289" s="41" t="str">
        <f t="shared" si="2614"/>
        <v>4.2.1.00.000</v>
      </c>
      <c r="U1289" s="41" t="str">
        <f t="shared" si="2615"/>
        <v>Process Line No.3 UIO facilities</v>
      </c>
      <c r="V1289" s="41" t="str">
        <f t="shared" si="2616"/>
        <v>4.2.1.04.000</v>
      </c>
      <c r="W1289" s="41" t="str">
        <f t="shared" si="2617"/>
        <v>Interconnecting Utility Pipelines. Section 2</v>
      </c>
      <c r="X1289" s="40" t="str">
        <f t="shared" si="2621"/>
        <v>4.2.1.04.200</v>
      </c>
      <c r="Y1289" s="40" t="str">
        <f t="shared" si="2622"/>
        <v>Interconnecting Utility Pipelines. Section 2</v>
      </c>
      <c r="Z1289" s="42" t="str">
        <f t="shared" si="2623"/>
        <v>4.2.1.04.251</v>
      </c>
      <c r="AA1289" s="37" t="s">
        <v>1703</v>
      </c>
      <c r="AB1289" s="37"/>
      <c r="AC1289" s="37"/>
      <c r="AD1289" s="115" t="s">
        <v>2890</v>
      </c>
      <c r="AE1289" s="115" t="str">
        <f t="shared" si="2624"/>
        <v>0-92</v>
      </c>
      <c r="AF1289" s="115" t="str">
        <f>VLOOKUP(AE1289,'Unit Number'!B:E,2,FALSE)</f>
        <v>INTERCONNECTING UTILITY LINES. AREA 2</v>
      </c>
      <c r="AG1289" s="115"/>
      <c r="AH1289" s="115"/>
      <c r="AI1289" s="237">
        <v>1352</v>
      </c>
      <c r="AJ1289" s="55"/>
      <c r="AK1289" s="55"/>
    </row>
    <row r="1290" spans="1:37" s="67" customFormat="1" ht="15" customHeight="1" x14ac:dyDescent="0.25">
      <c r="A1290" s="56" t="s">
        <v>17</v>
      </c>
      <c r="B1290" s="37">
        <v>4</v>
      </c>
      <c r="C1290" s="37">
        <v>2</v>
      </c>
      <c r="D1290" s="37">
        <v>1</v>
      </c>
      <c r="E1290" s="37">
        <v>4</v>
      </c>
      <c r="F1290" s="37">
        <v>252</v>
      </c>
      <c r="G1290" s="37" t="str">
        <f t="shared" si="2610"/>
        <v>4.2.1.00.000</v>
      </c>
      <c r="H1290" s="41" t="str">
        <f t="shared" si="2611"/>
        <v>Технологическая линия №3. Объекты общезаводского хозяйства</v>
      </c>
      <c r="I1290" s="37" t="str">
        <f t="shared" si="2612"/>
        <v>4.2.1.04.000</v>
      </c>
      <c r="J1290" s="41" t="str">
        <f t="shared" si="2613"/>
        <v>Межцеховые инженерные коммуникации. Участок 2</v>
      </c>
      <c r="K1290" s="39" t="str">
        <f t="shared" si="2618"/>
        <v>4.2.1.04.200</v>
      </c>
      <c r="L1290" s="40" t="str">
        <f t="shared" si="2619"/>
        <v>Межцеховые инженерные коммуникации. Участок 2</v>
      </c>
      <c r="M1290" s="37" t="str">
        <f t="shared" si="2620"/>
        <v>4.2.1.04.252</v>
      </c>
      <c r="N1290" s="59" t="s">
        <v>119</v>
      </c>
      <c r="O1290" s="118"/>
      <c r="P1290" s="66" t="s">
        <v>19</v>
      </c>
      <c r="Q1290" s="35">
        <v>0</v>
      </c>
      <c r="R1290" s="54" t="s">
        <v>2781</v>
      </c>
      <c r="S1290" s="42" t="s">
        <v>2115</v>
      </c>
      <c r="T1290" s="41" t="str">
        <f t="shared" si="2614"/>
        <v>4.2.1.00.000</v>
      </c>
      <c r="U1290" s="41" t="str">
        <f t="shared" si="2615"/>
        <v>Process Line No.3 UIO facilities</v>
      </c>
      <c r="V1290" s="41" t="str">
        <f t="shared" si="2616"/>
        <v>4.2.1.04.000</v>
      </c>
      <c r="W1290" s="41" t="str">
        <f t="shared" si="2617"/>
        <v>Interconnecting Utility Pipelines. Section 2</v>
      </c>
      <c r="X1290" s="40" t="str">
        <f t="shared" si="2621"/>
        <v>4.2.1.04.200</v>
      </c>
      <c r="Y1290" s="40" t="str">
        <f t="shared" si="2622"/>
        <v>Interconnecting Utility Pipelines. Section 2</v>
      </c>
      <c r="Z1290" s="42" t="str">
        <f t="shared" si="2623"/>
        <v>4.2.1.04.252</v>
      </c>
      <c r="AA1290" s="37" t="s">
        <v>1704</v>
      </c>
      <c r="AB1290" s="37"/>
      <c r="AC1290" s="37"/>
      <c r="AD1290" s="115" t="s">
        <v>2890</v>
      </c>
      <c r="AE1290" s="115" t="str">
        <f t="shared" si="2624"/>
        <v>0-92</v>
      </c>
      <c r="AF1290" s="115" t="str">
        <f>VLOOKUP(AE1290,'Unit Number'!B:E,2,FALSE)</f>
        <v>INTERCONNECTING UTILITY LINES. AREA 2</v>
      </c>
      <c r="AG1290" s="115"/>
      <c r="AH1290" s="115"/>
      <c r="AI1290" s="237">
        <v>1353</v>
      </c>
      <c r="AJ1290" s="55"/>
      <c r="AK1290" s="55"/>
    </row>
    <row r="1291" spans="1:37" s="67" customFormat="1" ht="15" customHeight="1" x14ac:dyDescent="0.25">
      <c r="A1291" s="56" t="s">
        <v>17</v>
      </c>
      <c r="B1291" s="37">
        <v>4</v>
      </c>
      <c r="C1291" s="37">
        <v>2</v>
      </c>
      <c r="D1291" s="37">
        <v>1</v>
      </c>
      <c r="E1291" s="37">
        <v>4</v>
      </c>
      <c r="F1291" s="37">
        <v>253</v>
      </c>
      <c r="G1291" s="37" t="str">
        <f t="shared" si="2610"/>
        <v>4.2.1.00.000</v>
      </c>
      <c r="H1291" s="41" t="str">
        <f t="shared" si="2611"/>
        <v>Технологическая линия №3. Объекты общезаводского хозяйства</v>
      </c>
      <c r="I1291" s="37" t="str">
        <f t="shared" si="2612"/>
        <v>4.2.1.04.000</v>
      </c>
      <c r="J1291" s="41" t="str">
        <f t="shared" si="2613"/>
        <v>Межцеховые инженерные коммуникации. Участок 2</v>
      </c>
      <c r="K1291" s="39" t="str">
        <f t="shared" si="2618"/>
        <v>4.2.1.04.200</v>
      </c>
      <c r="L1291" s="40" t="str">
        <f t="shared" si="2619"/>
        <v>Межцеховые инженерные коммуникации. Участок 2</v>
      </c>
      <c r="M1291" s="37" t="str">
        <f t="shared" si="2620"/>
        <v>4.2.1.04.253</v>
      </c>
      <c r="N1291" s="59" t="s">
        <v>1547</v>
      </c>
      <c r="O1291" s="118"/>
      <c r="P1291" s="66" t="s">
        <v>19</v>
      </c>
      <c r="Q1291" s="35">
        <v>0</v>
      </c>
      <c r="R1291" s="54" t="s">
        <v>2781</v>
      </c>
      <c r="S1291" s="42" t="s">
        <v>2115</v>
      </c>
      <c r="T1291" s="41" t="str">
        <f t="shared" si="2614"/>
        <v>4.2.1.00.000</v>
      </c>
      <c r="U1291" s="41" t="str">
        <f t="shared" si="2615"/>
        <v>Process Line No.3 UIO facilities</v>
      </c>
      <c r="V1291" s="41" t="str">
        <f t="shared" si="2616"/>
        <v>4.2.1.04.000</v>
      </c>
      <c r="W1291" s="41" t="str">
        <f t="shared" si="2617"/>
        <v>Interconnecting Utility Pipelines. Section 2</v>
      </c>
      <c r="X1291" s="40" t="str">
        <f t="shared" si="2621"/>
        <v>4.2.1.04.200</v>
      </c>
      <c r="Y1291" s="40" t="str">
        <f t="shared" si="2622"/>
        <v>Interconnecting Utility Pipelines. Section 2</v>
      </c>
      <c r="Z1291" s="42" t="str">
        <f t="shared" si="2623"/>
        <v>4.2.1.04.253</v>
      </c>
      <c r="AA1291" s="37" t="s">
        <v>1705</v>
      </c>
      <c r="AB1291" s="37"/>
      <c r="AC1291" s="37"/>
      <c r="AD1291" s="115" t="s">
        <v>2890</v>
      </c>
      <c r="AE1291" s="115" t="str">
        <f t="shared" si="2624"/>
        <v>0-92</v>
      </c>
      <c r="AF1291" s="115" t="str">
        <f>VLOOKUP(AE1291,'Unit Number'!B:E,2,FALSE)</f>
        <v>INTERCONNECTING UTILITY LINES. AREA 2</v>
      </c>
      <c r="AG1291" s="115"/>
      <c r="AH1291" s="115"/>
      <c r="AI1291" s="237">
        <v>1354</v>
      </c>
      <c r="AJ1291" s="55"/>
      <c r="AK1291" s="55"/>
    </row>
    <row r="1292" spans="1:37" s="67" customFormat="1" ht="15" customHeight="1" x14ac:dyDescent="0.25">
      <c r="A1292" s="56" t="s">
        <v>17</v>
      </c>
      <c r="B1292" s="37">
        <v>4</v>
      </c>
      <c r="C1292" s="37">
        <v>2</v>
      </c>
      <c r="D1292" s="37">
        <v>1</v>
      </c>
      <c r="E1292" s="37">
        <v>4</v>
      </c>
      <c r="F1292" s="37">
        <v>254</v>
      </c>
      <c r="G1292" s="37" t="str">
        <f t="shared" si="2610"/>
        <v>4.2.1.00.000</v>
      </c>
      <c r="H1292" s="41" t="str">
        <f t="shared" si="2611"/>
        <v>Технологическая линия №3. Объекты общезаводского хозяйства</v>
      </c>
      <c r="I1292" s="37" t="str">
        <f t="shared" si="2612"/>
        <v>4.2.1.04.000</v>
      </c>
      <c r="J1292" s="41" t="str">
        <f t="shared" si="2613"/>
        <v>Межцеховые инженерные коммуникации. Участок 2</v>
      </c>
      <c r="K1292" s="39" t="str">
        <f t="shared" si="2618"/>
        <v>4.2.1.04.200</v>
      </c>
      <c r="L1292" s="40" t="str">
        <f t="shared" si="2619"/>
        <v>Межцеховые инженерные коммуникации. Участок 2</v>
      </c>
      <c r="M1292" s="37" t="str">
        <f t="shared" si="2620"/>
        <v>4.2.1.04.254</v>
      </c>
      <c r="N1292" s="59" t="s">
        <v>120</v>
      </c>
      <c r="O1292" s="118"/>
      <c r="P1292" s="66" t="s">
        <v>19</v>
      </c>
      <c r="Q1292" s="35">
        <v>0</v>
      </c>
      <c r="R1292" s="54" t="s">
        <v>2781</v>
      </c>
      <c r="S1292" s="42" t="s">
        <v>2115</v>
      </c>
      <c r="T1292" s="41" t="str">
        <f t="shared" si="2614"/>
        <v>4.2.1.00.000</v>
      </c>
      <c r="U1292" s="41" t="str">
        <f t="shared" si="2615"/>
        <v>Process Line No.3 UIO facilities</v>
      </c>
      <c r="V1292" s="41" t="str">
        <f t="shared" si="2616"/>
        <v>4.2.1.04.000</v>
      </c>
      <c r="W1292" s="41" t="str">
        <f t="shared" si="2617"/>
        <v>Interconnecting Utility Pipelines. Section 2</v>
      </c>
      <c r="X1292" s="40" t="str">
        <f t="shared" si="2621"/>
        <v>4.2.1.04.200</v>
      </c>
      <c r="Y1292" s="40" t="str">
        <f t="shared" si="2622"/>
        <v>Interconnecting Utility Pipelines. Section 2</v>
      </c>
      <c r="Z1292" s="42" t="str">
        <f t="shared" si="2623"/>
        <v>4.2.1.04.254</v>
      </c>
      <c r="AA1292" s="37" t="s">
        <v>1706</v>
      </c>
      <c r="AB1292" s="37"/>
      <c r="AC1292" s="37"/>
      <c r="AD1292" s="115" t="s">
        <v>2890</v>
      </c>
      <c r="AE1292" s="115" t="str">
        <f t="shared" si="2624"/>
        <v>0-92</v>
      </c>
      <c r="AF1292" s="115" t="str">
        <f>VLOOKUP(AE1292,'Unit Number'!B:E,2,FALSE)</f>
        <v>INTERCONNECTING UTILITY LINES. AREA 2</v>
      </c>
      <c r="AG1292" s="115"/>
      <c r="AH1292" s="115"/>
      <c r="AI1292" s="237">
        <v>1355</v>
      </c>
      <c r="AJ1292" s="55"/>
      <c r="AK1292" s="55"/>
    </row>
    <row r="1293" spans="1:37" s="67" customFormat="1" ht="15" customHeight="1" x14ac:dyDescent="0.25">
      <c r="A1293" s="56" t="s">
        <v>17</v>
      </c>
      <c r="B1293" s="37">
        <v>4</v>
      </c>
      <c r="C1293" s="37">
        <v>2</v>
      </c>
      <c r="D1293" s="37">
        <v>1</v>
      </c>
      <c r="E1293" s="37">
        <v>4</v>
      </c>
      <c r="F1293" s="37">
        <v>255</v>
      </c>
      <c r="G1293" s="37" t="str">
        <f t="shared" si="2610"/>
        <v>4.2.1.00.000</v>
      </c>
      <c r="H1293" s="41" t="str">
        <f t="shared" si="2611"/>
        <v>Технологическая линия №3. Объекты общезаводского хозяйства</v>
      </c>
      <c r="I1293" s="37" t="str">
        <f t="shared" si="2612"/>
        <v>4.2.1.04.000</v>
      </c>
      <c r="J1293" s="41" t="str">
        <f t="shared" si="2613"/>
        <v>Межцеховые инженерные коммуникации. Участок 2</v>
      </c>
      <c r="K1293" s="39" t="str">
        <f t="shared" si="2618"/>
        <v>4.2.1.04.200</v>
      </c>
      <c r="L1293" s="40" t="str">
        <f t="shared" si="2619"/>
        <v>Межцеховые инженерные коммуникации. Участок 2</v>
      </c>
      <c r="M1293" s="37" t="str">
        <f t="shared" si="2620"/>
        <v>4.2.1.04.255</v>
      </c>
      <c r="N1293" s="59" t="s">
        <v>121</v>
      </c>
      <c r="O1293" s="118"/>
      <c r="P1293" s="66" t="s">
        <v>19</v>
      </c>
      <c r="Q1293" s="35">
        <v>0</v>
      </c>
      <c r="R1293" s="54" t="s">
        <v>2781</v>
      </c>
      <c r="S1293" s="42" t="s">
        <v>2115</v>
      </c>
      <c r="T1293" s="41" t="str">
        <f t="shared" si="2614"/>
        <v>4.2.1.00.000</v>
      </c>
      <c r="U1293" s="41" t="str">
        <f t="shared" si="2615"/>
        <v>Process Line No.3 UIO facilities</v>
      </c>
      <c r="V1293" s="41" t="str">
        <f t="shared" si="2616"/>
        <v>4.2.1.04.000</v>
      </c>
      <c r="W1293" s="41" t="str">
        <f t="shared" si="2617"/>
        <v>Interconnecting Utility Pipelines. Section 2</v>
      </c>
      <c r="X1293" s="40" t="str">
        <f t="shared" si="2621"/>
        <v>4.2.1.04.200</v>
      </c>
      <c r="Y1293" s="40" t="str">
        <f t="shared" si="2622"/>
        <v>Interconnecting Utility Pipelines. Section 2</v>
      </c>
      <c r="Z1293" s="42" t="str">
        <f t="shared" si="2623"/>
        <v>4.2.1.04.255</v>
      </c>
      <c r="AA1293" s="37" t="s">
        <v>1707</v>
      </c>
      <c r="AB1293" s="37"/>
      <c r="AC1293" s="37"/>
      <c r="AD1293" s="115" t="s">
        <v>2890</v>
      </c>
      <c r="AE1293" s="115" t="str">
        <f t="shared" si="2624"/>
        <v>0-92</v>
      </c>
      <c r="AF1293" s="115" t="str">
        <f>VLOOKUP(AE1293,'Unit Number'!B:E,2,FALSE)</f>
        <v>INTERCONNECTING UTILITY LINES. AREA 2</v>
      </c>
      <c r="AG1293" s="115"/>
      <c r="AH1293" s="115"/>
      <c r="AI1293" s="237">
        <v>1356</v>
      </c>
      <c r="AJ1293" s="55"/>
      <c r="AK1293" s="55"/>
    </row>
    <row r="1294" spans="1:37" s="67" customFormat="1" ht="15" customHeight="1" x14ac:dyDescent="0.25">
      <c r="A1294" s="56" t="s">
        <v>17</v>
      </c>
      <c r="B1294" s="37">
        <v>4</v>
      </c>
      <c r="C1294" s="37">
        <v>2</v>
      </c>
      <c r="D1294" s="37">
        <v>1</v>
      </c>
      <c r="E1294" s="37">
        <v>4</v>
      </c>
      <c r="F1294" s="37">
        <v>256</v>
      </c>
      <c r="G1294" s="37" t="str">
        <f t="shared" si="2610"/>
        <v>4.2.1.00.000</v>
      </c>
      <c r="H1294" s="41" t="str">
        <f t="shared" si="2611"/>
        <v>Технологическая линия №3. Объекты общезаводского хозяйства</v>
      </c>
      <c r="I1294" s="37" t="str">
        <f t="shared" si="2612"/>
        <v>4.2.1.04.000</v>
      </c>
      <c r="J1294" s="41" t="str">
        <f t="shared" si="2613"/>
        <v>Межцеховые инженерные коммуникации. Участок 2</v>
      </c>
      <c r="K1294" s="39" t="str">
        <f t="shared" si="2618"/>
        <v>4.2.1.04.200</v>
      </c>
      <c r="L1294" s="40" t="str">
        <f t="shared" si="2619"/>
        <v>Межцеховые инженерные коммуникации. Участок 2</v>
      </c>
      <c r="M1294" s="37" t="str">
        <f t="shared" si="2620"/>
        <v>4.2.1.04.256</v>
      </c>
      <c r="N1294" s="59" t="s">
        <v>832</v>
      </c>
      <c r="O1294" s="118"/>
      <c r="P1294" s="66" t="s">
        <v>19</v>
      </c>
      <c r="Q1294" s="35">
        <v>0</v>
      </c>
      <c r="R1294" s="54" t="s">
        <v>2781</v>
      </c>
      <c r="S1294" s="42" t="s">
        <v>2115</v>
      </c>
      <c r="T1294" s="41" t="str">
        <f t="shared" si="2614"/>
        <v>4.2.1.00.000</v>
      </c>
      <c r="U1294" s="41" t="str">
        <f t="shared" si="2615"/>
        <v>Process Line No.3 UIO facilities</v>
      </c>
      <c r="V1294" s="41" t="str">
        <f t="shared" si="2616"/>
        <v>4.2.1.04.000</v>
      </c>
      <c r="W1294" s="41" t="str">
        <f t="shared" si="2617"/>
        <v>Interconnecting Utility Pipelines. Section 2</v>
      </c>
      <c r="X1294" s="40" t="str">
        <f t="shared" si="2621"/>
        <v>4.2.1.04.200</v>
      </c>
      <c r="Y1294" s="40" t="str">
        <f t="shared" si="2622"/>
        <v>Interconnecting Utility Pipelines. Section 2</v>
      </c>
      <c r="Z1294" s="42" t="str">
        <f t="shared" si="2623"/>
        <v>4.2.1.04.256</v>
      </c>
      <c r="AA1294" s="37" t="s">
        <v>1698</v>
      </c>
      <c r="AB1294" s="37"/>
      <c r="AC1294" s="37"/>
      <c r="AD1294" s="115" t="s">
        <v>2890</v>
      </c>
      <c r="AE1294" s="115" t="str">
        <f t="shared" si="2624"/>
        <v>0-92</v>
      </c>
      <c r="AF1294" s="115" t="str">
        <f>VLOOKUP(AE1294,'Unit Number'!B:E,2,FALSE)</f>
        <v>INTERCONNECTING UTILITY LINES. AREA 2</v>
      </c>
      <c r="AG1294" s="115"/>
      <c r="AH1294" s="115"/>
      <c r="AI1294" s="237">
        <v>1357</v>
      </c>
      <c r="AJ1294" s="55"/>
      <c r="AK1294" s="55"/>
    </row>
    <row r="1295" spans="1:37" s="67" customFormat="1" ht="15" customHeight="1" x14ac:dyDescent="0.25">
      <c r="A1295" s="56" t="s">
        <v>17</v>
      </c>
      <c r="B1295" s="37">
        <v>4</v>
      </c>
      <c r="C1295" s="37">
        <v>2</v>
      </c>
      <c r="D1295" s="37">
        <v>1</v>
      </c>
      <c r="E1295" s="37">
        <v>4</v>
      </c>
      <c r="F1295" s="37">
        <v>257</v>
      </c>
      <c r="G1295" s="37" t="str">
        <f t="shared" si="2610"/>
        <v>4.2.1.00.000</v>
      </c>
      <c r="H1295" s="41" t="str">
        <f t="shared" si="2611"/>
        <v>Технологическая линия №3. Объекты общезаводского хозяйства</v>
      </c>
      <c r="I1295" s="37" t="str">
        <f t="shared" si="2612"/>
        <v>4.2.1.04.000</v>
      </c>
      <c r="J1295" s="41" t="str">
        <f t="shared" si="2613"/>
        <v>Межцеховые инженерные коммуникации. Участок 2</v>
      </c>
      <c r="K1295" s="39" t="str">
        <f t="shared" si="2618"/>
        <v>4.2.1.04.200</v>
      </c>
      <c r="L1295" s="40" t="str">
        <f t="shared" si="2619"/>
        <v>Межцеховые инженерные коммуникации. Участок 2</v>
      </c>
      <c r="M1295" s="37" t="str">
        <f t="shared" si="2620"/>
        <v>4.2.1.04.257</v>
      </c>
      <c r="N1295" s="59" t="s">
        <v>122</v>
      </c>
      <c r="O1295" s="118"/>
      <c r="P1295" s="66" t="s">
        <v>19</v>
      </c>
      <c r="Q1295" s="35">
        <v>0</v>
      </c>
      <c r="R1295" s="54" t="s">
        <v>2781</v>
      </c>
      <c r="S1295" s="42" t="s">
        <v>2115</v>
      </c>
      <c r="T1295" s="41" t="str">
        <f t="shared" si="2614"/>
        <v>4.2.1.00.000</v>
      </c>
      <c r="U1295" s="41" t="str">
        <f t="shared" si="2615"/>
        <v>Process Line No.3 UIO facilities</v>
      </c>
      <c r="V1295" s="41" t="str">
        <f t="shared" si="2616"/>
        <v>4.2.1.04.000</v>
      </c>
      <c r="W1295" s="41" t="str">
        <f t="shared" si="2617"/>
        <v>Interconnecting Utility Pipelines. Section 2</v>
      </c>
      <c r="X1295" s="40" t="str">
        <f t="shared" si="2621"/>
        <v>4.2.1.04.200</v>
      </c>
      <c r="Y1295" s="40" t="str">
        <f t="shared" si="2622"/>
        <v>Interconnecting Utility Pipelines. Section 2</v>
      </c>
      <c r="Z1295" s="42" t="str">
        <f t="shared" si="2623"/>
        <v>4.2.1.04.257</v>
      </c>
      <c r="AA1295" s="37" t="s">
        <v>1708</v>
      </c>
      <c r="AB1295" s="37"/>
      <c r="AC1295" s="37"/>
      <c r="AD1295" s="115" t="s">
        <v>2890</v>
      </c>
      <c r="AE1295" s="115" t="str">
        <f t="shared" si="2624"/>
        <v>0-92</v>
      </c>
      <c r="AF1295" s="115" t="str">
        <f>VLOOKUP(AE1295,'Unit Number'!B:E,2,FALSE)</f>
        <v>INTERCONNECTING UTILITY LINES. AREA 2</v>
      </c>
      <c r="AG1295" s="115"/>
      <c r="AH1295" s="115"/>
      <c r="AI1295" s="237">
        <v>1358</v>
      </c>
      <c r="AJ1295" s="55"/>
      <c r="AK1295" s="55"/>
    </row>
    <row r="1296" spans="1:37" s="67" customFormat="1" ht="15" customHeight="1" x14ac:dyDescent="0.25">
      <c r="A1296" s="56" t="s">
        <v>17</v>
      </c>
      <c r="B1296" s="37">
        <v>4</v>
      </c>
      <c r="C1296" s="37">
        <v>2</v>
      </c>
      <c r="D1296" s="37">
        <v>1</v>
      </c>
      <c r="E1296" s="37">
        <v>4</v>
      </c>
      <c r="F1296" s="37">
        <v>258</v>
      </c>
      <c r="G1296" s="37" t="str">
        <f t="shared" si="2610"/>
        <v>4.2.1.00.000</v>
      </c>
      <c r="H1296" s="41" t="str">
        <f t="shared" si="2611"/>
        <v>Технологическая линия №3. Объекты общезаводского хозяйства</v>
      </c>
      <c r="I1296" s="37" t="str">
        <f t="shared" si="2612"/>
        <v>4.2.1.04.000</v>
      </c>
      <c r="J1296" s="41" t="str">
        <f t="shared" si="2613"/>
        <v>Межцеховые инженерные коммуникации. Участок 2</v>
      </c>
      <c r="K1296" s="39" t="str">
        <f t="shared" si="2618"/>
        <v>4.2.1.04.200</v>
      </c>
      <c r="L1296" s="40" t="str">
        <f t="shared" si="2619"/>
        <v>Межцеховые инженерные коммуникации. Участок 2</v>
      </c>
      <c r="M1296" s="37" t="str">
        <f t="shared" si="2620"/>
        <v>4.2.1.04.258</v>
      </c>
      <c r="N1296" s="59" t="s">
        <v>123</v>
      </c>
      <c r="O1296" s="118"/>
      <c r="P1296" s="66" t="s">
        <v>19</v>
      </c>
      <c r="Q1296" s="35">
        <v>0</v>
      </c>
      <c r="R1296" s="54" t="s">
        <v>2781</v>
      </c>
      <c r="S1296" s="42" t="s">
        <v>2115</v>
      </c>
      <c r="T1296" s="41" t="str">
        <f t="shared" si="2614"/>
        <v>4.2.1.00.000</v>
      </c>
      <c r="U1296" s="41" t="str">
        <f t="shared" si="2615"/>
        <v>Process Line No.3 UIO facilities</v>
      </c>
      <c r="V1296" s="41" t="str">
        <f t="shared" si="2616"/>
        <v>4.2.1.04.000</v>
      </c>
      <c r="W1296" s="41" t="str">
        <f t="shared" si="2617"/>
        <v>Interconnecting Utility Pipelines. Section 2</v>
      </c>
      <c r="X1296" s="40" t="str">
        <f t="shared" si="2621"/>
        <v>4.2.1.04.200</v>
      </c>
      <c r="Y1296" s="40" t="str">
        <f t="shared" si="2622"/>
        <v>Interconnecting Utility Pipelines. Section 2</v>
      </c>
      <c r="Z1296" s="42" t="str">
        <f t="shared" si="2623"/>
        <v>4.2.1.04.258</v>
      </c>
      <c r="AA1296" s="37" t="s">
        <v>1709</v>
      </c>
      <c r="AB1296" s="37"/>
      <c r="AC1296" s="37"/>
      <c r="AD1296" s="115" t="s">
        <v>2890</v>
      </c>
      <c r="AE1296" s="115" t="str">
        <f t="shared" si="2624"/>
        <v>0-92</v>
      </c>
      <c r="AF1296" s="115" t="str">
        <f>VLOOKUP(AE1296,'Unit Number'!B:E,2,FALSE)</f>
        <v>INTERCONNECTING UTILITY LINES. AREA 2</v>
      </c>
      <c r="AG1296" s="115"/>
      <c r="AH1296" s="115"/>
      <c r="AI1296" s="237">
        <v>1359</v>
      </c>
      <c r="AJ1296" s="55"/>
      <c r="AK1296" s="55"/>
    </row>
    <row r="1297" spans="1:37" s="67" customFormat="1" ht="15" customHeight="1" x14ac:dyDescent="0.25">
      <c r="A1297" s="56" t="s">
        <v>833</v>
      </c>
      <c r="B1297" s="37">
        <v>4</v>
      </c>
      <c r="C1297" s="37">
        <v>2</v>
      </c>
      <c r="D1297" s="37">
        <v>1</v>
      </c>
      <c r="E1297" s="37">
        <v>4</v>
      </c>
      <c r="F1297" s="37">
        <v>259</v>
      </c>
      <c r="G1297" s="37" t="str">
        <f t="shared" si="2610"/>
        <v>4.2.1.00.000</v>
      </c>
      <c r="H1297" s="41" t="str">
        <f t="shared" si="2611"/>
        <v>Технологическая линия №3. Объекты общезаводского хозяйства</v>
      </c>
      <c r="I1297" s="37" t="str">
        <f t="shared" si="2612"/>
        <v>4.2.1.04.000</v>
      </c>
      <c r="J1297" s="41" t="str">
        <f t="shared" si="2613"/>
        <v>Межцеховые инженерные коммуникации. Участок 2</v>
      </c>
      <c r="K1297" s="39" t="str">
        <f t="shared" si="2618"/>
        <v>4.2.1.04.200</v>
      </c>
      <c r="L1297" s="40" t="str">
        <f t="shared" si="2619"/>
        <v>Межцеховые инженерные коммуникации. Участок 2</v>
      </c>
      <c r="M1297" s="37" t="str">
        <f t="shared" si="2620"/>
        <v>4.2.1.04.259</v>
      </c>
      <c r="N1297" s="59" t="s">
        <v>125</v>
      </c>
      <c r="O1297" s="118"/>
      <c r="P1297" s="66" t="s">
        <v>19</v>
      </c>
      <c r="Q1297" s="35">
        <v>0</v>
      </c>
      <c r="R1297" s="54" t="s">
        <v>2781</v>
      </c>
      <c r="S1297" s="42" t="str">
        <f>A1297</f>
        <v>332/2</v>
      </c>
      <c r="T1297" s="41" t="str">
        <f t="shared" si="2614"/>
        <v>4.2.1.00.000</v>
      </c>
      <c r="U1297" s="41" t="str">
        <f t="shared" si="2615"/>
        <v>Process Line No.3 UIO facilities</v>
      </c>
      <c r="V1297" s="41" t="str">
        <f t="shared" si="2616"/>
        <v>4.2.1.04.000</v>
      </c>
      <c r="W1297" s="41" t="str">
        <f t="shared" si="2617"/>
        <v>Interconnecting Utility Pipelines. Section 2</v>
      </c>
      <c r="X1297" s="40" t="str">
        <f t="shared" si="2621"/>
        <v>4.2.1.04.200</v>
      </c>
      <c r="Y1297" s="40" t="str">
        <f t="shared" si="2622"/>
        <v>Interconnecting Utility Pipelines. Section 2</v>
      </c>
      <c r="Z1297" s="240" t="str">
        <f t="shared" si="2623"/>
        <v>4.2.1.04.259</v>
      </c>
      <c r="AA1297" s="37" t="s">
        <v>1710</v>
      </c>
      <c r="AB1297" s="37"/>
      <c r="AC1297" s="37"/>
      <c r="AD1297" s="115" t="s">
        <v>2890</v>
      </c>
      <c r="AE1297" s="115" t="str">
        <f t="shared" si="2624"/>
        <v>0-92</v>
      </c>
      <c r="AF1297" s="115" t="str">
        <f>VLOOKUP(AE1297,'Unit Number'!B:E,2,FALSE)</f>
        <v>INTERCONNECTING UTILITY LINES. AREA 2</v>
      </c>
      <c r="AG1297" s="115"/>
      <c r="AH1297" s="115"/>
      <c r="AI1297" s="237">
        <v>1360</v>
      </c>
      <c r="AJ1297" s="55"/>
      <c r="AK1297" s="55"/>
    </row>
    <row r="1298" spans="1:37" s="67" customFormat="1" ht="15" customHeight="1" x14ac:dyDescent="0.25">
      <c r="A1298" s="56" t="s">
        <v>834</v>
      </c>
      <c r="B1298" s="37">
        <v>4</v>
      </c>
      <c r="C1298" s="37">
        <v>2</v>
      </c>
      <c r="D1298" s="37">
        <v>1</v>
      </c>
      <c r="E1298" s="37">
        <v>4</v>
      </c>
      <c r="F1298" s="37">
        <v>260</v>
      </c>
      <c r="G1298" s="37" t="str">
        <f t="shared" si="2610"/>
        <v>4.2.1.00.000</v>
      </c>
      <c r="H1298" s="41" t="str">
        <f t="shared" si="2611"/>
        <v>Технологическая линия №3. Объекты общезаводского хозяйства</v>
      </c>
      <c r="I1298" s="37" t="str">
        <f t="shared" si="2612"/>
        <v>4.2.1.04.000</v>
      </c>
      <c r="J1298" s="41" t="str">
        <f t="shared" si="2613"/>
        <v>Межцеховые инженерные коммуникации. Участок 2</v>
      </c>
      <c r="K1298" s="39" t="str">
        <f t="shared" si="2618"/>
        <v>4.2.1.04.200</v>
      </c>
      <c r="L1298" s="40" t="str">
        <f t="shared" si="2619"/>
        <v>Межцеховые инженерные коммуникации. Участок 2</v>
      </c>
      <c r="M1298" s="37" t="str">
        <f t="shared" si="2620"/>
        <v>4.2.1.04.260</v>
      </c>
      <c r="N1298" s="59" t="s">
        <v>1504</v>
      </c>
      <c r="O1298" s="118"/>
      <c r="P1298" s="66" t="s">
        <v>19</v>
      </c>
      <c r="Q1298" s="35">
        <v>0</v>
      </c>
      <c r="R1298" s="54" t="s">
        <v>2781</v>
      </c>
      <c r="S1298" s="42" t="str">
        <f>A1298</f>
        <v>333/2</v>
      </c>
      <c r="T1298" s="41" t="str">
        <f t="shared" si="2614"/>
        <v>4.2.1.00.000</v>
      </c>
      <c r="U1298" s="41" t="str">
        <f t="shared" si="2615"/>
        <v>Process Line No.3 UIO facilities</v>
      </c>
      <c r="V1298" s="41" t="str">
        <f t="shared" si="2616"/>
        <v>4.2.1.04.000</v>
      </c>
      <c r="W1298" s="41" t="str">
        <f t="shared" si="2617"/>
        <v>Interconnecting Utility Pipelines. Section 2</v>
      </c>
      <c r="X1298" s="40" t="str">
        <f t="shared" si="2621"/>
        <v>4.2.1.04.200</v>
      </c>
      <c r="Y1298" s="40" t="str">
        <f t="shared" si="2622"/>
        <v>Interconnecting Utility Pipelines. Section 2</v>
      </c>
      <c r="Z1298" s="42" t="str">
        <f t="shared" si="2623"/>
        <v>4.2.1.04.260</v>
      </c>
      <c r="AA1298" s="37" t="s">
        <v>1711</v>
      </c>
      <c r="AB1298" s="37"/>
      <c r="AC1298" s="37"/>
      <c r="AD1298" s="115" t="s">
        <v>2890</v>
      </c>
      <c r="AE1298" s="115" t="str">
        <f t="shared" si="2624"/>
        <v>0-92</v>
      </c>
      <c r="AF1298" s="115" t="str">
        <f>VLOOKUP(AE1298,'Unit Number'!B:E,2,FALSE)</f>
        <v>INTERCONNECTING UTILITY LINES. AREA 2</v>
      </c>
      <c r="AG1298" s="115"/>
      <c r="AH1298" s="115"/>
      <c r="AI1298" s="237">
        <v>1361</v>
      </c>
      <c r="AJ1298" s="55"/>
      <c r="AK1298" s="55"/>
    </row>
    <row r="1299" spans="1:37" s="67" customFormat="1" ht="15" customHeight="1" x14ac:dyDescent="0.25">
      <c r="A1299" s="56" t="s">
        <v>17</v>
      </c>
      <c r="B1299" s="37">
        <v>4</v>
      </c>
      <c r="C1299" s="37">
        <v>2</v>
      </c>
      <c r="D1299" s="37">
        <v>1</v>
      </c>
      <c r="E1299" s="37">
        <v>4</v>
      </c>
      <c r="F1299" s="37">
        <v>261</v>
      </c>
      <c r="G1299" s="37" t="str">
        <f t="shared" si="2610"/>
        <v>4.2.1.00.000</v>
      </c>
      <c r="H1299" s="41" t="str">
        <f t="shared" si="2611"/>
        <v>Технологическая линия №3. Объекты общезаводского хозяйства</v>
      </c>
      <c r="I1299" s="37" t="str">
        <f t="shared" si="2612"/>
        <v>4.2.1.04.000</v>
      </c>
      <c r="J1299" s="41" t="str">
        <f t="shared" si="2613"/>
        <v>Межцеховые инженерные коммуникации. Участок 2</v>
      </c>
      <c r="K1299" s="39" t="str">
        <f t="shared" si="2618"/>
        <v>4.2.1.04.200</v>
      </c>
      <c r="L1299" s="40" t="str">
        <f t="shared" si="2619"/>
        <v>Межцеховые инженерные коммуникации. Участок 2</v>
      </c>
      <c r="M1299" s="37" t="str">
        <f t="shared" si="2620"/>
        <v>4.2.1.04.261</v>
      </c>
      <c r="N1299" s="59" t="s">
        <v>1505</v>
      </c>
      <c r="O1299" s="118"/>
      <c r="P1299" s="66" t="s">
        <v>19</v>
      </c>
      <c r="Q1299" s="35">
        <v>0</v>
      </c>
      <c r="R1299" s="54" t="s">
        <v>2781</v>
      </c>
      <c r="S1299" s="42" t="s">
        <v>2115</v>
      </c>
      <c r="T1299" s="41" t="str">
        <f t="shared" si="2614"/>
        <v>4.2.1.00.000</v>
      </c>
      <c r="U1299" s="41" t="str">
        <f t="shared" si="2615"/>
        <v>Process Line No.3 UIO facilities</v>
      </c>
      <c r="V1299" s="41" t="str">
        <f t="shared" si="2616"/>
        <v>4.2.1.04.000</v>
      </c>
      <c r="W1299" s="41" t="str">
        <f t="shared" si="2617"/>
        <v>Interconnecting Utility Pipelines. Section 2</v>
      </c>
      <c r="X1299" s="40" t="str">
        <f t="shared" si="2621"/>
        <v>4.2.1.04.200</v>
      </c>
      <c r="Y1299" s="40" t="str">
        <f t="shared" si="2622"/>
        <v>Interconnecting Utility Pipelines. Section 2</v>
      </c>
      <c r="Z1299" s="42" t="str">
        <f t="shared" si="2623"/>
        <v>4.2.1.04.261</v>
      </c>
      <c r="AA1299" s="37" t="s">
        <v>1712</v>
      </c>
      <c r="AB1299" s="37"/>
      <c r="AC1299" s="37"/>
      <c r="AD1299" s="115" t="s">
        <v>2890</v>
      </c>
      <c r="AE1299" s="115" t="str">
        <f t="shared" si="2624"/>
        <v>0-92</v>
      </c>
      <c r="AF1299" s="115" t="str">
        <f>VLOOKUP(AE1299,'Unit Number'!B:E,2,FALSE)</f>
        <v>INTERCONNECTING UTILITY LINES. AREA 2</v>
      </c>
      <c r="AG1299" s="115"/>
      <c r="AH1299" s="115"/>
      <c r="AI1299" s="237">
        <v>1362</v>
      </c>
      <c r="AJ1299" s="55"/>
      <c r="AK1299" s="55"/>
    </row>
    <row r="1300" spans="1:37" s="67" customFormat="1" ht="15" customHeight="1" x14ac:dyDescent="0.25">
      <c r="A1300" s="56" t="s">
        <v>17</v>
      </c>
      <c r="B1300" s="37">
        <v>4</v>
      </c>
      <c r="C1300" s="37">
        <v>2</v>
      </c>
      <c r="D1300" s="37">
        <v>1</v>
      </c>
      <c r="E1300" s="37">
        <v>4</v>
      </c>
      <c r="F1300" s="37">
        <v>262</v>
      </c>
      <c r="G1300" s="37" t="str">
        <f t="shared" ref="G1300:G1317" si="2625">G1299</f>
        <v>4.2.1.00.000</v>
      </c>
      <c r="H1300" s="41" t="str">
        <f t="shared" ref="H1300:H1317" si="2626">H1299</f>
        <v>Технологическая линия №3. Объекты общезаводского хозяйства</v>
      </c>
      <c r="I1300" s="37" t="str">
        <f t="shared" ref="I1300:I1317" si="2627">I1299</f>
        <v>4.2.1.04.000</v>
      </c>
      <c r="J1300" s="41" t="str">
        <f t="shared" ref="J1300:J1317" si="2628">J1299</f>
        <v>Межцеховые инженерные коммуникации. Участок 2</v>
      </c>
      <c r="K1300" s="39" t="str">
        <f t="shared" si="2618"/>
        <v>4.2.1.04.200</v>
      </c>
      <c r="L1300" s="40" t="str">
        <f t="shared" si="2619"/>
        <v>Межцеховые инженерные коммуникации. Участок 2</v>
      </c>
      <c r="M1300" s="37" t="str">
        <f t="shared" si="2620"/>
        <v>4.2.1.04.262</v>
      </c>
      <c r="N1300" s="59" t="s">
        <v>1506</v>
      </c>
      <c r="O1300" s="118"/>
      <c r="P1300" s="66" t="s">
        <v>19</v>
      </c>
      <c r="Q1300" s="35">
        <v>0</v>
      </c>
      <c r="R1300" s="54" t="s">
        <v>2781</v>
      </c>
      <c r="S1300" s="42" t="s">
        <v>2115</v>
      </c>
      <c r="T1300" s="41" t="str">
        <f t="shared" si="2614"/>
        <v>4.2.1.00.000</v>
      </c>
      <c r="U1300" s="41" t="str">
        <f t="shared" si="2615"/>
        <v>Process Line No.3 UIO facilities</v>
      </c>
      <c r="V1300" s="41" t="str">
        <f t="shared" si="2616"/>
        <v>4.2.1.04.000</v>
      </c>
      <c r="W1300" s="41" t="str">
        <f t="shared" si="2617"/>
        <v>Interconnecting Utility Pipelines. Section 2</v>
      </c>
      <c r="X1300" s="40" t="str">
        <f t="shared" si="2621"/>
        <v>4.2.1.04.200</v>
      </c>
      <c r="Y1300" s="40" t="str">
        <f t="shared" si="2622"/>
        <v>Interconnecting Utility Pipelines. Section 2</v>
      </c>
      <c r="Z1300" s="42" t="str">
        <f t="shared" si="2623"/>
        <v>4.2.1.04.262</v>
      </c>
      <c r="AA1300" s="37" t="s">
        <v>1713</v>
      </c>
      <c r="AB1300" s="37"/>
      <c r="AC1300" s="37"/>
      <c r="AD1300" s="115" t="s">
        <v>2890</v>
      </c>
      <c r="AE1300" s="115" t="str">
        <f t="shared" si="2624"/>
        <v>0-92</v>
      </c>
      <c r="AF1300" s="115" t="str">
        <f>VLOOKUP(AE1300,'Unit Number'!B:E,2,FALSE)</f>
        <v>INTERCONNECTING UTILITY LINES. AREA 2</v>
      </c>
      <c r="AG1300" s="115"/>
      <c r="AH1300" s="115"/>
      <c r="AI1300" s="237">
        <v>1363</v>
      </c>
      <c r="AJ1300" s="55"/>
      <c r="AK1300" s="55"/>
    </row>
    <row r="1301" spans="1:37" s="67" customFormat="1" ht="15" customHeight="1" x14ac:dyDescent="0.25">
      <c r="A1301" s="56" t="s">
        <v>17</v>
      </c>
      <c r="B1301" s="37">
        <v>4</v>
      </c>
      <c r="C1301" s="37">
        <v>2</v>
      </c>
      <c r="D1301" s="37">
        <v>1</v>
      </c>
      <c r="E1301" s="37">
        <v>4</v>
      </c>
      <c r="F1301" s="37">
        <v>263</v>
      </c>
      <c r="G1301" s="37" t="str">
        <f t="shared" si="2625"/>
        <v>4.2.1.00.000</v>
      </c>
      <c r="H1301" s="41" t="str">
        <f t="shared" si="2626"/>
        <v>Технологическая линия №3. Объекты общезаводского хозяйства</v>
      </c>
      <c r="I1301" s="37" t="str">
        <f t="shared" si="2627"/>
        <v>4.2.1.04.000</v>
      </c>
      <c r="J1301" s="41" t="str">
        <f t="shared" si="2628"/>
        <v>Межцеховые инженерные коммуникации. Участок 2</v>
      </c>
      <c r="K1301" s="39" t="str">
        <f t="shared" ref="K1301:K1317" si="2629">K1300</f>
        <v>4.2.1.04.200</v>
      </c>
      <c r="L1301" s="40" t="str">
        <f t="shared" ref="L1301:L1317" si="2630">L1300</f>
        <v>Межцеховые инженерные коммуникации. Участок 2</v>
      </c>
      <c r="M1301" s="37" t="str">
        <f t="shared" ref="M1301:M1317" si="2631">CONCATENATE($B1301,".",$C1301,".",$D1301,".",TEXT($E1301,"00"),".",TEXT($F1301,"000"))</f>
        <v>4.2.1.04.263</v>
      </c>
      <c r="N1301" s="59" t="s">
        <v>1507</v>
      </c>
      <c r="O1301" s="118"/>
      <c r="P1301" s="66" t="s">
        <v>19</v>
      </c>
      <c r="Q1301" s="35">
        <v>0</v>
      </c>
      <c r="R1301" s="54" t="s">
        <v>2781</v>
      </c>
      <c r="S1301" s="42" t="s">
        <v>2115</v>
      </c>
      <c r="T1301" s="41" t="str">
        <f t="shared" si="2614"/>
        <v>4.2.1.00.000</v>
      </c>
      <c r="U1301" s="41" t="str">
        <f t="shared" si="2615"/>
        <v>Process Line No.3 UIO facilities</v>
      </c>
      <c r="V1301" s="41" t="str">
        <f t="shared" si="2616"/>
        <v>4.2.1.04.000</v>
      </c>
      <c r="W1301" s="41" t="str">
        <f t="shared" si="2617"/>
        <v>Interconnecting Utility Pipelines. Section 2</v>
      </c>
      <c r="X1301" s="40" t="str">
        <f t="shared" si="2621"/>
        <v>4.2.1.04.200</v>
      </c>
      <c r="Y1301" s="40" t="str">
        <f t="shared" si="2622"/>
        <v>Interconnecting Utility Pipelines. Section 2</v>
      </c>
      <c r="Z1301" s="42" t="str">
        <f t="shared" si="2623"/>
        <v>4.2.1.04.263</v>
      </c>
      <c r="AA1301" s="37" t="s">
        <v>1714</v>
      </c>
      <c r="AB1301" s="37"/>
      <c r="AC1301" s="37"/>
      <c r="AD1301" s="115" t="s">
        <v>2890</v>
      </c>
      <c r="AE1301" s="115" t="str">
        <f t="shared" si="2624"/>
        <v>0-92</v>
      </c>
      <c r="AF1301" s="115" t="str">
        <f>VLOOKUP(AE1301,'Unit Number'!B:E,2,FALSE)</f>
        <v>INTERCONNECTING UTILITY LINES. AREA 2</v>
      </c>
      <c r="AG1301" s="115"/>
      <c r="AH1301" s="115"/>
      <c r="AI1301" s="237">
        <v>1364</v>
      </c>
      <c r="AJ1301" s="55"/>
      <c r="AK1301" s="55"/>
    </row>
    <row r="1302" spans="1:37" s="67" customFormat="1" ht="15" customHeight="1" x14ac:dyDescent="0.25">
      <c r="A1302" s="56" t="s">
        <v>17</v>
      </c>
      <c r="B1302" s="37">
        <v>4</v>
      </c>
      <c r="C1302" s="37">
        <v>2</v>
      </c>
      <c r="D1302" s="37">
        <v>1</v>
      </c>
      <c r="E1302" s="37">
        <v>4</v>
      </c>
      <c r="F1302" s="37">
        <v>264</v>
      </c>
      <c r="G1302" s="37" t="str">
        <f t="shared" si="2625"/>
        <v>4.2.1.00.000</v>
      </c>
      <c r="H1302" s="41" t="str">
        <f t="shared" si="2626"/>
        <v>Технологическая линия №3. Объекты общезаводского хозяйства</v>
      </c>
      <c r="I1302" s="37" t="str">
        <f t="shared" si="2627"/>
        <v>4.2.1.04.000</v>
      </c>
      <c r="J1302" s="41" t="str">
        <f t="shared" si="2628"/>
        <v>Межцеховые инженерные коммуникации. Участок 2</v>
      </c>
      <c r="K1302" s="39" t="str">
        <f t="shared" si="2629"/>
        <v>4.2.1.04.200</v>
      </c>
      <c r="L1302" s="40" t="str">
        <f t="shared" si="2630"/>
        <v>Межцеховые инженерные коммуникации. Участок 2</v>
      </c>
      <c r="M1302" s="37" t="str">
        <f t="shared" si="2631"/>
        <v>4.2.1.04.264</v>
      </c>
      <c r="N1302" s="59" t="s">
        <v>1509</v>
      </c>
      <c r="O1302" s="118"/>
      <c r="P1302" s="66" t="s">
        <v>19</v>
      </c>
      <c r="Q1302" s="35">
        <v>0</v>
      </c>
      <c r="R1302" s="54" t="s">
        <v>2781</v>
      </c>
      <c r="S1302" s="42" t="s">
        <v>2115</v>
      </c>
      <c r="T1302" s="41" t="str">
        <f t="shared" si="2614"/>
        <v>4.2.1.00.000</v>
      </c>
      <c r="U1302" s="41" t="str">
        <f t="shared" si="2615"/>
        <v>Process Line No.3 UIO facilities</v>
      </c>
      <c r="V1302" s="41" t="str">
        <f t="shared" si="2616"/>
        <v>4.2.1.04.000</v>
      </c>
      <c r="W1302" s="41" t="str">
        <f t="shared" si="2617"/>
        <v>Interconnecting Utility Pipelines. Section 2</v>
      </c>
      <c r="X1302" s="40" t="str">
        <f t="shared" si="2621"/>
        <v>4.2.1.04.200</v>
      </c>
      <c r="Y1302" s="40" t="str">
        <f t="shared" si="2622"/>
        <v>Interconnecting Utility Pipelines. Section 2</v>
      </c>
      <c r="Z1302" s="42" t="str">
        <f t="shared" si="2623"/>
        <v>4.2.1.04.264</v>
      </c>
      <c r="AA1302" s="37" t="s">
        <v>1858</v>
      </c>
      <c r="AB1302" s="37"/>
      <c r="AC1302" s="37"/>
      <c r="AD1302" s="115" t="s">
        <v>2890</v>
      </c>
      <c r="AE1302" s="115" t="str">
        <f t="shared" si="2624"/>
        <v>0-92</v>
      </c>
      <c r="AF1302" s="115" t="str">
        <f>VLOOKUP(AE1302,'Unit Number'!B:E,2,FALSE)</f>
        <v>INTERCONNECTING UTILITY LINES. AREA 2</v>
      </c>
      <c r="AG1302" s="115"/>
      <c r="AH1302" s="115"/>
      <c r="AI1302" s="237">
        <v>1365</v>
      </c>
      <c r="AJ1302" s="55"/>
      <c r="AK1302" s="55"/>
    </row>
    <row r="1303" spans="1:37" s="67" customFormat="1" ht="15" customHeight="1" x14ac:dyDescent="0.25">
      <c r="A1303" s="56" t="s">
        <v>17</v>
      </c>
      <c r="B1303" s="37">
        <v>4</v>
      </c>
      <c r="C1303" s="37">
        <v>2</v>
      </c>
      <c r="D1303" s="37">
        <v>1</v>
      </c>
      <c r="E1303" s="37">
        <v>4</v>
      </c>
      <c r="F1303" s="37">
        <v>265</v>
      </c>
      <c r="G1303" s="37" t="str">
        <f t="shared" si="2625"/>
        <v>4.2.1.00.000</v>
      </c>
      <c r="H1303" s="41" t="str">
        <f t="shared" si="2626"/>
        <v>Технологическая линия №3. Объекты общезаводского хозяйства</v>
      </c>
      <c r="I1303" s="37" t="str">
        <f t="shared" si="2627"/>
        <v>4.2.1.04.000</v>
      </c>
      <c r="J1303" s="41" t="str">
        <f t="shared" si="2628"/>
        <v>Межцеховые инженерные коммуникации. Участок 2</v>
      </c>
      <c r="K1303" s="39" t="str">
        <f t="shared" si="2629"/>
        <v>4.2.1.04.200</v>
      </c>
      <c r="L1303" s="40" t="str">
        <f t="shared" si="2630"/>
        <v>Межцеховые инженерные коммуникации. Участок 2</v>
      </c>
      <c r="M1303" s="37" t="str">
        <f t="shared" si="2631"/>
        <v>4.2.1.04.265</v>
      </c>
      <c r="N1303" s="59" t="s">
        <v>1510</v>
      </c>
      <c r="O1303" s="118"/>
      <c r="P1303" s="66" t="s">
        <v>19</v>
      </c>
      <c r="Q1303" s="35">
        <v>0</v>
      </c>
      <c r="R1303" s="54" t="s">
        <v>2781</v>
      </c>
      <c r="S1303" s="42" t="s">
        <v>2115</v>
      </c>
      <c r="T1303" s="41" t="str">
        <f t="shared" si="2614"/>
        <v>4.2.1.00.000</v>
      </c>
      <c r="U1303" s="41" t="str">
        <f t="shared" si="2615"/>
        <v>Process Line No.3 UIO facilities</v>
      </c>
      <c r="V1303" s="41" t="str">
        <f t="shared" si="2616"/>
        <v>4.2.1.04.000</v>
      </c>
      <c r="W1303" s="41" t="str">
        <f t="shared" si="2617"/>
        <v>Interconnecting Utility Pipelines. Section 2</v>
      </c>
      <c r="X1303" s="40" t="str">
        <f t="shared" si="2621"/>
        <v>4.2.1.04.200</v>
      </c>
      <c r="Y1303" s="40" t="str">
        <f t="shared" si="2622"/>
        <v>Interconnecting Utility Pipelines. Section 2</v>
      </c>
      <c r="Z1303" s="42" t="str">
        <f t="shared" si="2623"/>
        <v>4.2.1.04.265</v>
      </c>
      <c r="AA1303" s="37" t="s">
        <v>1859</v>
      </c>
      <c r="AB1303" s="37"/>
      <c r="AC1303" s="37"/>
      <c r="AD1303" s="115" t="s">
        <v>2890</v>
      </c>
      <c r="AE1303" s="115" t="str">
        <f t="shared" si="2624"/>
        <v>0-92</v>
      </c>
      <c r="AF1303" s="115" t="str">
        <f>VLOOKUP(AE1303,'Unit Number'!B:E,2,FALSE)</f>
        <v>INTERCONNECTING UTILITY LINES. AREA 2</v>
      </c>
      <c r="AG1303" s="115"/>
      <c r="AH1303" s="115"/>
      <c r="AI1303" s="237">
        <v>1366</v>
      </c>
      <c r="AJ1303" s="55"/>
      <c r="AK1303" s="55"/>
    </row>
    <row r="1304" spans="1:37" s="67" customFormat="1" ht="15" customHeight="1" x14ac:dyDescent="0.25">
      <c r="A1304" s="56" t="s">
        <v>17</v>
      </c>
      <c r="B1304" s="37">
        <v>4</v>
      </c>
      <c r="C1304" s="37">
        <v>2</v>
      </c>
      <c r="D1304" s="37">
        <v>1</v>
      </c>
      <c r="E1304" s="37">
        <v>4</v>
      </c>
      <c r="F1304" s="37">
        <v>266</v>
      </c>
      <c r="G1304" s="37" t="str">
        <f t="shared" si="2625"/>
        <v>4.2.1.00.000</v>
      </c>
      <c r="H1304" s="41" t="str">
        <f t="shared" si="2626"/>
        <v>Технологическая линия №3. Объекты общезаводского хозяйства</v>
      </c>
      <c r="I1304" s="37" t="str">
        <f t="shared" si="2627"/>
        <v>4.2.1.04.000</v>
      </c>
      <c r="J1304" s="41" t="str">
        <f t="shared" si="2628"/>
        <v>Межцеховые инженерные коммуникации. Участок 2</v>
      </c>
      <c r="K1304" s="39" t="str">
        <f t="shared" si="2629"/>
        <v>4.2.1.04.200</v>
      </c>
      <c r="L1304" s="40" t="str">
        <f t="shared" si="2630"/>
        <v>Межцеховые инженерные коммуникации. Участок 2</v>
      </c>
      <c r="M1304" s="37" t="str">
        <f t="shared" si="2631"/>
        <v>4.2.1.04.266</v>
      </c>
      <c r="N1304" s="59" t="s">
        <v>1511</v>
      </c>
      <c r="O1304" s="118"/>
      <c r="P1304" s="66" t="s">
        <v>19</v>
      </c>
      <c r="Q1304" s="35">
        <v>0</v>
      </c>
      <c r="R1304" s="54" t="s">
        <v>2781</v>
      </c>
      <c r="S1304" s="42" t="s">
        <v>2115</v>
      </c>
      <c r="T1304" s="41" t="str">
        <f t="shared" si="2614"/>
        <v>4.2.1.00.000</v>
      </c>
      <c r="U1304" s="41" t="str">
        <f t="shared" si="2615"/>
        <v>Process Line No.3 UIO facilities</v>
      </c>
      <c r="V1304" s="41" t="str">
        <f t="shared" si="2616"/>
        <v>4.2.1.04.000</v>
      </c>
      <c r="W1304" s="41" t="str">
        <f t="shared" si="2617"/>
        <v>Interconnecting Utility Pipelines. Section 2</v>
      </c>
      <c r="X1304" s="40" t="str">
        <f t="shared" si="2621"/>
        <v>4.2.1.04.200</v>
      </c>
      <c r="Y1304" s="40" t="str">
        <f t="shared" si="2622"/>
        <v>Interconnecting Utility Pipelines. Section 2</v>
      </c>
      <c r="Z1304" s="42" t="str">
        <f t="shared" si="2623"/>
        <v>4.2.1.04.266</v>
      </c>
      <c r="AA1304" s="37" t="s">
        <v>1860</v>
      </c>
      <c r="AB1304" s="37"/>
      <c r="AC1304" s="37"/>
      <c r="AD1304" s="115" t="s">
        <v>2890</v>
      </c>
      <c r="AE1304" s="115" t="str">
        <f t="shared" si="2624"/>
        <v>0-92</v>
      </c>
      <c r="AF1304" s="115" t="str">
        <f>VLOOKUP(AE1304,'Unit Number'!B:E,2,FALSE)</f>
        <v>INTERCONNECTING UTILITY LINES. AREA 2</v>
      </c>
      <c r="AG1304" s="115"/>
      <c r="AH1304" s="115"/>
      <c r="AI1304" s="237">
        <v>1367</v>
      </c>
      <c r="AJ1304" s="55"/>
      <c r="AK1304" s="55"/>
    </row>
    <row r="1305" spans="1:37" s="67" customFormat="1" ht="15" customHeight="1" x14ac:dyDescent="0.25">
      <c r="A1305" s="56" t="s">
        <v>17</v>
      </c>
      <c r="B1305" s="37">
        <v>4</v>
      </c>
      <c r="C1305" s="37">
        <v>2</v>
      </c>
      <c r="D1305" s="37">
        <v>1</v>
      </c>
      <c r="E1305" s="37">
        <v>4</v>
      </c>
      <c r="F1305" s="37">
        <v>267</v>
      </c>
      <c r="G1305" s="37" t="str">
        <f t="shared" si="2625"/>
        <v>4.2.1.00.000</v>
      </c>
      <c r="H1305" s="41" t="str">
        <f t="shared" si="2626"/>
        <v>Технологическая линия №3. Объекты общезаводского хозяйства</v>
      </c>
      <c r="I1305" s="37" t="str">
        <f t="shared" si="2627"/>
        <v>4.2.1.04.000</v>
      </c>
      <c r="J1305" s="41" t="str">
        <f t="shared" si="2628"/>
        <v>Межцеховые инженерные коммуникации. Участок 2</v>
      </c>
      <c r="K1305" s="39" t="str">
        <f t="shared" si="2629"/>
        <v>4.2.1.04.200</v>
      </c>
      <c r="L1305" s="40" t="str">
        <f t="shared" si="2630"/>
        <v>Межцеховые инженерные коммуникации. Участок 2</v>
      </c>
      <c r="M1305" s="37" t="str">
        <f t="shared" si="2631"/>
        <v>4.2.1.04.267</v>
      </c>
      <c r="N1305" s="59" t="s">
        <v>1512</v>
      </c>
      <c r="O1305" s="118"/>
      <c r="P1305" s="66" t="s">
        <v>19</v>
      </c>
      <c r="Q1305" s="35">
        <v>0</v>
      </c>
      <c r="R1305" s="54" t="s">
        <v>2781</v>
      </c>
      <c r="S1305" s="42" t="s">
        <v>2115</v>
      </c>
      <c r="T1305" s="41" t="str">
        <f t="shared" si="2614"/>
        <v>4.2.1.00.000</v>
      </c>
      <c r="U1305" s="41" t="str">
        <f t="shared" si="2615"/>
        <v>Process Line No.3 UIO facilities</v>
      </c>
      <c r="V1305" s="41" t="str">
        <f t="shared" si="2616"/>
        <v>4.2.1.04.000</v>
      </c>
      <c r="W1305" s="41" t="str">
        <f t="shared" si="2617"/>
        <v>Interconnecting Utility Pipelines. Section 2</v>
      </c>
      <c r="X1305" s="40" t="str">
        <f t="shared" si="2621"/>
        <v>4.2.1.04.200</v>
      </c>
      <c r="Y1305" s="40" t="str">
        <f t="shared" si="2622"/>
        <v>Interconnecting Utility Pipelines. Section 2</v>
      </c>
      <c r="Z1305" s="240" t="str">
        <f t="shared" si="2623"/>
        <v>4.2.1.04.267</v>
      </c>
      <c r="AA1305" s="37" t="s">
        <v>1718</v>
      </c>
      <c r="AB1305" s="37"/>
      <c r="AC1305" s="37"/>
      <c r="AD1305" s="115" t="s">
        <v>2836</v>
      </c>
      <c r="AE1305" s="115"/>
      <c r="AF1305" s="115"/>
      <c r="AG1305" s="115"/>
      <c r="AH1305" s="115"/>
      <c r="AI1305" s="237">
        <v>1368</v>
      </c>
      <c r="AJ1305" s="55"/>
      <c r="AK1305" s="55"/>
    </row>
    <row r="1306" spans="1:37" s="67" customFormat="1" ht="15" customHeight="1" x14ac:dyDescent="0.25">
      <c r="A1306" s="56" t="s">
        <v>17</v>
      </c>
      <c r="B1306" s="37">
        <v>4</v>
      </c>
      <c r="C1306" s="37">
        <v>2</v>
      </c>
      <c r="D1306" s="37">
        <v>1</v>
      </c>
      <c r="E1306" s="37">
        <v>4</v>
      </c>
      <c r="F1306" s="37">
        <v>268</v>
      </c>
      <c r="G1306" s="37" t="str">
        <f t="shared" si="2625"/>
        <v>4.2.1.00.000</v>
      </c>
      <c r="H1306" s="41" t="str">
        <f t="shared" si="2626"/>
        <v>Технологическая линия №3. Объекты общезаводского хозяйства</v>
      </c>
      <c r="I1306" s="37" t="str">
        <f t="shared" si="2627"/>
        <v>4.2.1.04.000</v>
      </c>
      <c r="J1306" s="41" t="str">
        <f t="shared" si="2628"/>
        <v>Межцеховые инженерные коммуникации. Участок 2</v>
      </c>
      <c r="K1306" s="39" t="str">
        <f t="shared" si="2629"/>
        <v>4.2.1.04.200</v>
      </c>
      <c r="L1306" s="40" t="str">
        <f t="shared" si="2630"/>
        <v>Межцеховые инженерные коммуникации. Участок 2</v>
      </c>
      <c r="M1306" s="37" t="str">
        <f t="shared" si="2631"/>
        <v>4.2.1.04.268</v>
      </c>
      <c r="N1306" s="59" t="s">
        <v>1513</v>
      </c>
      <c r="O1306" s="118"/>
      <c r="P1306" s="66" t="s">
        <v>19</v>
      </c>
      <c r="Q1306" s="35">
        <v>0</v>
      </c>
      <c r="R1306" s="54" t="s">
        <v>2781</v>
      </c>
      <c r="S1306" s="42" t="s">
        <v>2115</v>
      </c>
      <c r="T1306" s="41" t="str">
        <f t="shared" si="2614"/>
        <v>4.2.1.00.000</v>
      </c>
      <c r="U1306" s="41" t="str">
        <f t="shared" si="2615"/>
        <v>Process Line No.3 UIO facilities</v>
      </c>
      <c r="V1306" s="41" t="str">
        <f t="shared" si="2616"/>
        <v>4.2.1.04.000</v>
      </c>
      <c r="W1306" s="41" t="str">
        <f t="shared" si="2617"/>
        <v>Interconnecting Utility Pipelines. Section 2</v>
      </c>
      <c r="X1306" s="40" t="str">
        <f t="shared" si="2621"/>
        <v>4.2.1.04.200</v>
      </c>
      <c r="Y1306" s="40" t="str">
        <f t="shared" si="2622"/>
        <v>Interconnecting Utility Pipelines. Section 2</v>
      </c>
      <c r="Z1306" s="240" t="str">
        <f t="shared" si="2623"/>
        <v>4.2.1.04.268</v>
      </c>
      <c r="AA1306" s="37" t="s">
        <v>1719</v>
      </c>
      <c r="AB1306" s="37"/>
      <c r="AC1306" s="37"/>
      <c r="AD1306" s="115" t="s">
        <v>2836</v>
      </c>
      <c r="AE1306" s="115"/>
      <c r="AF1306" s="115"/>
      <c r="AG1306" s="115"/>
      <c r="AH1306" s="115"/>
      <c r="AI1306" s="237">
        <v>1369</v>
      </c>
      <c r="AJ1306" s="55"/>
      <c r="AK1306" s="55"/>
    </row>
    <row r="1307" spans="1:37" s="67" customFormat="1" ht="15" customHeight="1" x14ac:dyDescent="0.25">
      <c r="A1307" s="56" t="s">
        <v>17</v>
      </c>
      <c r="B1307" s="37">
        <v>4</v>
      </c>
      <c r="C1307" s="37">
        <v>2</v>
      </c>
      <c r="D1307" s="37">
        <v>1</v>
      </c>
      <c r="E1307" s="37">
        <v>4</v>
      </c>
      <c r="F1307" s="37">
        <v>269</v>
      </c>
      <c r="G1307" s="123" t="str">
        <f t="shared" si="2625"/>
        <v>4.2.1.00.000</v>
      </c>
      <c r="H1307" s="138" t="str">
        <f t="shared" si="2626"/>
        <v>Технологическая линия №3. Объекты общезаводского хозяйства</v>
      </c>
      <c r="I1307" s="123" t="str">
        <f t="shared" si="2627"/>
        <v>4.2.1.04.000</v>
      </c>
      <c r="J1307" s="138" t="str">
        <f t="shared" si="2628"/>
        <v>Межцеховые инженерные коммуникации. Участок 2</v>
      </c>
      <c r="K1307" s="169" t="str">
        <f t="shared" si="2629"/>
        <v>4.2.1.04.200</v>
      </c>
      <c r="L1307" s="170" t="str">
        <f t="shared" si="2630"/>
        <v>Межцеховые инженерные коммуникации. Участок 2</v>
      </c>
      <c r="M1307" s="123" t="str">
        <f t="shared" si="2631"/>
        <v>4.2.1.04.269</v>
      </c>
      <c r="N1307" s="178" t="s">
        <v>127</v>
      </c>
      <c r="O1307" s="118"/>
      <c r="P1307" s="66" t="s">
        <v>19</v>
      </c>
      <c r="Q1307" s="35">
        <v>2</v>
      </c>
      <c r="R1307" s="54" t="s">
        <v>2781</v>
      </c>
      <c r="S1307" s="42" t="s">
        <v>2115</v>
      </c>
      <c r="T1307" s="138" t="str">
        <f t="shared" si="2614"/>
        <v>4.2.1.00.000</v>
      </c>
      <c r="U1307" s="138" t="str">
        <f t="shared" si="2615"/>
        <v>Process Line No.3 UIO facilities</v>
      </c>
      <c r="V1307" s="138" t="str">
        <f t="shared" si="2616"/>
        <v>4.2.1.04.000</v>
      </c>
      <c r="W1307" s="138" t="str">
        <f t="shared" si="2617"/>
        <v>Interconnecting Utility Pipelines. Section 2</v>
      </c>
      <c r="X1307" s="170" t="str">
        <f t="shared" si="2621"/>
        <v>4.2.1.04.200</v>
      </c>
      <c r="Y1307" s="170" t="str">
        <f t="shared" si="2622"/>
        <v>Interconnecting Utility Pipelines. Section 2</v>
      </c>
      <c r="Z1307" s="239" t="str">
        <f t="shared" si="2623"/>
        <v>4.2.1.04.269</v>
      </c>
      <c r="AA1307" s="139" t="s">
        <v>1720</v>
      </c>
      <c r="AB1307" s="37"/>
      <c r="AC1307" s="37" t="s">
        <v>4899</v>
      </c>
      <c r="AD1307" s="115"/>
      <c r="AE1307" s="115"/>
      <c r="AF1307" s="115"/>
      <c r="AG1307" s="115"/>
      <c r="AH1307" s="115"/>
      <c r="AI1307" s="237">
        <v>1370</v>
      </c>
      <c r="AJ1307" s="55"/>
      <c r="AK1307" s="55"/>
    </row>
    <row r="1308" spans="1:37" s="67" customFormat="1" ht="15" customHeight="1" x14ac:dyDescent="0.25">
      <c r="A1308" s="56" t="s">
        <v>17</v>
      </c>
      <c r="B1308" s="37">
        <v>4</v>
      </c>
      <c r="C1308" s="37">
        <v>2</v>
      </c>
      <c r="D1308" s="37">
        <v>1</v>
      </c>
      <c r="E1308" s="37">
        <v>4</v>
      </c>
      <c r="F1308" s="37">
        <v>270</v>
      </c>
      <c r="G1308" s="123" t="str">
        <f t="shared" si="2625"/>
        <v>4.2.1.00.000</v>
      </c>
      <c r="H1308" s="138" t="str">
        <f t="shared" si="2626"/>
        <v>Технологическая линия №3. Объекты общезаводского хозяйства</v>
      </c>
      <c r="I1308" s="123" t="str">
        <f t="shared" si="2627"/>
        <v>4.2.1.04.000</v>
      </c>
      <c r="J1308" s="138" t="str">
        <f t="shared" si="2628"/>
        <v>Межцеховые инженерные коммуникации. Участок 2</v>
      </c>
      <c r="K1308" s="169" t="str">
        <f t="shared" si="2629"/>
        <v>4.2.1.04.200</v>
      </c>
      <c r="L1308" s="170" t="str">
        <f t="shared" si="2630"/>
        <v>Межцеховые инженерные коммуникации. Участок 2</v>
      </c>
      <c r="M1308" s="123" t="str">
        <f t="shared" si="2631"/>
        <v>4.2.1.04.270</v>
      </c>
      <c r="N1308" s="178" t="s">
        <v>128</v>
      </c>
      <c r="O1308" s="118"/>
      <c r="P1308" s="66" t="s">
        <v>19</v>
      </c>
      <c r="Q1308" s="35">
        <v>2</v>
      </c>
      <c r="R1308" s="54" t="s">
        <v>2781</v>
      </c>
      <c r="S1308" s="42" t="s">
        <v>2115</v>
      </c>
      <c r="T1308" s="138" t="str">
        <f t="shared" si="2614"/>
        <v>4.2.1.00.000</v>
      </c>
      <c r="U1308" s="138" t="str">
        <f t="shared" si="2615"/>
        <v>Process Line No.3 UIO facilities</v>
      </c>
      <c r="V1308" s="138" t="str">
        <f t="shared" si="2616"/>
        <v>4.2.1.04.000</v>
      </c>
      <c r="W1308" s="138" t="str">
        <f t="shared" si="2617"/>
        <v>Interconnecting Utility Pipelines. Section 2</v>
      </c>
      <c r="X1308" s="170" t="str">
        <f t="shared" si="2621"/>
        <v>4.2.1.04.200</v>
      </c>
      <c r="Y1308" s="170" t="str">
        <f t="shared" si="2622"/>
        <v>Interconnecting Utility Pipelines. Section 2</v>
      </c>
      <c r="Z1308" s="239" t="str">
        <f t="shared" si="2623"/>
        <v>4.2.1.04.270</v>
      </c>
      <c r="AA1308" s="139" t="s">
        <v>1721</v>
      </c>
      <c r="AB1308" s="37"/>
      <c r="AC1308" s="37" t="s">
        <v>4899</v>
      </c>
      <c r="AD1308" s="115"/>
      <c r="AE1308" s="115"/>
      <c r="AF1308" s="115"/>
      <c r="AG1308" s="115"/>
      <c r="AH1308" s="115"/>
      <c r="AI1308" s="237">
        <v>1371</v>
      </c>
      <c r="AJ1308" s="55"/>
      <c r="AK1308" s="55"/>
    </row>
    <row r="1309" spans="1:37" s="67" customFormat="1" ht="15" customHeight="1" x14ac:dyDescent="0.25">
      <c r="A1309" s="56" t="s">
        <v>17</v>
      </c>
      <c r="B1309" s="37">
        <v>4</v>
      </c>
      <c r="C1309" s="37">
        <v>2</v>
      </c>
      <c r="D1309" s="37">
        <v>1</v>
      </c>
      <c r="E1309" s="37">
        <v>4</v>
      </c>
      <c r="F1309" s="37">
        <v>271</v>
      </c>
      <c r="G1309" s="123" t="str">
        <f t="shared" si="2625"/>
        <v>4.2.1.00.000</v>
      </c>
      <c r="H1309" s="138" t="str">
        <f t="shared" si="2626"/>
        <v>Технологическая линия №3. Объекты общезаводского хозяйства</v>
      </c>
      <c r="I1309" s="123" t="str">
        <f t="shared" si="2627"/>
        <v>4.2.1.04.000</v>
      </c>
      <c r="J1309" s="138" t="str">
        <f t="shared" si="2628"/>
        <v>Межцеховые инженерные коммуникации. Участок 2</v>
      </c>
      <c r="K1309" s="169" t="str">
        <f t="shared" si="2629"/>
        <v>4.2.1.04.200</v>
      </c>
      <c r="L1309" s="170" t="str">
        <f t="shared" si="2630"/>
        <v>Межцеховые инженерные коммуникации. Участок 2</v>
      </c>
      <c r="M1309" s="123" t="str">
        <f t="shared" si="2631"/>
        <v>4.2.1.04.271</v>
      </c>
      <c r="N1309" s="178" t="s">
        <v>129</v>
      </c>
      <c r="O1309" s="118"/>
      <c r="P1309" s="66" t="s">
        <v>19</v>
      </c>
      <c r="Q1309" s="35">
        <v>2</v>
      </c>
      <c r="R1309" s="54" t="s">
        <v>2781</v>
      </c>
      <c r="S1309" s="42" t="s">
        <v>2115</v>
      </c>
      <c r="T1309" s="138" t="str">
        <f t="shared" si="2614"/>
        <v>4.2.1.00.000</v>
      </c>
      <c r="U1309" s="138" t="str">
        <f t="shared" si="2615"/>
        <v>Process Line No.3 UIO facilities</v>
      </c>
      <c r="V1309" s="138" t="str">
        <f t="shared" si="2616"/>
        <v>4.2.1.04.000</v>
      </c>
      <c r="W1309" s="138" t="str">
        <f t="shared" si="2617"/>
        <v>Interconnecting Utility Pipelines. Section 2</v>
      </c>
      <c r="X1309" s="170" t="str">
        <f t="shared" si="2621"/>
        <v>4.2.1.04.200</v>
      </c>
      <c r="Y1309" s="170" t="str">
        <f t="shared" si="2622"/>
        <v>Interconnecting Utility Pipelines. Section 2</v>
      </c>
      <c r="Z1309" s="239" t="str">
        <f t="shared" si="2623"/>
        <v>4.2.1.04.271</v>
      </c>
      <c r="AA1309" s="139" t="s">
        <v>1722</v>
      </c>
      <c r="AB1309" s="37"/>
      <c r="AC1309" s="37" t="s">
        <v>4899</v>
      </c>
      <c r="AD1309" s="115"/>
      <c r="AE1309" s="115"/>
      <c r="AF1309" s="115"/>
      <c r="AG1309" s="115"/>
      <c r="AH1309" s="115"/>
      <c r="AI1309" s="237">
        <v>1372</v>
      </c>
      <c r="AJ1309" s="55"/>
      <c r="AK1309" s="55"/>
    </row>
    <row r="1310" spans="1:37" s="67" customFormat="1" ht="15" customHeight="1" x14ac:dyDescent="0.25">
      <c r="A1310" s="56" t="s">
        <v>17</v>
      </c>
      <c r="B1310" s="37">
        <v>4</v>
      </c>
      <c r="C1310" s="37">
        <v>2</v>
      </c>
      <c r="D1310" s="37">
        <v>1</v>
      </c>
      <c r="E1310" s="37">
        <v>4</v>
      </c>
      <c r="F1310" s="37">
        <v>272</v>
      </c>
      <c r="G1310" s="123" t="str">
        <f t="shared" si="2625"/>
        <v>4.2.1.00.000</v>
      </c>
      <c r="H1310" s="138" t="str">
        <f t="shared" si="2626"/>
        <v>Технологическая линия №3. Объекты общезаводского хозяйства</v>
      </c>
      <c r="I1310" s="123" t="str">
        <f t="shared" si="2627"/>
        <v>4.2.1.04.000</v>
      </c>
      <c r="J1310" s="138" t="str">
        <f t="shared" si="2628"/>
        <v>Межцеховые инженерные коммуникации. Участок 2</v>
      </c>
      <c r="K1310" s="169" t="str">
        <f t="shared" si="2629"/>
        <v>4.2.1.04.200</v>
      </c>
      <c r="L1310" s="170" t="str">
        <f t="shared" si="2630"/>
        <v>Межцеховые инженерные коммуникации. Участок 2</v>
      </c>
      <c r="M1310" s="123" t="str">
        <f t="shared" si="2631"/>
        <v>4.2.1.04.272</v>
      </c>
      <c r="N1310" s="178" t="s">
        <v>130</v>
      </c>
      <c r="O1310" s="118"/>
      <c r="P1310" s="66" t="s">
        <v>19</v>
      </c>
      <c r="Q1310" s="35">
        <v>2</v>
      </c>
      <c r="R1310" s="54" t="s">
        <v>2781</v>
      </c>
      <c r="S1310" s="42" t="s">
        <v>2115</v>
      </c>
      <c r="T1310" s="138" t="str">
        <f t="shared" si="2614"/>
        <v>4.2.1.00.000</v>
      </c>
      <c r="U1310" s="138" t="str">
        <f t="shared" si="2615"/>
        <v>Process Line No.3 UIO facilities</v>
      </c>
      <c r="V1310" s="138" t="str">
        <f t="shared" si="2616"/>
        <v>4.2.1.04.000</v>
      </c>
      <c r="W1310" s="138" t="str">
        <f t="shared" si="2617"/>
        <v>Interconnecting Utility Pipelines. Section 2</v>
      </c>
      <c r="X1310" s="170" t="str">
        <f t="shared" si="2621"/>
        <v>4.2.1.04.200</v>
      </c>
      <c r="Y1310" s="170" t="str">
        <f t="shared" si="2622"/>
        <v>Interconnecting Utility Pipelines. Section 2</v>
      </c>
      <c r="Z1310" s="239" t="str">
        <f t="shared" si="2623"/>
        <v>4.2.1.04.272</v>
      </c>
      <c r="AA1310" s="139" t="s">
        <v>1723</v>
      </c>
      <c r="AB1310" s="37"/>
      <c r="AC1310" s="37" t="s">
        <v>4899</v>
      </c>
      <c r="AD1310" s="115"/>
      <c r="AE1310" s="115"/>
      <c r="AF1310" s="115"/>
      <c r="AG1310" s="115"/>
      <c r="AH1310" s="115"/>
      <c r="AI1310" s="237">
        <v>1373</v>
      </c>
      <c r="AJ1310" s="55"/>
      <c r="AK1310" s="55"/>
    </row>
    <row r="1311" spans="1:37" s="67" customFormat="1" ht="15" customHeight="1" x14ac:dyDescent="0.25">
      <c r="A1311" s="56" t="s">
        <v>17</v>
      </c>
      <c r="B1311" s="37">
        <v>4</v>
      </c>
      <c r="C1311" s="37">
        <v>2</v>
      </c>
      <c r="D1311" s="37">
        <v>1</v>
      </c>
      <c r="E1311" s="37">
        <v>4</v>
      </c>
      <c r="F1311" s="37">
        <v>273</v>
      </c>
      <c r="G1311" s="123" t="str">
        <f t="shared" si="2625"/>
        <v>4.2.1.00.000</v>
      </c>
      <c r="H1311" s="138" t="str">
        <f t="shared" si="2626"/>
        <v>Технологическая линия №3. Объекты общезаводского хозяйства</v>
      </c>
      <c r="I1311" s="123" t="str">
        <f t="shared" si="2627"/>
        <v>4.2.1.04.000</v>
      </c>
      <c r="J1311" s="138" t="str">
        <f t="shared" si="2628"/>
        <v>Межцеховые инженерные коммуникации. Участок 2</v>
      </c>
      <c r="K1311" s="169" t="str">
        <f t="shared" si="2629"/>
        <v>4.2.1.04.200</v>
      </c>
      <c r="L1311" s="170" t="str">
        <f t="shared" si="2630"/>
        <v>Межцеховые инженерные коммуникации. Участок 2</v>
      </c>
      <c r="M1311" s="123" t="str">
        <f t="shared" si="2631"/>
        <v>4.2.1.04.273</v>
      </c>
      <c r="N1311" s="178" t="s">
        <v>131</v>
      </c>
      <c r="O1311" s="118"/>
      <c r="P1311" s="66" t="s">
        <v>19</v>
      </c>
      <c r="Q1311" s="35">
        <v>2</v>
      </c>
      <c r="R1311" s="54" t="s">
        <v>2781</v>
      </c>
      <c r="S1311" s="42" t="s">
        <v>2115</v>
      </c>
      <c r="T1311" s="138" t="str">
        <f t="shared" si="2614"/>
        <v>4.2.1.00.000</v>
      </c>
      <c r="U1311" s="138" t="str">
        <f t="shared" si="2615"/>
        <v>Process Line No.3 UIO facilities</v>
      </c>
      <c r="V1311" s="138" t="str">
        <f t="shared" si="2616"/>
        <v>4.2.1.04.000</v>
      </c>
      <c r="W1311" s="138" t="str">
        <f t="shared" si="2617"/>
        <v>Interconnecting Utility Pipelines. Section 2</v>
      </c>
      <c r="X1311" s="170" t="str">
        <f t="shared" si="2621"/>
        <v>4.2.1.04.200</v>
      </c>
      <c r="Y1311" s="170" t="str">
        <f t="shared" si="2622"/>
        <v>Interconnecting Utility Pipelines. Section 2</v>
      </c>
      <c r="Z1311" s="239" t="str">
        <f t="shared" si="2623"/>
        <v>4.2.1.04.273</v>
      </c>
      <c r="AA1311" s="139" t="s">
        <v>1724</v>
      </c>
      <c r="AB1311" s="37"/>
      <c r="AC1311" s="37" t="s">
        <v>4899</v>
      </c>
      <c r="AD1311" s="115"/>
      <c r="AE1311" s="115"/>
      <c r="AF1311" s="115"/>
      <c r="AG1311" s="115"/>
      <c r="AH1311" s="115"/>
      <c r="AI1311" s="237">
        <v>1374</v>
      </c>
      <c r="AJ1311" s="55"/>
      <c r="AK1311" s="55"/>
    </row>
    <row r="1312" spans="1:37" s="69" customFormat="1" ht="15" customHeight="1" x14ac:dyDescent="0.25">
      <c r="A1312" s="111" t="s">
        <v>17</v>
      </c>
      <c r="B1312" s="37">
        <v>4</v>
      </c>
      <c r="C1312" s="37">
        <v>2</v>
      </c>
      <c r="D1312" s="37">
        <v>1</v>
      </c>
      <c r="E1312" s="37">
        <v>4</v>
      </c>
      <c r="F1312" s="37">
        <v>274</v>
      </c>
      <c r="G1312" s="37" t="str">
        <f t="shared" si="2625"/>
        <v>4.2.1.00.000</v>
      </c>
      <c r="H1312" s="41" t="str">
        <f t="shared" si="2626"/>
        <v>Технологическая линия №3. Объекты общезаводского хозяйства</v>
      </c>
      <c r="I1312" s="37" t="str">
        <f t="shared" si="2627"/>
        <v>4.2.1.04.000</v>
      </c>
      <c r="J1312" s="41" t="str">
        <f t="shared" si="2628"/>
        <v>Межцеховые инженерные коммуникации. Участок 2</v>
      </c>
      <c r="K1312" s="39" t="str">
        <f t="shared" si="2629"/>
        <v>4.2.1.04.200</v>
      </c>
      <c r="L1312" s="40" t="str">
        <f t="shared" si="2630"/>
        <v>Межцеховые инженерные коммуникации. Участок 2</v>
      </c>
      <c r="M1312" s="37" t="str">
        <f t="shared" si="2631"/>
        <v>4.2.1.04.274</v>
      </c>
      <c r="N1312" s="178" t="s">
        <v>132</v>
      </c>
      <c r="O1312" s="121"/>
      <c r="P1312" s="66" t="s">
        <v>2730</v>
      </c>
      <c r="Q1312" s="35">
        <v>2</v>
      </c>
      <c r="R1312" s="66" t="s">
        <v>2730</v>
      </c>
      <c r="S1312" s="43"/>
      <c r="T1312" s="160"/>
      <c r="U1312" s="160"/>
      <c r="V1312" s="160"/>
      <c r="W1312" s="160"/>
      <c r="X1312" s="161"/>
      <c r="Y1312" s="161"/>
      <c r="Z1312" s="43"/>
      <c r="AA1312" s="43"/>
      <c r="AB1312" s="139"/>
      <c r="AC1312" s="139"/>
      <c r="AD1312" s="115"/>
      <c r="AE1312" s="115"/>
      <c r="AF1312" s="115"/>
      <c r="AG1312" s="115"/>
      <c r="AH1312" s="115"/>
      <c r="AI1312" s="237">
        <v>1375</v>
      </c>
      <c r="AJ1312" s="55"/>
      <c r="AK1312" s="55"/>
    </row>
    <row r="1313" spans="1:37" s="69" customFormat="1" ht="15" customHeight="1" x14ac:dyDescent="0.25">
      <c r="A1313" s="111" t="s">
        <v>17</v>
      </c>
      <c r="B1313" s="37">
        <v>4</v>
      </c>
      <c r="C1313" s="37">
        <v>2</v>
      </c>
      <c r="D1313" s="37">
        <v>1</v>
      </c>
      <c r="E1313" s="37">
        <v>4</v>
      </c>
      <c r="F1313" s="37">
        <v>275</v>
      </c>
      <c r="G1313" s="37" t="str">
        <f t="shared" si="2625"/>
        <v>4.2.1.00.000</v>
      </c>
      <c r="H1313" s="41" t="str">
        <f t="shared" si="2626"/>
        <v>Технологическая линия №3. Объекты общезаводского хозяйства</v>
      </c>
      <c r="I1313" s="37" t="str">
        <f t="shared" si="2627"/>
        <v>4.2.1.04.000</v>
      </c>
      <c r="J1313" s="41" t="str">
        <f t="shared" si="2628"/>
        <v>Межцеховые инженерные коммуникации. Участок 2</v>
      </c>
      <c r="K1313" s="39" t="str">
        <f t="shared" si="2629"/>
        <v>4.2.1.04.200</v>
      </c>
      <c r="L1313" s="40" t="str">
        <f t="shared" si="2630"/>
        <v>Межцеховые инженерные коммуникации. Участок 2</v>
      </c>
      <c r="M1313" s="37" t="str">
        <f t="shared" si="2631"/>
        <v>4.2.1.04.275</v>
      </c>
      <c r="N1313" s="178" t="s">
        <v>133</v>
      </c>
      <c r="O1313" s="121"/>
      <c r="P1313" s="66" t="s">
        <v>2730</v>
      </c>
      <c r="Q1313" s="35">
        <v>2</v>
      </c>
      <c r="R1313" s="66" t="s">
        <v>2730</v>
      </c>
      <c r="S1313" s="43"/>
      <c r="T1313" s="160"/>
      <c r="U1313" s="160"/>
      <c r="V1313" s="160"/>
      <c r="W1313" s="160"/>
      <c r="X1313" s="161"/>
      <c r="Y1313" s="161"/>
      <c r="Z1313" s="43"/>
      <c r="AA1313" s="43"/>
      <c r="AB1313" s="139"/>
      <c r="AC1313" s="139"/>
      <c r="AD1313" s="115"/>
      <c r="AE1313" s="115"/>
      <c r="AF1313" s="115"/>
      <c r="AG1313" s="115"/>
      <c r="AH1313" s="115"/>
      <c r="AI1313" s="237">
        <v>1376</v>
      </c>
      <c r="AJ1313" s="55"/>
      <c r="AK1313" s="55"/>
    </row>
    <row r="1314" spans="1:37" s="67" customFormat="1" ht="15" customHeight="1" x14ac:dyDescent="0.25">
      <c r="A1314" s="56" t="s">
        <v>17</v>
      </c>
      <c r="B1314" s="37">
        <v>4</v>
      </c>
      <c r="C1314" s="37">
        <v>2</v>
      </c>
      <c r="D1314" s="37">
        <v>1</v>
      </c>
      <c r="E1314" s="37">
        <v>4</v>
      </c>
      <c r="F1314" s="37">
        <v>276</v>
      </c>
      <c r="G1314" s="123" t="str">
        <f t="shared" si="2625"/>
        <v>4.2.1.00.000</v>
      </c>
      <c r="H1314" s="138" t="str">
        <f t="shared" si="2626"/>
        <v>Технологическая линия №3. Объекты общезаводского хозяйства</v>
      </c>
      <c r="I1314" s="123" t="str">
        <f t="shared" si="2627"/>
        <v>4.2.1.04.000</v>
      </c>
      <c r="J1314" s="138" t="str">
        <f t="shared" si="2628"/>
        <v>Межцеховые инженерные коммуникации. Участок 2</v>
      </c>
      <c r="K1314" s="169" t="str">
        <f t="shared" si="2629"/>
        <v>4.2.1.04.200</v>
      </c>
      <c r="L1314" s="170" t="str">
        <f t="shared" si="2630"/>
        <v>Межцеховые инженерные коммуникации. Участок 2</v>
      </c>
      <c r="M1314" s="123" t="str">
        <f t="shared" si="2631"/>
        <v>4.2.1.04.276</v>
      </c>
      <c r="N1314" s="178" t="s">
        <v>134</v>
      </c>
      <c r="O1314" s="118"/>
      <c r="P1314" s="66" t="s">
        <v>19</v>
      </c>
      <c r="Q1314" s="35">
        <v>2</v>
      </c>
      <c r="R1314" s="54" t="s">
        <v>2781</v>
      </c>
      <c r="S1314" s="42" t="s">
        <v>2115</v>
      </c>
      <c r="T1314" s="138" t="str">
        <f t="shared" ref="T1314:Y1314" si="2632">T1311</f>
        <v>4.2.1.00.000</v>
      </c>
      <c r="U1314" s="138" t="str">
        <f t="shared" si="2632"/>
        <v>Process Line No.3 UIO facilities</v>
      </c>
      <c r="V1314" s="138" t="str">
        <f t="shared" si="2632"/>
        <v>4.2.1.04.000</v>
      </c>
      <c r="W1314" s="138" t="str">
        <f t="shared" si="2632"/>
        <v>Interconnecting Utility Pipelines. Section 2</v>
      </c>
      <c r="X1314" s="138" t="str">
        <f t="shared" si="2632"/>
        <v>4.2.1.04.200</v>
      </c>
      <c r="Y1314" s="138" t="str">
        <f t="shared" si="2632"/>
        <v>Interconnecting Utility Pipelines. Section 2</v>
      </c>
      <c r="Z1314" s="239" t="str">
        <f>M1314</f>
        <v>4.2.1.04.276</v>
      </c>
      <c r="AA1314" s="139" t="s">
        <v>1725</v>
      </c>
      <c r="AB1314" s="37"/>
      <c r="AC1314" s="37" t="s">
        <v>4899</v>
      </c>
      <c r="AD1314" s="115"/>
      <c r="AE1314" s="115"/>
      <c r="AF1314" s="115"/>
      <c r="AG1314" s="115"/>
      <c r="AH1314" s="115"/>
      <c r="AI1314" s="237">
        <v>1377</v>
      </c>
      <c r="AJ1314" s="55"/>
      <c r="AK1314" s="55"/>
    </row>
    <row r="1315" spans="1:37" s="67" customFormat="1" ht="15" customHeight="1" x14ac:dyDescent="0.25">
      <c r="A1315" s="56" t="s">
        <v>17</v>
      </c>
      <c r="B1315" s="37">
        <v>4</v>
      </c>
      <c r="C1315" s="37">
        <v>2</v>
      </c>
      <c r="D1315" s="37">
        <v>1</v>
      </c>
      <c r="E1315" s="37">
        <v>4</v>
      </c>
      <c r="F1315" s="37">
        <v>277</v>
      </c>
      <c r="G1315" s="123" t="str">
        <f t="shared" si="2625"/>
        <v>4.2.1.00.000</v>
      </c>
      <c r="H1315" s="138" t="str">
        <f t="shared" si="2626"/>
        <v>Технологическая линия №3. Объекты общезаводского хозяйства</v>
      </c>
      <c r="I1315" s="123" t="str">
        <f t="shared" si="2627"/>
        <v>4.2.1.04.000</v>
      </c>
      <c r="J1315" s="138" t="str">
        <f t="shared" si="2628"/>
        <v>Межцеховые инженерные коммуникации. Участок 2</v>
      </c>
      <c r="K1315" s="169" t="str">
        <f t="shared" si="2629"/>
        <v>4.2.1.04.200</v>
      </c>
      <c r="L1315" s="170" t="str">
        <f t="shared" si="2630"/>
        <v>Межцеховые инженерные коммуникации. Участок 2</v>
      </c>
      <c r="M1315" s="123" t="str">
        <f t="shared" si="2631"/>
        <v>4.2.1.04.277</v>
      </c>
      <c r="N1315" s="178" t="s">
        <v>135</v>
      </c>
      <c r="O1315" s="118"/>
      <c r="P1315" s="66" t="s">
        <v>19</v>
      </c>
      <c r="Q1315" s="35">
        <v>2</v>
      </c>
      <c r="R1315" s="54" t="s">
        <v>2781</v>
      </c>
      <c r="S1315" s="42" t="s">
        <v>2115</v>
      </c>
      <c r="T1315" s="138" t="str">
        <f t="shared" ref="T1315:Y1317" si="2633">T1314</f>
        <v>4.2.1.00.000</v>
      </c>
      <c r="U1315" s="138" t="str">
        <f t="shared" si="2633"/>
        <v>Process Line No.3 UIO facilities</v>
      </c>
      <c r="V1315" s="138" t="str">
        <f t="shared" si="2633"/>
        <v>4.2.1.04.000</v>
      </c>
      <c r="W1315" s="138" t="str">
        <f t="shared" si="2633"/>
        <v>Interconnecting Utility Pipelines. Section 2</v>
      </c>
      <c r="X1315" s="170" t="str">
        <f t="shared" si="2633"/>
        <v>4.2.1.04.200</v>
      </c>
      <c r="Y1315" s="170" t="str">
        <f t="shared" si="2633"/>
        <v>Interconnecting Utility Pipelines. Section 2</v>
      </c>
      <c r="Z1315" s="239" t="str">
        <f>M1315</f>
        <v>4.2.1.04.277</v>
      </c>
      <c r="AA1315" s="139" t="s">
        <v>1726</v>
      </c>
      <c r="AB1315" s="37"/>
      <c r="AC1315" s="37" t="s">
        <v>4899</v>
      </c>
      <c r="AD1315" s="115"/>
      <c r="AE1315" s="115"/>
      <c r="AF1315" s="115"/>
      <c r="AG1315" s="115"/>
      <c r="AH1315" s="115"/>
      <c r="AI1315" s="237">
        <v>1378</v>
      </c>
      <c r="AJ1315" s="55"/>
      <c r="AK1315" s="55"/>
    </row>
    <row r="1316" spans="1:37" s="67" customFormat="1" ht="15" customHeight="1" x14ac:dyDescent="0.25">
      <c r="A1316" s="56" t="s">
        <v>17</v>
      </c>
      <c r="B1316" s="37">
        <v>4</v>
      </c>
      <c r="C1316" s="37">
        <v>2</v>
      </c>
      <c r="D1316" s="37">
        <v>1</v>
      </c>
      <c r="E1316" s="37">
        <v>4</v>
      </c>
      <c r="F1316" s="37">
        <v>278</v>
      </c>
      <c r="G1316" s="123" t="str">
        <f t="shared" si="2625"/>
        <v>4.2.1.00.000</v>
      </c>
      <c r="H1316" s="138" t="str">
        <f t="shared" si="2626"/>
        <v>Технологическая линия №3. Объекты общезаводского хозяйства</v>
      </c>
      <c r="I1316" s="123" t="str">
        <f t="shared" si="2627"/>
        <v>4.2.1.04.000</v>
      </c>
      <c r="J1316" s="138" t="str">
        <f t="shared" si="2628"/>
        <v>Межцеховые инженерные коммуникации. Участок 2</v>
      </c>
      <c r="K1316" s="169" t="str">
        <f t="shared" si="2629"/>
        <v>4.2.1.04.200</v>
      </c>
      <c r="L1316" s="170" t="str">
        <f t="shared" si="2630"/>
        <v>Межцеховые инженерные коммуникации. Участок 2</v>
      </c>
      <c r="M1316" s="123" t="str">
        <f t="shared" si="2631"/>
        <v>4.2.1.04.278</v>
      </c>
      <c r="N1316" s="178" t="s">
        <v>136</v>
      </c>
      <c r="O1316" s="118"/>
      <c r="P1316" s="66" t="s">
        <v>19</v>
      </c>
      <c r="Q1316" s="35">
        <v>2</v>
      </c>
      <c r="R1316" s="54" t="s">
        <v>2781</v>
      </c>
      <c r="S1316" s="42" t="s">
        <v>2115</v>
      </c>
      <c r="T1316" s="138" t="str">
        <f t="shared" si="2633"/>
        <v>4.2.1.00.000</v>
      </c>
      <c r="U1316" s="138" t="str">
        <f t="shared" si="2633"/>
        <v>Process Line No.3 UIO facilities</v>
      </c>
      <c r="V1316" s="138" t="str">
        <f t="shared" si="2633"/>
        <v>4.2.1.04.000</v>
      </c>
      <c r="W1316" s="138" t="str">
        <f t="shared" si="2633"/>
        <v>Interconnecting Utility Pipelines. Section 2</v>
      </c>
      <c r="X1316" s="170" t="str">
        <f t="shared" si="2633"/>
        <v>4.2.1.04.200</v>
      </c>
      <c r="Y1316" s="170" t="str">
        <f t="shared" si="2633"/>
        <v>Interconnecting Utility Pipelines. Section 2</v>
      </c>
      <c r="Z1316" s="239" t="str">
        <f>M1316</f>
        <v>4.2.1.04.278</v>
      </c>
      <c r="AA1316" s="139" t="s">
        <v>1727</v>
      </c>
      <c r="AB1316" s="37"/>
      <c r="AC1316" s="37" t="s">
        <v>4899</v>
      </c>
      <c r="AD1316" s="115"/>
      <c r="AE1316" s="115"/>
      <c r="AF1316" s="115"/>
      <c r="AG1316" s="115"/>
      <c r="AH1316" s="115"/>
      <c r="AI1316" s="237">
        <v>1379</v>
      </c>
      <c r="AJ1316" s="55"/>
      <c r="AK1316" s="55"/>
    </row>
    <row r="1317" spans="1:37" s="174" customFormat="1" ht="15" customHeight="1" x14ac:dyDescent="0.25">
      <c r="A1317" s="36" t="s">
        <v>17</v>
      </c>
      <c r="B1317" s="37">
        <v>4</v>
      </c>
      <c r="C1317" s="37">
        <v>2</v>
      </c>
      <c r="D1317" s="37">
        <v>1</v>
      </c>
      <c r="E1317" s="37">
        <v>4</v>
      </c>
      <c r="F1317" s="39">
        <v>299</v>
      </c>
      <c r="G1317" s="37" t="str">
        <f t="shared" si="2625"/>
        <v>4.2.1.00.000</v>
      </c>
      <c r="H1317" s="41" t="str">
        <f t="shared" si="2626"/>
        <v>Технологическая линия №3. Объекты общезаводского хозяйства</v>
      </c>
      <c r="I1317" s="37" t="str">
        <f t="shared" si="2627"/>
        <v>4.2.1.04.000</v>
      </c>
      <c r="J1317" s="41" t="str">
        <f t="shared" si="2628"/>
        <v>Межцеховые инженерные коммуникации. Участок 2</v>
      </c>
      <c r="K1317" s="39" t="str">
        <f t="shared" si="2629"/>
        <v>4.2.1.04.200</v>
      </c>
      <c r="L1317" s="40" t="str">
        <f t="shared" si="2630"/>
        <v>Межцеховые инженерные коммуникации. Участок 2</v>
      </c>
      <c r="M1317" s="37" t="str">
        <f t="shared" si="2631"/>
        <v>4.2.1.04.299</v>
      </c>
      <c r="N1317" s="39" t="s">
        <v>3357</v>
      </c>
      <c r="O1317" s="118"/>
      <c r="P1317" s="66" t="s">
        <v>19</v>
      </c>
      <c r="Q1317" s="35">
        <v>1</v>
      </c>
      <c r="R1317" s="54" t="s">
        <v>2781</v>
      </c>
      <c r="S1317" s="39" t="s">
        <v>2115</v>
      </c>
      <c r="T1317" s="41" t="str">
        <f t="shared" si="2633"/>
        <v>4.2.1.00.000</v>
      </c>
      <c r="U1317" s="41" t="str">
        <f t="shared" si="2633"/>
        <v>Process Line No.3 UIO facilities</v>
      </c>
      <c r="V1317" s="41" t="str">
        <f t="shared" si="2633"/>
        <v>4.2.1.04.000</v>
      </c>
      <c r="W1317" s="41" t="str">
        <f t="shared" si="2633"/>
        <v>Interconnecting Utility Pipelines. Section 2</v>
      </c>
      <c r="X1317" s="40" t="str">
        <f t="shared" si="2633"/>
        <v>4.2.1.04.200</v>
      </c>
      <c r="Y1317" s="40" t="str">
        <f t="shared" si="2633"/>
        <v>Interconnecting Utility Pipelines. Section 2</v>
      </c>
      <c r="Z1317" s="173" t="str">
        <f>M1317</f>
        <v>4.2.1.04.299</v>
      </c>
      <c r="AA1317" s="39" t="s">
        <v>3257</v>
      </c>
      <c r="AB1317" s="37"/>
      <c r="AC1317" s="37" t="s">
        <v>3362</v>
      </c>
      <c r="AD1317" s="41" t="s">
        <v>3051</v>
      </c>
      <c r="AE1317" s="41" t="s">
        <v>3051</v>
      </c>
      <c r="AF1317" s="41"/>
      <c r="AG1317" s="41" t="s">
        <v>3363</v>
      </c>
      <c r="AH1317" s="41" t="s">
        <v>3456</v>
      </c>
      <c r="AI1317" s="237">
        <v>1380</v>
      </c>
      <c r="AJ1317" s="55"/>
      <c r="AK1317" s="55"/>
    </row>
    <row r="1318" spans="1:37" s="65" customFormat="1" ht="15" customHeight="1" x14ac:dyDescent="0.25">
      <c r="A1318" s="57" t="s">
        <v>17</v>
      </c>
      <c r="B1318" s="37">
        <v>4</v>
      </c>
      <c r="C1318" s="37">
        <v>2</v>
      </c>
      <c r="D1318" s="37">
        <v>1</v>
      </c>
      <c r="E1318" s="37">
        <v>5</v>
      </c>
      <c r="F1318" s="37">
        <v>0</v>
      </c>
      <c r="G1318" s="37" t="str">
        <f>G1316</f>
        <v>4.2.1.00.000</v>
      </c>
      <c r="H1318" s="41" t="str">
        <f>H1316</f>
        <v>Технологическая линия №3. Объекты общезаводского хозяйства</v>
      </c>
      <c r="I1318" s="82" t="str">
        <f>CONCATENATE($B1318,".",$C1318,".",$D1318,".",TEXT($E1318,"00"),".",TEXT($F1318,"000"))</f>
        <v>4.2.1.05.000</v>
      </c>
      <c r="J1318" s="90" t="s">
        <v>900</v>
      </c>
      <c r="K1318" s="105"/>
      <c r="L1318" s="106"/>
      <c r="M1318" s="91"/>
      <c r="N1318" s="85"/>
      <c r="O1318" s="119"/>
      <c r="P1318" s="64" t="s">
        <v>19</v>
      </c>
      <c r="Q1318" s="35">
        <v>0</v>
      </c>
      <c r="R1318" s="54" t="s">
        <v>2781</v>
      </c>
      <c r="S1318" s="216" t="s">
        <v>3857</v>
      </c>
      <c r="T1318" s="41" t="str">
        <f>T1316</f>
        <v>4.2.1.00.000</v>
      </c>
      <c r="U1318" s="41" t="str">
        <f>U1316</f>
        <v>Process Line No.3 UIO facilities</v>
      </c>
      <c r="V1318" s="127" t="str">
        <f>I1318</f>
        <v>4.2.1.05.000</v>
      </c>
      <c r="W1318" s="90" t="s">
        <v>2102</v>
      </c>
      <c r="X1318" s="106"/>
      <c r="Y1318" s="106"/>
      <c r="Z1318" s="91"/>
      <c r="AA1318" s="132"/>
      <c r="AB1318" s="116"/>
      <c r="AC1318" s="116"/>
      <c r="AD1318" s="166"/>
      <c r="AE1318" s="166"/>
      <c r="AF1318" s="166"/>
      <c r="AG1318" s="166"/>
      <c r="AH1318" s="166"/>
      <c r="AI1318" s="237">
        <v>1381</v>
      </c>
      <c r="AJ1318" s="55"/>
      <c r="AK1318" s="55"/>
    </row>
    <row r="1319" spans="1:37" s="67" customFormat="1" ht="15" customHeight="1" x14ac:dyDescent="0.25">
      <c r="A1319" s="56" t="s">
        <v>17</v>
      </c>
      <c r="B1319" s="37">
        <v>4</v>
      </c>
      <c r="C1319" s="37">
        <v>2</v>
      </c>
      <c r="D1319" s="37">
        <v>1</v>
      </c>
      <c r="E1319" s="37">
        <v>5</v>
      </c>
      <c r="F1319" s="37">
        <v>300</v>
      </c>
      <c r="G1319" s="37" t="str">
        <f t="shared" ref="G1319:G1350" si="2634">G1318</f>
        <v>4.2.1.00.000</v>
      </c>
      <c r="H1319" s="41" t="str">
        <f t="shared" ref="H1319:H1350" si="2635">H1318</f>
        <v>Технологическая линия №3. Объекты общезаводского хозяйства</v>
      </c>
      <c r="I1319" s="37" t="str">
        <f t="shared" ref="I1319:I1350" si="2636">I1318</f>
        <v>4.2.1.05.000</v>
      </c>
      <c r="J1319" s="41" t="str">
        <f t="shared" ref="J1319:J1350" si="2637">J1318</f>
        <v>Резервуарный парк №1</v>
      </c>
      <c r="K1319" s="92" t="str">
        <f>CONCATENATE($B1319,".",$C1319,".",$D1319,".",TEXT($E1319,"00"),".",$F1319)</f>
        <v>4.2.1.05.300</v>
      </c>
      <c r="L1319" s="93" t="s">
        <v>900</v>
      </c>
      <c r="M1319" s="94"/>
      <c r="N1319" s="89"/>
      <c r="O1319" s="118"/>
      <c r="P1319" s="66" t="s">
        <v>19</v>
      </c>
      <c r="Q1319" s="35">
        <v>0</v>
      </c>
      <c r="R1319" s="54" t="s">
        <v>2781</v>
      </c>
      <c r="S1319" s="219" t="s">
        <v>3858</v>
      </c>
      <c r="T1319" s="41" t="str">
        <f t="shared" ref="T1319:T1350" si="2638">T1318</f>
        <v>4.2.1.00.000</v>
      </c>
      <c r="U1319" s="41" t="str">
        <f t="shared" ref="U1319:U1350" si="2639">U1318</f>
        <v>Process Line No.3 UIO facilities</v>
      </c>
      <c r="V1319" s="41" t="str">
        <f t="shared" ref="V1319:V1350" si="2640">V1318</f>
        <v>4.2.1.05.000</v>
      </c>
      <c r="W1319" s="41" t="str">
        <f t="shared" ref="W1319:W1350" si="2641">W1318</f>
        <v>Tank farm 1</v>
      </c>
      <c r="X1319" s="129" t="str">
        <f>K1319</f>
        <v>4.2.1.05.300</v>
      </c>
      <c r="Y1319" s="94" t="s">
        <v>2063</v>
      </c>
      <c r="Z1319" s="94"/>
      <c r="AA1319" s="95"/>
      <c r="AB1319" s="86"/>
      <c r="AC1319" s="86"/>
      <c r="AD1319" s="167" t="s">
        <v>3051</v>
      </c>
      <c r="AE1319" s="167" t="s">
        <v>3051</v>
      </c>
      <c r="AF1319" s="167"/>
      <c r="AG1319" s="167"/>
      <c r="AH1319" s="167"/>
      <c r="AI1319" s="237">
        <v>1382</v>
      </c>
      <c r="AJ1319" s="55"/>
      <c r="AK1319" s="55"/>
    </row>
    <row r="1320" spans="1:37" s="67" customFormat="1" ht="15" customHeight="1" x14ac:dyDescent="0.25">
      <c r="A1320" s="56">
        <v>301</v>
      </c>
      <c r="B1320" s="37">
        <v>4</v>
      </c>
      <c r="C1320" s="37">
        <v>2</v>
      </c>
      <c r="D1320" s="37">
        <v>1</v>
      </c>
      <c r="E1320" s="37">
        <v>5</v>
      </c>
      <c r="F1320" s="37">
        <v>301</v>
      </c>
      <c r="G1320" s="37" t="str">
        <f t="shared" si="2634"/>
        <v>4.2.1.00.000</v>
      </c>
      <c r="H1320" s="41" t="str">
        <f t="shared" si="2635"/>
        <v>Технологическая линия №3. Объекты общезаводского хозяйства</v>
      </c>
      <c r="I1320" s="37" t="str">
        <f t="shared" si="2636"/>
        <v>4.2.1.05.000</v>
      </c>
      <c r="J1320" s="41" t="str">
        <f t="shared" si="2637"/>
        <v>Резервуарный парк №1</v>
      </c>
      <c r="K1320" s="39" t="str">
        <f t="shared" ref="K1320:K1351" si="2642">K1319</f>
        <v>4.2.1.05.300</v>
      </c>
      <c r="L1320" s="40" t="str">
        <f t="shared" ref="L1320:L1351" si="2643">L1319</f>
        <v>Резервуарный парк №1</v>
      </c>
      <c r="M1320" s="37" t="str">
        <f t="shared" ref="M1320:M1351" si="2644">CONCATENATE($B1320,".",$C1320,".",$D1320,".",TEXT($E1320,"00"),".",TEXT($F1320,"000"))</f>
        <v>4.2.1.05.301</v>
      </c>
      <c r="N1320" s="59" t="s">
        <v>901</v>
      </c>
      <c r="O1320" s="118"/>
      <c r="P1320" s="66" t="s">
        <v>19</v>
      </c>
      <c r="Q1320" s="35">
        <v>0</v>
      </c>
      <c r="R1320" s="54" t="s">
        <v>2781</v>
      </c>
      <c r="S1320" s="42">
        <f>A1320</f>
        <v>301</v>
      </c>
      <c r="T1320" s="41" t="str">
        <f t="shared" si="2638"/>
        <v>4.2.1.00.000</v>
      </c>
      <c r="U1320" s="41" t="str">
        <f t="shared" si="2639"/>
        <v>Process Line No.3 UIO facilities</v>
      </c>
      <c r="V1320" s="41" t="str">
        <f t="shared" si="2640"/>
        <v>4.2.1.05.000</v>
      </c>
      <c r="W1320" s="41" t="str">
        <f t="shared" si="2641"/>
        <v>Tank farm 1</v>
      </c>
      <c r="X1320" s="40" t="str">
        <f t="shared" ref="X1320:X1351" si="2645">X1319</f>
        <v>4.2.1.05.300</v>
      </c>
      <c r="Y1320" s="40" t="str">
        <f t="shared" ref="Y1320:Y1351" si="2646">Y1319</f>
        <v>Tank Farm No.1</v>
      </c>
      <c r="Z1320" s="42" t="str">
        <f t="shared" ref="Z1320:Z1351" si="2647">M1320</f>
        <v>4.2.1.05.301</v>
      </c>
      <c r="AA1320" s="37" t="s">
        <v>2064</v>
      </c>
      <c r="AB1320" s="37"/>
      <c r="AC1320" s="37"/>
      <c r="AD1320" s="115" t="s">
        <v>2891</v>
      </c>
      <c r="AE1320" s="115" t="str">
        <f t="shared" ref="AE1320:AE1351" si="2648">CONCATENATE(MID(AD1320,3,1),"-",MID(AD1320,4,2))</f>
        <v>0-31</v>
      </c>
      <c r="AF1320" s="115" t="str">
        <f>VLOOKUP(AE1320,'Unit Number'!B:E,2,FALSE)</f>
        <v>PFL/NGL TANK FARM NO. 1. PFL/NGL TANK FARM NO. 1 PUMP HOUSE</v>
      </c>
      <c r="AG1320" s="115"/>
      <c r="AH1320" s="115"/>
      <c r="AI1320" s="237">
        <v>1383</v>
      </c>
      <c r="AJ1320" s="55"/>
      <c r="AK1320" s="55"/>
    </row>
    <row r="1321" spans="1:37" s="67" customFormat="1" ht="17.25" customHeight="1" x14ac:dyDescent="0.25">
      <c r="A1321" s="56" t="s">
        <v>17</v>
      </c>
      <c r="B1321" s="37">
        <v>4</v>
      </c>
      <c r="C1321" s="37">
        <v>2</v>
      </c>
      <c r="D1321" s="37">
        <v>1</v>
      </c>
      <c r="E1321" s="37">
        <v>5</v>
      </c>
      <c r="F1321" s="37">
        <v>801</v>
      </c>
      <c r="G1321" s="37" t="str">
        <f t="shared" si="2634"/>
        <v>4.2.1.00.000</v>
      </c>
      <c r="H1321" s="41" t="str">
        <f t="shared" si="2635"/>
        <v>Технологическая линия №3. Объекты общезаводского хозяйства</v>
      </c>
      <c r="I1321" s="37" t="str">
        <f t="shared" si="2636"/>
        <v>4.2.1.05.000</v>
      </c>
      <c r="J1321" s="41" t="str">
        <f t="shared" si="2637"/>
        <v>Резервуарный парк №1</v>
      </c>
      <c r="K1321" s="39" t="str">
        <f t="shared" si="2642"/>
        <v>4.2.1.05.300</v>
      </c>
      <c r="L1321" s="40" t="str">
        <f t="shared" si="2643"/>
        <v>Резервуарный парк №1</v>
      </c>
      <c r="M1321" s="37" t="str">
        <f t="shared" si="2644"/>
        <v>4.2.1.05.801</v>
      </c>
      <c r="N1321" s="59" t="s">
        <v>1396</v>
      </c>
      <c r="O1321" s="118" t="s">
        <v>1397</v>
      </c>
      <c r="P1321" s="66" t="s">
        <v>19</v>
      </c>
      <c r="Q1321" s="35">
        <v>0</v>
      </c>
      <c r="R1321" s="54" t="s">
        <v>2781</v>
      </c>
      <c r="S1321" s="42" t="s">
        <v>2115</v>
      </c>
      <c r="T1321" s="41" t="str">
        <f t="shared" si="2638"/>
        <v>4.2.1.00.000</v>
      </c>
      <c r="U1321" s="41" t="str">
        <f t="shared" si="2639"/>
        <v>Process Line No.3 UIO facilities</v>
      </c>
      <c r="V1321" s="41" t="str">
        <f t="shared" si="2640"/>
        <v>4.2.1.05.000</v>
      </c>
      <c r="W1321" s="41" t="str">
        <f t="shared" si="2641"/>
        <v>Tank farm 1</v>
      </c>
      <c r="X1321" s="40" t="str">
        <f t="shared" si="2645"/>
        <v>4.2.1.05.300</v>
      </c>
      <c r="Y1321" s="40" t="str">
        <f t="shared" si="2646"/>
        <v>Tank Farm No.1</v>
      </c>
      <c r="Z1321" s="42" t="str">
        <f t="shared" si="2647"/>
        <v>4.2.1.05.801</v>
      </c>
      <c r="AA1321" s="37" t="s">
        <v>1879</v>
      </c>
      <c r="AB1321" s="37" t="s">
        <v>2752</v>
      </c>
      <c r="AC1321" s="37"/>
      <c r="AD1321" s="115" t="s">
        <v>2891</v>
      </c>
      <c r="AE1321" s="115" t="str">
        <f t="shared" si="2648"/>
        <v>0-31</v>
      </c>
      <c r="AF1321" s="115" t="str">
        <f>VLOOKUP(AE1321,'Unit Number'!B:E,2,FALSE)</f>
        <v>PFL/NGL TANK FARM NO. 1. PFL/NGL TANK FARM NO. 1 PUMP HOUSE</v>
      </c>
      <c r="AG1321" s="115"/>
      <c r="AH1321" s="115"/>
      <c r="AI1321" s="237">
        <v>1384</v>
      </c>
      <c r="AJ1321" s="55"/>
      <c r="AK1321" s="55"/>
    </row>
    <row r="1322" spans="1:37" s="67" customFormat="1" ht="17.25" customHeight="1" x14ac:dyDescent="0.25">
      <c r="A1322" s="56" t="s">
        <v>17</v>
      </c>
      <c r="B1322" s="37">
        <v>4</v>
      </c>
      <c r="C1322" s="37">
        <v>2</v>
      </c>
      <c r="D1322" s="37">
        <v>1</v>
      </c>
      <c r="E1322" s="37">
        <v>5</v>
      </c>
      <c r="F1322" s="37">
        <v>802</v>
      </c>
      <c r="G1322" s="37" t="str">
        <f t="shared" si="2634"/>
        <v>4.2.1.00.000</v>
      </c>
      <c r="H1322" s="41" t="str">
        <f t="shared" si="2635"/>
        <v>Технологическая линия №3. Объекты общезаводского хозяйства</v>
      </c>
      <c r="I1322" s="37" t="str">
        <f t="shared" si="2636"/>
        <v>4.2.1.05.000</v>
      </c>
      <c r="J1322" s="41" t="str">
        <f t="shared" si="2637"/>
        <v>Резервуарный парк №1</v>
      </c>
      <c r="K1322" s="39" t="str">
        <f t="shared" si="2642"/>
        <v>4.2.1.05.300</v>
      </c>
      <c r="L1322" s="40" t="str">
        <f t="shared" si="2643"/>
        <v>Резервуарный парк №1</v>
      </c>
      <c r="M1322" s="37" t="str">
        <f t="shared" si="2644"/>
        <v>4.2.1.05.802</v>
      </c>
      <c r="N1322" s="59" t="s">
        <v>1398</v>
      </c>
      <c r="O1322" s="118" t="s">
        <v>1397</v>
      </c>
      <c r="P1322" s="66" t="s">
        <v>19</v>
      </c>
      <c r="Q1322" s="35">
        <v>0</v>
      </c>
      <c r="R1322" s="54" t="s">
        <v>2781</v>
      </c>
      <c r="S1322" s="42" t="s">
        <v>2115</v>
      </c>
      <c r="T1322" s="41" t="str">
        <f t="shared" si="2638"/>
        <v>4.2.1.00.000</v>
      </c>
      <c r="U1322" s="41" t="str">
        <f t="shared" si="2639"/>
        <v>Process Line No.3 UIO facilities</v>
      </c>
      <c r="V1322" s="41" t="str">
        <f t="shared" si="2640"/>
        <v>4.2.1.05.000</v>
      </c>
      <c r="W1322" s="41" t="str">
        <f t="shared" si="2641"/>
        <v>Tank farm 1</v>
      </c>
      <c r="X1322" s="40" t="str">
        <f t="shared" si="2645"/>
        <v>4.2.1.05.300</v>
      </c>
      <c r="Y1322" s="40" t="str">
        <f t="shared" si="2646"/>
        <v>Tank Farm No.1</v>
      </c>
      <c r="Z1322" s="42" t="str">
        <f t="shared" si="2647"/>
        <v>4.2.1.05.802</v>
      </c>
      <c r="AA1322" s="37" t="s">
        <v>1880</v>
      </c>
      <c r="AB1322" s="37" t="s">
        <v>2752</v>
      </c>
      <c r="AC1322" s="37"/>
      <c r="AD1322" s="115" t="s">
        <v>2891</v>
      </c>
      <c r="AE1322" s="115" t="str">
        <f t="shared" si="2648"/>
        <v>0-31</v>
      </c>
      <c r="AF1322" s="115" t="str">
        <f>VLOOKUP(AE1322,'Unit Number'!B:E,2,FALSE)</f>
        <v>PFL/NGL TANK FARM NO. 1. PFL/NGL TANK FARM NO. 1 PUMP HOUSE</v>
      </c>
      <c r="AG1322" s="115"/>
      <c r="AH1322" s="115"/>
      <c r="AI1322" s="237">
        <v>1385</v>
      </c>
      <c r="AJ1322" s="55"/>
      <c r="AK1322" s="55"/>
    </row>
    <row r="1323" spans="1:37" s="67" customFormat="1" ht="17.25" customHeight="1" x14ac:dyDescent="0.25">
      <c r="A1323" s="56" t="s">
        <v>17</v>
      </c>
      <c r="B1323" s="37">
        <v>4</v>
      </c>
      <c r="C1323" s="37">
        <v>2</v>
      </c>
      <c r="D1323" s="37">
        <v>1</v>
      </c>
      <c r="E1323" s="37">
        <v>5</v>
      </c>
      <c r="F1323" s="37">
        <v>803</v>
      </c>
      <c r="G1323" s="37" t="str">
        <f t="shared" si="2634"/>
        <v>4.2.1.00.000</v>
      </c>
      <c r="H1323" s="41" t="str">
        <f t="shared" si="2635"/>
        <v>Технологическая линия №3. Объекты общезаводского хозяйства</v>
      </c>
      <c r="I1323" s="37" t="str">
        <f t="shared" si="2636"/>
        <v>4.2.1.05.000</v>
      </c>
      <c r="J1323" s="41" t="str">
        <f t="shared" si="2637"/>
        <v>Резервуарный парк №1</v>
      </c>
      <c r="K1323" s="39" t="str">
        <f t="shared" si="2642"/>
        <v>4.2.1.05.300</v>
      </c>
      <c r="L1323" s="40" t="str">
        <f t="shared" si="2643"/>
        <v>Резервуарный парк №1</v>
      </c>
      <c r="M1323" s="37" t="str">
        <f t="shared" si="2644"/>
        <v>4.2.1.05.803</v>
      </c>
      <c r="N1323" s="59" t="s">
        <v>1399</v>
      </c>
      <c r="O1323" s="118" t="s">
        <v>1397</v>
      </c>
      <c r="P1323" s="66" t="s">
        <v>19</v>
      </c>
      <c r="Q1323" s="35">
        <v>0</v>
      </c>
      <c r="R1323" s="54" t="s">
        <v>2781</v>
      </c>
      <c r="S1323" s="42" t="s">
        <v>2115</v>
      </c>
      <c r="T1323" s="41" t="str">
        <f t="shared" si="2638"/>
        <v>4.2.1.00.000</v>
      </c>
      <c r="U1323" s="41" t="str">
        <f t="shared" si="2639"/>
        <v>Process Line No.3 UIO facilities</v>
      </c>
      <c r="V1323" s="41" t="str">
        <f t="shared" si="2640"/>
        <v>4.2.1.05.000</v>
      </c>
      <c r="W1323" s="41" t="str">
        <f t="shared" si="2641"/>
        <v>Tank farm 1</v>
      </c>
      <c r="X1323" s="40" t="str">
        <f t="shared" si="2645"/>
        <v>4.2.1.05.300</v>
      </c>
      <c r="Y1323" s="40" t="str">
        <f t="shared" si="2646"/>
        <v>Tank Farm No.1</v>
      </c>
      <c r="Z1323" s="42" t="str">
        <f t="shared" si="2647"/>
        <v>4.2.1.05.803</v>
      </c>
      <c r="AA1323" s="37" t="s">
        <v>1881</v>
      </c>
      <c r="AB1323" s="37" t="s">
        <v>2752</v>
      </c>
      <c r="AC1323" s="37"/>
      <c r="AD1323" s="115" t="s">
        <v>2891</v>
      </c>
      <c r="AE1323" s="115" t="str">
        <f t="shared" si="2648"/>
        <v>0-31</v>
      </c>
      <c r="AF1323" s="115" t="str">
        <f>VLOOKUP(AE1323,'Unit Number'!B:E,2,FALSE)</f>
        <v>PFL/NGL TANK FARM NO. 1. PFL/NGL TANK FARM NO. 1 PUMP HOUSE</v>
      </c>
      <c r="AG1323" s="115"/>
      <c r="AH1323" s="115"/>
      <c r="AI1323" s="237">
        <v>1386</v>
      </c>
      <c r="AJ1323" s="55"/>
      <c r="AK1323" s="55"/>
    </row>
    <row r="1324" spans="1:37" s="67" customFormat="1" ht="17.25" customHeight="1" x14ac:dyDescent="0.25">
      <c r="A1324" s="56" t="s">
        <v>17</v>
      </c>
      <c r="B1324" s="37">
        <v>4</v>
      </c>
      <c r="C1324" s="37">
        <v>2</v>
      </c>
      <c r="D1324" s="37">
        <v>1</v>
      </c>
      <c r="E1324" s="37">
        <v>5</v>
      </c>
      <c r="F1324" s="37">
        <v>804</v>
      </c>
      <c r="G1324" s="37" t="str">
        <f t="shared" si="2634"/>
        <v>4.2.1.00.000</v>
      </c>
      <c r="H1324" s="41" t="str">
        <f t="shared" si="2635"/>
        <v>Технологическая линия №3. Объекты общезаводского хозяйства</v>
      </c>
      <c r="I1324" s="37" t="str">
        <f t="shared" si="2636"/>
        <v>4.2.1.05.000</v>
      </c>
      <c r="J1324" s="41" t="str">
        <f t="shared" si="2637"/>
        <v>Резервуарный парк №1</v>
      </c>
      <c r="K1324" s="39" t="str">
        <f t="shared" si="2642"/>
        <v>4.2.1.05.300</v>
      </c>
      <c r="L1324" s="40" t="str">
        <f t="shared" si="2643"/>
        <v>Резервуарный парк №1</v>
      </c>
      <c r="M1324" s="37" t="str">
        <f t="shared" si="2644"/>
        <v>4.2.1.05.804</v>
      </c>
      <c r="N1324" s="59" t="s">
        <v>1400</v>
      </c>
      <c r="O1324" s="118" t="s">
        <v>1397</v>
      </c>
      <c r="P1324" s="66" t="s">
        <v>19</v>
      </c>
      <c r="Q1324" s="35">
        <v>0</v>
      </c>
      <c r="R1324" s="54" t="s">
        <v>2781</v>
      </c>
      <c r="S1324" s="42" t="s">
        <v>2115</v>
      </c>
      <c r="T1324" s="41" t="str">
        <f t="shared" si="2638"/>
        <v>4.2.1.00.000</v>
      </c>
      <c r="U1324" s="41" t="str">
        <f t="shared" si="2639"/>
        <v>Process Line No.3 UIO facilities</v>
      </c>
      <c r="V1324" s="41" t="str">
        <f t="shared" si="2640"/>
        <v>4.2.1.05.000</v>
      </c>
      <c r="W1324" s="41" t="str">
        <f t="shared" si="2641"/>
        <v>Tank farm 1</v>
      </c>
      <c r="X1324" s="40" t="str">
        <f t="shared" si="2645"/>
        <v>4.2.1.05.300</v>
      </c>
      <c r="Y1324" s="40" t="str">
        <f t="shared" si="2646"/>
        <v>Tank Farm No.1</v>
      </c>
      <c r="Z1324" s="42" t="str">
        <f t="shared" si="2647"/>
        <v>4.2.1.05.804</v>
      </c>
      <c r="AA1324" s="37" t="s">
        <v>1882</v>
      </c>
      <c r="AB1324" s="37" t="s">
        <v>2752</v>
      </c>
      <c r="AC1324" s="37"/>
      <c r="AD1324" s="115" t="s">
        <v>2891</v>
      </c>
      <c r="AE1324" s="115" t="str">
        <f t="shared" si="2648"/>
        <v>0-31</v>
      </c>
      <c r="AF1324" s="115" t="str">
        <f>VLOOKUP(AE1324,'Unit Number'!B:E,2,FALSE)</f>
        <v>PFL/NGL TANK FARM NO. 1. PFL/NGL TANK FARM NO. 1 PUMP HOUSE</v>
      </c>
      <c r="AG1324" s="115"/>
      <c r="AH1324" s="115"/>
      <c r="AI1324" s="237">
        <v>1387</v>
      </c>
      <c r="AJ1324" s="55"/>
      <c r="AK1324" s="55"/>
    </row>
    <row r="1325" spans="1:37" s="67" customFormat="1" ht="17.25" customHeight="1" x14ac:dyDescent="0.25">
      <c r="A1325" s="56" t="s">
        <v>17</v>
      </c>
      <c r="B1325" s="37">
        <v>4</v>
      </c>
      <c r="C1325" s="37">
        <v>2</v>
      </c>
      <c r="D1325" s="37">
        <v>1</v>
      </c>
      <c r="E1325" s="37">
        <v>5</v>
      </c>
      <c r="F1325" s="37">
        <v>805</v>
      </c>
      <c r="G1325" s="37" t="str">
        <f t="shared" si="2634"/>
        <v>4.2.1.00.000</v>
      </c>
      <c r="H1325" s="41" t="str">
        <f t="shared" si="2635"/>
        <v>Технологическая линия №3. Объекты общезаводского хозяйства</v>
      </c>
      <c r="I1325" s="37" t="str">
        <f t="shared" si="2636"/>
        <v>4.2.1.05.000</v>
      </c>
      <c r="J1325" s="41" t="str">
        <f t="shared" si="2637"/>
        <v>Резервуарный парк №1</v>
      </c>
      <c r="K1325" s="39" t="str">
        <f t="shared" si="2642"/>
        <v>4.2.1.05.300</v>
      </c>
      <c r="L1325" s="40" t="str">
        <f t="shared" si="2643"/>
        <v>Резервуарный парк №1</v>
      </c>
      <c r="M1325" s="37" t="str">
        <f t="shared" si="2644"/>
        <v>4.2.1.05.805</v>
      </c>
      <c r="N1325" s="59" t="s">
        <v>1401</v>
      </c>
      <c r="O1325" s="118" t="s">
        <v>1397</v>
      </c>
      <c r="P1325" s="66" t="s">
        <v>19</v>
      </c>
      <c r="Q1325" s="35">
        <v>0</v>
      </c>
      <c r="R1325" s="54" t="s">
        <v>2781</v>
      </c>
      <c r="S1325" s="42" t="s">
        <v>2115</v>
      </c>
      <c r="T1325" s="41" t="str">
        <f t="shared" si="2638"/>
        <v>4.2.1.00.000</v>
      </c>
      <c r="U1325" s="41" t="str">
        <f t="shared" si="2639"/>
        <v>Process Line No.3 UIO facilities</v>
      </c>
      <c r="V1325" s="41" t="str">
        <f t="shared" si="2640"/>
        <v>4.2.1.05.000</v>
      </c>
      <c r="W1325" s="41" t="str">
        <f t="shared" si="2641"/>
        <v>Tank farm 1</v>
      </c>
      <c r="X1325" s="40" t="str">
        <f t="shared" si="2645"/>
        <v>4.2.1.05.300</v>
      </c>
      <c r="Y1325" s="40" t="str">
        <f t="shared" si="2646"/>
        <v>Tank Farm No.1</v>
      </c>
      <c r="Z1325" s="42" t="str">
        <f t="shared" si="2647"/>
        <v>4.2.1.05.805</v>
      </c>
      <c r="AA1325" s="37" t="s">
        <v>2012</v>
      </c>
      <c r="AB1325" s="37" t="s">
        <v>2752</v>
      </c>
      <c r="AC1325" s="37"/>
      <c r="AD1325" s="115" t="s">
        <v>2891</v>
      </c>
      <c r="AE1325" s="115" t="str">
        <f t="shared" si="2648"/>
        <v>0-31</v>
      </c>
      <c r="AF1325" s="115" t="str">
        <f>VLOOKUP(AE1325,'Unit Number'!B:E,2,FALSE)</f>
        <v>PFL/NGL TANK FARM NO. 1. PFL/NGL TANK FARM NO. 1 PUMP HOUSE</v>
      </c>
      <c r="AG1325" s="115"/>
      <c r="AH1325" s="115"/>
      <c r="AI1325" s="237">
        <v>1388</v>
      </c>
      <c r="AJ1325" s="55"/>
      <c r="AK1325" s="55"/>
    </row>
    <row r="1326" spans="1:37" s="67" customFormat="1" ht="17.25" customHeight="1" x14ac:dyDescent="0.25">
      <c r="A1326" s="56" t="s">
        <v>17</v>
      </c>
      <c r="B1326" s="37">
        <v>4</v>
      </c>
      <c r="C1326" s="37">
        <v>2</v>
      </c>
      <c r="D1326" s="37">
        <v>1</v>
      </c>
      <c r="E1326" s="37">
        <v>5</v>
      </c>
      <c r="F1326" s="37">
        <v>806</v>
      </c>
      <c r="G1326" s="37" t="str">
        <f t="shared" si="2634"/>
        <v>4.2.1.00.000</v>
      </c>
      <c r="H1326" s="41" t="str">
        <f t="shared" si="2635"/>
        <v>Технологическая линия №3. Объекты общезаводского хозяйства</v>
      </c>
      <c r="I1326" s="37" t="str">
        <f t="shared" si="2636"/>
        <v>4.2.1.05.000</v>
      </c>
      <c r="J1326" s="41" t="str">
        <f t="shared" si="2637"/>
        <v>Резервуарный парк №1</v>
      </c>
      <c r="K1326" s="39" t="str">
        <f t="shared" si="2642"/>
        <v>4.2.1.05.300</v>
      </c>
      <c r="L1326" s="40" t="str">
        <f t="shared" si="2643"/>
        <v>Резервуарный парк №1</v>
      </c>
      <c r="M1326" s="37" t="str">
        <f t="shared" si="2644"/>
        <v>4.2.1.05.806</v>
      </c>
      <c r="N1326" s="59" t="s">
        <v>1402</v>
      </c>
      <c r="O1326" s="118" t="s">
        <v>1397</v>
      </c>
      <c r="P1326" s="66" t="s">
        <v>19</v>
      </c>
      <c r="Q1326" s="35">
        <v>0</v>
      </c>
      <c r="R1326" s="54" t="s">
        <v>2781</v>
      </c>
      <c r="S1326" s="42" t="s">
        <v>2115</v>
      </c>
      <c r="T1326" s="41" t="str">
        <f t="shared" si="2638"/>
        <v>4.2.1.00.000</v>
      </c>
      <c r="U1326" s="41" t="str">
        <f t="shared" si="2639"/>
        <v>Process Line No.3 UIO facilities</v>
      </c>
      <c r="V1326" s="41" t="str">
        <f t="shared" si="2640"/>
        <v>4.2.1.05.000</v>
      </c>
      <c r="W1326" s="41" t="str">
        <f t="shared" si="2641"/>
        <v>Tank farm 1</v>
      </c>
      <c r="X1326" s="40" t="str">
        <f t="shared" si="2645"/>
        <v>4.2.1.05.300</v>
      </c>
      <c r="Y1326" s="40" t="str">
        <f t="shared" si="2646"/>
        <v>Tank Farm No.1</v>
      </c>
      <c r="Z1326" s="42" t="str">
        <f t="shared" si="2647"/>
        <v>4.2.1.05.806</v>
      </c>
      <c r="AA1326" s="37" t="s">
        <v>2013</v>
      </c>
      <c r="AB1326" s="37" t="s">
        <v>2752</v>
      </c>
      <c r="AC1326" s="37"/>
      <c r="AD1326" s="115" t="s">
        <v>2891</v>
      </c>
      <c r="AE1326" s="115" t="str">
        <f t="shared" si="2648"/>
        <v>0-31</v>
      </c>
      <c r="AF1326" s="115" t="str">
        <f>VLOOKUP(AE1326,'Unit Number'!B:E,2,FALSE)</f>
        <v>PFL/NGL TANK FARM NO. 1. PFL/NGL TANK FARM NO. 1 PUMP HOUSE</v>
      </c>
      <c r="AG1326" s="115"/>
      <c r="AH1326" s="115"/>
      <c r="AI1326" s="237">
        <v>1389</v>
      </c>
      <c r="AJ1326" s="55"/>
      <c r="AK1326" s="55"/>
    </row>
    <row r="1327" spans="1:37" s="67" customFormat="1" ht="17.25" customHeight="1" x14ac:dyDescent="0.25">
      <c r="A1327" s="56" t="s">
        <v>17</v>
      </c>
      <c r="B1327" s="37">
        <v>4</v>
      </c>
      <c r="C1327" s="37">
        <v>2</v>
      </c>
      <c r="D1327" s="37">
        <v>1</v>
      </c>
      <c r="E1327" s="37">
        <v>5</v>
      </c>
      <c r="F1327" s="37">
        <v>807</v>
      </c>
      <c r="G1327" s="37" t="str">
        <f t="shared" si="2634"/>
        <v>4.2.1.00.000</v>
      </c>
      <c r="H1327" s="41" t="str">
        <f t="shared" si="2635"/>
        <v>Технологическая линия №3. Объекты общезаводского хозяйства</v>
      </c>
      <c r="I1327" s="37" t="str">
        <f t="shared" si="2636"/>
        <v>4.2.1.05.000</v>
      </c>
      <c r="J1327" s="41" t="str">
        <f t="shared" si="2637"/>
        <v>Резервуарный парк №1</v>
      </c>
      <c r="K1327" s="39" t="str">
        <f t="shared" si="2642"/>
        <v>4.2.1.05.300</v>
      </c>
      <c r="L1327" s="40" t="str">
        <f t="shared" si="2643"/>
        <v>Резервуарный парк №1</v>
      </c>
      <c r="M1327" s="37" t="str">
        <f t="shared" si="2644"/>
        <v>4.2.1.05.807</v>
      </c>
      <c r="N1327" s="59" t="s">
        <v>1403</v>
      </c>
      <c r="O1327" s="118" t="s">
        <v>1397</v>
      </c>
      <c r="P1327" s="66" t="s">
        <v>19</v>
      </c>
      <c r="Q1327" s="35">
        <v>0</v>
      </c>
      <c r="R1327" s="54" t="s">
        <v>2781</v>
      </c>
      <c r="S1327" s="42" t="s">
        <v>2115</v>
      </c>
      <c r="T1327" s="41" t="str">
        <f t="shared" si="2638"/>
        <v>4.2.1.00.000</v>
      </c>
      <c r="U1327" s="41" t="str">
        <f t="shared" si="2639"/>
        <v>Process Line No.3 UIO facilities</v>
      </c>
      <c r="V1327" s="41" t="str">
        <f t="shared" si="2640"/>
        <v>4.2.1.05.000</v>
      </c>
      <c r="W1327" s="41" t="str">
        <f t="shared" si="2641"/>
        <v>Tank farm 1</v>
      </c>
      <c r="X1327" s="40" t="str">
        <f t="shared" si="2645"/>
        <v>4.2.1.05.300</v>
      </c>
      <c r="Y1327" s="40" t="str">
        <f t="shared" si="2646"/>
        <v>Tank Farm No.1</v>
      </c>
      <c r="Z1327" s="42" t="str">
        <f t="shared" si="2647"/>
        <v>4.2.1.05.807</v>
      </c>
      <c r="AA1327" s="37" t="s">
        <v>2014</v>
      </c>
      <c r="AB1327" s="37" t="s">
        <v>2752</v>
      </c>
      <c r="AC1327" s="37"/>
      <c r="AD1327" s="115" t="s">
        <v>2891</v>
      </c>
      <c r="AE1327" s="115" t="str">
        <f t="shared" si="2648"/>
        <v>0-31</v>
      </c>
      <c r="AF1327" s="115" t="str">
        <f>VLOOKUP(AE1327,'Unit Number'!B:E,2,FALSE)</f>
        <v>PFL/NGL TANK FARM NO. 1. PFL/NGL TANK FARM NO. 1 PUMP HOUSE</v>
      </c>
      <c r="AG1327" s="115"/>
      <c r="AH1327" s="115"/>
      <c r="AI1327" s="237">
        <v>1390</v>
      </c>
      <c r="AJ1327" s="55"/>
      <c r="AK1327" s="55"/>
    </row>
    <row r="1328" spans="1:37" s="67" customFormat="1" ht="17.25" customHeight="1" x14ac:dyDescent="0.25">
      <c r="A1328" s="56" t="s">
        <v>17</v>
      </c>
      <c r="B1328" s="37">
        <v>4</v>
      </c>
      <c r="C1328" s="37">
        <v>2</v>
      </c>
      <c r="D1328" s="37">
        <v>1</v>
      </c>
      <c r="E1328" s="37">
        <v>5</v>
      </c>
      <c r="F1328" s="37">
        <v>808</v>
      </c>
      <c r="G1328" s="37" t="str">
        <f t="shared" si="2634"/>
        <v>4.2.1.00.000</v>
      </c>
      <c r="H1328" s="41" t="str">
        <f t="shared" si="2635"/>
        <v>Технологическая линия №3. Объекты общезаводского хозяйства</v>
      </c>
      <c r="I1328" s="37" t="str">
        <f t="shared" si="2636"/>
        <v>4.2.1.05.000</v>
      </c>
      <c r="J1328" s="41" t="str">
        <f t="shared" si="2637"/>
        <v>Резервуарный парк №1</v>
      </c>
      <c r="K1328" s="39" t="str">
        <f t="shared" si="2642"/>
        <v>4.2.1.05.300</v>
      </c>
      <c r="L1328" s="40" t="str">
        <f t="shared" si="2643"/>
        <v>Резервуарный парк №1</v>
      </c>
      <c r="M1328" s="37" t="str">
        <f t="shared" si="2644"/>
        <v>4.2.1.05.808</v>
      </c>
      <c r="N1328" s="59" t="s">
        <v>1404</v>
      </c>
      <c r="O1328" s="118" t="s">
        <v>1397</v>
      </c>
      <c r="P1328" s="66" t="s">
        <v>19</v>
      </c>
      <c r="Q1328" s="35">
        <v>0</v>
      </c>
      <c r="R1328" s="54" t="s">
        <v>2781</v>
      </c>
      <c r="S1328" s="42" t="s">
        <v>2115</v>
      </c>
      <c r="T1328" s="41" t="str">
        <f t="shared" si="2638"/>
        <v>4.2.1.00.000</v>
      </c>
      <c r="U1328" s="41" t="str">
        <f t="shared" si="2639"/>
        <v>Process Line No.3 UIO facilities</v>
      </c>
      <c r="V1328" s="41" t="str">
        <f t="shared" si="2640"/>
        <v>4.2.1.05.000</v>
      </c>
      <c r="W1328" s="41" t="str">
        <f t="shared" si="2641"/>
        <v>Tank farm 1</v>
      </c>
      <c r="X1328" s="40" t="str">
        <f t="shared" si="2645"/>
        <v>4.2.1.05.300</v>
      </c>
      <c r="Y1328" s="40" t="str">
        <f t="shared" si="2646"/>
        <v>Tank Farm No.1</v>
      </c>
      <c r="Z1328" s="42" t="str">
        <f t="shared" si="2647"/>
        <v>4.2.1.05.808</v>
      </c>
      <c r="AA1328" s="37" t="s">
        <v>2015</v>
      </c>
      <c r="AB1328" s="37" t="s">
        <v>2752</v>
      </c>
      <c r="AC1328" s="37"/>
      <c r="AD1328" s="115" t="s">
        <v>2891</v>
      </c>
      <c r="AE1328" s="115" t="str">
        <f t="shared" si="2648"/>
        <v>0-31</v>
      </c>
      <c r="AF1328" s="115" t="str">
        <f>VLOOKUP(AE1328,'Unit Number'!B:E,2,FALSE)</f>
        <v>PFL/NGL TANK FARM NO. 1. PFL/NGL TANK FARM NO. 1 PUMP HOUSE</v>
      </c>
      <c r="AG1328" s="115"/>
      <c r="AH1328" s="115"/>
      <c r="AI1328" s="237">
        <v>1391</v>
      </c>
      <c r="AJ1328" s="55"/>
      <c r="AK1328" s="55"/>
    </row>
    <row r="1329" spans="1:37" s="67" customFormat="1" ht="64.5" customHeight="1" x14ac:dyDescent="0.25">
      <c r="A1329" s="56">
        <v>303</v>
      </c>
      <c r="B1329" s="37">
        <v>4</v>
      </c>
      <c r="C1329" s="37">
        <v>2</v>
      </c>
      <c r="D1329" s="37">
        <v>1</v>
      </c>
      <c r="E1329" s="37">
        <v>5</v>
      </c>
      <c r="F1329" s="37">
        <v>303</v>
      </c>
      <c r="G1329" s="37" t="str">
        <f t="shared" si="2634"/>
        <v>4.2.1.00.000</v>
      </c>
      <c r="H1329" s="41" t="str">
        <f t="shared" si="2635"/>
        <v>Технологическая линия №3. Объекты общезаводского хозяйства</v>
      </c>
      <c r="I1329" s="37" t="str">
        <f t="shared" si="2636"/>
        <v>4.2.1.05.000</v>
      </c>
      <c r="J1329" s="41" t="str">
        <f t="shared" si="2637"/>
        <v>Резервуарный парк №1</v>
      </c>
      <c r="K1329" s="39" t="str">
        <f t="shared" si="2642"/>
        <v>4.2.1.05.300</v>
      </c>
      <c r="L1329" s="40" t="str">
        <f t="shared" si="2643"/>
        <v>Резервуарный парк №1</v>
      </c>
      <c r="M1329" s="37" t="str">
        <f t="shared" si="2644"/>
        <v>4.2.1.05.303</v>
      </c>
      <c r="N1329" s="59" t="s">
        <v>902</v>
      </c>
      <c r="O1329" s="118" t="s">
        <v>1329</v>
      </c>
      <c r="P1329" s="66" t="s">
        <v>19</v>
      </c>
      <c r="Q1329" s="35">
        <v>0</v>
      </c>
      <c r="R1329" s="54" t="s">
        <v>2781</v>
      </c>
      <c r="S1329" s="42">
        <f t="shared" ref="S1329:S1360" si="2649">A1329</f>
        <v>303</v>
      </c>
      <c r="T1329" s="41" t="str">
        <f t="shared" si="2638"/>
        <v>4.2.1.00.000</v>
      </c>
      <c r="U1329" s="41" t="str">
        <f t="shared" si="2639"/>
        <v>Process Line No.3 UIO facilities</v>
      </c>
      <c r="V1329" s="41" t="str">
        <f t="shared" si="2640"/>
        <v>4.2.1.05.000</v>
      </c>
      <c r="W1329" s="41" t="str">
        <f t="shared" si="2641"/>
        <v>Tank farm 1</v>
      </c>
      <c r="X1329" s="40" t="str">
        <f t="shared" si="2645"/>
        <v>4.2.1.05.300</v>
      </c>
      <c r="Y1329" s="40" t="str">
        <f t="shared" si="2646"/>
        <v>Tank Farm No.1</v>
      </c>
      <c r="Z1329" s="42" t="str">
        <f t="shared" si="2647"/>
        <v>4.2.1.05.303</v>
      </c>
      <c r="AA1329" s="37" t="s">
        <v>2065</v>
      </c>
      <c r="AB1329" s="37" t="s">
        <v>2776</v>
      </c>
      <c r="AC1329" s="37"/>
      <c r="AD1329" s="115" t="s">
        <v>2891</v>
      </c>
      <c r="AE1329" s="115" t="str">
        <f t="shared" si="2648"/>
        <v>0-31</v>
      </c>
      <c r="AF1329" s="115" t="str">
        <f>VLOOKUP(AE1329,'Unit Number'!B:E,2,FALSE)</f>
        <v>PFL/NGL TANK FARM NO. 1. PFL/NGL TANK FARM NO. 1 PUMP HOUSE</v>
      </c>
      <c r="AG1329" s="115"/>
      <c r="AH1329" s="115"/>
      <c r="AI1329" s="237">
        <v>1392</v>
      </c>
      <c r="AJ1329" s="55"/>
      <c r="AK1329" s="55"/>
    </row>
    <row r="1330" spans="1:37" s="67" customFormat="1" ht="17.25" customHeight="1" x14ac:dyDescent="0.25">
      <c r="A1330" s="56">
        <v>345</v>
      </c>
      <c r="B1330" s="37">
        <v>4</v>
      </c>
      <c r="C1330" s="37">
        <v>2</v>
      </c>
      <c r="D1330" s="37">
        <v>1</v>
      </c>
      <c r="E1330" s="37">
        <v>5</v>
      </c>
      <c r="F1330" s="37">
        <v>345</v>
      </c>
      <c r="G1330" s="37" t="str">
        <f t="shared" si="2634"/>
        <v>4.2.1.00.000</v>
      </c>
      <c r="H1330" s="41" t="str">
        <f t="shared" si="2635"/>
        <v>Технологическая линия №3. Объекты общезаводского хозяйства</v>
      </c>
      <c r="I1330" s="37" t="str">
        <f t="shared" si="2636"/>
        <v>4.2.1.05.000</v>
      </c>
      <c r="J1330" s="41" t="str">
        <f t="shared" si="2637"/>
        <v>Резервуарный парк №1</v>
      </c>
      <c r="K1330" s="39" t="str">
        <f t="shared" si="2642"/>
        <v>4.2.1.05.300</v>
      </c>
      <c r="L1330" s="40" t="str">
        <f t="shared" si="2643"/>
        <v>Резервуарный парк №1</v>
      </c>
      <c r="M1330" s="37" t="str">
        <f t="shared" si="2644"/>
        <v>4.2.1.05.345</v>
      </c>
      <c r="N1330" s="59" t="s">
        <v>903</v>
      </c>
      <c r="O1330" s="118" t="s">
        <v>1318</v>
      </c>
      <c r="P1330" s="66" t="s">
        <v>19</v>
      </c>
      <c r="Q1330" s="35">
        <v>0</v>
      </c>
      <c r="R1330" s="54" t="s">
        <v>2781</v>
      </c>
      <c r="S1330" s="42">
        <f t="shared" si="2649"/>
        <v>345</v>
      </c>
      <c r="T1330" s="41" t="str">
        <f t="shared" si="2638"/>
        <v>4.2.1.00.000</v>
      </c>
      <c r="U1330" s="41" t="str">
        <f t="shared" si="2639"/>
        <v>Process Line No.3 UIO facilities</v>
      </c>
      <c r="V1330" s="41" t="str">
        <f t="shared" si="2640"/>
        <v>4.2.1.05.000</v>
      </c>
      <c r="W1330" s="41" t="str">
        <f t="shared" si="2641"/>
        <v>Tank farm 1</v>
      </c>
      <c r="X1330" s="40" t="str">
        <f t="shared" si="2645"/>
        <v>4.2.1.05.300</v>
      </c>
      <c r="Y1330" s="40" t="str">
        <f t="shared" si="2646"/>
        <v>Tank Farm No.1</v>
      </c>
      <c r="Z1330" s="42" t="str">
        <f t="shared" si="2647"/>
        <v>4.2.1.05.345</v>
      </c>
      <c r="AA1330" s="37" t="s">
        <v>2066</v>
      </c>
      <c r="AB1330" s="37" t="s">
        <v>2775</v>
      </c>
      <c r="AC1330" s="37"/>
      <c r="AD1330" s="115" t="s">
        <v>2891</v>
      </c>
      <c r="AE1330" s="115" t="str">
        <f t="shared" si="2648"/>
        <v>0-31</v>
      </c>
      <c r="AF1330" s="115" t="str">
        <f>VLOOKUP(AE1330,'Unit Number'!B:E,2,FALSE)</f>
        <v>PFL/NGL TANK FARM NO. 1. PFL/NGL TANK FARM NO. 1 PUMP HOUSE</v>
      </c>
      <c r="AG1330" s="115"/>
      <c r="AH1330" s="115"/>
      <c r="AI1330" s="237">
        <v>1393</v>
      </c>
      <c r="AJ1330" s="55"/>
      <c r="AK1330" s="55"/>
    </row>
    <row r="1331" spans="1:37" s="67" customFormat="1" ht="15" customHeight="1" x14ac:dyDescent="0.25">
      <c r="A1331" s="56" t="s">
        <v>904</v>
      </c>
      <c r="B1331" s="37">
        <v>4</v>
      </c>
      <c r="C1331" s="37">
        <v>2</v>
      </c>
      <c r="D1331" s="37">
        <v>1</v>
      </c>
      <c r="E1331" s="37">
        <v>5</v>
      </c>
      <c r="F1331" s="37">
        <v>347</v>
      </c>
      <c r="G1331" s="37" t="str">
        <f t="shared" si="2634"/>
        <v>4.2.1.00.000</v>
      </c>
      <c r="H1331" s="41" t="str">
        <f t="shared" si="2635"/>
        <v>Технологическая линия №3. Объекты общезаводского хозяйства</v>
      </c>
      <c r="I1331" s="37" t="str">
        <f t="shared" si="2636"/>
        <v>4.2.1.05.000</v>
      </c>
      <c r="J1331" s="41" t="str">
        <f t="shared" si="2637"/>
        <v>Резервуарный парк №1</v>
      </c>
      <c r="K1331" s="39" t="str">
        <f t="shared" si="2642"/>
        <v>4.2.1.05.300</v>
      </c>
      <c r="L1331" s="40" t="str">
        <f t="shared" si="2643"/>
        <v>Резервуарный парк №1</v>
      </c>
      <c r="M1331" s="37" t="str">
        <f t="shared" si="2644"/>
        <v>4.2.1.05.347</v>
      </c>
      <c r="N1331" s="59" t="s">
        <v>905</v>
      </c>
      <c r="O1331" s="118"/>
      <c r="P1331" s="66" t="s">
        <v>19</v>
      </c>
      <c r="Q1331" s="35">
        <v>0</v>
      </c>
      <c r="R1331" s="54" t="s">
        <v>2781</v>
      </c>
      <c r="S1331" s="42" t="str">
        <f t="shared" si="2649"/>
        <v>345/1</v>
      </c>
      <c r="T1331" s="41" t="str">
        <f t="shared" si="2638"/>
        <v>4.2.1.00.000</v>
      </c>
      <c r="U1331" s="41" t="str">
        <f t="shared" si="2639"/>
        <v>Process Line No.3 UIO facilities</v>
      </c>
      <c r="V1331" s="41" t="str">
        <f t="shared" si="2640"/>
        <v>4.2.1.05.000</v>
      </c>
      <c r="W1331" s="41" t="str">
        <f t="shared" si="2641"/>
        <v>Tank farm 1</v>
      </c>
      <c r="X1331" s="40" t="str">
        <f t="shared" si="2645"/>
        <v>4.2.1.05.300</v>
      </c>
      <c r="Y1331" s="40" t="str">
        <f t="shared" si="2646"/>
        <v>Tank Farm No.1</v>
      </c>
      <c r="Z1331" s="42" t="str">
        <f t="shared" si="2647"/>
        <v>4.2.1.05.347</v>
      </c>
      <c r="AA1331" s="37" t="s">
        <v>2067</v>
      </c>
      <c r="AB1331" s="37"/>
      <c r="AC1331" s="37"/>
      <c r="AD1331" s="115" t="s">
        <v>2891</v>
      </c>
      <c r="AE1331" s="115" t="str">
        <f t="shared" si="2648"/>
        <v>0-31</v>
      </c>
      <c r="AF1331" s="115" t="str">
        <f>VLOOKUP(AE1331,'Unit Number'!B:E,2,FALSE)</f>
        <v>PFL/NGL TANK FARM NO. 1. PFL/NGL TANK FARM NO. 1 PUMP HOUSE</v>
      </c>
      <c r="AG1331" s="115"/>
      <c r="AH1331" s="115"/>
      <c r="AI1331" s="237">
        <v>1394</v>
      </c>
      <c r="AJ1331" s="55"/>
      <c r="AK1331" s="55"/>
    </row>
    <row r="1332" spans="1:37" s="67" customFormat="1" ht="17.25" customHeight="1" x14ac:dyDescent="0.25">
      <c r="A1332" s="56">
        <v>346</v>
      </c>
      <c r="B1332" s="37">
        <v>4</v>
      </c>
      <c r="C1332" s="37">
        <v>2</v>
      </c>
      <c r="D1332" s="37">
        <v>1</v>
      </c>
      <c r="E1332" s="37">
        <v>5</v>
      </c>
      <c r="F1332" s="37">
        <v>346</v>
      </c>
      <c r="G1332" s="37" t="str">
        <f t="shared" si="2634"/>
        <v>4.2.1.00.000</v>
      </c>
      <c r="H1332" s="41" t="str">
        <f t="shared" si="2635"/>
        <v>Технологическая линия №3. Объекты общезаводского хозяйства</v>
      </c>
      <c r="I1332" s="37" t="str">
        <f t="shared" si="2636"/>
        <v>4.2.1.05.000</v>
      </c>
      <c r="J1332" s="41" t="str">
        <f t="shared" si="2637"/>
        <v>Резервуарный парк №1</v>
      </c>
      <c r="K1332" s="39" t="str">
        <f t="shared" si="2642"/>
        <v>4.2.1.05.300</v>
      </c>
      <c r="L1332" s="40" t="str">
        <f t="shared" si="2643"/>
        <v>Резервуарный парк №1</v>
      </c>
      <c r="M1332" s="37" t="str">
        <f t="shared" si="2644"/>
        <v>4.2.1.05.346</v>
      </c>
      <c r="N1332" s="59" t="s">
        <v>3882</v>
      </c>
      <c r="O1332" s="118"/>
      <c r="P1332" s="66" t="s">
        <v>19</v>
      </c>
      <c r="Q1332" s="35">
        <v>0</v>
      </c>
      <c r="R1332" s="54" t="s">
        <v>2781</v>
      </c>
      <c r="S1332" s="42">
        <f t="shared" si="2649"/>
        <v>346</v>
      </c>
      <c r="T1332" s="41" t="str">
        <f t="shared" si="2638"/>
        <v>4.2.1.00.000</v>
      </c>
      <c r="U1332" s="41" t="str">
        <f t="shared" si="2639"/>
        <v>Process Line No.3 UIO facilities</v>
      </c>
      <c r="V1332" s="41" t="str">
        <f t="shared" si="2640"/>
        <v>4.2.1.05.000</v>
      </c>
      <c r="W1332" s="41" t="str">
        <f t="shared" si="2641"/>
        <v>Tank farm 1</v>
      </c>
      <c r="X1332" s="40" t="str">
        <f t="shared" si="2645"/>
        <v>4.2.1.05.300</v>
      </c>
      <c r="Y1332" s="40" t="str">
        <f t="shared" si="2646"/>
        <v>Tank Farm No.1</v>
      </c>
      <c r="Z1332" s="42" t="str">
        <f t="shared" si="2647"/>
        <v>4.2.1.05.346</v>
      </c>
      <c r="AA1332" s="37" t="s">
        <v>2068</v>
      </c>
      <c r="AB1332" s="37"/>
      <c r="AC1332" s="37"/>
      <c r="AD1332" s="115" t="s">
        <v>2891</v>
      </c>
      <c r="AE1332" s="115" t="str">
        <f t="shared" si="2648"/>
        <v>0-31</v>
      </c>
      <c r="AF1332" s="115" t="str">
        <f>VLOOKUP(AE1332,'Unit Number'!B:E,2,FALSE)</f>
        <v>PFL/NGL TANK FARM NO. 1. PFL/NGL TANK FARM NO. 1 PUMP HOUSE</v>
      </c>
      <c r="AG1332" s="115"/>
      <c r="AH1332" s="115"/>
      <c r="AI1332" s="237">
        <v>1395</v>
      </c>
      <c r="AJ1332" s="55"/>
      <c r="AK1332" s="55"/>
    </row>
    <row r="1333" spans="1:37" s="67" customFormat="1" ht="15" customHeight="1" x14ac:dyDescent="0.25">
      <c r="A1333" s="56">
        <v>385</v>
      </c>
      <c r="B1333" s="37">
        <v>4</v>
      </c>
      <c r="C1333" s="37">
        <v>2</v>
      </c>
      <c r="D1333" s="37">
        <v>1</v>
      </c>
      <c r="E1333" s="37">
        <v>5</v>
      </c>
      <c r="F1333" s="37">
        <v>385</v>
      </c>
      <c r="G1333" s="37" t="str">
        <f t="shared" si="2634"/>
        <v>4.2.1.00.000</v>
      </c>
      <c r="H1333" s="41" t="str">
        <f t="shared" si="2635"/>
        <v>Технологическая линия №3. Объекты общезаводского хозяйства</v>
      </c>
      <c r="I1333" s="37" t="str">
        <f t="shared" si="2636"/>
        <v>4.2.1.05.000</v>
      </c>
      <c r="J1333" s="41" t="str">
        <f t="shared" si="2637"/>
        <v>Резервуарный парк №1</v>
      </c>
      <c r="K1333" s="39" t="str">
        <f t="shared" si="2642"/>
        <v>4.2.1.05.300</v>
      </c>
      <c r="L1333" s="40" t="str">
        <f t="shared" si="2643"/>
        <v>Резервуарный парк №1</v>
      </c>
      <c r="M1333" s="37" t="str">
        <f t="shared" si="2644"/>
        <v>4.2.1.05.385</v>
      </c>
      <c r="N1333" s="59" t="s">
        <v>906</v>
      </c>
      <c r="O1333" s="118"/>
      <c r="P1333" s="66" t="s">
        <v>19</v>
      </c>
      <c r="Q1333" s="35">
        <v>0</v>
      </c>
      <c r="R1333" s="54" t="s">
        <v>2781</v>
      </c>
      <c r="S1333" s="42">
        <f t="shared" si="2649"/>
        <v>385</v>
      </c>
      <c r="T1333" s="41" t="str">
        <f t="shared" si="2638"/>
        <v>4.2.1.00.000</v>
      </c>
      <c r="U1333" s="41" t="str">
        <f t="shared" si="2639"/>
        <v>Process Line No.3 UIO facilities</v>
      </c>
      <c r="V1333" s="41" t="str">
        <f t="shared" si="2640"/>
        <v>4.2.1.05.000</v>
      </c>
      <c r="W1333" s="41" t="str">
        <f t="shared" si="2641"/>
        <v>Tank farm 1</v>
      </c>
      <c r="X1333" s="40" t="str">
        <f t="shared" si="2645"/>
        <v>4.2.1.05.300</v>
      </c>
      <c r="Y1333" s="40" t="str">
        <f t="shared" si="2646"/>
        <v>Tank Farm No.1</v>
      </c>
      <c r="Z1333" s="42" t="str">
        <f t="shared" si="2647"/>
        <v>4.2.1.05.385</v>
      </c>
      <c r="AA1333" s="37" t="s">
        <v>2145</v>
      </c>
      <c r="AB1333" s="37"/>
      <c r="AC1333" s="37"/>
      <c r="AD1333" s="115" t="s">
        <v>2891</v>
      </c>
      <c r="AE1333" s="115" t="str">
        <f t="shared" si="2648"/>
        <v>0-31</v>
      </c>
      <c r="AF1333" s="115" t="str">
        <f>VLOOKUP(AE1333,'Unit Number'!B:E,2,FALSE)</f>
        <v>PFL/NGL TANK FARM NO. 1. PFL/NGL TANK FARM NO. 1 PUMP HOUSE</v>
      </c>
      <c r="AG1333" s="115"/>
      <c r="AH1333" s="115"/>
      <c r="AI1333" s="237">
        <v>1396</v>
      </c>
      <c r="AJ1333" s="55"/>
      <c r="AK1333" s="55"/>
    </row>
    <row r="1334" spans="1:37" s="67" customFormat="1" ht="15" customHeight="1" x14ac:dyDescent="0.25">
      <c r="A1334" s="56">
        <v>360</v>
      </c>
      <c r="B1334" s="37">
        <v>4</v>
      </c>
      <c r="C1334" s="37">
        <v>2</v>
      </c>
      <c r="D1334" s="37">
        <v>1</v>
      </c>
      <c r="E1334" s="37">
        <v>5</v>
      </c>
      <c r="F1334" s="37">
        <v>360</v>
      </c>
      <c r="G1334" s="37" t="str">
        <f t="shared" si="2634"/>
        <v>4.2.1.00.000</v>
      </c>
      <c r="H1334" s="41" t="str">
        <f t="shared" si="2635"/>
        <v>Технологическая линия №3. Объекты общезаводского хозяйства</v>
      </c>
      <c r="I1334" s="37" t="str">
        <f t="shared" si="2636"/>
        <v>4.2.1.05.000</v>
      </c>
      <c r="J1334" s="41" t="str">
        <f t="shared" si="2637"/>
        <v>Резервуарный парк №1</v>
      </c>
      <c r="K1334" s="39" t="str">
        <f t="shared" si="2642"/>
        <v>4.2.1.05.300</v>
      </c>
      <c r="L1334" s="40" t="str">
        <f t="shared" si="2643"/>
        <v>Резервуарный парк №1</v>
      </c>
      <c r="M1334" s="37" t="str">
        <f t="shared" si="2644"/>
        <v>4.2.1.05.360</v>
      </c>
      <c r="N1334" s="59" t="s">
        <v>907</v>
      </c>
      <c r="O1334" s="118"/>
      <c r="P1334" s="66" t="s">
        <v>19</v>
      </c>
      <c r="Q1334" s="35">
        <v>0</v>
      </c>
      <c r="R1334" s="54" t="s">
        <v>2781</v>
      </c>
      <c r="S1334" s="42">
        <f t="shared" si="2649"/>
        <v>360</v>
      </c>
      <c r="T1334" s="41" t="str">
        <f t="shared" si="2638"/>
        <v>4.2.1.00.000</v>
      </c>
      <c r="U1334" s="41" t="str">
        <f t="shared" si="2639"/>
        <v>Process Line No.3 UIO facilities</v>
      </c>
      <c r="V1334" s="41" t="str">
        <f t="shared" si="2640"/>
        <v>4.2.1.05.000</v>
      </c>
      <c r="W1334" s="41" t="str">
        <f t="shared" si="2641"/>
        <v>Tank farm 1</v>
      </c>
      <c r="X1334" s="40" t="str">
        <f t="shared" si="2645"/>
        <v>4.2.1.05.300</v>
      </c>
      <c r="Y1334" s="40" t="str">
        <f t="shared" si="2646"/>
        <v>Tank Farm No.1</v>
      </c>
      <c r="Z1334" s="42" t="str">
        <f t="shared" si="2647"/>
        <v>4.2.1.05.360</v>
      </c>
      <c r="AA1334" s="37" t="s">
        <v>2069</v>
      </c>
      <c r="AB1334" s="37"/>
      <c r="AC1334" s="37"/>
      <c r="AD1334" s="115" t="s">
        <v>2891</v>
      </c>
      <c r="AE1334" s="115" t="str">
        <f t="shared" si="2648"/>
        <v>0-31</v>
      </c>
      <c r="AF1334" s="115" t="str">
        <f>VLOOKUP(AE1334,'Unit Number'!B:E,2,FALSE)</f>
        <v>PFL/NGL TANK FARM NO. 1. PFL/NGL TANK FARM NO. 1 PUMP HOUSE</v>
      </c>
      <c r="AG1334" s="115"/>
      <c r="AH1334" s="115"/>
      <c r="AI1334" s="237">
        <v>1397</v>
      </c>
      <c r="AJ1334" s="55"/>
      <c r="AK1334" s="55"/>
    </row>
    <row r="1335" spans="1:37" s="67" customFormat="1" ht="15" customHeight="1" x14ac:dyDescent="0.25">
      <c r="A1335" s="56" t="s">
        <v>908</v>
      </c>
      <c r="B1335" s="37">
        <v>4</v>
      </c>
      <c r="C1335" s="37">
        <v>2</v>
      </c>
      <c r="D1335" s="37">
        <v>1</v>
      </c>
      <c r="E1335" s="37">
        <v>5</v>
      </c>
      <c r="F1335" s="37">
        <v>501</v>
      </c>
      <c r="G1335" s="37" t="str">
        <f t="shared" si="2634"/>
        <v>4.2.1.00.000</v>
      </c>
      <c r="H1335" s="41" t="str">
        <f t="shared" si="2635"/>
        <v>Технологическая линия №3. Объекты общезаводского хозяйства</v>
      </c>
      <c r="I1335" s="37" t="str">
        <f t="shared" si="2636"/>
        <v>4.2.1.05.000</v>
      </c>
      <c r="J1335" s="41" t="str">
        <f t="shared" si="2637"/>
        <v>Резервуарный парк №1</v>
      </c>
      <c r="K1335" s="39" t="str">
        <f t="shared" si="2642"/>
        <v>4.2.1.05.300</v>
      </c>
      <c r="L1335" s="40" t="str">
        <f t="shared" si="2643"/>
        <v>Резервуарный парк №1</v>
      </c>
      <c r="M1335" s="37" t="str">
        <f t="shared" si="2644"/>
        <v>4.2.1.05.501</v>
      </c>
      <c r="N1335" s="59" t="s">
        <v>400</v>
      </c>
      <c r="O1335" s="118"/>
      <c r="P1335" s="66" t="s">
        <v>19</v>
      </c>
      <c r="Q1335" s="35">
        <v>0</v>
      </c>
      <c r="R1335" s="54" t="s">
        <v>2781</v>
      </c>
      <c r="S1335" s="42" t="str">
        <f t="shared" si="2649"/>
        <v>391/1</v>
      </c>
      <c r="T1335" s="41" t="str">
        <f t="shared" si="2638"/>
        <v>4.2.1.00.000</v>
      </c>
      <c r="U1335" s="41" t="str">
        <f t="shared" si="2639"/>
        <v>Process Line No.3 UIO facilities</v>
      </c>
      <c r="V1335" s="41" t="str">
        <f t="shared" si="2640"/>
        <v>4.2.1.05.000</v>
      </c>
      <c r="W1335" s="41" t="str">
        <f t="shared" si="2641"/>
        <v>Tank farm 1</v>
      </c>
      <c r="X1335" s="40" t="str">
        <f t="shared" si="2645"/>
        <v>4.2.1.05.300</v>
      </c>
      <c r="Y1335" s="40" t="str">
        <f t="shared" si="2646"/>
        <v>Tank Farm No.1</v>
      </c>
      <c r="Z1335" s="42" t="str">
        <f t="shared" si="2647"/>
        <v>4.2.1.05.501</v>
      </c>
      <c r="AA1335" s="37" t="s">
        <v>2127</v>
      </c>
      <c r="AB1335" s="37"/>
      <c r="AC1335" s="37"/>
      <c r="AD1335" s="115" t="s">
        <v>2891</v>
      </c>
      <c r="AE1335" s="115" t="str">
        <f t="shared" si="2648"/>
        <v>0-31</v>
      </c>
      <c r="AF1335" s="115" t="str">
        <f>VLOOKUP(AE1335,'Unit Number'!B:E,2,FALSE)</f>
        <v>PFL/NGL TANK FARM NO. 1. PFL/NGL TANK FARM NO. 1 PUMP HOUSE</v>
      </c>
      <c r="AG1335" s="115"/>
      <c r="AH1335" s="115"/>
      <c r="AI1335" s="237">
        <v>1398</v>
      </c>
      <c r="AJ1335" s="55"/>
      <c r="AK1335" s="55"/>
    </row>
    <row r="1336" spans="1:37" s="67" customFormat="1" ht="15" customHeight="1" x14ac:dyDescent="0.25">
      <c r="A1336" s="56" t="s">
        <v>909</v>
      </c>
      <c r="B1336" s="37">
        <v>4</v>
      </c>
      <c r="C1336" s="37">
        <v>2</v>
      </c>
      <c r="D1336" s="37">
        <v>1</v>
      </c>
      <c r="E1336" s="37">
        <v>5</v>
      </c>
      <c r="F1336" s="37">
        <v>502</v>
      </c>
      <c r="G1336" s="37" t="str">
        <f t="shared" si="2634"/>
        <v>4.2.1.00.000</v>
      </c>
      <c r="H1336" s="41" t="str">
        <f t="shared" si="2635"/>
        <v>Технологическая линия №3. Объекты общезаводского хозяйства</v>
      </c>
      <c r="I1336" s="37" t="str">
        <f t="shared" si="2636"/>
        <v>4.2.1.05.000</v>
      </c>
      <c r="J1336" s="41" t="str">
        <f t="shared" si="2637"/>
        <v>Резервуарный парк №1</v>
      </c>
      <c r="K1336" s="39" t="str">
        <f t="shared" si="2642"/>
        <v>4.2.1.05.300</v>
      </c>
      <c r="L1336" s="40" t="str">
        <f t="shared" si="2643"/>
        <v>Резервуарный парк №1</v>
      </c>
      <c r="M1336" s="37" t="str">
        <f t="shared" si="2644"/>
        <v>4.2.1.05.502</v>
      </c>
      <c r="N1336" s="59" t="s">
        <v>402</v>
      </c>
      <c r="O1336" s="118"/>
      <c r="P1336" s="66" t="s">
        <v>19</v>
      </c>
      <c r="Q1336" s="35">
        <v>0</v>
      </c>
      <c r="R1336" s="54" t="s">
        <v>2781</v>
      </c>
      <c r="S1336" s="42" t="str">
        <f t="shared" si="2649"/>
        <v>391/2</v>
      </c>
      <c r="T1336" s="41" t="str">
        <f t="shared" si="2638"/>
        <v>4.2.1.00.000</v>
      </c>
      <c r="U1336" s="41" t="str">
        <f t="shared" si="2639"/>
        <v>Process Line No.3 UIO facilities</v>
      </c>
      <c r="V1336" s="41" t="str">
        <f t="shared" si="2640"/>
        <v>4.2.1.05.000</v>
      </c>
      <c r="W1336" s="41" t="str">
        <f t="shared" si="2641"/>
        <v>Tank farm 1</v>
      </c>
      <c r="X1336" s="40" t="str">
        <f t="shared" si="2645"/>
        <v>4.2.1.05.300</v>
      </c>
      <c r="Y1336" s="40" t="str">
        <f t="shared" si="2646"/>
        <v>Tank Farm No.1</v>
      </c>
      <c r="Z1336" s="42" t="str">
        <f t="shared" si="2647"/>
        <v>4.2.1.05.502</v>
      </c>
      <c r="AA1336" s="37" t="s">
        <v>2128</v>
      </c>
      <c r="AB1336" s="37"/>
      <c r="AC1336" s="37"/>
      <c r="AD1336" s="115" t="s">
        <v>2891</v>
      </c>
      <c r="AE1336" s="115" t="str">
        <f t="shared" si="2648"/>
        <v>0-31</v>
      </c>
      <c r="AF1336" s="115" t="str">
        <f>VLOOKUP(AE1336,'Unit Number'!B:E,2,FALSE)</f>
        <v>PFL/NGL TANK FARM NO. 1. PFL/NGL TANK FARM NO. 1 PUMP HOUSE</v>
      </c>
      <c r="AG1336" s="115"/>
      <c r="AH1336" s="115"/>
      <c r="AI1336" s="237">
        <v>1399</v>
      </c>
      <c r="AJ1336" s="55"/>
      <c r="AK1336" s="55"/>
    </row>
    <row r="1337" spans="1:37" s="67" customFormat="1" ht="15" customHeight="1" x14ac:dyDescent="0.25">
      <c r="A1337" s="56" t="s">
        <v>910</v>
      </c>
      <c r="B1337" s="37">
        <v>4</v>
      </c>
      <c r="C1337" s="37">
        <v>2</v>
      </c>
      <c r="D1337" s="37">
        <v>1</v>
      </c>
      <c r="E1337" s="37">
        <v>5</v>
      </c>
      <c r="F1337" s="37">
        <v>503</v>
      </c>
      <c r="G1337" s="37" t="str">
        <f t="shared" si="2634"/>
        <v>4.2.1.00.000</v>
      </c>
      <c r="H1337" s="41" t="str">
        <f t="shared" si="2635"/>
        <v>Технологическая линия №3. Объекты общезаводского хозяйства</v>
      </c>
      <c r="I1337" s="37" t="str">
        <f t="shared" si="2636"/>
        <v>4.2.1.05.000</v>
      </c>
      <c r="J1337" s="41" t="str">
        <f t="shared" si="2637"/>
        <v>Резервуарный парк №1</v>
      </c>
      <c r="K1337" s="39" t="str">
        <f t="shared" si="2642"/>
        <v>4.2.1.05.300</v>
      </c>
      <c r="L1337" s="40" t="str">
        <f t="shared" si="2643"/>
        <v>Резервуарный парк №1</v>
      </c>
      <c r="M1337" s="37" t="str">
        <f t="shared" si="2644"/>
        <v>4.2.1.05.503</v>
      </c>
      <c r="N1337" s="59" t="s">
        <v>404</v>
      </c>
      <c r="O1337" s="118"/>
      <c r="P1337" s="66" t="s">
        <v>19</v>
      </c>
      <c r="Q1337" s="35">
        <v>0</v>
      </c>
      <c r="R1337" s="54" t="s">
        <v>2781</v>
      </c>
      <c r="S1337" s="42" t="str">
        <f t="shared" si="2649"/>
        <v>391/3</v>
      </c>
      <c r="T1337" s="41" t="str">
        <f t="shared" si="2638"/>
        <v>4.2.1.00.000</v>
      </c>
      <c r="U1337" s="41" t="str">
        <f t="shared" si="2639"/>
        <v>Process Line No.3 UIO facilities</v>
      </c>
      <c r="V1337" s="41" t="str">
        <f t="shared" si="2640"/>
        <v>4.2.1.05.000</v>
      </c>
      <c r="W1337" s="41" t="str">
        <f t="shared" si="2641"/>
        <v>Tank farm 1</v>
      </c>
      <c r="X1337" s="40" t="str">
        <f t="shared" si="2645"/>
        <v>4.2.1.05.300</v>
      </c>
      <c r="Y1337" s="40" t="str">
        <f t="shared" si="2646"/>
        <v>Tank Farm No.1</v>
      </c>
      <c r="Z1337" s="42" t="str">
        <f t="shared" si="2647"/>
        <v>4.2.1.05.503</v>
      </c>
      <c r="AA1337" s="37" t="s">
        <v>2129</v>
      </c>
      <c r="AB1337" s="37"/>
      <c r="AC1337" s="37"/>
      <c r="AD1337" s="115" t="s">
        <v>2891</v>
      </c>
      <c r="AE1337" s="115" t="str">
        <f t="shared" si="2648"/>
        <v>0-31</v>
      </c>
      <c r="AF1337" s="115" t="str">
        <f>VLOOKUP(AE1337,'Unit Number'!B:E,2,FALSE)</f>
        <v>PFL/NGL TANK FARM NO. 1. PFL/NGL TANK FARM NO. 1 PUMP HOUSE</v>
      </c>
      <c r="AG1337" s="115"/>
      <c r="AH1337" s="115"/>
      <c r="AI1337" s="237">
        <v>1400</v>
      </c>
      <c r="AJ1337" s="55"/>
      <c r="AK1337" s="55"/>
    </row>
    <row r="1338" spans="1:37" s="67" customFormat="1" ht="15" customHeight="1" x14ac:dyDescent="0.25">
      <c r="A1338" s="56" t="s">
        <v>911</v>
      </c>
      <c r="B1338" s="37">
        <v>4</v>
      </c>
      <c r="C1338" s="37">
        <v>2</v>
      </c>
      <c r="D1338" s="37">
        <v>1</v>
      </c>
      <c r="E1338" s="37">
        <v>5</v>
      </c>
      <c r="F1338" s="37">
        <v>504</v>
      </c>
      <c r="G1338" s="37" t="str">
        <f t="shared" si="2634"/>
        <v>4.2.1.00.000</v>
      </c>
      <c r="H1338" s="41" t="str">
        <f t="shared" si="2635"/>
        <v>Технологическая линия №3. Объекты общезаводского хозяйства</v>
      </c>
      <c r="I1338" s="37" t="str">
        <f t="shared" si="2636"/>
        <v>4.2.1.05.000</v>
      </c>
      <c r="J1338" s="41" t="str">
        <f t="shared" si="2637"/>
        <v>Резервуарный парк №1</v>
      </c>
      <c r="K1338" s="39" t="str">
        <f t="shared" si="2642"/>
        <v>4.2.1.05.300</v>
      </c>
      <c r="L1338" s="40" t="str">
        <f t="shared" si="2643"/>
        <v>Резервуарный парк №1</v>
      </c>
      <c r="M1338" s="37" t="str">
        <f t="shared" si="2644"/>
        <v>4.2.1.05.504</v>
      </c>
      <c r="N1338" s="59" t="s">
        <v>406</v>
      </c>
      <c r="O1338" s="118"/>
      <c r="P1338" s="66" t="s">
        <v>19</v>
      </c>
      <c r="Q1338" s="35">
        <v>0</v>
      </c>
      <c r="R1338" s="54" t="s">
        <v>2781</v>
      </c>
      <c r="S1338" s="42" t="str">
        <f t="shared" si="2649"/>
        <v>391/4</v>
      </c>
      <c r="T1338" s="41" t="str">
        <f t="shared" si="2638"/>
        <v>4.2.1.00.000</v>
      </c>
      <c r="U1338" s="41" t="str">
        <f t="shared" si="2639"/>
        <v>Process Line No.3 UIO facilities</v>
      </c>
      <c r="V1338" s="41" t="str">
        <f t="shared" si="2640"/>
        <v>4.2.1.05.000</v>
      </c>
      <c r="W1338" s="41" t="str">
        <f t="shared" si="2641"/>
        <v>Tank farm 1</v>
      </c>
      <c r="X1338" s="40" t="str">
        <f t="shared" si="2645"/>
        <v>4.2.1.05.300</v>
      </c>
      <c r="Y1338" s="40" t="str">
        <f t="shared" si="2646"/>
        <v>Tank Farm No.1</v>
      </c>
      <c r="Z1338" s="42" t="str">
        <f t="shared" si="2647"/>
        <v>4.2.1.05.504</v>
      </c>
      <c r="AA1338" s="37" t="s">
        <v>2130</v>
      </c>
      <c r="AB1338" s="37"/>
      <c r="AC1338" s="37"/>
      <c r="AD1338" s="115" t="s">
        <v>2891</v>
      </c>
      <c r="AE1338" s="115" t="str">
        <f t="shared" si="2648"/>
        <v>0-31</v>
      </c>
      <c r="AF1338" s="115" t="str">
        <f>VLOOKUP(AE1338,'Unit Number'!B:E,2,FALSE)</f>
        <v>PFL/NGL TANK FARM NO. 1. PFL/NGL TANK FARM NO. 1 PUMP HOUSE</v>
      </c>
      <c r="AG1338" s="115"/>
      <c r="AH1338" s="115"/>
      <c r="AI1338" s="237">
        <v>1401</v>
      </c>
      <c r="AJ1338" s="55"/>
      <c r="AK1338" s="55"/>
    </row>
    <row r="1339" spans="1:37" s="67" customFormat="1" ht="15" customHeight="1" x14ac:dyDescent="0.25">
      <c r="A1339" s="56" t="s">
        <v>912</v>
      </c>
      <c r="B1339" s="37">
        <v>4</v>
      </c>
      <c r="C1339" s="37">
        <v>2</v>
      </c>
      <c r="D1339" s="37">
        <v>1</v>
      </c>
      <c r="E1339" s="37">
        <v>5</v>
      </c>
      <c r="F1339" s="37">
        <v>505</v>
      </c>
      <c r="G1339" s="37" t="str">
        <f t="shared" si="2634"/>
        <v>4.2.1.00.000</v>
      </c>
      <c r="H1339" s="41" t="str">
        <f t="shared" si="2635"/>
        <v>Технологическая линия №3. Объекты общезаводского хозяйства</v>
      </c>
      <c r="I1339" s="37" t="str">
        <f t="shared" si="2636"/>
        <v>4.2.1.05.000</v>
      </c>
      <c r="J1339" s="41" t="str">
        <f t="shared" si="2637"/>
        <v>Резервуарный парк №1</v>
      </c>
      <c r="K1339" s="39" t="str">
        <f t="shared" si="2642"/>
        <v>4.2.1.05.300</v>
      </c>
      <c r="L1339" s="40" t="str">
        <f t="shared" si="2643"/>
        <v>Резервуарный парк №1</v>
      </c>
      <c r="M1339" s="37" t="str">
        <f t="shared" si="2644"/>
        <v>4.2.1.05.505</v>
      </c>
      <c r="N1339" s="59" t="s">
        <v>408</v>
      </c>
      <c r="O1339" s="118"/>
      <c r="P1339" s="66" t="s">
        <v>19</v>
      </c>
      <c r="Q1339" s="35">
        <v>0</v>
      </c>
      <c r="R1339" s="54" t="s">
        <v>2781</v>
      </c>
      <c r="S1339" s="42" t="str">
        <f t="shared" si="2649"/>
        <v>391/5</v>
      </c>
      <c r="T1339" s="41" t="str">
        <f t="shared" si="2638"/>
        <v>4.2.1.00.000</v>
      </c>
      <c r="U1339" s="41" t="str">
        <f t="shared" si="2639"/>
        <v>Process Line No.3 UIO facilities</v>
      </c>
      <c r="V1339" s="41" t="str">
        <f t="shared" si="2640"/>
        <v>4.2.1.05.000</v>
      </c>
      <c r="W1339" s="41" t="str">
        <f t="shared" si="2641"/>
        <v>Tank farm 1</v>
      </c>
      <c r="X1339" s="40" t="str">
        <f t="shared" si="2645"/>
        <v>4.2.1.05.300</v>
      </c>
      <c r="Y1339" s="40" t="str">
        <f t="shared" si="2646"/>
        <v>Tank Farm No.1</v>
      </c>
      <c r="Z1339" s="42" t="str">
        <f t="shared" si="2647"/>
        <v>4.2.1.05.505</v>
      </c>
      <c r="AA1339" s="37" t="s">
        <v>2131</v>
      </c>
      <c r="AB1339" s="37"/>
      <c r="AC1339" s="37"/>
      <c r="AD1339" s="115" t="s">
        <v>2891</v>
      </c>
      <c r="AE1339" s="115" t="str">
        <f t="shared" si="2648"/>
        <v>0-31</v>
      </c>
      <c r="AF1339" s="115" t="str">
        <f>VLOOKUP(AE1339,'Unit Number'!B:E,2,FALSE)</f>
        <v>PFL/NGL TANK FARM NO. 1. PFL/NGL TANK FARM NO. 1 PUMP HOUSE</v>
      </c>
      <c r="AG1339" s="115"/>
      <c r="AH1339" s="115"/>
      <c r="AI1339" s="237">
        <v>1402</v>
      </c>
      <c r="AJ1339" s="55"/>
      <c r="AK1339" s="55"/>
    </row>
    <row r="1340" spans="1:37" s="67" customFormat="1" ht="15" customHeight="1" x14ac:dyDescent="0.25">
      <c r="A1340" s="56" t="s">
        <v>913</v>
      </c>
      <c r="B1340" s="37">
        <v>4</v>
      </c>
      <c r="C1340" s="37">
        <v>2</v>
      </c>
      <c r="D1340" s="37">
        <v>1</v>
      </c>
      <c r="E1340" s="37">
        <v>5</v>
      </c>
      <c r="F1340" s="37">
        <v>506</v>
      </c>
      <c r="G1340" s="37" t="str">
        <f t="shared" si="2634"/>
        <v>4.2.1.00.000</v>
      </c>
      <c r="H1340" s="41" t="str">
        <f t="shared" si="2635"/>
        <v>Технологическая линия №3. Объекты общезаводского хозяйства</v>
      </c>
      <c r="I1340" s="37" t="str">
        <f t="shared" si="2636"/>
        <v>4.2.1.05.000</v>
      </c>
      <c r="J1340" s="41" t="str">
        <f t="shared" si="2637"/>
        <v>Резервуарный парк №1</v>
      </c>
      <c r="K1340" s="39" t="str">
        <f t="shared" si="2642"/>
        <v>4.2.1.05.300</v>
      </c>
      <c r="L1340" s="40" t="str">
        <f t="shared" si="2643"/>
        <v>Резервуарный парк №1</v>
      </c>
      <c r="M1340" s="37" t="str">
        <f t="shared" si="2644"/>
        <v>4.2.1.05.506</v>
      </c>
      <c r="N1340" s="59" t="s">
        <v>410</v>
      </c>
      <c r="O1340" s="118"/>
      <c r="P1340" s="66" t="s">
        <v>19</v>
      </c>
      <c r="Q1340" s="35">
        <v>0</v>
      </c>
      <c r="R1340" s="54" t="s">
        <v>2781</v>
      </c>
      <c r="S1340" s="42" t="str">
        <f t="shared" si="2649"/>
        <v>391/6</v>
      </c>
      <c r="T1340" s="41" t="str">
        <f t="shared" si="2638"/>
        <v>4.2.1.00.000</v>
      </c>
      <c r="U1340" s="41" t="str">
        <f t="shared" si="2639"/>
        <v>Process Line No.3 UIO facilities</v>
      </c>
      <c r="V1340" s="41" t="str">
        <f t="shared" si="2640"/>
        <v>4.2.1.05.000</v>
      </c>
      <c r="W1340" s="41" t="str">
        <f t="shared" si="2641"/>
        <v>Tank farm 1</v>
      </c>
      <c r="X1340" s="40" t="str">
        <f t="shared" si="2645"/>
        <v>4.2.1.05.300</v>
      </c>
      <c r="Y1340" s="40" t="str">
        <f t="shared" si="2646"/>
        <v>Tank Farm No.1</v>
      </c>
      <c r="Z1340" s="42" t="str">
        <f t="shared" si="2647"/>
        <v>4.2.1.05.506</v>
      </c>
      <c r="AA1340" s="37" t="s">
        <v>2132</v>
      </c>
      <c r="AB1340" s="37"/>
      <c r="AC1340" s="37"/>
      <c r="AD1340" s="115" t="s">
        <v>2891</v>
      </c>
      <c r="AE1340" s="115" t="str">
        <f t="shared" si="2648"/>
        <v>0-31</v>
      </c>
      <c r="AF1340" s="115" t="str">
        <f>VLOOKUP(AE1340,'Unit Number'!B:E,2,FALSE)</f>
        <v>PFL/NGL TANK FARM NO. 1. PFL/NGL TANK FARM NO. 1 PUMP HOUSE</v>
      </c>
      <c r="AG1340" s="115"/>
      <c r="AH1340" s="115"/>
      <c r="AI1340" s="237">
        <v>1403</v>
      </c>
      <c r="AJ1340" s="55"/>
      <c r="AK1340" s="55"/>
    </row>
    <row r="1341" spans="1:37" s="67" customFormat="1" ht="15" customHeight="1" x14ac:dyDescent="0.25">
      <c r="A1341" s="56" t="s">
        <v>914</v>
      </c>
      <c r="B1341" s="37">
        <v>4</v>
      </c>
      <c r="C1341" s="37">
        <v>2</v>
      </c>
      <c r="D1341" s="37">
        <v>1</v>
      </c>
      <c r="E1341" s="37">
        <v>5</v>
      </c>
      <c r="F1341" s="37">
        <v>507</v>
      </c>
      <c r="G1341" s="37" t="str">
        <f t="shared" si="2634"/>
        <v>4.2.1.00.000</v>
      </c>
      <c r="H1341" s="41" t="str">
        <f t="shared" si="2635"/>
        <v>Технологическая линия №3. Объекты общезаводского хозяйства</v>
      </c>
      <c r="I1341" s="37" t="str">
        <f t="shared" si="2636"/>
        <v>4.2.1.05.000</v>
      </c>
      <c r="J1341" s="41" t="str">
        <f t="shared" si="2637"/>
        <v>Резервуарный парк №1</v>
      </c>
      <c r="K1341" s="39" t="str">
        <f t="shared" si="2642"/>
        <v>4.2.1.05.300</v>
      </c>
      <c r="L1341" s="40" t="str">
        <f t="shared" si="2643"/>
        <v>Резервуарный парк №1</v>
      </c>
      <c r="M1341" s="37" t="str">
        <f t="shared" si="2644"/>
        <v>4.2.1.05.507</v>
      </c>
      <c r="N1341" s="59" t="s">
        <v>412</v>
      </c>
      <c r="O1341" s="118"/>
      <c r="P1341" s="66" t="s">
        <v>19</v>
      </c>
      <c r="Q1341" s="35">
        <v>0</v>
      </c>
      <c r="R1341" s="54" t="s">
        <v>2781</v>
      </c>
      <c r="S1341" s="42" t="str">
        <f t="shared" si="2649"/>
        <v>391/7</v>
      </c>
      <c r="T1341" s="41" t="str">
        <f t="shared" si="2638"/>
        <v>4.2.1.00.000</v>
      </c>
      <c r="U1341" s="41" t="str">
        <f t="shared" si="2639"/>
        <v>Process Line No.3 UIO facilities</v>
      </c>
      <c r="V1341" s="41" t="str">
        <f t="shared" si="2640"/>
        <v>4.2.1.05.000</v>
      </c>
      <c r="W1341" s="41" t="str">
        <f t="shared" si="2641"/>
        <v>Tank farm 1</v>
      </c>
      <c r="X1341" s="40" t="str">
        <f t="shared" si="2645"/>
        <v>4.2.1.05.300</v>
      </c>
      <c r="Y1341" s="40" t="str">
        <f t="shared" si="2646"/>
        <v>Tank Farm No.1</v>
      </c>
      <c r="Z1341" s="42" t="str">
        <f t="shared" si="2647"/>
        <v>4.2.1.05.507</v>
      </c>
      <c r="AA1341" s="37" t="s">
        <v>2133</v>
      </c>
      <c r="AB1341" s="37"/>
      <c r="AC1341" s="37"/>
      <c r="AD1341" s="115" t="s">
        <v>2891</v>
      </c>
      <c r="AE1341" s="115" t="str">
        <f t="shared" si="2648"/>
        <v>0-31</v>
      </c>
      <c r="AF1341" s="115" t="str">
        <f>VLOOKUP(AE1341,'Unit Number'!B:E,2,FALSE)</f>
        <v>PFL/NGL TANK FARM NO. 1. PFL/NGL TANK FARM NO. 1 PUMP HOUSE</v>
      </c>
      <c r="AG1341" s="115"/>
      <c r="AH1341" s="115"/>
      <c r="AI1341" s="237">
        <v>1404</v>
      </c>
      <c r="AJ1341" s="55"/>
      <c r="AK1341" s="55"/>
    </row>
    <row r="1342" spans="1:37" s="67" customFormat="1" ht="15" customHeight="1" x14ac:dyDescent="0.25">
      <c r="A1342" s="56" t="s">
        <v>915</v>
      </c>
      <c r="B1342" s="37">
        <v>4</v>
      </c>
      <c r="C1342" s="37">
        <v>2</v>
      </c>
      <c r="D1342" s="37">
        <v>1</v>
      </c>
      <c r="E1342" s="37">
        <v>5</v>
      </c>
      <c r="F1342" s="37">
        <v>508</v>
      </c>
      <c r="G1342" s="37" t="str">
        <f t="shared" si="2634"/>
        <v>4.2.1.00.000</v>
      </c>
      <c r="H1342" s="41" t="str">
        <f t="shared" si="2635"/>
        <v>Технологическая линия №3. Объекты общезаводского хозяйства</v>
      </c>
      <c r="I1342" s="37" t="str">
        <f t="shared" si="2636"/>
        <v>4.2.1.05.000</v>
      </c>
      <c r="J1342" s="41" t="str">
        <f t="shared" si="2637"/>
        <v>Резервуарный парк №1</v>
      </c>
      <c r="K1342" s="39" t="str">
        <f t="shared" si="2642"/>
        <v>4.2.1.05.300</v>
      </c>
      <c r="L1342" s="40" t="str">
        <f t="shared" si="2643"/>
        <v>Резервуарный парк №1</v>
      </c>
      <c r="M1342" s="37" t="str">
        <f t="shared" si="2644"/>
        <v>4.2.1.05.508</v>
      </c>
      <c r="N1342" s="59" t="s">
        <v>414</v>
      </c>
      <c r="O1342" s="118"/>
      <c r="P1342" s="66" t="s">
        <v>19</v>
      </c>
      <c r="Q1342" s="35">
        <v>0</v>
      </c>
      <c r="R1342" s="54" t="s">
        <v>2781</v>
      </c>
      <c r="S1342" s="42" t="str">
        <f t="shared" si="2649"/>
        <v>391/8</v>
      </c>
      <c r="T1342" s="41" t="str">
        <f t="shared" si="2638"/>
        <v>4.2.1.00.000</v>
      </c>
      <c r="U1342" s="41" t="str">
        <f t="shared" si="2639"/>
        <v>Process Line No.3 UIO facilities</v>
      </c>
      <c r="V1342" s="41" t="str">
        <f t="shared" si="2640"/>
        <v>4.2.1.05.000</v>
      </c>
      <c r="W1342" s="41" t="str">
        <f t="shared" si="2641"/>
        <v>Tank farm 1</v>
      </c>
      <c r="X1342" s="40" t="str">
        <f t="shared" si="2645"/>
        <v>4.2.1.05.300</v>
      </c>
      <c r="Y1342" s="40" t="str">
        <f t="shared" si="2646"/>
        <v>Tank Farm No.1</v>
      </c>
      <c r="Z1342" s="42" t="str">
        <f t="shared" si="2647"/>
        <v>4.2.1.05.508</v>
      </c>
      <c r="AA1342" s="37" t="s">
        <v>2134</v>
      </c>
      <c r="AB1342" s="37"/>
      <c r="AC1342" s="37"/>
      <c r="AD1342" s="115" t="s">
        <v>2891</v>
      </c>
      <c r="AE1342" s="115" t="str">
        <f t="shared" si="2648"/>
        <v>0-31</v>
      </c>
      <c r="AF1342" s="115" t="str">
        <f>VLOOKUP(AE1342,'Unit Number'!B:E,2,FALSE)</f>
        <v>PFL/NGL TANK FARM NO. 1. PFL/NGL TANK FARM NO. 1 PUMP HOUSE</v>
      </c>
      <c r="AG1342" s="115"/>
      <c r="AH1342" s="115"/>
      <c r="AI1342" s="237">
        <v>1405</v>
      </c>
      <c r="AJ1342" s="55"/>
      <c r="AK1342" s="55"/>
    </row>
    <row r="1343" spans="1:37" s="67" customFormat="1" ht="15" customHeight="1" x14ac:dyDescent="0.25">
      <c r="A1343" s="56" t="s">
        <v>916</v>
      </c>
      <c r="B1343" s="37">
        <v>4</v>
      </c>
      <c r="C1343" s="37">
        <v>2</v>
      </c>
      <c r="D1343" s="37">
        <v>1</v>
      </c>
      <c r="E1343" s="37">
        <v>5</v>
      </c>
      <c r="F1343" s="37">
        <v>509</v>
      </c>
      <c r="G1343" s="37" t="str">
        <f t="shared" si="2634"/>
        <v>4.2.1.00.000</v>
      </c>
      <c r="H1343" s="41" t="str">
        <f t="shared" si="2635"/>
        <v>Технологическая линия №3. Объекты общезаводского хозяйства</v>
      </c>
      <c r="I1343" s="37" t="str">
        <f t="shared" si="2636"/>
        <v>4.2.1.05.000</v>
      </c>
      <c r="J1343" s="41" t="str">
        <f t="shared" si="2637"/>
        <v>Резервуарный парк №1</v>
      </c>
      <c r="K1343" s="39" t="str">
        <f t="shared" si="2642"/>
        <v>4.2.1.05.300</v>
      </c>
      <c r="L1343" s="40" t="str">
        <f t="shared" si="2643"/>
        <v>Резервуарный парк №1</v>
      </c>
      <c r="M1343" s="37" t="str">
        <f t="shared" si="2644"/>
        <v>4.2.1.05.509</v>
      </c>
      <c r="N1343" s="59" t="s">
        <v>661</v>
      </c>
      <c r="O1343" s="118"/>
      <c r="P1343" s="66" t="s">
        <v>19</v>
      </c>
      <c r="Q1343" s="35">
        <v>0</v>
      </c>
      <c r="R1343" s="54" t="s">
        <v>2781</v>
      </c>
      <c r="S1343" s="42" t="str">
        <f t="shared" si="2649"/>
        <v>391/9</v>
      </c>
      <c r="T1343" s="41" t="str">
        <f t="shared" si="2638"/>
        <v>4.2.1.00.000</v>
      </c>
      <c r="U1343" s="41" t="str">
        <f t="shared" si="2639"/>
        <v>Process Line No.3 UIO facilities</v>
      </c>
      <c r="V1343" s="41" t="str">
        <f t="shared" si="2640"/>
        <v>4.2.1.05.000</v>
      </c>
      <c r="W1343" s="41" t="str">
        <f t="shared" si="2641"/>
        <v>Tank farm 1</v>
      </c>
      <c r="X1343" s="40" t="str">
        <f t="shared" si="2645"/>
        <v>4.2.1.05.300</v>
      </c>
      <c r="Y1343" s="40" t="str">
        <f t="shared" si="2646"/>
        <v>Tank Farm No.1</v>
      </c>
      <c r="Z1343" s="42" t="str">
        <f t="shared" si="2647"/>
        <v>4.2.1.05.509</v>
      </c>
      <c r="AA1343" s="37" t="s">
        <v>2135</v>
      </c>
      <c r="AB1343" s="37"/>
      <c r="AC1343" s="37"/>
      <c r="AD1343" s="115" t="s">
        <v>2891</v>
      </c>
      <c r="AE1343" s="115" t="str">
        <f t="shared" si="2648"/>
        <v>0-31</v>
      </c>
      <c r="AF1343" s="115" t="str">
        <f>VLOOKUP(AE1343,'Unit Number'!B:E,2,FALSE)</f>
        <v>PFL/NGL TANK FARM NO. 1. PFL/NGL TANK FARM NO. 1 PUMP HOUSE</v>
      </c>
      <c r="AG1343" s="115"/>
      <c r="AH1343" s="115"/>
      <c r="AI1343" s="237">
        <v>1406</v>
      </c>
      <c r="AJ1343" s="55"/>
      <c r="AK1343" s="55"/>
    </row>
    <row r="1344" spans="1:37" s="67" customFormat="1" ht="15" customHeight="1" x14ac:dyDescent="0.25">
      <c r="A1344" s="56" t="s">
        <v>917</v>
      </c>
      <c r="B1344" s="37">
        <v>4</v>
      </c>
      <c r="C1344" s="37">
        <v>2</v>
      </c>
      <c r="D1344" s="37">
        <v>1</v>
      </c>
      <c r="E1344" s="37">
        <v>5</v>
      </c>
      <c r="F1344" s="37">
        <v>510</v>
      </c>
      <c r="G1344" s="37" t="str">
        <f t="shared" si="2634"/>
        <v>4.2.1.00.000</v>
      </c>
      <c r="H1344" s="41" t="str">
        <f t="shared" si="2635"/>
        <v>Технологическая линия №3. Объекты общезаводского хозяйства</v>
      </c>
      <c r="I1344" s="37" t="str">
        <f t="shared" si="2636"/>
        <v>4.2.1.05.000</v>
      </c>
      <c r="J1344" s="41" t="str">
        <f t="shared" si="2637"/>
        <v>Резервуарный парк №1</v>
      </c>
      <c r="K1344" s="39" t="str">
        <f t="shared" si="2642"/>
        <v>4.2.1.05.300</v>
      </c>
      <c r="L1344" s="40" t="str">
        <f t="shared" si="2643"/>
        <v>Резервуарный парк №1</v>
      </c>
      <c r="M1344" s="37" t="str">
        <f t="shared" si="2644"/>
        <v>4.2.1.05.510</v>
      </c>
      <c r="N1344" s="59" t="s">
        <v>663</v>
      </c>
      <c r="O1344" s="118"/>
      <c r="P1344" s="66" t="s">
        <v>19</v>
      </c>
      <c r="Q1344" s="35">
        <v>0</v>
      </c>
      <c r="R1344" s="54" t="s">
        <v>2781</v>
      </c>
      <c r="S1344" s="42" t="str">
        <f t="shared" si="2649"/>
        <v>391/10</v>
      </c>
      <c r="T1344" s="41" t="str">
        <f t="shared" si="2638"/>
        <v>4.2.1.00.000</v>
      </c>
      <c r="U1344" s="41" t="str">
        <f t="shared" si="2639"/>
        <v>Process Line No.3 UIO facilities</v>
      </c>
      <c r="V1344" s="41" t="str">
        <f t="shared" si="2640"/>
        <v>4.2.1.05.000</v>
      </c>
      <c r="W1344" s="41" t="str">
        <f t="shared" si="2641"/>
        <v>Tank farm 1</v>
      </c>
      <c r="X1344" s="40" t="str">
        <f t="shared" si="2645"/>
        <v>4.2.1.05.300</v>
      </c>
      <c r="Y1344" s="40" t="str">
        <f t="shared" si="2646"/>
        <v>Tank Farm No.1</v>
      </c>
      <c r="Z1344" s="42" t="str">
        <f t="shared" si="2647"/>
        <v>4.2.1.05.510</v>
      </c>
      <c r="AA1344" s="37" t="s">
        <v>2136</v>
      </c>
      <c r="AB1344" s="37"/>
      <c r="AC1344" s="37"/>
      <c r="AD1344" s="115" t="s">
        <v>2891</v>
      </c>
      <c r="AE1344" s="115" t="str">
        <f t="shared" si="2648"/>
        <v>0-31</v>
      </c>
      <c r="AF1344" s="115" t="str">
        <f>VLOOKUP(AE1344,'Unit Number'!B:E,2,FALSE)</f>
        <v>PFL/NGL TANK FARM NO. 1. PFL/NGL TANK FARM NO. 1 PUMP HOUSE</v>
      </c>
      <c r="AG1344" s="115"/>
      <c r="AH1344" s="115"/>
      <c r="AI1344" s="237">
        <v>1407</v>
      </c>
      <c r="AJ1344" s="55"/>
      <c r="AK1344" s="55"/>
    </row>
    <row r="1345" spans="1:37" s="67" customFormat="1" ht="15" customHeight="1" x14ac:dyDescent="0.25">
      <c r="A1345" s="56" t="s">
        <v>918</v>
      </c>
      <c r="B1345" s="37">
        <v>4</v>
      </c>
      <c r="C1345" s="37">
        <v>2</v>
      </c>
      <c r="D1345" s="37">
        <v>1</v>
      </c>
      <c r="E1345" s="37">
        <v>5</v>
      </c>
      <c r="F1345" s="37">
        <v>511</v>
      </c>
      <c r="G1345" s="37" t="str">
        <f t="shared" si="2634"/>
        <v>4.2.1.00.000</v>
      </c>
      <c r="H1345" s="41" t="str">
        <f t="shared" si="2635"/>
        <v>Технологическая линия №3. Объекты общезаводского хозяйства</v>
      </c>
      <c r="I1345" s="37" t="str">
        <f t="shared" si="2636"/>
        <v>4.2.1.05.000</v>
      </c>
      <c r="J1345" s="41" t="str">
        <f t="shared" si="2637"/>
        <v>Резервуарный парк №1</v>
      </c>
      <c r="K1345" s="39" t="str">
        <f t="shared" si="2642"/>
        <v>4.2.1.05.300</v>
      </c>
      <c r="L1345" s="40" t="str">
        <f t="shared" si="2643"/>
        <v>Резервуарный парк №1</v>
      </c>
      <c r="M1345" s="37" t="str">
        <f t="shared" si="2644"/>
        <v>4.2.1.05.511</v>
      </c>
      <c r="N1345" s="59" t="s">
        <v>665</v>
      </c>
      <c r="O1345" s="118"/>
      <c r="P1345" s="66" t="s">
        <v>19</v>
      </c>
      <c r="Q1345" s="35">
        <v>0</v>
      </c>
      <c r="R1345" s="54" t="s">
        <v>2781</v>
      </c>
      <c r="S1345" s="42" t="str">
        <f t="shared" si="2649"/>
        <v>391/11</v>
      </c>
      <c r="T1345" s="41" t="str">
        <f t="shared" si="2638"/>
        <v>4.2.1.00.000</v>
      </c>
      <c r="U1345" s="41" t="str">
        <f t="shared" si="2639"/>
        <v>Process Line No.3 UIO facilities</v>
      </c>
      <c r="V1345" s="41" t="str">
        <f t="shared" si="2640"/>
        <v>4.2.1.05.000</v>
      </c>
      <c r="W1345" s="41" t="str">
        <f t="shared" si="2641"/>
        <v>Tank farm 1</v>
      </c>
      <c r="X1345" s="40" t="str">
        <f t="shared" si="2645"/>
        <v>4.2.1.05.300</v>
      </c>
      <c r="Y1345" s="40" t="str">
        <f t="shared" si="2646"/>
        <v>Tank Farm No.1</v>
      </c>
      <c r="Z1345" s="42" t="str">
        <f t="shared" si="2647"/>
        <v>4.2.1.05.511</v>
      </c>
      <c r="AA1345" s="37" t="s">
        <v>2137</v>
      </c>
      <c r="AB1345" s="37"/>
      <c r="AC1345" s="37"/>
      <c r="AD1345" s="115" t="s">
        <v>2891</v>
      </c>
      <c r="AE1345" s="115" t="str">
        <f t="shared" si="2648"/>
        <v>0-31</v>
      </c>
      <c r="AF1345" s="115" t="str">
        <f>VLOOKUP(AE1345,'Unit Number'!B:E,2,FALSE)</f>
        <v>PFL/NGL TANK FARM NO. 1. PFL/NGL TANK FARM NO. 1 PUMP HOUSE</v>
      </c>
      <c r="AG1345" s="115"/>
      <c r="AH1345" s="115"/>
      <c r="AI1345" s="237">
        <v>1408</v>
      </c>
      <c r="AJ1345" s="55"/>
      <c r="AK1345" s="55"/>
    </row>
    <row r="1346" spans="1:37" s="67" customFormat="1" ht="15" customHeight="1" x14ac:dyDescent="0.25">
      <c r="A1346" s="56" t="s">
        <v>919</v>
      </c>
      <c r="B1346" s="37">
        <v>4</v>
      </c>
      <c r="C1346" s="37">
        <v>2</v>
      </c>
      <c r="D1346" s="37">
        <v>1</v>
      </c>
      <c r="E1346" s="37">
        <v>5</v>
      </c>
      <c r="F1346" s="37">
        <v>512</v>
      </c>
      <c r="G1346" s="37" t="str">
        <f t="shared" si="2634"/>
        <v>4.2.1.00.000</v>
      </c>
      <c r="H1346" s="41" t="str">
        <f t="shared" si="2635"/>
        <v>Технологическая линия №3. Объекты общезаводского хозяйства</v>
      </c>
      <c r="I1346" s="37" t="str">
        <f t="shared" si="2636"/>
        <v>4.2.1.05.000</v>
      </c>
      <c r="J1346" s="41" t="str">
        <f t="shared" si="2637"/>
        <v>Резервуарный парк №1</v>
      </c>
      <c r="K1346" s="39" t="str">
        <f t="shared" si="2642"/>
        <v>4.2.1.05.300</v>
      </c>
      <c r="L1346" s="40" t="str">
        <f t="shared" si="2643"/>
        <v>Резервуарный парк №1</v>
      </c>
      <c r="M1346" s="37" t="str">
        <f t="shared" si="2644"/>
        <v>4.2.1.05.512</v>
      </c>
      <c r="N1346" s="59" t="s">
        <v>667</v>
      </c>
      <c r="O1346" s="118"/>
      <c r="P1346" s="66" t="s">
        <v>19</v>
      </c>
      <c r="Q1346" s="35">
        <v>0</v>
      </c>
      <c r="R1346" s="54" t="s">
        <v>2781</v>
      </c>
      <c r="S1346" s="42" t="str">
        <f t="shared" si="2649"/>
        <v>391/12</v>
      </c>
      <c r="T1346" s="41" t="str">
        <f t="shared" si="2638"/>
        <v>4.2.1.00.000</v>
      </c>
      <c r="U1346" s="41" t="str">
        <f t="shared" si="2639"/>
        <v>Process Line No.3 UIO facilities</v>
      </c>
      <c r="V1346" s="41" t="str">
        <f t="shared" si="2640"/>
        <v>4.2.1.05.000</v>
      </c>
      <c r="W1346" s="41" t="str">
        <f t="shared" si="2641"/>
        <v>Tank farm 1</v>
      </c>
      <c r="X1346" s="40" t="str">
        <f t="shared" si="2645"/>
        <v>4.2.1.05.300</v>
      </c>
      <c r="Y1346" s="40" t="str">
        <f t="shared" si="2646"/>
        <v>Tank Farm No.1</v>
      </c>
      <c r="Z1346" s="42" t="str">
        <f t="shared" si="2647"/>
        <v>4.2.1.05.512</v>
      </c>
      <c r="AA1346" s="37" t="s">
        <v>2138</v>
      </c>
      <c r="AB1346" s="37"/>
      <c r="AC1346" s="37"/>
      <c r="AD1346" s="115" t="s">
        <v>2891</v>
      </c>
      <c r="AE1346" s="115" t="str">
        <f t="shared" si="2648"/>
        <v>0-31</v>
      </c>
      <c r="AF1346" s="115" t="str">
        <f>VLOOKUP(AE1346,'Unit Number'!B:E,2,FALSE)</f>
        <v>PFL/NGL TANK FARM NO. 1. PFL/NGL TANK FARM NO. 1 PUMP HOUSE</v>
      </c>
      <c r="AG1346" s="115"/>
      <c r="AH1346" s="115"/>
      <c r="AI1346" s="237">
        <v>1409</v>
      </c>
      <c r="AJ1346" s="55"/>
      <c r="AK1346" s="55"/>
    </row>
    <row r="1347" spans="1:37" s="67" customFormat="1" ht="15" customHeight="1" x14ac:dyDescent="0.25">
      <c r="A1347" s="56" t="s">
        <v>920</v>
      </c>
      <c r="B1347" s="37">
        <v>4</v>
      </c>
      <c r="C1347" s="37">
        <v>2</v>
      </c>
      <c r="D1347" s="37">
        <v>1</v>
      </c>
      <c r="E1347" s="37">
        <v>5</v>
      </c>
      <c r="F1347" s="37">
        <v>513</v>
      </c>
      <c r="G1347" s="37" t="str">
        <f t="shared" si="2634"/>
        <v>4.2.1.00.000</v>
      </c>
      <c r="H1347" s="41" t="str">
        <f t="shared" si="2635"/>
        <v>Технологическая линия №3. Объекты общезаводского хозяйства</v>
      </c>
      <c r="I1347" s="37" t="str">
        <f t="shared" si="2636"/>
        <v>4.2.1.05.000</v>
      </c>
      <c r="J1347" s="41" t="str">
        <f t="shared" si="2637"/>
        <v>Резервуарный парк №1</v>
      </c>
      <c r="K1347" s="39" t="str">
        <f t="shared" si="2642"/>
        <v>4.2.1.05.300</v>
      </c>
      <c r="L1347" s="40" t="str">
        <f t="shared" si="2643"/>
        <v>Резервуарный парк №1</v>
      </c>
      <c r="M1347" s="37" t="str">
        <f t="shared" si="2644"/>
        <v>4.2.1.05.513</v>
      </c>
      <c r="N1347" s="59" t="s">
        <v>669</v>
      </c>
      <c r="O1347" s="118"/>
      <c r="P1347" s="66" t="s">
        <v>19</v>
      </c>
      <c r="Q1347" s="35">
        <v>0</v>
      </c>
      <c r="R1347" s="54" t="s">
        <v>2781</v>
      </c>
      <c r="S1347" s="42" t="str">
        <f t="shared" si="2649"/>
        <v>391/13</v>
      </c>
      <c r="T1347" s="41" t="str">
        <f t="shared" si="2638"/>
        <v>4.2.1.00.000</v>
      </c>
      <c r="U1347" s="41" t="str">
        <f t="shared" si="2639"/>
        <v>Process Line No.3 UIO facilities</v>
      </c>
      <c r="V1347" s="41" t="str">
        <f t="shared" si="2640"/>
        <v>4.2.1.05.000</v>
      </c>
      <c r="W1347" s="41" t="str">
        <f t="shared" si="2641"/>
        <v>Tank farm 1</v>
      </c>
      <c r="X1347" s="40" t="str">
        <f t="shared" si="2645"/>
        <v>4.2.1.05.300</v>
      </c>
      <c r="Y1347" s="40" t="str">
        <f t="shared" si="2646"/>
        <v>Tank Farm No.1</v>
      </c>
      <c r="Z1347" s="42" t="str">
        <f t="shared" si="2647"/>
        <v>4.2.1.05.513</v>
      </c>
      <c r="AA1347" s="37" t="s">
        <v>2139</v>
      </c>
      <c r="AB1347" s="37"/>
      <c r="AC1347" s="37"/>
      <c r="AD1347" s="115" t="s">
        <v>2891</v>
      </c>
      <c r="AE1347" s="115" t="str">
        <f t="shared" si="2648"/>
        <v>0-31</v>
      </c>
      <c r="AF1347" s="115" t="str">
        <f>VLOOKUP(AE1347,'Unit Number'!B:E,2,FALSE)</f>
        <v>PFL/NGL TANK FARM NO. 1. PFL/NGL TANK FARM NO. 1 PUMP HOUSE</v>
      </c>
      <c r="AG1347" s="115"/>
      <c r="AH1347" s="115"/>
      <c r="AI1347" s="237">
        <v>1410</v>
      </c>
      <c r="AJ1347" s="55"/>
      <c r="AK1347" s="55"/>
    </row>
    <row r="1348" spans="1:37" s="67" customFormat="1" ht="15" customHeight="1" x14ac:dyDescent="0.25">
      <c r="A1348" s="56" t="s">
        <v>921</v>
      </c>
      <c r="B1348" s="37">
        <v>4</v>
      </c>
      <c r="C1348" s="37">
        <v>2</v>
      </c>
      <c r="D1348" s="37">
        <v>1</v>
      </c>
      <c r="E1348" s="37">
        <v>5</v>
      </c>
      <c r="F1348" s="37">
        <v>514</v>
      </c>
      <c r="G1348" s="37" t="str">
        <f t="shared" si="2634"/>
        <v>4.2.1.00.000</v>
      </c>
      <c r="H1348" s="41" t="str">
        <f t="shared" si="2635"/>
        <v>Технологическая линия №3. Объекты общезаводского хозяйства</v>
      </c>
      <c r="I1348" s="37" t="str">
        <f t="shared" si="2636"/>
        <v>4.2.1.05.000</v>
      </c>
      <c r="J1348" s="41" t="str">
        <f t="shared" si="2637"/>
        <v>Резервуарный парк №1</v>
      </c>
      <c r="K1348" s="39" t="str">
        <f t="shared" si="2642"/>
        <v>4.2.1.05.300</v>
      </c>
      <c r="L1348" s="40" t="str">
        <f t="shared" si="2643"/>
        <v>Резервуарный парк №1</v>
      </c>
      <c r="M1348" s="37" t="str">
        <f t="shared" si="2644"/>
        <v>4.2.1.05.514</v>
      </c>
      <c r="N1348" s="59" t="s">
        <v>671</v>
      </c>
      <c r="O1348" s="118"/>
      <c r="P1348" s="66" t="s">
        <v>19</v>
      </c>
      <c r="Q1348" s="35">
        <v>0</v>
      </c>
      <c r="R1348" s="54" t="s">
        <v>2781</v>
      </c>
      <c r="S1348" s="42" t="str">
        <f t="shared" si="2649"/>
        <v>391/14</v>
      </c>
      <c r="T1348" s="41" t="str">
        <f t="shared" si="2638"/>
        <v>4.2.1.00.000</v>
      </c>
      <c r="U1348" s="41" t="str">
        <f t="shared" si="2639"/>
        <v>Process Line No.3 UIO facilities</v>
      </c>
      <c r="V1348" s="41" t="str">
        <f t="shared" si="2640"/>
        <v>4.2.1.05.000</v>
      </c>
      <c r="W1348" s="41" t="str">
        <f t="shared" si="2641"/>
        <v>Tank farm 1</v>
      </c>
      <c r="X1348" s="40" t="str">
        <f t="shared" si="2645"/>
        <v>4.2.1.05.300</v>
      </c>
      <c r="Y1348" s="40" t="str">
        <f t="shared" si="2646"/>
        <v>Tank Farm No.1</v>
      </c>
      <c r="Z1348" s="42" t="str">
        <f t="shared" si="2647"/>
        <v>4.2.1.05.514</v>
      </c>
      <c r="AA1348" s="37" t="s">
        <v>2140</v>
      </c>
      <c r="AB1348" s="37"/>
      <c r="AC1348" s="37"/>
      <c r="AD1348" s="115" t="s">
        <v>2891</v>
      </c>
      <c r="AE1348" s="115" t="str">
        <f t="shared" si="2648"/>
        <v>0-31</v>
      </c>
      <c r="AF1348" s="115" t="str">
        <f>VLOOKUP(AE1348,'Unit Number'!B:E,2,FALSE)</f>
        <v>PFL/NGL TANK FARM NO. 1. PFL/NGL TANK FARM NO. 1 PUMP HOUSE</v>
      </c>
      <c r="AG1348" s="115"/>
      <c r="AH1348" s="115"/>
      <c r="AI1348" s="237">
        <v>1411</v>
      </c>
      <c r="AJ1348" s="55"/>
      <c r="AK1348" s="55"/>
    </row>
    <row r="1349" spans="1:37" s="67" customFormat="1" ht="15" customHeight="1" x14ac:dyDescent="0.25">
      <c r="A1349" s="56" t="s">
        <v>922</v>
      </c>
      <c r="B1349" s="37">
        <v>4</v>
      </c>
      <c r="C1349" s="37">
        <v>2</v>
      </c>
      <c r="D1349" s="37">
        <v>1</v>
      </c>
      <c r="E1349" s="37">
        <v>5</v>
      </c>
      <c r="F1349" s="37">
        <v>515</v>
      </c>
      <c r="G1349" s="37" t="str">
        <f t="shared" si="2634"/>
        <v>4.2.1.00.000</v>
      </c>
      <c r="H1349" s="41" t="str">
        <f t="shared" si="2635"/>
        <v>Технологическая линия №3. Объекты общезаводского хозяйства</v>
      </c>
      <c r="I1349" s="37" t="str">
        <f t="shared" si="2636"/>
        <v>4.2.1.05.000</v>
      </c>
      <c r="J1349" s="41" t="str">
        <f t="shared" si="2637"/>
        <v>Резервуарный парк №1</v>
      </c>
      <c r="K1349" s="39" t="str">
        <f t="shared" si="2642"/>
        <v>4.2.1.05.300</v>
      </c>
      <c r="L1349" s="40" t="str">
        <f t="shared" si="2643"/>
        <v>Резервуарный парк №1</v>
      </c>
      <c r="M1349" s="37" t="str">
        <f t="shared" si="2644"/>
        <v>4.2.1.05.515</v>
      </c>
      <c r="N1349" s="59" t="s">
        <v>673</v>
      </c>
      <c r="O1349" s="118"/>
      <c r="P1349" s="66" t="s">
        <v>19</v>
      </c>
      <c r="Q1349" s="35">
        <v>0</v>
      </c>
      <c r="R1349" s="54" t="s">
        <v>2781</v>
      </c>
      <c r="S1349" s="42" t="str">
        <f t="shared" si="2649"/>
        <v>391/15</v>
      </c>
      <c r="T1349" s="41" t="str">
        <f t="shared" si="2638"/>
        <v>4.2.1.00.000</v>
      </c>
      <c r="U1349" s="41" t="str">
        <f t="shared" si="2639"/>
        <v>Process Line No.3 UIO facilities</v>
      </c>
      <c r="V1349" s="41" t="str">
        <f t="shared" si="2640"/>
        <v>4.2.1.05.000</v>
      </c>
      <c r="W1349" s="41" t="str">
        <f t="shared" si="2641"/>
        <v>Tank farm 1</v>
      </c>
      <c r="X1349" s="40" t="str">
        <f t="shared" si="2645"/>
        <v>4.2.1.05.300</v>
      </c>
      <c r="Y1349" s="40" t="str">
        <f t="shared" si="2646"/>
        <v>Tank Farm No.1</v>
      </c>
      <c r="Z1349" s="42" t="str">
        <f t="shared" si="2647"/>
        <v>4.2.1.05.515</v>
      </c>
      <c r="AA1349" s="37" t="s">
        <v>2141</v>
      </c>
      <c r="AB1349" s="37"/>
      <c r="AC1349" s="37"/>
      <c r="AD1349" s="115" t="s">
        <v>2891</v>
      </c>
      <c r="AE1349" s="115" t="str">
        <f t="shared" si="2648"/>
        <v>0-31</v>
      </c>
      <c r="AF1349" s="115" t="str">
        <f>VLOOKUP(AE1349,'Unit Number'!B:E,2,FALSE)</f>
        <v>PFL/NGL TANK FARM NO. 1. PFL/NGL TANK FARM NO. 1 PUMP HOUSE</v>
      </c>
      <c r="AG1349" s="115"/>
      <c r="AH1349" s="115"/>
      <c r="AI1349" s="237">
        <v>1412</v>
      </c>
      <c r="AJ1349" s="55"/>
      <c r="AK1349" s="55"/>
    </row>
    <row r="1350" spans="1:37" s="67" customFormat="1" ht="15" customHeight="1" x14ac:dyDescent="0.25">
      <c r="A1350" s="56" t="s">
        <v>923</v>
      </c>
      <c r="B1350" s="37">
        <v>4</v>
      </c>
      <c r="C1350" s="37">
        <v>2</v>
      </c>
      <c r="D1350" s="37">
        <v>1</v>
      </c>
      <c r="E1350" s="37">
        <v>5</v>
      </c>
      <c r="F1350" s="37">
        <v>516</v>
      </c>
      <c r="G1350" s="37" t="str">
        <f t="shared" si="2634"/>
        <v>4.2.1.00.000</v>
      </c>
      <c r="H1350" s="41" t="str">
        <f t="shared" si="2635"/>
        <v>Технологическая линия №3. Объекты общезаводского хозяйства</v>
      </c>
      <c r="I1350" s="37" t="str">
        <f t="shared" si="2636"/>
        <v>4.2.1.05.000</v>
      </c>
      <c r="J1350" s="41" t="str">
        <f t="shared" si="2637"/>
        <v>Резервуарный парк №1</v>
      </c>
      <c r="K1350" s="39" t="str">
        <f t="shared" si="2642"/>
        <v>4.2.1.05.300</v>
      </c>
      <c r="L1350" s="40" t="str">
        <f t="shared" si="2643"/>
        <v>Резервуарный парк №1</v>
      </c>
      <c r="M1350" s="37" t="str">
        <f t="shared" si="2644"/>
        <v>4.2.1.05.516</v>
      </c>
      <c r="N1350" s="59" t="s">
        <v>675</v>
      </c>
      <c r="O1350" s="118"/>
      <c r="P1350" s="66" t="s">
        <v>19</v>
      </c>
      <c r="Q1350" s="35">
        <v>0</v>
      </c>
      <c r="R1350" s="54" t="s">
        <v>2781</v>
      </c>
      <c r="S1350" s="42" t="str">
        <f t="shared" si="2649"/>
        <v>391/16</v>
      </c>
      <c r="T1350" s="41" t="str">
        <f t="shared" si="2638"/>
        <v>4.2.1.00.000</v>
      </c>
      <c r="U1350" s="41" t="str">
        <f t="shared" si="2639"/>
        <v>Process Line No.3 UIO facilities</v>
      </c>
      <c r="V1350" s="41" t="str">
        <f t="shared" si="2640"/>
        <v>4.2.1.05.000</v>
      </c>
      <c r="W1350" s="41" t="str">
        <f t="shared" si="2641"/>
        <v>Tank farm 1</v>
      </c>
      <c r="X1350" s="40" t="str">
        <f t="shared" si="2645"/>
        <v>4.2.1.05.300</v>
      </c>
      <c r="Y1350" s="40" t="str">
        <f t="shared" si="2646"/>
        <v>Tank Farm No.1</v>
      </c>
      <c r="Z1350" s="42" t="str">
        <f t="shared" si="2647"/>
        <v>4.2.1.05.516</v>
      </c>
      <c r="AA1350" s="37" t="s">
        <v>2142</v>
      </c>
      <c r="AB1350" s="37"/>
      <c r="AC1350" s="37"/>
      <c r="AD1350" s="115" t="s">
        <v>2891</v>
      </c>
      <c r="AE1350" s="115" t="str">
        <f t="shared" si="2648"/>
        <v>0-31</v>
      </c>
      <c r="AF1350" s="115" t="str">
        <f>VLOOKUP(AE1350,'Unit Number'!B:E,2,FALSE)</f>
        <v>PFL/NGL TANK FARM NO. 1. PFL/NGL TANK FARM NO. 1 PUMP HOUSE</v>
      </c>
      <c r="AG1350" s="115"/>
      <c r="AH1350" s="115"/>
      <c r="AI1350" s="237">
        <v>1413</v>
      </c>
      <c r="AJ1350" s="55"/>
      <c r="AK1350" s="55"/>
    </row>
    <row r="1351" spans="1:37" s="67" customFormat="1" ht="15" customHeight="1" x14ac:dyDescent="0.25">
      <c r="A1351" s="56" t="s">
        <v>924</v>
      </c>
      <c r="B1351" s="37">
        <v>4</v>
      </c>
      <c r="C1351" s="37">
        <v>2</v>
      </c>
      <c r="D1351" s="37">
        <v>1</v>
      </c>
      <c r="E1351" s="37">
        <v>5</v>
      </c>
      <c r="F1351" s="37">
        <v>517</v>
      </c>
      <c r="G1351" s="37" t="str">
        <f t="shared" ref="G1351:G1378" si="2650">G1350</f>
        <v>4.2.1.00.000</v>
      </c>
      <c r="H1351" s="41" t="str">
        <f t="shared" ref="H1351:H1378" si="2651">H1350</f>
        <v>Технологическая линия №3. Объекты общезаводского хозяйства</v>
      </c>
      <c r="I1351" s="37" t="str">
        <f t="shared" ref="I1351:I1378" si="2652">I1350</f>
        <v>4.2.1.05.000</v>
      </c>
      <c r="J1351" s="41" t="str">
        <f t="shared" ref="J1351:J1378" si="2653">J1350</f>
        <v>Резервуарный парк №1</v>
      </c>
      <c r="K1351" s="39" t="str">
        <f t="shared" si="2642"/>
        <v>4.2.1.05.300</v>
      </c>
      <c r="L1351" s="40" t="str">
        <f t="shared" si="2643"/>
        <v>Резервуарный парк №1</v>
      </c>
      <c r="M1351" s="37" t="str">
        <f t="shared" si="2644"/>
        <v>4.2.1.05.517</v>
      </c>
      <c r="N1351" s="59" t="s">
        <v>677</v>
      </c>
      <c r="O1351" s="118"/>
      <c r="P1351" s="66" t="s">
        <v>19</v>
      </c>
      <c r="Q1351" s="35">
        <v>0</v>
      </c>
      <c r="R1351" s="54" t="s">
        <v>2781</v>
      </c>
      <c r="S1351" s="42" t="str">
        <f t="shared" si="2649"/>
        <v>391/17</v>
      </c>
      <c r="T1351" s="41" t="str">
        <f t="shared" ref="T1351:T1378" si="2654">T1350</f>
        <v>4.2.1.00.000</v>
      </c>
      <c r="U1351" s="41" t="str">
        <f t="shared" ref="U1351:U1378" si="2655">U1350</f>
        <v>Process Line No.3 UIO facilities</v>
      </c>
      <c r="V1351" s="41" t="str">
        <f t="shared" ref="V1351:V1378" si="2656">V1350</f>
        <v>4.2.1.05.000</v>
      </c>
      <c r="W1351" s="41" t="str">
        <f t="shared" ref="W1351:W1378" si="2657">W1350</f>
        <v>Tank farm 1</v>
      </c>
      <c r="X1351" s="40" t="str">
        <f t="shared" si="2645"/>
        <v>4.2.1.05.300</v>
      </c>
      <c r="Y1351" s="40" t="str">
        <f t="shared" si="2646"/>
        <v>Tank Farm No.1</v>
      </c>
      <c r="Z1351" s="42" t="str">
        <f t="shared" si="2647"/>
        <v>4.2.1.05.517</v>
      </c>
      <c r="AA1351" s="37" t="s">
        <v>2143</v>
      </c>
      <c r="AB1351" s="37"/>
      <c r="AC1351" s="37"/>
      <c r="AD1351" s="115" t="s">
        <v>2891</v>
      </c>
      <c r="AE1351" s="115" t="str">
        <f t="shared" si="2648"/>
        <v>0-31</v>
      </c>
      <c r="AF1351" s="115" t="str">
        <f>VLOOKUP(AE1351,'Unit Number'!B:E,2,FALSE)</f>
        <v>PFL/NGL TANK FARM NO. 1. PFL/NGL TANK FARM NO. 1 PUMP HOUSE</v>
      </c>
      <c r="AG1351" s="115"/>
      <c r="AH1351" s="115"/>
      <c r="AI1351" s="237">
        <v>1414</v>
      </c>
      <c r="AJ1351" s="55"/>
      <c r="AK1351" s="55"/>
    </row>
    <row r="1352" spans="1:37" s="67" customFormat="1" ht="15" customHeight="1" x14ac:dyDescent="0.25">
      <c r="A1352" s="56" t="s">
        <v>925</v>
      </c>
      <c r="B1352" s="37">
        <v>4</v>
      </c>
      <c r="C1352" s="37">
        <v>2</v>
      </c>
      <c r="D1352" s="37">
        <v>1</v>
      </c>
      <c r="E1352" s="37">
        <v>5</v>
      </c>
      <c r="F1352" s="37">
        <v>607</v>
      </c>
      <c r="G1352" s="37" t="str">
        <f t="shared" si="2650"/>
        <v>4.2.1.00.000</v>
      </c>
      <c r="H1352" s="41" t="str">
        <f t="shared" si="2651"/>
        <v>Технологическая линия №3. Объекты общезаводского хозяйства</v>
      </c>
      <c r="I1352" s="37" t="str">
        <f t="shared" si="2652"/>
        <v>4.2.1.05.000</v>
      </c>
      <c r="J1352" s="41" t="str">
        <f t="shared" si="2653"/>
        <v>Резервуарный парк №1</v>
      </c>
      <c r="K1352" s="39" t="str">
        <f t="shared" ref="K1352:K1378" si="2658">K1351</f>
        <v>4.2.1.05.300</v>
      </c>
      <c r="L1352" s="40" t="str">
        <f t="shared" ref="L1352:L1378" si="2659">L1351</f>
        <v>Резервуарный парк №1</v>
      </c>
      <c r="M1352" s="37" t="str">
        <f t="shared" ref="M1352:M1378" si="2660">CONCATENATE($B1352,".",$C1352,".",$D1352,".",TEXT($E1352,"00"),".",TEXT($F1352,"000"))</f>
        <v>4.2.1.05.607</v>
      </c>
      <c r="N1352" s="59" t="s">
        <v>926</v>
      </c>
      <c r="O1352" s="118"/>
      <c r="P1352" s="66" t="s">
        <v>19</v>
      </c>
      <c r="Q1352" s="35">
        <v>0</v>
      </c>
      <c r="R1352" s="54" t="s">
        <v>2781</v>
      </c>
      <c r="S1352" s="42" t="str">
        <f t="shared" si="2649"/>
        <v>394/7</v>
      </c>
      <c r="T1352" s="41" t="str">
        <f t="shared" si="2654"/>
        <v>4.2.1.00.000</v>
      </c>
      <c r="U1352" s="41" t="str">
        <f t="shared" si="2655"/>
        <v>Process Line No.3 UIO facilities</v>
      </c>
      <c r="V1352" s="41" t="str">
        <f t="shared" si="2656"/>
        <v>4.2.1.05.000</v>
      </c>
      <c r="W1352" s="41" t="str">
        <f t="shared" si="2657"/>
        <v>Tank farm 1</v>
      </c>
      <c r="X1352" s="40" t="str">
        <f t="shared" ref="X1352:X1378" si="2661">X1351</f>
        <v>4.2.1.05.300</v>
      </c>
      <c r="Y1352" s="40" t="str">
        <f t="shared" ref="Y1352:Y1378" si="2662">Y1351</f>
        <v>Tank Farm No.1</v>
      </c>
      <c r="Z1352" s="42" t="str">
        <f t="shared" ref="Z1352:Z1378" si="2663">M1352</f>
        <v>4.2.1.05.607</v>
      </c>
      <c r="AA1352" s="37" t="s">
        <v>2070</v>
      </c>
      <c r="AB1352" s="37"/>
      <c r="AC1352" s="37"/>
      <c r="AD1352" s="115" t="s">
        <v>2891</v>
      </c>
      <c r="AE1352" s="115" t="str">
        <f t="shared" ref="AE1352:AE1377" si="2664">CONCATENATE(MID(AD1352,3,1),"-",MID(AD1352,4,2))</f>
        <v>0-31</v>
      </c>
      <c r="AF1352" s="115" t="str">
        <f>VLOOKUP(AE1352,'Unit Number'!B:E,2,FALSE)</f>
        <v>PFL/NGL TANK FARM NO. 1. PFL/NGL TANK FARM NO. 1 PUMP HOUSE</v>
      </c>
      <c r="AG1352" s="115"/>
      <c r="AH1352" s="115"/>
      <c r="AI1352" s="237">
        <v>1415</v>
      </c>
      <c r="AJ1352" s="55"/>
      <c r="AK1352" s="55"/>
    </row>
    <row r="1353" spans="1:37" s="67" customFormat="1" ht="15" customHeight="1" x14ac:dyDescent="0.25">
      <c r="A1353" s="56" t="s">
        <v>927</v>
      </c>
      <c r="B1353" s="37">
        <v>4</v>
      </c>
      <c r="C1353" s="37">
        <v>2</v>
      </c>
      <c r="D1353" s="37">
        <v>1</v>
      </c>
      <c r="E1353" s="37">
        <v>5</v>
      </c>
      <c r="F1353" s="37">
        <v>608</v>
      </c>
      <c r="G1353" s="37" t="str">
        <f t="shared" si="2650"/>
        <v>4.2.1.00.000</v>
      </c>
      <c r="H1353" s="41" t="str">
        <f t="shared" si="2651"/>
        <v>Технологическая линия №3. Объекты общезаводского хозяйства</v>
      </c>
      <c r="I1353" s="37" t="str">
        <f t="shared" si="2652"/>
        <v>4.2.1.05.000</v>
      </c>
      <c r="J1353" s="41" t="str">
        <f t="shared" si="2653"/>
        <v>Резервуарный парк №1</v>
      </c>
      <c r="K1353" s="39" t="str">
        <f t="shared" si="2658"/>
        <v>4.2.1.05.300</v>
      </c>
      <c r="L1353" s="40" t="str">
        <f t="shared" si="2659"/>
        <v>Резервуарный парк №1</v>
      </c>
      <c r="M1353" s="37" t="str">
        <f t="shared" si="2660"/>
        <v>4.2.1.05.608</v>
      </c>
      <c r="N1353" s="59" t="s">
        <v>928</v>
      </c>
      <c r="O1353" s="118"/>
      <c r="P1353" s="66" t="s">
        <v>19</v>
      </c>
      <c r="Q1353" s="35">
        <v>0</v>
      </c>
      <c r="R1353" s="54" t="s">
        <v>2781</v>
      </c>
      <c r="S1353" s="42" t="str">
        <f t="shared" si="2649"/>
        <v>394/8</v>
      </c>
      <c r="T1353" s="41" t="str">
        <f t="shared" si="2654"/>
        <v>4.2.1.00.000</v>
      </c>
      <c r="U1353" s="41" t="str">
        <f t="shared" si="2655"/>
        <v>Process Line No.3 UIO facilities</v>
      </c>
      <c r="V1353" s="41" t="str">
        <f t="shared" si="2656"/>
        <v>4.2.1.05.000</v>
      </c>
      <c r="W1353" s="41" t="str">
        <f t="shared" si="2657"/>
        <v>Tank farm 1</v>
      </c>
      <c r="X1353" s="40" t="str">
        <f t="shared" si="2661"/>
        <v>4.2.1.05.300</v>
      </c>
      <c r="Y1353" s="40" t="str">
        <f t="shared" si="2662"/>
        <v>Tank Farm No.1</v>
      </c>
      <c r="Z1353" s="42" t="str">
        <f t="shared" si="2663"/>
        <v>4.2.1.05.608</v>
      </c>
      <c r="AA1353" s="37" t="s">
        <v>2071</v>
      </c>
      <c r="AB1353" s="37"/>
      <c r="AC1353" s="37"/>
      <c r="AD1353" s="115" t="s">
        <v>2891</v>
      </c>
      <c r="AE1353" s="115" t="str">
        <f t="shared" si="2664"/>
        <v>0-31</v>
      </c>
      <c r="AF1353" s="115" t="str">
        <f>VLOOKUP(AE1353,'Unit Number'!B:E,2,FALSE)</f>
        <v>PFL/NGL TANK FARM NO. 1. PFL/NGL TANK FARM NO. 1 PUMP HOUSE</v>
      </c>
      <c r="AG1353" s="115"/>
      <c r="AH1353" s="115"/>
      <c r="AI1353" s="237">
        <v>1416</v>
      </c>
      <c r="AJ1353" s="55"/>
      <c r="AK1353" s="55"/>
    </row>
    <row r="1354" spans="1:37" s="67" customFormat="1" ht="15" customHeight="1" x14ac:dyDescent="0.25">
      <c r="A1354" s="56" t="s">
        <v>929</v>
      </c>
      <c r="B1354" s="37">
        <v>4</v>
      </c>
      <c r="C1354" s="37">
        <v>2</v>
      </c>
      <c r="D1354" s="37">
        <v>1</v>
      </c>
      <c r="E1354" s="37">
        <v>5</v>
      </c>
      <c r="F1354" s="37">
        <v>609</v>
      </c>
      <c r="G1354" s="37" t="str">
        <f t="shared" si="2650"/>
        <v>4.2.1.00.000</v>
      </c>
      <c r="H1354" s="41" t="str">
        <f t="shared" si="2651"/>
        <v>Технологическая линия №3. Объекты общезаводского хозяйства</v>
      </c>
      <c r="I1354" s="37" t="str">
        <f t="shared" si="2652"/>
        <v>4.2.1.05.000</v>
      </c>
      <c r="J1354" s="41" t="str">
        <f t="shared" si="2653"/>
        <v>Резервуарный парк №1</v>
      </c>
      <c r="K1354" s="39" t="str">
        <f t="shared" si="2658"/>
        <v>4.2.1.05.300</v>
      </c>
      <c r="L1354" s="40" t="str">
        <f t="shared" si="2659"/>
        <v>Резервуарный парк №1</v>
      </c>
      <c r="M1354" s="37" t="str">
        <f t="shared" si="2660"/>
        <v>4.2.1.05.609</v>
      </c>
      <c r="N1354" s="59" t="s">
        <v>930</v>
      </c>
      <c r="O1354" s="118"/>
      <c r="P1354" s="66" t="s">
        <v>19</v>
      </c>
      <c r="Q1354" s="35">
        <v>0</v>
      </c>
      <c r="R1354" s="54" t="s">
        <v>2781</v>
      </c>
      <c r="S1354" s="42" t="str">
        <f t="shared" si="2649"/>
        <v>394/9</v>
      </c>
      <c r="T1354" s="41" t="str">
        <f t="shared" si="2654"/>
        <v>4.2.1.00.000</v>
      </c>
      <c r="U1354" s="41" t="str">
        <f t="shared" si="2655"/>
        <v>Process Line No.3 UIO facilities</v>
      </c>
      <c r="V1354" s="41" t="str">
        <f t="shared" si="2656"/>
        <v>4.2.1.05.000</v>
      </c>
      <c r="W1354" s="41" t="str">
        <f t="shared" si="2657"/>
        <v>Tank farm 1</v>
      </c>
      <c r="X1354" s="40" t="str">
        <f t="shared" si="2661"/>
        <v>4.2.1.05.300</v>
      </c>
      <c r="Y1354" s="40" t="str">
        <f t="shared" si="2662"/>
        <v>Tank Farm No.1</v>
      </c>
      <c r="Z1354" s="42" t="str">
        <f t="shared" si="2663"/>
        <v>4.2.1.05.609</v>
      </c>
      <c r="AA1354" s="37" t="s">
        <v>2072</v>
      </c>
      <c r="AB1354" s="37"/>
      <c r="AC1354" s="37"/>
      <c r="AD1354" s="115" t="s">
        <v>2891</v>
      </c>
      <c r="AE1354" s="115" t="str">
        <f t="shared" si="2664"/>
        <v>0-31</v>
      </c>
      <c r="AF1354" s="115" t="str">
        <f>VLOOKUP(AE1354,'Unit Number'!B:E,2,FALSE)</f>
        <v>PFL/NGL TANK FARM NO. 1. PFL/NGL TANK FARM NO. 1 PUMP HOUSE</v>
      </c>
      <c r="AG1354" s="115"/>
      <c r="AH1354" s="115"/>
      <c r="AI1354" s="237">
        <v>1417</v>
      </c>
      <c r="AJ1354" s="55"/>
      <c r="AK1354" s="55"/>
    </row>
    <row r="1355" spans="1:37" s="67" customFormat="1" ht="15" customHeight="1" x14ac:dyDescent="0.25">
      <c r="A1355" s="56" t="s">
        <v>931</v>
      </c>
      <c r="B1355" s="37">
        <v>4</v>
      </c>
      <c r="C1355" s="37">
        <v>2</v>
      </c>
      <c r="D1355" s="37">
        <v>1</v>
      </c>
      <c r="E1355" s="37">
        <v>5</v>
      </c>
      <c r="F1355" s="37">
        <v>610</v>
      </c>
      <c r="G1355" s="37" t="str">
        <f t="shared" si="2650"/>
        <v>4.2.1.00.000</v>
      </c>
      <c r="H1355" s="41" t="str">
        <f t="shared" si="2651"/>
        <v>Технологическая линия №3. Объекты общезаводского хозяйства</v>
      </c>
      <c r="I1355" s="37" t="str">
        <f t="shared" si="2652"/>
        <v>4.2.1.05.000</v>
      </c>
      <c r="J1355" s="41" t="str">
        <f t="shared" si="2653"/>
        <v>Резервуарный парк №1</v>
      </c>
      <c r="K1355" s="39" t="str">
        <f t="shared" si="2658"/>
        <v>4.2.1.05.300</v>
      </c>
      <c r="L1355" s="40" t="str">
        <f t="shared" si="2659"/>
        <v>Резервуарный парк №1</v>
      </c>
      <c r="M1355" s="37" t="str">
        <f t="shared" si="2660"/>
        <v>4.2.1.05.610</v>
      </c>
      <c r="N1355" s="59" t="s">
        <v>932</v>
      </c>
      <c r="O1355" s="118"/>
      <c r="P1355" s="66" t="s">
        <v>19</v>
      </c>
      <c r="Q1355" s="35">
        <v>0</v>
      </c>
      <c r="R1355" s="54" t="s">
        <v>2781</v>
      </c>
      <c r="S1355" s="42" t="str">
        <f t="shared" si="2649"/>
        <v>394/10</v>
      </c>
      <c r="T1355" s="41" t="str">
        <f t="shared" si="2654"/>
        <v>4.2.1.00.000</v>
      </c>
      <c r="U1355" s="41" t="str">
        <f t="shared" si="2655"/>
        <v>Process Line No.3 UIO facilities</v>
      </c>
      <c r="V1355" s="41" t="str">
        <f t="shared" si="2656"/>
        <v>4.2.1.05.000</v>
      </c>
      <c r="W1355" s="41" t="str">
        <f t="shared" si="2657"/>
        <v>Tank farm 1</v>
      </c>
      <c r="X1355" s="40" t="str">
        <f t="shared" si="2661"/>
        <v>4.2.1.05.300</v>
      </c>
      <c r="Y1355" s="40" t="str">
        <f t="shared" si="2662"/>
        <v>Tank Farm No.1</v>
      </c>
      <c r="Z1355" s="42" t="str">
        <f t="shared" si="2663"/>
        <v>4.2.1.05.610</v>
      </c>
      <c r="AA1355" s="37" t="s">
        <v>2073</v>
      </c>
      <c r="AB1355" s="37"/>
      <c r="AC1355" s="37"/>
      <c r="AD1355" s="115" t="s">
        <v>2891</v>
      </c>
      <c r="AE1355" s="115" t="str">
        <f t="shared" si="2664"/>
        <v>0-31</v>
      </c>
      <c r="AF1355" s="115" t="str">
        <f>VLOOKUP(AE1355,'Unit Number'!B:E,2,FALSE)</f>
        <v>PFL/NGL TANK FARM NO. 1. PFL/NGL TANK FARM NO. 1 PUMP HOUSE</v>
      </c>
      <c r="AG1355" s="115"/>
      <c r="AH1355" s="115"/>
      <c r="AI1355" s="237">
        <v>1418</v>
      </c>
      <c r="AJ1355" s="55"/>
      <c r="AK1355" s="55"/>
    </row>
    <row r="1356" spans="1:37" s="67" customFormat="1" ht="15" customHeight="1" x14ac:dyDescent="0.25">
      <c r="A1356" s="56" t="s">
        <v>933</v>
      </c>
      <c r="B1356" s="37">
        <v>4</v>
      </c>
      <c r="C1356" s="37">
        <v>2</v>
      </c>
      <c r="D1356" s="37">
        <v>1</v>
      </c>
      <c r="E1356" s="37">
        <v>5</v>
      </c>
      <c r="F1356" s="37">
        <v>611</v>
      </c>
      <c r="G1356" s="37" t="str">
        <f t="shared" si="2650"/>
        <v>4.2.1.00.000</v>
      </c>
      <c r="H1356" s="41" t="str">
        <f t="shared" si="2651"/>
        <v>Технологическая линия №3. Объекты общезаводского хозяйства</v>
      </c>
      <c r="I1356" s="37" t="str">
        <f t="shared" si="2652"/>
        <v>4.2.1.05.000</v>
      </c>
      <c r="J1356" s="41" t="str">
        <f t="shared" si="2653"/>
        <v>Резервуарный парк №1</v>
      </c>
      <c r="K1356" s="39" t="str">
        <f t="shared" si="2658"/>
        <v>4.2.1.05.300</v>
      </c>
      <c r="L1356" s="40" t="str">
        <f t="shared" si="2659"/>
        <v>Резервуарный парк №1</v>
      </c>
      <c r="M1356" s="37" t="str">
        <f t="shared" si="2660"/>
        <v>4.2.1.05.611</v>
      </c>
      <c r="N1356" s="59" t="s">
        <v>934</v>
      </c>
      <c r="O1356" s="118"/>
      <c r="P1356" s="66" t="s">
        <v>19</v>
      </c>
      <c r="Q1356" s="35">
        <v>0</v>
      </c>
      <c r="R1356" s="54" t="s">
        <v>2781</v>
      </c>
      <c r="S1356" s="42" t="str">
        <f t="shared" si="2649"/>
        <v>394/11</v>
      </c>
      <c r="T1356" s="41" t="str">
        <f t="shared" si="2654"/>
        <v>4.2.1.00.000</v>
      </c>
      <c r="U1356" s="41" t="str">
        <f t="shared" si="2655"/>
        <v>Process Line No.3 UIO facilities</v>
      </c>
      <c r="V1356" s="41" t="str">
        <f t="shared" si="2656"/>
        <v>4.2.1.05.000</v>
      </c>
      <c r="W1356" s="41" t="str">
        <f t="shared" si="2657"/>
        <v>Tank farm 1</v>
      </c>
      <c r="X1356" s="40" t="str">
        <f t="shared" si="2661"/>
        <v>4.2.1.05.300</v>
      </c>
      <c r="Y1356" s="40" t="str">
        <f t="shared" si="2662"/>
        <v>Tank Farm No.1</v>
      </c>
      <c r="Z1356" s="42" t="str">
        <f t="shared" si="2663"/>
        <v>4.2.1.05.611</v>
      </c>
      <c r="AA1356" s="37" t="s">
        <v>2074</v>
      </c>
      <c r="AB1356" s="37"/>
      <c r="AC1356" s="37"/>
      <c r="AD1356" s="115" t="s">
        <v>2891</v>
      </c>
      <c r="AE1356" s="115" t="str">
        <f t="shared" si="2664"/>
        <v>0-31</v>
      </c>
      <c r="AF1356" s="115" t="str">
        <f>VLOOKUP(AE1356,'Unit Number'!B:E,2,FALSE)</f>
        <v>PFL/NGL TANK FARM NO. 1. PFL/NGL TANK FARM NO. 1 PUMP HOUSE</v>
      </c>
      <c r="AG1356" s="115"/>
      <c r="AH1356" s="115"/>
      <c r="AI1356" s="237">
        <v>1419</v>
      </c>
      <c r="AJ1356" s="55"/>
      <c r="AK1356" s="55"/>
    </row>
    <row r="1357" spans="1:37" s="67" customFormat="1" ht="15" customHeight="1" x14ac:dyDescent="0.25">
      <c r="A1357" s="56" t="s">
        <v>935</v>
      </c>
      <c r="B1357" s="37">
        <v>4</v>
      </c>
      <c r="C1357" s="37">
        <v>2</v>
      </c>
      <c r="D1357" s="37">
        <v>1</v>
      </c>
      <c r="E1357" s="37">
        <v>5</v>
      </c>
      <c r="F1357" s="37">
        <v>612</v>
      </c>
      <c r="G1357" s="37" t="str">
        <f t="shared" si="2650"/>
        <v>4.2.1.00.000</v>
      </c>
      <c r="H1357" s="41" t="str">
        <f t="shared" si="2651"/>
        <v>Технологическая линия №3. Объекты общезаводского хозяйства</v>
      </c>
      <c r="I1357" s="37" t="str">
        <f t="shared" si="2652"/>
        <v>4.2.1.05.000</v>
      </c>
      <c r="J1357" s="41" t="str">
        <f t="shared" si="2653"/>
        <v>Резервуарный парк №1</v>
      </c>
      <c r="K1357" s="39" t="str">
        <f t="shared" si="2658"/>
        <v>4.2.1.05.300</v>
      </c>
      <c r="L1357" s="40" t="str">
        <f t="shared" si="2659"/>
        <v>Резервуарный парк №1</v>
      </c>
      <c r="M1357" s="37" t="str">
        <f t="shared" si="2660"/>
        <v>4.2.1.05.612</v>
      </c>
      <c r="N1357" s="59" t="s">
        <v>936</v>
      </c>
      <c r="O1357" s="118"/>
      <c r="P1357" s="66" t="s">
        <v>19</v>
      </c>
      <c r="Q1357" s="35">
        <v>0</v>
      </c>
      <c r="R1357" s="54" t="s">
        <v>2781</v>
      </c>
      <c r="S1357" s="42" t="str">
        <f t="shared" si="2649"/>
        <v>394/12</v>
      </c>
      <c r="T1357" s="41" t="str">
        <f t="shared" si="2654"/>
        <v>4.2.1.00.000</v>
      </c>
      <c r="U1357" s="41" t="str">
        <f t="shared" si="2655"/>
        <v>Process Line No.3 UIO facilities</v>
      </c>
      <c r="V1357" s="41" t="str">
        <f t="shared" si="2656"/>
        <v>4.2.1.05.000</v>
      </c>
      <c r="W1357" s="41" t="str">
        <f t="shared" si="2657"/>
        <v>Tank farm 1</v>
      </c>
      <c r="X1357" s="40" t="str">
        <f t="shared" si="2661"/>
        <v>4.2.1.05.300</v>
      </c>
      <c r="Y1357" s="40" t="str">
        <f t="shared" si="2662"/>
        <v>Tank Farm No.1</v>
      </c>
      <c r="Z1357" s="42" t="str">
        <f t="shared" si="2663"/>
        <v>4.2.1.05.612</v>
      </c>
      <c r="AA1357" s="37" t="s">
        <v>2075</v>
      </c>
      <c r="AB1357" s="37"/>
      <c r="AC1357" s="37"/>
      <c r="AD1357" s="115" t="s">
        <v>2891</v>
      </c>
      <c r="AE1357" s="115" t="str">
        <f t="shared" si="2664"/>
        <v>0-31</v>
      </c>
      <c r="AF1357" s="115" t="str">
        <f>VLOOKUP(AE1357,'Unit Number'!B:E,2,FALSE)</f>
        <v>PFL/NGL TANK FARM NO. 1. PFL/NGL TANK FARM NO. 1 PUMP HOUSE</v>
      </c>
      <c r="AG1357" s="115"/>
      <c r="AH1357" s="115"/>
      <c r="AI1357" s="237">
        <v>1420</v>
      </c>
      <c r="AJ1357" s="55"/>
      <c r="AK1357" s="55"/>
    </row>
    <row r="1358" spans="1:37" s="67" customFormat="1" ht="15" customHeight="1" x14ac:dyDescent="0.25">
      <c r="A1358" s="56" t="s">
        <v>937</v>
      </c>
      <c r="B1358" s="37">
        <v>4</v>
      </c>
      <c r="C1358" s="37">
        <v>2</v>
      </c>
      <c r="D1358" s="37">
        <v>1</v>
      </c>
      <c r="E1358" s="37">
        <v>5</v>
      </c>
      <c r="F1358" s="37">
        <v>613</v>
      </c>
      <c r="G1358" s="37" t="str">
        <f t="shared" si="2650"/>
        <v>4.2.1.00.000</v>
      </c>
      <c r="H1358" s="41" t="str">
        <f t="shared" si="2651"/>
        <v>Технологическая линия №3. Объекты общезаводского хозяйства</v>
      </c>
      <c r="I1358" s="37" t="str">
        <f t="shared" si="2652"/>
        <v>4.2.1.05.000</v>
      </c>
      <c r="J1358" s="41" t="str">
        <f t="shared" si="2653"/>
        <v>Резервуарный парк №1</v>
      </c>
      <c r="K1358" s="39" t="str">
        <f t="shared" si="2658"/>
        <v>4.2.1.05.300</v>
      </c>
      <c r="L1358" s="40" t="str">
        <f t="shared" si="2659"/>
        <v>Резервуарный парк №1</v>
      </c>
      <c r="M1358" s="37" t="str">
        <f t="shared" si="2660"/>
        <v>4.2.1.05.613</v>
      </c>
      <c r="N1358" s="59" t="s">
        <v>938</v>
      </c>
      <c r="O1358" s="118"/>
      <c r="P1358" s="66" t="s">
        <v>19</v>
      </c>
      <c r="Q1358" s="35">
        <v>0</v>
      </c>
      <c r="R1358" s="54" t="s">
        <v>2781</v>
      </c>
      <c r="S1358" s="42" t="str">
        <f t="shared" si="2649"/>
        <v>394/13</v>
      </c>
      <c r="T1358" s="41" t="str">
        <f t="shared" si="2654"/>
        <v>4.2.1.00.000</v>
      </c>
      <c r="U1358" s="41" t="str">
        <f t="shared" si="2655"/>
        <v>Process Line No.3 UIO facilities</v>
      </c>
      <c r="V1358" s="41" t="str">
        <f t="shared" si="2656"/>
        <v>4.2.1.05.000</v>
      </c>
      <c r="W1358" s="41" t="str">
        <f t="shared" si="2657"/>
        <v>Tank farm 1</v>
      </c>
      <c r="X1358" s="40" t="str">
        <f t="shared" si="2661"/>
        <v>4.2.1.05.300</v>
      </c>
      <c r="Y1358" s="40" t="str">
        <f t="shared" si="2662"/>
        <v>Tank Farm No.1</v>
      </c>
      <c r="Z1358" s="42" t="str">
        <f t="shared" si="2663"/>
        <v>4.2.1.05.613</v>
      </c>
      <c r="AA1358" s="37" t="s">
        <v>2076</v>
      </c>
      <c r="AB1358" s="37"/>
      <c r="AC1358" s="37"/>
      <c r="AD1358" s="115" t="s">
        <v>2891</v>
      </c>
      <c r="AE1358" s="115" t="str">
        <f t="shared" si="2664"/>
        <v>0-31</v>
      </c>
      <c r="AF1358" s="115" t="str">
        <f>VLOOKUP(AE1358,'Unit Number'!B:E,2,FALSE)</f>
        <v>PFL/NGL TANK FARM NO. 1. PFL/NGL TANK FARM NO. 1 PUMP HOUSE</v>
      </c>
      <c r="AG1358" s="115"/>
      <c r="AH1358" s="115"/>
      <c r="AI1358" s="237">
        <v>1421</v>
      </c>
      <c r="AJ1358" s="55"/>
      <c r="AK1358" s="55"/>
    </row>
    <row r="1359" spans="1:37" s="67" customFormat="1" ht="15" customHeight="1" x14ac:dyDescent="0.25">
      <c r="A1359" s="56" t="s">
        <v>939</v>
      </c>
      <c r="B1359" s="37">
        <v>4</v>
      </c>
      <c r="C1359" s="37">
        <v>2</v>
      </c>
      <c r="D1359" s="37">
        <v>1</v>
      </c>
      <c r="E1359" s="37">
        <v>5</v>
      </c>
      <c r="F1359" s="37">
        <v>614</v>
      </c>
      <c r="G1359" s="37" t="str">
        <f t="shared" si="2650"/>
        <v>4.2.1.00.000</v>
      </c>
      <c r="H1359" s="41" t="str">
        <f t="shared" si="2651"/>
        <v>Технологическая линия №3. Объекты общезаводского хозяйства</v>
      </c>
      <c r="I1359" s="37" t="str">
        <f t="shared" si="2652"/>
        <v>4.2.1.05.000</v>
      </c>
      <c r="J1359" s="41" t="str">
        <f t="shared" si="2653"/>
        <v>Резервуарный парк №1</v>
      </c>
      <c r="K1359" s="39" t="str">
        <f t="shared" si="2658"/>
        <v>4.2.1.05.300</v>
      </c>
      <c r="L1359" s="40" t="str">
        <f t="shared" si="2659"/>
        <v>Резервуарный парк №1</v>
      </c>
      <c r="M1359" s="37" t="str">
        <f t="shared" si="2660"/>
        <v>4.2.1.05.614</v>
      </c>
      <c r="N1359" s="59" t="s">
        <v>940</v>
      </c>
      <c r="O1359" s="118"/>
      <c r="P1359" s="66" t="s">
        <v>19</v>
      </c>
      <c r="Q1359" s="35">
        <v>0</v>
      </c>
      <c r="R1359" s="54" t="s">
        <v>2781</v>
      </c>
      <c r="S1359" s="42" t="str">
        <f t="shared" si="2649"/>
        <v>394/14</v>
      </c>
      <c r="T1359" s="41" t="str">
        <f t="shared" si="2654"/>
        <v>4.2.1.00.000</v>
      </c>
      <c r="U1359" s="41" t="str">
        <f t="shared" si="2655"/>
        <v>Process Line No.3 UIO facilities</v>
      </c>
      <c r="V1359" s="41" t="str">
        <f t="shared" si="2656"/>
        <v>4.2.1.05.000</v>
      </c>
      <c r="W1359" s="41" t="str">
        <f t="shared" si="2657"/>
        <v>Tank farm 1</v>
      </c>
      <c r="X1359" s="40" t="str">
        <f t="shared" si="2661"/>
        <v>4.2.1.05.300</v>
      </c>
      <c r="Y1359" s="40" t="str">
        <f t="shared" si="2662"/>
        <v>Tank Farm No.1</v>
      </c>
      <c r="Z1359" s="42" t="str">
        <f t="shared" si="2663"/>
        <v>4.2.1.05.614</v>
      </c>
      <c r="AA1359" s="37" t="s">
        <v>2077</v>
      </c>
      <c r="AB1359" s="37"/>
      <c r="AC1359" s="37"/>
      <c r="AD1359" s="115" t="s">
        <v>2891</v>
      </c>
      <c r="AE1359" s="115" t="str">
        <f t="shared" si="2664"/>
        <v>0-31</v>
      </c>
      <c r="AF1359" s="115" t="str">
        <f>VLOOKUP(AE1359,'Unit Number'!B:E,2,FALSE)</f>
        <v>PFL/NGL TANK FARM NO. 1. PFL/NGL TANK FARM NO. 1 PUMP HOUSE</v>
      </c>
      <c r="AG1359" s="115"/>
      <c r="AH1359" s="115"/>
      <c r="AI1359" s="237">
        <v>1422</v>
      </c>
      <c r="AJ1359" s="55"/>
      <c r="AK1359" s="55"/>
    </row>
    <row r="1360" spans="1:37" s="67" customFormat="1" ht="15" customHeight="1" x14ac:dyDescent="0.25">
      <c r="A1360" s="56" t="s">
        <v>941</v>
      </c>
      <c r="B1360" s="37">
        <v>4</v>
      </c>
      <c r="C1360" s="37">
        <v>2</v>
      </c>
      <c r="D1360" s="37">
        <v>1</v>
      </c>
      <c r="E1360" s="37">
        <v>5</v>
      </c>
      <c r="F1360" s="37">
        <v>615</v>
      </c>
      <c r="G1360" s="37" t="str">
        <f t="shared" si="2650"/>
        <v>4.2.1.00.000</v>
      </c>
      <c r="H1360" s="41" t="str">
        <f t="shared" si="2651"/>
        <v>Технологическая линия №3. Объекты общезаводского хозяйства</v>
      </c>
      <c r="I1360" s="37" t="str">
        <f t="shared" si="2652"/>
        <v>4.2.1.05.000</v>
      </c>
      <c r="J1360" s="41" t="str">
        <f t="shared" si="2653"/>
        <v>Резервуарный парк №1</v>
      </c>
      <c r="K1360" s="39" t="str">
        <f t="shared" si="2658"/>
        <v>4.2.1.05.300</v>
      </c>
      <c r="L1360" s="40" t="str">
        <f t="shared" si="2659"/>
        <v>Резервуарный парк №1</v>
      </c>
      <c r="M1360" s="37" t="str">
        <f t="shared" si="2660"/>
        <v>4.2.1.05.615</v>
      </c>
      <c r="N1360" s="59" t="s">
        <v>942</v>
      </c>
      <c r="O1360" s="118"/>
      <c r="P1360" s="66" t="s">
        <v>19</v>
      </c>
      <c r="Q1360" s="35">
        <v>0</v>
      </c>
      <c r="R1360" s="54" t="s">
        <v>2781</v>
      </c>
      <c r="S1360" s="42" t="str">
        <f t="shared" si="2649"/>
        <v>394/15</v>
      </c>
      <c r="T1360" s="41" t="str">
        <f t="shared" si="2654"/>
        <v>4.2.1.00.000</v>
      </c>
      <c r="U1360" s="41" t="str">
        <f t="shared" si="2655"/>
        <v>Process Line No.3 UIO facilities</v>
      </c>
      <c r="V1360" s="41" t="str">
        <f t="shared" si="2656"/>
        <v>4.2.1.05.000</v>
      </c>
      <c r="W1360" s="41" t="str">
        <f t="shared" si="2657"/>
        <v>Tank farm 1</v>
      </c>
      <c r="X1360" s="40" t="str">
        <f t="shared" si="2661"/>
        <v>4.2.1.05.300</v>
      </c>
      <c r="Y1360" s="40" t="str">
        <f t="shared" si="2662"/>
        <v>Tank Farm No.1</v>
      </c>
      <c r="Z1360" s="42" t="str">
        <f t="shared" si="2663"/>
        <v>4.2.1.05.615</v>
      </c>
      <c r="AA1360" s="37" t="s">
        <v>2078</v>
      </c>
      <c r="AB1360" s="37"/>
      <c r="AC1360" s="37"/>
      <c r="AD1360" s="115" t="s">
        <v>2891</v>
      </c>
      <c r="AE1360" s="115" t="str">
        <f t="shared" si="2664"/>
        <v>0-31</v>
      </c>
      <c r="AF1360" s="115" t="str">
        <f>VLOOKUP(AE1360,'Unit Number'!B:E,2,FALSE)</f>
        <v>PFL/NGL TANK FARM NO. 1. PFL/NGL TANK FARM NO. 1 PUMP HOUSE</v>
      </c>
      <c r="AG1360" s="115"/>
      <c r="AH1360" s="115"/>
      <c r="AI1360" s="237">
        <v>1423</v>
      </c>
      <c r="AJ1360" s="55"/>
      <c r="AK1360" s="55"/>
    </row>
    <row r="1361" spans="1:37" s="67" customFormat="1" ht="15" customHeight="1" x14ac:dyDescent="0.25">
      <c r="A1361" s="56" t="s">
        <v>943</v>
      </c>
      <c r="B1361" s="37">
        <v>4</v>
      </c>
      <c r="C1361" s="37">
        <v>2</v>
      </c>
      <c r="D1361" s="37">
        <v>1</v>
      </c>
      <c r="E1361" s="37">
        <v>5</v>
      </c>
      <c r="F1361" s="37">
        <v>616</v>
      </c>
      <c r="G1361" s="37" t="str">
        <f t="shared" si="2650"/>
        <v>4.2.1.00.000</v>
      </c>
      <c r="H1361" s="41" t="str">
        <f t="shared" si="2651"/>
        <v>Технологическая линия №3. Объекты общезаводского хозяйства</v>
      </c>
      <c r="I1361" s="37" t="str">
        <f t="shared" si="2652"/>
        <v>4.2.1.05.000</v>
      </c>
      <c r="J1361" s="41" t="str">
        <f t="shared" si="2653"/>
        <v>Резервуарный парк №1</v>
      </c>
      <c r="K1361" s="39" t="str">
        <f t="shared" si="2658"/>
        <v>4.2.1.05.300</v>
      </c>
      <c r="L1361" s="40" t="str">
        <f t="shared" si="2659"/>
        <v>Резервуарный парк №1</v>
      </c>
      <c r="M1361" s="37" t="str">
        <f t="shared" si="2660"/>
        <v>4.2.1.05.616</v>
      </c>
      <c r="N1361" s="59" t="s">
        <v>944</v>
      </c>
      <c r="O1361" s="118"/>
      <c r="P1361" s="66" t="s">
        <v>19</v>
      </c>
      <c r="Q1361" s="35">
        <v>0</v>
      </c>
      <c r="R1361" s="54" t="s">
        <v>2781</v>
      </c>
      <c r="S1361" s="42" t="str">
        <f t="shared" ref="S1361:S1377" si="2665">A1361</f>
        <v>394/16</v>
      </c>
      <c r="T1361" s="41" t="str">
        <f t="shared" si="2654"/>
        <v>4.2.1.00.000</v>
      </c>
      <c r="U1361" s="41" t="str">
        <f t="shared" si="2655"/>
        <v>Process Line No.3 UIO facilities</v>
      </c>
      <c r="V1361" s="41" t="str">
        <f t="shared" si="2656"/>
        <v>4.2.1.05.000</v>
      </c>
      <c r="W1361" s="41" t="str">
        <f t="shared" si="2657"/>
        <v>Tank farm 1</v>
      </c>
      <c r="X1361" s="40" t="str">
        <f t="shared" si="2661"/>
        <v>4.2.1.05.300</v>
      </c>
      <c r="Y1361" s="40" t="str">
        <f t="shared" si="2662"/>
        <v>Tank Farm No.1</v>
      </c>
      <c r="Z1361" s="42" t="str">
        <f t="shared" si="2663"/>
        <v>4.2.1.05.616</v>
      </c>
      <c r="AA1361" s="37" t="s">
        <v>2079</v>
      </c>
      <c r="AB1361" s="37"/>
      <c r="AC1361" s="37"/>
      <c r="AD1361" s="115" t="s">
        <v>2891</v>
      </c>
      <c r="AE1361" s="115" t="str">
        <f t="shared" si="2664"/>
        <v>0-31</v>
      </c>
      <c r="AF1361" s="115" t="str">
        <f>VLOOKUP(AE1361,'Unit Number'!B:E,2,FALSE)</f>
        <v>PFL/NGL TANK FARM NO. 1. PFL/NGL TANK FARM NO. 1 PUMP HOUSE</v>
      </c>
      <c r="AG1361" s="115"/>
      <c r="AH1361" s="115"/>
      <c r="AI1361" s="237">
        <v>1424</v>
      </c>
      <c r="AJ1361" s="55"/>
      <c r="AK1361" s="55"/>
    </row>
    <row r="1362" spans="1:37" s="67" customFormat="1" ht="15" customHeight="1" x14ac:dyDescent="0.25">
      <c r="A1362" s="56" t="s">
        <v>945</v>
      </c>
      <c r="B1362" s="37">
        <v>4</v>
      </c>
      <c r="C1362" s="37">
        <v>2</v>
      </c>
      <c r="D1362" s="37">
        <v>1</v>
      </c>
      <c r="E1362" s="37">
        <v>5</v>
      </c>
      <c r="F1362" s="37">
        <v>617</v>
      </c>
      <c r="G1362" s="37" t="str">
        <f t="shared" si="2650"/>
        <v>4.2.1.00.000</v>
      </c>
      <c r="H1362" s="41" t="str">
        <f t="shared" si="2651"/>
        <v>Технологическая линия №3. Объекты общезаводского хозяйства</v>
      </c>
      <c r="I1362" s="37" t="str">
        <f t="shared" si="2652"/>
        <v>4.2.1.05.000</v>
      </c>
      <c r="J1362" s="41" t="str">
        <f t="shared" si="2653"/>
        <v>Резервуарный парк №1</v>
      </c>
      <c r="K1362" s="39" t="str">
        <f t="shared" si="2658"/>
        <v>4.2.1.05.300</v>
      </c>
      <c r="L1362" s="40" t="str">
        <f t="shared" si="2659"/>
        <v>Резервуарный парк №1</v>
      </c>
      <c r="M1362" s="37" t="str">
        <f t="shared" si="2660"/>
        <v>4.2.1.05.617</v>
      </c>
      <c r="N1362" s="59" t="s">
        <v>946</v>
      </c>
      <c r="O1362" s="118"/>
      <c r="P1362" s="66" t="s">
        <v>19</v>
      </c>
      <c r="Q1362" s="35">
        <v>0</v>
      </c>
      <c r="R1362" s="54" t="s">
        <v>2781</v>
      </c>
      <c r="S1362" s="42" t="str">
        <f t="shared" si="2665"/>
        <v>394/17</v>
      </c>
      <c r="T1362" s="41" t="str">
        <f t="shared" si="2654"/>
        <v>4.2.1.00.000</v>
      </c>
      <c r="U1362" s="41" t="str">
        <f t="shared" si="2655"/>
        <v>Process Line No.3 UIO facilities</v>
      </c>
      <c r="V1362" s="41" t="str">
        <f t="shared" si="2656"/>
        <v>4.2.1.05.000</v>
      </c>
      <c r="W1362" s="41" t="str">
        <f t="shared" si="2657"/>
        <v>Tank farm 1</v>
      </c>
      <c r="X1362" s="40" t="str">
        <f t="shared" si="2661"/>
        <v>4.2.1.05.300</v>
      </c>
      <c r="Y1362" s="40" t="str">
        <f t="shared" si="2662"/>
        <v>Tank Farm No.1</v>
      </c>
      <c r="Z1362" s="42" t="str">
        <f t="shared" si="2663"/>
        <v>4.2.1.05.617</v>
      </c>
      <c r="AA1362" s="37" t="s">
        <v>2080</v>
      </c>
      <c r="AB1362" s="37"/>
      <c r="AC1362" s="37"/>
      <c r="AD1362" s="115" t="s">
        <v>2891</v>
      </c>
      <c r="AE1362" s="115" t="str">
        <f t="shared" si="2664"/>
        <v>0-31</v>
      </c>
      <c r="AF1362" s="115" t="str">
        <f>VLOOKUP(AE1362,'Unit Number'!B:E,2,FALSE)</f>
        <v>PFL/NGL TANK FARM NO. 1. PFL/NGL TANK FARM NO. 1 PUMP HOUSE</v>
      </c>
      <c r="AG1362" s="115"/>
      <c r="AH1362" s="115"/>
      <c r="AI1362" s="237">
        <v>1425</v>
      </c>
      <c r="AJ1362" s="55"/>
      <c r="AK1362" s="55"/>
    </row>
    <row r="1363" spans="1:37" s="67" customFormat="1" ht="15" customHeight="1" x14ac:dyDescent="0.25">
      <c r="A1363" s="56" t="s">
        <v>947</v>
      </c>
      <c r="B1363" s="37">
        <v>4</v>
      </c>
      <c r="C1363" s="37">
        <v>2</v>
      </c>
      <c r="D1363" s="37">
        <v>1</v>
      </c>
      <c r="E1363" s="37">
        <v>5</v>
      </c>
      <c r="F1363" s="37">
        <v>618</v>
      </c>
      <c r="G1363" s="37" t="str">
        <f t="shared" si="2650"/>
        <v>4.2.1.00.000</v>
      </c>
      <c r="H1363" s="41" t="str">
        <f t="shared" si="2651"/>
        <v>Технологическая линия №3. Объекты общезаводского хозяйства</v>
      </c>
      <c r="I1363" s="37" t="str">
        <f t="shared" si="2652"/>
        <v>4.2.1.05.000</v>
      </c>
      <c r="J1363" s="41" t="str">
        <f t="shared" si="2653"/>
        <v>Резервуарный парк №1</v>
      </c>
      <c r="K1363" s="39" t="str">
        <f t="shared" si="2658"/>
        <v>4.2.1.05.300</v>
      </c>
      <c r="L1363" s="40" t="str">
        <f t="shared" si="2659"/>
        <v>Резервуарный парк №1</v>
      </c>
      <c r="M1363" s="37" t="str">
        <f t="shared" si="2660"/>
        <v>4.2.1.05.618</v>
      </c>
      <c r="N1363" s="59" t="s">
        <v>948</v>
      </c>
      <c r="O1363" s="118"/>
      <c r="P1363" s="66" t="s">
        <v>19</v>
      </c>
      <c r="Q1363" s="35">
        <v>0</v>
      </c>
      <c r="R1363" s="54" t="s">
        <v>2781</v>
      </c>
      <c r="S1363" s="42" t="str">
        <f t="shared" si="2665"/>
        <v>394/18</v>
      </c>
      <c r="T1363" s="41" t="str">
        <f t="shared" si="2654"/>
        <v>4.2.1.00.000</v>
      </c>
      <c r="U1363" s="41" t="str">
        <f t="shared" si="2655"/>
        <v>Process Line No.3 UIO facilities</v>
      </c>
      <c r="V1363" s="41" t="str">
        <f t="shared" si="2656"/>
        <v>4.2.1.05.000</v>
      </c>
      <c r="W1363" s="41" t="str">
        <f t="shared" si="2657"/>
        <v>Tank farm 1</v>
      </c>
      <c r="X1363" s="40" t="str">
        <f t="shared" si="2661"/>
        <v>4.2.1.05.300</v>
      </c>
      <c r="Y1363" s="40" t="str">
        <f t="shared" si="2662"/>
        <v>Tank Farm No.1</v>
      </c>
      <c r="Z1363" s="42" t="str">
        <f t="shared" si="2663"/>
        <v>4.2.1.05.618</v>
      </c>
      <c r="AA1363" s="37" t="s">
        <v>2081</v>
      </c>
      <c r="AB1363" s="37"/>
      <c r="AC1363" s="37"/>
      <c r="AD1363" s="115" t="s">
        <v>2891</v>
      </c>
      <c r="AE1363" s="115" t="str">
        <f t="shared" si="2664"/>
        <v>0-31</v>
      </c>
      <c r="AF1363" s="115" t="str">
        <f>VLOOKUP(AE1363,'Unit Number'!B:E,2,FALSE)</f>
        <v>PFL/NGL TANK FARM NO. 1. PFL/NGL TANK FARM NO. 1 PUMP HOUSE</v>
      </c>
      <c r="AG1363" s="115"/>
      <c r="AH1363" s="115"/>
      <c r="AI1363" s="237">
        <v>1426</v>
      </c>
      <c r="AJ1363" s="55"/>
      <c r="AK1363" s="55"/>
    </row>
    <row r="1364" spans="1:37" s="67" customFormat="1" ht="15" customHeight="1" x14ac:dyDescent="0.25">
      <c r="A1364" s="56" t="s">
        <v>949</v>
      </c>
      <c r="B1364" s="37">
        <v>4</v>
      </c>
      <c r="C1364" s="37">
        <v>2</v>
      </c>
      <c r="D1364" s="37">
        <v>1</v>
      </c>
      <c r="E1364" s="37">
        <v>5</v>
      </c>
      <c r="F1364" s="37">
        <v>619</v>
      </c>
      <c r="G1364" s="37" t="str">
        <f t="shared" si="2650"/>
        <v>4.2.1.00.000</v>
      </c>
      <c r="H1364" s="41" t="str">
        <f t="shared" si="2651"/>
        <v>Технологическая линия №3. Объекты общезаводского хозяйства</v>
      </c>
      <c r="I1364" s="37" t="str">
        <f t="shared" si="2652"/>
        <v>4.2.1.05.000</v>
      </c>
      <c r="J1364" s="41" t="str">
        <f t="shared" si="2653"/>
        <v>Резервуарный парк №1</v>
      </c>
      <c r="K1364" s="39" t="str">
        <f t="shared" si="2658"/>
        <v>4.2.1.05.300</v>
      </c>
      <c r="L1364" s="40" t="str">
        <f t="shared" si="2659"/>
        <v>Резервуарный парк №1</v>
      </c>
      <c r="M1364" s="37" t="str">
        <f t="shared" si="2660"/>
        <v>4.2.1.05.619</v>
      </c>
      <c r="N1364" s="59" t="s">
        <v>950</v>
      </c>
      <c r="O1364" s="118"/>
      <c r="P1364" s="66" t="s">
        <v>19</v>
      </c>
      <c r="Q1364" s="35">
        <v>0</v>
      </c>
      <c r="R1364" s="54" t="s">
        <v>2781</v>
      </c>
      <c r="S1364" s="42" t="str">
        <f t="shared" si="2665"/>
        <v>394/19</v>
      </c>
      <c r="T1364" s="41" t="str">
        <f t="shared" si="2654"/>
        <v>4.2.1.00.000</v>
      </c>
      <c r="U1364" s="41" t="str">
        <f t="shared" si="2655"/>
        <v>Process Line No.3 UIO facilities</v>
      </c>
      <c r="V1364" s="41" t="str">
        <f t="shared" si="2656"/>
        <v>4.2.1.05.000</v>
      </c>
      <c r="W1364" s="41" t="str">
        <f t="shared" si="2657"/>
        <v>Tank farm 1</v>
      </c>
      <c r="X1364" s="40" t="str">
        <f t="shared" si="2661"/>
        <v>4.2.1.05.300</v>
      </c>
      <c r="Y1364" s="40" t="str">
        <f t="shared" si="2662"/>
        <v>Tank Farm No.1</v>
      </c>
      <c r="Z1364" s="42" t="str">
        <f t="shared" si="2663"/>
        <v>4.2.1.05.619</v>
      </c>
      <c r="AA1364" s="37" t="s">
        <v>2082</v>
      </c>
      <c r="AB1364" s="37"/>
      <c r="AC1364" s="37"/>
      <c r="AD1364" s="115" t="s">
        <v>2891</v>
      </c>
      <c r="AE1364" s="115" t="str">
        <f t="shared" si="2664"/>
        <v>0-31</v>
      </c>
      <c r="AF1364" s="115" t="str">
        <f>VLOOKUP(AE1364,'Unit Number'!B:E,2,FALSE)</f>
        <v>PFL/NGL TANK FARM NO. 1. PFL/NGL TANK FARM NO. 1 PUMP HOUSE</v>
      </c>
      <c r="AG1364" s="115"/>
      <c r="AH1364" s="115"/>
      <c r="AI1364" s="237">
        <v>1427</v>
      </c>
      <c r="AJ1364" s="55"/>
      <c r="AK1364" s="55"/>
    </row>
    <row r="1365" spans="1:37" s="67" customFormat="1" ht="15" customHeight="1" x14ac:dyDescent="0.25">
      <c r="A1365" s="56" t="s">
        <v>951</v>
      </c>
      <c r="B1365" s="37">
        <v>4</v>
      </c>
      <c r="C1365" s="37">
        <v>2</v>
      </c>
      <c r="D1365" s="37">
        <v>1</v>
      </c>
      <c r="E1365" s="37">
        <v>5</v>
      </c>
      <c r="F1365" s="37">
        <v>620</v>
      </c>
      <c r="G1365" s="37" t="str">
        <f t="shared" si="2650"/>
        <v>4.2.1.00.000</v>
      </c>
      <c r="H1365" s="41" t="str">
        <f t="shared" si="2651"/>
        <v>Технологическая линия №3. Объекты общезаводского хозяйства</v>
      </c>
      <c r="I1365" s="37" t="str">
        <f t="shared" si="2652"/>
        <v>4.2.1.05.000</v>
      </c>
      <c r="J1365" s="41" t="str">
        <f t="shared" si="2653"/>
        <v>Резервуарный парк №1</v>
      </c>
      <c r="K1365" s="39" t="str">
        <f t="shared" si="2658"/>
        <v>4.2.1.05.300</v>
      </c>
      <c r="L1365" s="40" t="str">
        <f t="shared" si="2659"/>
        <v>Резервуарный парк №1</v>
      </c>
      <c r="M1365" s="37" t="str">
        <f t="shared" si="2660"/>
        <v>4.2.1.05.620</v>
      </c>
      <c r="N1365" s="59" t="s">
        <v>952</v>
      </c>
      <c r="O1365" s="118"/>
      <c r="P1365" s="66" t="s">
        <v>19</v>
      </c>
      <c r="Q1365" s="35">
        <v>0</v>
      </c>
      <c r="R1365" s="54" t="s">
        <v>2781</v>
      </c>
      <c r="S1365" s="42" t="str">
        <f t="shared" si="2665"/>
        <v>394/20</v>
      </c>
      <c r="T1365" s="41" t="str">
        <f t="shared" si="2654"/>
        <v>4.2.1.00.000</v>
      </c>
      <c r="U1365" s="41" t="str">
        <f t="shared" si="2655"/>
        <v>Process Line No.3 UIO facilities</v>
      </c>
      <c r="V1365" s="41" t="str">
        <f t="shared" si="2656"/>
        <v>4.2.1.05.000</v>
      </c>
      <c r="W1365" s="41" t="str">
        <f t="shared" si="2657"/>
        <v>Tank farm 1</v>
      </c>
      <c r="X1365" s="40" t="str">
        <f t="shared" si="2661"/>
        <v>4.2.1.05.300</v>
      </c>
      <c r="Y1365" s="40" t="str">
        <f t="shared" si="2662"/>
        <v>Tank Farm No.1</v>
      </c>
      <c r="Z1365" s="42" t="str">
        <f t="shared" si="2663"/>
        <v>4.2.1.05.620</v>
      </c>
      <c r="AA1365" s="37" t="s">
        <v>2083</v>
      </c>
      <c r="AB1365" s="37"/>
      <c r="AC1365" s="37"/>
      <c r="AD1365" s="115" t="s">
        <v>2891</v>
      </c>
      <c r="AE1365" s="115" t="str">
        <f t="shared" si="2664"/>
        <v>0-31</v>
      </c>
      <c r="AF1365" s="115" t="str">
        <f>VLOOKUP(AE1365,'Unit Number'!B:E,2,FALSE)</f>
        <v>PFL/NGL TANK FARM NO. 1. PFL/NGL TANK FARM NO. 1 PUMP HOUSE</v>
      </c>
      <c r="AG1365" s="115"/>
      <c r="AH1365" s="115"/>
      <c r="AI1365" s="237">
        <v>1428</v>
      </c>
      <c r="AJ1365" s="55"/>
      <c r="AK1365" s="55"/>
    </row>
    <row r="1366" spans="1:37" s="67" customFormat="1" ht="15" customHeight="1" x14ac:dyDescent="0.25">
      <c r="A1366" s="56" t="s">
        <v>953</v>
      </c>
      <c r="B1366" s="37">
        <v>4</v>
      </c>
      <c r="C1366" s="37">
        <v>2</v>
      </c>
      <c r="D1366" s="37">
        <v>1</v>
      </c>
      <c r="E1366" s="37">
        <v>5</v>
      </c>
      <c r="F1366" s="37">
        <v>621</v>
      </c>
      <c r="G1366" s="37" t="str">
        <f t="shared" si="2650"/>
        <v>4.2.1.00.000</v>
      </c>
      <c r="H1366" s="41" t="str">
        <f t="shared" si="2651"/>
        <v>Технологическая линия №3. Объекты общезаводского хозяйства</v>
      </c>
      <c r="I1366" s="37" t="str">
        <f t="shared" si="2652"/>
        <v>4.2.1.05.000</v>
      </c>
      <c r="J1366" s="41" t="str">
        <f t="shared" si="2653"/>
        <v>Резервуарный парк №1</v>
      </c>
      <c r="K1366" s="39" t="str">
        <f t="shared" si="2658"/>
        <v>4.2.1.05.300</v>
      </c>
      <c r="L1366" s="40" t="str">
        <f t="shared" si="2659"/>
        <v>Резервуарный парк №1</v>
      </c>
      <c r="M1366" s="37" t="str">
        <f t="shared" si="2660"/>
        <v>4.2.1.05.621</v>
      </c>
      <c r="N1366" s="59" t="s">
        <v>954</v>
      </c>
      <c r="O1366" s="118"/>
      <c r="P1366" s="66" t="s">
        <v>19</v>
      </c>
      <c r="Q1366" s="35">
        <v>0</v>
      </c>
      <c r="R1366" s="54" t="s">
        <v>2781</v>
      </c>
      <c r="S1366" s="42" t="str">
        <f t="shared" si="2665"/>
        <v>394/21</v>
      </c>
      <c r="T1366" s="41" t="str">
        <f t="shared" si="2654"/>
        <v>4.2.1.00.000</v>
      </c>
      <c r="U1366" s="41" t="str">
        <f t="shared" si="2655"/>
        <v>Process Line No.3 UIO facilities</v>
      </c>
      <c r="V1366" s="41" t="str">
        <f t="shared" si="2656"/>
        <v>4.2.1.05.000</v>
      </c>
      <c r="W1366" s="41" t="str">
        <f t="shared" si="2657"/>
        <v>Tank farm 1</v>
      </c>
      <c r="X1366" s="40" t="str">
        <f t="shared" si="2661"/>
        <v>4.2.1.05.300</v>
      </c>
      <c r="Y1366" s="40" t="str">
        <f t="shared" si="2662"/>
        <v>Tank Farm No.1</v>
      </c>
      <c r="Z1366" s="42" t="str">
        <f t="shared" si="2663"/>
        <v>4.2.1.05.621</v>
      </c>
      <c r="AA1366" s="37" t="s">
        <v>2084</v>
      </c>
      <c r="AB1366" s="37"/>
      <c r="AC1366" s="37"/>
      <c r="AD1366" s="115" t="s">
        <v>2891</v>
      </c>
      <c r="AE1366" s="115" t="str">
        <f t="shared" si="2664"/>
        <v>0-31</v>
      </c>
      <c r="AF1366" s="115" t="str">
        <f>VLOOKUP(AE1366,'Unit Number'!B:E,2,FALSE)</f>
        <v>PFL/NGL TANK FARM NO. 1. PFL/NGL TANK FARM NO. 1 PUMP HOUSE</v>
      </c>
      <c r="AG1366" s="115"/>
      <c r="AH1366" s="115"/>
      <c r="AI1366" s="237">
        <v>1429</v>
      </c>
      <c r="AJ1366" s="55"/>
      <c r="AK1366" s="55"/>
    </row>
    <row r="1367" spans="1:37" s="67" customFormat="1" ht="15" customHeight="1" x14ac:dyDescent="0.25">
      <c r="A1367" s="56" t="s">
        <v>955</v>
      </c>
      <c r="B1367" s="37">
        <v>4</v>
      </c>
      <c r="C1367" s="37">
        <v>2</v>
      </c>
      <c r="D1367" s="37">
        <v>1</v>
      </c>
      <c r="E1367" s="37">
        <v>5</v>
      </c>
      <c r="F1367" s="37">
        <v>701</v>
      </c>
      <c r="G1367" s="37" t="str">
        <f t="shared" si="2650"/>
        <v>4.2.1.00.000</v>
      </c>
      <c r="H1367" s="41" t="str">
        <f t="shared" si="2651"/>
        <v>Технологическая линия №3. Объекты общезаводского хозяйства</v>
      </c>
      <c r="I1367" s="37" t="str">
        <f t="shared" si="2652"/>
        <v>4.2.1.05.000</v>
      </c>
      <c r="J1367" s="41" t="str">
        <f t="shared" si="2653"/>
        <v>Резервуарный парк №1</v>
      </c>
      <c r="K1367" s="39" t="str">
        <f t="shared" si="2658"/>
        <v>4.2.1.05.300</v>
      </c>
      <c r="L1367" s="40" t="str">
        <f t="shared" si="2659"/>
        <v>Резервуарный парк №1</v>
      </c>
      <c r="M1367" s="37" t="str">
        <f t="shared" si="2660"/>
        <v>4.2.1.05.701</v>
      </c>
      <c r="N1367" s="59" t="s">
        <v>956</v>
      </c>
      <c r="O1367" s="118"/>
      <c r="P1367" s="66" t="s">
        <v>19</v>
      </c>
      <c r="Q1367" s="35">
        <v>0</v>
      </c>
      <c r="R1367" s="54" t="s">
        <v>2781</v>
      </c>
      <c r="S1367" s="42" t="str">
        <f t="shared" si="2665"/>
        <v>395/1</v>
      </c>
      <c r="T1367" s="41" t="str">
        <f t="shared" si="2654"/>
        <v>4.2.1.00.000</v>
      </c>
      <c r="U1367" s="41" t="str">
        <f t="shared" si="2655"/>
        <v>Process Line No.3 UIO facilities</v>
      </c>
      <c r="V1367" s="41" t="str">
        <f t="shared" si="2656"/>
        <v>4.2.1.05.000</v>
      </c>
      <c r="W1367" s="41" t="str">
        <f t="shared" si="2657"/>
        <v>Tank farm 1</v>
      </c>
      <c r="X1367" s="40" t="str">
        <f t="shared" si="2661"/>
        <v>4.2.1.05.300</v>
      </c>
      <c r="Y1367" s="40" t="str">
        <f t="shared" si="2662"/>
        <v>Tank Farm No.1</v>
      </c>
      <c r="Z1367" s="42" t="str">
        <f t="shared" si="2663"/>
        <v>4.2.1.05.701</v>
      </c>
      <c r="AA1367" s="37" t="s">
        <v>2085</v>
      </c>
      <c r="AB1367" s="37"/>
      <c r="AC1367" s="37"/>
      <c r="AD1367" s="115" t="s">
        <v>2891</v>
      </c>
      <c r="AE1367" s="115" t="str">
        <f t="shared" si="2664"/>
        <v>0-31</v>
      </c>
      <c r="AF1367" s="115" t="str">
        <f>VLOOKUP(AE1367,'Unit Number'!B:E,2,FALSE)</f>
        <v>PFL/NGL TANK FARM NO. 1. PFL/NGL TANK FARM NO. 1 PUMP HOUSE</v>
      </c>
      <c r="AG1367" s="115"/>
      <c r="AH1367" s="115"/>
      <c r="AI1367" s="237">
        <v>1430</v>
      </c>
      <c r="AJ1367" s="55"/>
      <c r="AK1367" s="55"/>
    </row>
    <row r="1368" spans="1:37" s="67" customFormat="1" ht="15" customHeight="1" x14ac:dyDescent="0.25">
      <c r="A1368" s="56" t="s">
        <v>957</v>
      </c>
      <c r="B1368" s="37">
        <v>4</v>
      </c>
      <c r="C1368" s="37">
        <v>2</v>
      </c>
      <c r="D1368" s="37">
        <v>1</v>
      </c>
      <c r="E1368" s="37">
        <v>5</v>
      </c>
      <c r="F1368" s="37">
        <v>702</v>
      </c>
      <c r="G1368" s="37" t="str">
        <f t="shared" si="2650"/>
        <v>4.2.1.00.000</v>
      </c>
      <c r="H1368" s="41" t="str">
        <f t="shared" si="2651"/>
        <v>Технологическая линия №3. Объекты общезаводского хозяйства</v>
      </c>
      <c r="I1368" s="37" t="str">
        <f t="shared" si="2652"/>
        <v>4.2.1.05.000</v>
      </c>
      <c r="J1368" s="41" t="str">
        <f t="shared" si="2653"/>
        <v>Резервуарный парк №1</v>
      </c>
      <c r="K1368" s="39" t="str">
        <f t="shared" si="2658"/>
        <v>4.2.1.05.300</v>
      </c>
      <c r="L1368" s="40" t="str">
        <f t="shared" si="2659"/>
        <v>Резервуарный парк №1</v>
      </c>
      <c r="M1368" s="37" t="str">
        <f t="shared" si="2660"/>
        <v>4.2.1.05.702</v>
      </c>
      <c r="N1368" s="59" t="s">
        <v>958</v>
      </c>
      <c r="O1368" s="118"/>
      <c r="P1368" s="66" t="s">
        <v>19</v>
      </c>
      <c r="Q1368" s="35">
        <v>0</v>
      </c>
      <c r="R1368" s="54" t="s">
        <v>2781</v>
      </c>
      <c r="S1368" s="42" t="str">
        <f t="shared" si="2665"/>
        <v>395/2</v>
      </c>
      <c r="T1368" s="41" t="str">
        <f t="shared" si="2654"/>
        <v>4.2.1.00.000</v>
      </c>
      <c r="U1368" s="41" t="str">
        <f t="shared" si="2655"/>
        <v>Process Line No.3 UIO facilities</v>
      </c>
      <c r="V1368" s="41" t="str">
        <f t="shared" si="2656"/>
        <v>4.2.1.05.000</v>
      </c>
      <c r="W1368" s="41" t="str">
        <f t="shared" si="2657"/>
        <v>Tank farm 1</v>
      </c>
      <c r="X1368" s="40" t="str">
        <f t="shared" si="2661"/>
        <v>4.2.1.05.300</v>
      </c>
      <c r="Y1368" s="40" t="str">
        <f t="shared" si="2662"/>
        <v>Tank Farm No.1</v>
      </c>
      <c r="Z1368" s="42" t="str">
        <f t="shared" si="2663"/>
        <v>4.2.1.05.702</v>
      </c>
      <c r="AA1368" s="37" t="s">
        <v>2086</v>
      </c>
      <c r="AB1368" s="37"/>
      <c r="AC1368" s="37"/>
      <c r="AD1368" s="115" t="s">
        <v>2891</v>
      </c>
      <c r="AE1368" s="115" t="str">
        <f t="shared" si="2664"/>
        <v>0-31</v>
      </c>
      <c r="AF1368" s="115" t="str">
        <f>VLOOKUP(AE1368,'Unit Number'!B:E,2,FALSE)</f>
        <v>PFL/NGL TANK FARM NO. 1. PFL/NGL TANK FARM NO. 1 PUMP HOUSE</v>
      </c>
      <c r="AG1368" s="115"/>
      <c r="AH1368" s="115"/>
      <c r="AI1368" s="237">
        <v>1431</v>
      </c>
      <c r="AJ1368" s="55"/>
      <c r="AK1368" s="55"/>
    </row>
    <row r="1369" spans="1:37" s="67" customFormat="1" ht="15" customHeight="1" x14ac:dyDescent="0.25">
      <c r="A1369" s="56" t="s">
        <v>959</v>
      </c>
      <c r="B1369" s="37">
        <v>4</v>
      </c>
      <c r="C1369" s="37">
        <v>2</v>
      </c>
      <c r="D1369" s="37">
        <v>1</v>
      </c>
      <c r="E1369" s="37">
        <v>5</v>
      </c>
      <c r="F1369" s="37">
        <v>703</v>
      </c>
      <c r="G1369" s="37" t="str">
        <f t="shared" si="2650"/>
        <v>4.2.1.00.000</v>
      </c>
      <c r="H1369" s="41" t="str">
        <f t="shared" si="2651"/>
        <v>Технологическая линия №3. Объекты общезаводского хозяйства</v>
      </c>
      <c r="I1369" s="37" t="str">
        <f t="shared" si="2652"/>
        <v>4.2.1.05.000</v>
      </c>
      <c r="J1369" s="41" t="str">
        <f t="shared" si="2653"/>
        <v>Резервуарный парк №1</v>
      </c>
      <c r="K1369" s="39" t="str">
        <f t="shared" si="2658"/>
        <v>4.2.1.05.300</v>
      </c>
      <c r="L1369" s="40" t="str">
        <f t="shared" si="2659"/>
        <v>Резервуарный парк №1</v>
      </c>
      <c r="M1369" s="37" t="str">
        <f t="shared" si="2660"/>
        <v>4.2.1.05.703</v>
      </c>
      <c r="N1369" s="59" t="s">
        <v>960</v>
      </c>
      <c r="O1369" s="118"/>
      <c r="P1369" s="66" t="s">
        <v>19</v>
      </c>
      <c r="Q1369" s="35">
        <v>0</v>
      </c>
      <c r="R1369" s="54" t="s">
        <v>2781</v>
      </c>
      <c r="S1369" s="42" t="str">
        <f t="shared" si="2665"/>
        <v>395/3</v>
      </c>
      <c r="T1369" s="41" t="str">
        <f t="shared" si="2654"/>
        <v>4.2.1.00.000</v>
      </c>
      <c r="U1369" s="41" t="str">
        <f t="shared" si="2655"/>
        <v>Process Line No.3 UIO facilities</v>
      </c>
      <c r="V1369" s="41" t="str">
        <f t="shared" si="2656"/>
        <v>4.2.1.05.000</v>
      </c>
      <c r="W1369" s="41" t="str">
        <f t="shared" si="2657"/>
        <v>Tank farm 1</v>
      </c>
      <c r="X1369" s="40" t="str">
        <f t="shared" si="2661"/>
        <v>4.2.1.05.300</v>
      </c>
      <c r="Y1369" s="40" t="str">
        <f t="shared" si="2662"/>
        <v>Tank Farm No.1</v>
      </c>
      <c r="Z1369" s="42" t="str">
        <f t="shared" si="2663"/>
        <v>4.2.1.05.703</v>
      </c>
      <c r="AA1369" s="37" t="s">
        <v>2087</v>
      </c>
      <c r="AB1369" s="37"/>
      <c r="AC1369" s="37"/>
      <c r="AD1369" s="115" t="s">
        <v>2891</v>
      </c>
      <c r="AE1369" s="115" t="str">
        <f t="shared" si="2664"/>
        <v>0-31</v>
      </c>
      <c r="AF1369" s="115" t="str">
        <f>VLOOKUP(AE1369,'Unit Number'!B:E,2,FALSE)</f>
        <v>PFL/NGL TANK FARM NO. 1. PFL/NGL TANK FARM NO. 1 PUMP HOUSE</v>
      </c>
      <c r="AG1369" s="115"/>
      <c r="AH1369" s="115"/>
      <c r="AI1369" s="237">
        <v>1432</v>
      </c>
      <c r="AJ1369" s="55"/>
      <c r="AK1369" s="55"/>
    </row>
    <row r="1370" spans="1:37" s="67" customFormat="1" ht="15" customHeight="1" x14ac:dyDescent="0.25">
      <c r="A1370" s="56" t="s">
        <v>961</v>
      </c>
      <c r="B1370" s="37">
        <v>4</v>
      </c>
      <c r="C1370" s="37">
        <v>2</v>
      </c>
      <c r="D1370" s="37">
        <v>1</v>
      </c>
      <c r="E1370" s="37">
        <v>5</v>
      </c>
      <c r="F1370" s="37">
        <v>704</v>
      </c>
      <c r="G1370" s="37" t="str">
        <f t="shared" si="2650"/>
        <v>4.2.1.00.000</v>
      </c>
      <c r="H1370" s="41" t="str">
        <f t="shared" si="2651"/>
        <v>Технологическая линия №3. Объекты общезаводского хозяйства</v>
      </c>
      <c r="I1370" s="37" t="str">
        <f t="shared" si="2652"/>
        <v>4.2.1.05.000</v>
      </c>
      <c r="J1370" s="41" t="str">
        <f t="shared" si="2653"/>
        <v>Резервуарный парк №1</v>
      </c>
      <c r="K1370" s="39" t="str">
        <f t="shared" si="2658"/>
        <v>4.2.1.05.300</v>
      </c>
      <c r="L1370" s="40" t="str">
        <f t="shared" si="2659"/>
        <v>Резервуарный парк №1</v>
      </c>
      <c r="M1370" s="37" t="str">
        <f t="shared" si="2660"/>
        <v>4.2.1.05.704</v>
      </c>
      <c r="N1370" s="59" t="s">
        <v>962</v>
      </c>
      <c r="O1370" s="118"/>
      <c r="P1370" s="66" t="s">
        <v>19</v>
      </c>
      <c r="Q1370" s="35">
        <v>0</v>
      </c>
      <c r="R1370" s="54" t="s">
        <v>2781</v>
      </c>
      <c r="S1370" s="42" t="str">
        <f t="shared" si="2665"/>
        <v>395/4</v>
      </c>
      <c r="T1370" s="41" t="str">
        <f t="shared" si="2654"/>
        <v>4.2.1.00.000</v>
      </c>
      <c r="U1370" s="41" t="str">
        <f t="shared" si="2655"/>
        <v>Process Line No.3 UIO facilities</v>
      </c>
      <c r="V1370" s="41" t="str">
        <f t="shared" si="2656"/>
        <v>4.2.1.05.000</v>
      </c>
      <c r="W1370" s="41" t="str">
        <f t="shared" si="2657"/>
        <v>Tank farm 1</v>
      </c>
      <c r="X1370" s="40" t="str">
        <f t="shared" si="2661"/>
        <v>4.2.1.05.300</v>
      </c>
      <c r="Y1370" s="40" t="str">
        <f t="shared" si="2662"/>
        <v>Tank Farm No.1</v>
      </c>
      <c r="Z1370" s="42" t="str">
        <f t="shared" si="2663"/>
        <v>4.2.1.05.704</v>
      </c>
      <c r="AA1370" s="37" t="s">
        <v>2088</v>
      </c>
      <c r="AB1370" s="37"/>
      <c r="AC1370" s="37"/>
      <c r="AD1370" s="115" t="s">
        <v>2891</v>
      </c>
      <c r="AE1370" s="115" t="str">
        <f t="shared" si="2664"/>
        <v>0-31</v>
      </c>
      <c r="AF1370" s="115" t="str">
        <f>VLOOKUP(AE1370,'Unit Number'!B:E,2,FALSE)</f>
        <v>PFL/NGL TANK FARM NO. 1. PFL/NGL TANK FARM NO. 1 PUMP HOUSE</v>
      </c>
      <c r="AG1370" s="115"/>
      <c r="AH1370" s="115"/>
      <c r="AI1370" s="237">
        <v>1433</v>
      </c>
      <c r="AJ1370" s="55"/>
      <c r="AK1370" s="55"/>
    </row>
    <row r="1371" spans="1:37" s="67" customFormat="1" ht="15" customHeight="1" x14ac:dyDescent="0.25">
      <c r="A1371" s="56" t="s">
        <v>963</v>
      </c>
      <c r="B1371" s="37">
        <v>4</v>
      </c>
      <c r="C1371" s="37">
        <v>2</v>
      </c>
      <c r="D1371" s="37">
        <v>1</v>
      </c>
      <c r="E1371" s="37">
        <v>5</v>
      </c>
      <c r="F1371" s="37">
        <v>705</v>
      </c>
      <c r="G1371" s="37" t="str">
        <f t="shared" si="2650"/>
        <v>4.2.1.00.000</v>
      </c>
      <c r="H1371" s="41" t="str">
        <f t="shared" si="2651"/>
        <v>Технологическая линия №3. Объекты общезаводского хозяйства</v>
      </c>
      <c r="I1371" s="37" t="str">
        <f t="shared" si="2652"/>
        <v>4.2.1.05.000</v>
      </c>
      <c r="J1371" s="41" t="str">
        <f t="shared" si="2653"/>
        <v>Резервуарный парк №1</v>
      </c>
      <c r="K1371" s="39" t="str">
        <f t="shared" si="2658"/>
        <v>4.2.1.05.300</v>
      </c>
      <c r="L1371" s="40" t="str">
        <f t="shared" si="2659"/>
        <v>Резервуарный парк №1</v>
      </c>
      <c r="M1371" s="37" t="str">
        <f t="shared" si="2660"/>
        <v>4.2.1.05.705</v>
      </c>
      <c r="N1371" s="59" t="s">
        <v>964</v>
      </c>
      <c r="O1371" s="118"/>
      <c r="P1371" s="66" t="s">
        <v>19</v>
      </c>
      <c r="Q1371" s="35">
        <v>0</v>
      </c>
      <c r="R1371" s="54" t="s">
        <v>2781</v>
      </c>
      <c r="S1371" s="42" t="str">
        <f t="shared" si="2665"/>
        <v>395/5</v>
      </c>
      <c r="T1371" s="41" t="str">
        <f t="shared" si="2654"/>
        <v>4.2.1.00.000</v>
      </c>
      <c r="U1371" s="41" t="str">
        <f t="shared" si="2655"/>
        <v>Process Line No.3 UIO facilities</v>
      </c>
      <c r="V1371" s="41" t="str">
        <f t="shared" si="2656"/>
        <v>4.2.1.05.000</v>
      </c>
      <c r="W1371" s="41" t="str">
        <f t="shared" si="2657"/>
        <v>Tank farm 1</v>
      </c>
      <c r="X1371" s="40" t="str">
        <f t="shared" si="2661"/>
        <v>4.2.1.05.300</v>
      </c>
      <c r="Y1371" s="40" t="str">
        <f t="shared" si="2662"/>
        <v>Tank Farm No.1</v>
      </c>
      <c r="Z1371" s="42" t="str">
        <f t="shared" si="2663"/>
        <v>4.2.1.05.705</v>
      </c>
      <c r="AA1371" s="37" t="s">
        <v>2089</v>
      </c>
      <c r="AB1371" s="37"/>
      <c r="AC1371" s="37"/>
      <c r="AD1371" s="115" t="s">
        <v>2891</v>
      </c>
      <c r="AE1371" s="115" t="str">
        <f t="shared" si="2664"/>
        <v>0-31</v>
      </c>
      <c r="AF1371" s="115" t="str">
        <f>VLOOKUP(AE1371,'Unit Number'!B:E,2,FALSE)</f>
        <v>PFL/NGL TANK FARM NO. 1. PFL/NGL TANK FARM NO. 1 PUMP HOUSE</v>
      </c>
      <c r="AG1371" s="115"/>
      <c r="AH1371" s="115"/>
      <c r="AI1371" s="237">
        <v>1434</v>
      </c>
      <c r="AJ1371" s="55"/>
      <c r="AK1371" s="55"/>
    </row>
    <row r="1372" spans="1:37" s="67" customFormat="1" ht="15" customHeight="1" x14ac:dyDescent="0.25">
      <c r="A1372" s="56" t="s">
        <v>965</v>
      </c>
      <c r="B1372" s="37">
        <v>4</v>
      </c>
      <c r="C1372" s="37">
        <v>2</v>
      </c>
      <c r="D1372" s="37">
        <v>1</v>
      </c>
      <c r="E1372" s="37">
        <v>5</v>
      </c>
      <c r="F1372" s="37">
        <v>706</v>
      </c>
      <c r="G1372" s="37" t="str">
        <f t="shared" si="2650"/>
        <v>4.2.1.00.000</v>
      </c>
      <c r="H1372" s="41" t="str">
        <f t="shared" si="2651"/>
        <v>Технологическая линия №3. Объекты общезаводского хозяйства</v>
      </c>
      <c r="I1372" s="37" t="str">
        <f t="shared" si="2652"/>
        <v>4.2.1.05.000</v>
      </c>
      <c r="J1372" s="41" t="str">
        <f t="shared" si="2653"/>
        <v>Резервуарный парк №1</v>
      </c>
      <c r="K1372" s="39" t="str">
        <f t="shared" si="2658"/>
        <v>4.2.1.05.300</v>
      </c>
      <c r="L1372" s="40" t="str">
        <f t="shared" si="2659"/>
        <v>Резервуарный парк №1</v>
      </c>
      <c r="M1372" s="37" t="str">
        <f t="shared" si="2660"/>
        <v>4.2.1.05.706</v>
      </c>
      <c r="N1372" s="59" t="s">
        <v>966</v>
      </c>
      <c r="O1372" s="118"/>
      <c r="P1372" s="66" t="s">
        <v>19</v>
      </c>
      <c r="Q1372" s="35">
        <v>0</v>
      </c>
      <c r="R1372" s="54" t="s">
        <v>2781</v>
      </c>
      <c r="S1372" s="42" t="str">
        <f t="shared" si="2665"/>
        <v>395/6</v>
      </c>
      <c r="T1372" s="41" t="str">
        <f t="shared" si="2654"/>
        <v>4.2.1.00.000</v>
      </c>
      <c r="U1372" s="41" t="str">
        <f t="shared" si="2655"/>
        <v>Process Line No.3 UIO facilities</v>
      </c>
      <c r="V1372" s="41" t="str">
        <f t="shared" si="2656"/>
        <v>4.2.1.05.000</v>
      </c>
      <c r="W1372" s="41" t="str">
        <f t="shared" si="2657"/>
        <v>Tank farm 1</v>
      </c>
      <c r="X1372" s="40" t="str">
        <f t="shared" si="2661"/>
        <v>4.2.1.05.300</v>
      </c>
      <c r="Y1372" s="40" t="str">
        <f t="shared" si="2662"/>
        <v>Tank Farm No.1</v>
      </c>
      <c r="Z1372" s="42" t="str">
        <f t="shared" si="2663"/>
        <v>4.2.1.05.706</v>
      </c>
      <c r="AA1372" s="37" t="s">
        <v>2090</v>
      </c>
      <c r="AB1372" s="37"/>
      <c r="AC1372" s="37"/>
      <c r="AD1372" s="115" t="s">
        <v>2891</v>
      </c>
      <c r="AE1372" s="115" t="str">
        <f t="shared" si="2664"/>
        <v>0-31</v>
      </c>
      <c r="AF1372" s="115" t="str">
        <f>VLOOKUP(AE1372,'Unit Number'!B:E,2,FALSE)</f>
        <v>PFL/NGL TANK FARM NO. 1. PFL/NGL TANK FARM NO. 1 PUMP HOUSE</v>
      </c>
      <c r="AG1372" s="115"/>
      <c r="AH1372" s="115"/>
      <c r="AI1372" s="237">
        <v>1435</v>
      </c>
      <c r="AJ1372" s="55"/>
      <c r="AK1372" s="55"/>
    </row>
    <row r="1373" spans="1:37" s="67" customFormat="1" ht="15" customHeight="1" x14ac:dyDescent="0.25">
      <c r="A1373" s="56" t="s">
        <v>967</v>
      </c>
      <c r="B1373" s="37">
        <v>4</v>
      </c>
      <c r="C1373" s="37">
        <v>2</v>
      </c>
      <c r="D1373" s="37">
        <v>1</v>
      </c>
      <c r="E1373" s="37">
        <v>5</v>
      </c>
      <c r="F1373" s="37">
        <v>707</v>
      </c>
      <c r="G1373" s="37" t="str">
        <f t="shared" si="2650"/>
        <v>4.2.1.00.000</v>
      </c>
      <c r="H1373" s="41" t="str">
        <f t="shared" si="2651"/>
        <v>Технологическая линия №3. Объекты общезаводского хозяйства</v>
      </c>
      <c r="I1373" s="37" t="str">
        <f t="shared" si="2652"/>
        <v>4.2.1.05.000</v>
      </c>
      <c r="J1373" s="41" t="str">
        <f t="shared" si="2653"/>
        <v>Резервуарный парк №1</v>
      </c>
      <c r="K1373" s="39" t="str">
        <f t="shared" si="2658"/>
        <v>4.2.1.05.300</v>
      </c>
      <c r="L1373" s="40" t="str">
        <f t="shared" si="2659"/>
        <v>Резервуарный парк №1</v>
      </c>
      <c r="M1373" s="37" t="str">
        <f t="shared" si="2660"/>
        <v>4.2.1.05.707</v>
      </c>
      <c r="N1373" s="59" t="s">
        <v>968</v>
      </c>
      <c r="O1373" s="118"/>
      <c r="P1373" s="66" t="s">
        <v>19</v>
      </c>
      <c r="Q1373" s="35">
        <v>0</v>
      </c>
      <c r="R1373" s="54" t="s">
        <v>2781</v>
      </c>
      <c r="S1373" s="42" t="str">
        <f t="shared" si="2665"/>
        <v>395/7</v>
      </c>
      <c r="T1373" s="41" t="str">
        <f t="shared" si="2654"/>
        <v>4.2.1.00.000</v>
      </c>
      <c r="U1373" s="41" t="str">
        <f t="shared" si="2655"/>
        <v>Process Line No.3 UIO facilities</v>
      </c>
      <c r="V1373" s="41" t="str">
        <f t="shared" si="2656"/>
        <v>4.2.1.05.000</v>
      </c>
      <c r="W1373" s="41" t="str">
        <f t="shared" si="2657"/>
        <v>Tank farm 1</v>
      </c>
      <c r="X1373" s="40" t="str">
        <f t="shared" si="2661"/>
        <v>4.2.1.05.300</v>
      </c>
      <c r="Y1373" s="40" t="str">
        <f t="shared" si="2662"/>
        <v>Tank Farm No.1</v>
      </c>
      <c r="Z1373" s="42" t="str">
        <f t="shared" si="2663"/>
        <v>4.2.1.05.707</v>
      </c>
      <c r="AA1373" s="37" t="s">
        <v>2091</v>
      </c>
      <c r="AB1373" s="37"/>
      <c r="AC1373" s="37"/>
      <c r="AD1373" s="115" t="s">
        <v>2891</v>
      </c>
      <c r="AE1373" s="115" t="str">
        <f t="shared" si="2664"/>
        <v>0-31</v>
      </c>
      <c r="AF1373" s="115" t="str">
        <f>VLOOKUP(AE1373,'Unit Number'!B:E,2,FALSE)</f>
        <v>PFL/NGL TANK FARM NO. 1. PFL/NGL TANK FARM NO. 1 PUMP HOUSE</v>
      </c>
      <c r="AG1373" s="115"/>
      <c r="AH1373" s="115"/>
      <c r="AI1373" s="237">
        <v>1436</v>
      </c>
      <c r="AJ1373" s="55"/>
      <c r="AK1373" s="55"/>
    </row>
    <row r="1374" spans="1:37" s="67" customFormat="1" ht="15" customHeight="1" x14ac:dyDescent="0.25">
      <c r="A1374" s="56" t="s">
        <v>969</v>
      </c>
      <c r="B1374" s="37">
        <v>4</v>
      </c>
      <c r="C1374" s="37">
        <v>2</v>
      </c>
      <c r="D1374" s="37">
        <v>1</v>
      </c>
      <c r="E1374" s="37">
        <v>5</v>
      </c>
      <c r="F1374" s="37">
        <v>708</v>
      </c>
      <c r="G1374" s="37" t="str">
        <f t="shared" si="2650"/>
        <v>4.2.1.00.000</v>
      </c>
      <c r="H1374" s="41" t="str">
        <f t="shared" si="2651"/>
        <v>Технологическая линия №3. Объекты общезаводского хозяйства</v>
      </c>
      <c r="I1374" s="37" t="str">
        <f t="shared" si="2652"/>
        <v>4.2.1.05.000</v>
      </c>
      <c r="J1374" s="41" t="str">
        <f t="shared" si="2653"/>
        <v>Резервуарный парк №1</v>
      </c>
      <c r="K1374" s="39" t="str">
        <f t="shared" si="2658"/>
        <v>4.2.1.05.300</v>
      </c>
      <c r="L1374" s="40" t="str">
        <f t="shared" si="2659"/>
        <v>Резервуарный парк №1</v>
      </c>
      <c r="M1374" s="37" t="str">
        <f t="shared" si="2660"/>
        <v>4.2.1.05.708</v>
      </c>
      <c r="N1374" s="59" t="s">
        <v>970</v>
      </c>
      <c r="O1374" s="118"/>
      <c r="P1374" s="66" t="s">
        <v>19</v>
      </c>
      <c r="Q1374" s="35">
        <v>0</v>
      </c>
      <c r="R1374" s="54" t="s">
        <v>2781</v>
      </c>
      <c r="S1374" s="42" t="str">
        <f t="shared" si="2665"/>
        <v>395/8</v>
      </c>
      <c r="T1374" s="41" t="str">
        <f t="shared" si="2654"/>
        <v>4.2.1.00.000</v>
      </c>
      <c r="U1374" s="41" t="str">
        <f t="shared" si="2655"/>
        <v>Process Line No.3 UIO facilities</v>
      </c>
      <c r="V1374" s="41" t="str">
        <f t="shared" si="2656"/>
        <v>4.2.1.05.000</v>
      </c>
      <c r="W1374" s="41" t="str">
        <f t="shared" si="2657"/>
        <v>Tank farm 1</v>
      </c>
      <c r="X1374" s="40" t="str">
        <f t="shared" si="2661"/>
        <v>4.2.1.05.300</v>
      </c>
      <c r="Y1374" s="40" t="str">
        <f t="shared" si="2662"/>
        <v>Tank Farm No.1</v>
      </c>
      <c r="Z1374" s="42" t="str">
        <f t="shared" si="2663"/>
        <v>4.2.1.05.708</v>
      </c>
      <c r="AA1374" s="37" t="s">
        <v>2092</v>
      </c>
      <c r="AB1374" s="37"/>
      <c r="AC1374" s="37"/>
      <c r="AD1374" s="115" t="s">
        <v>2891</v>
      </c>
      <c r="AE1374" s="115" t="str">
        <f t="shared" si="2664"/>
        <v>0-31</v>
      </c>
      <c r="AF1374" s="115" t="str">
        <f>VLOOKUP(AE1374,'Unit Number'!B:E,2,FALSE)</f>
        <v>PFL/NGL TANK FARM NO. 1. PFL/NGL TANK FARM NO. 1 PUMP HOUSE</v>
      </c>
      <c r="AG1374" s="115"/>
      <c r="AH1374" s="115"/>
      <c r="AI1374" s="237">
        <v>1437</v>
      </c>
      <c r="AJ1374" s="55"/>
      <c r="AK1374" s="55"/>
    </row>
    <row r="1375" spans="1:37" s="67" customFormat="1" ht="15" customHeight="1" x14ac:dyDescent="0.25">
      <c r="A1375" s="56" t="s">
        <v>971</v>
      </c>
      <c r="B1375" s="37">
        <v>4</v>
      </c>
      <c r="C1375" s="37">
        <v>2</v>
      </c>
      <c r="D1375" s="37">
        <v>1</v>
      </c>
      <c r="E1375" s="37">
        <v>5</v>
      </c>
      <c r="F1375" s="37">
        <v>709</v>
      </c>
      <c r="G1375" s="37" t="str">
        <f t="shared" si="2650"/>
        <v>4.2.1.00.000</v>
      </c>
      <c r="H1375" s="41" t="str">
        <f t="shared" si="2651"/>
        <v>Технологическая линия №3. Объекты общезаводского хозяйства</v>
      </c>
      <c r="I1375" s="37" t="str">
        <f t="shared" si="2652"/>
        <v>4.2.1.05.000</v>
      </c>
      <c r="J1375" s="41" t="str">
        <f t="shared" si="2653"/>
        <v>Резервуарный парк №1</v>
      </c>
      <c r="K1375" s="39" t="str">
        <f t="shared" si="2658"/>
        <v>4.2.1.05.300</v>
      </c>
      <c r="L1375" s="40" t="str">
        <f t="shared" si="2659"/>
        <v>Резервуарный парк №1</v>
      </c>
      <c r="M1375" s="37" t="str">
        <f t="shared" si="2660"/>
        <v>4.2.1.05.709</v>
      </c>
      <c r="N1375" s="59" t="s">
        <v>972</v>
      </c>
      <c r="O1375" s="118"/>
      <c r="P1375" s="66" t="s">
        <v>19</v>
      </c>
      <c r="Q1375" s="35">
        <v>0</v>
      </c>
      <c r="R1375" s="54" t="s">
        <v>2781</v>
      </c>
      <c r="S1375" s="42" t="str">
        <f t="shared" si="2665"/>
        <v>395/9</v>
      </c>
      <c r="T1375" s="41" t="str">
        <f t="shared" si="2654"/>
        <v>4.2.1.00.000</v>
      </c>
      <c r="U1375" s="41" t="str">
        <f t="shared" si="2655"/>
        <v>Process Line No.3 UIO facilities</v>
      </c>
      <c r="V1375" s="41" t="str">
        <f t="shared" si="2656"/>
        <v>4.2.1.05.000</v>
      </c>
      <c r="W1375" s="41" t="str">
        <f t="shared" si="2657"/>
        <v>Tank farm 1</v>
      </c>
      <c r="X1375" s="40" t="str">
        <f t="shared" si="2661"/>
        <v>4.2.1.05.300</v>
      </c>
      <c r="Y1375" s="40" t="str">
        <f t="shared" si="2662"/>
        <v>Tank Farm No.1</v>
      </c>
      <c r="Z1375" s="42" t="str">
        <f t="shared" si="2663"/>
        <v>4.2.1.05.709</v>
      </c>
      <c r="AA1375" s="37" t="s">
        <v>2093</v>
      </c>
      <c r="AB1375" s="37"/>
      <c r="AC1375" s="37"/>
      <c r="AD1375" s="115" t="s">
        <v>2891</v>
      </c>
      <c r="AE1375" s="115" t="str">
        <f t="shared" si="2664"/>
        <v>0-31</v>
      </c>
      <c r="AF1375" s="115" t="str">
        <f>VLOOKUP(AE1375,'Unit Number'!B:E,2,FALSE)</f>
        <v>PFL/NGL TANK FARM NO. 1. PFL/NGL TANK FARM NO. 1 PUMP HOUSE</v>
      </c>
      <c r="AG1375" s="115"/>
      <c r="AH1375" s="115"/>
      <c r="AI1375" s="237">
        <v>1438</v>
      </c>
      <c r="AJ1375" s="55"/>
      <c r="AK1375" s="55"/>
    </row>
    <row r="1376" spans="1:37" s="67" customFormat="1" ht="15" customHeight="1" x14ac:dyDescent="0.25">
      <c r="A1376" s="56" t="s">
        <v>973</v>
      </c>
      <c r="B1376" s="37">
        <v>4</v>
      </c>
      <c r="C1376" s="37">
        <v>2</v>
      </c>
      <c r="D1376" s="37">
        <v>1</v>
      </c>
      <c r="E1376" s="37">
        <v>5</v>
      </c>
      <c r="F1376" s="37">
        <v>710</v>
      </c>
      <c r="G1376" s="37" t="str">
        <f t="shared" si="2650"/>
        <v>4.2.1.00.000</v>
      </c>
      <c r="H1376" s="41" t="str">
        <f t="shared" si="2651"/>
        <v>Технологическая линия №3. Объекты общезаводского хозяйства</v>
      </c>
      <c r="I1376" s="37" t="str">
        <f t="shared" si="2652"/>
        <v>4.2.1.05.000</v>
      </c>
      <c r="J1376" s="41" t="str">
        <f t="shared" si="2653"/>
        <v>Резервуарный парк №1</v>
      </c>
      <c r="K1376" s="39" t="str">
        <f t="shared" si="2658"/>
        <v>4.2.1.05.300</v>
      </c>
      <c r="L1376" s="40" t="str">
        <f t="shared" si="2659"/>
        <v>Резервуарный парк №1</v>
      </c>
      <c r="M1376" s="37" t="str">
        <f t="shared" si="2660"/>
        <v>4.2.1.05.710</v>
      </c>
      <c r="N1376" s="59" t="s">
        <v>974</v>
      </c>
      <c r="O1376" s="118"/>
      <c r="P1376" s="66" t="s">
        <v>19</v>
      </c>
      <c r="Q1376" s="35">
        <v>0</v>
      </c>
      <c r="R1376" s="54" t="s">
        <v>2781</v>
      </c>
      <c r="S1376" s="42" t="str">
        <f t="shared" si="2665"/>
        <v>395/10</v>
      </c>
      <c r="T1376" s="41" t="str">
        <f t="shared" si="2654"/>
        <v>4.2.1.00.000</v>
      </c>
      <c r="U1376" s="41" t="str">
        <f t="shared" si="2655"/>
        <v>Process Line No.3 UIO facilities</v>
      </c>
      <c r="V1376" s="41" t="str">
        <f t="shared" si="2656"/>
        <v>4.2.1.05.000</v>
      </c>
      <c r="W1376" s="41" t="str">
        <f t="shared" si="2657"/>
        <v>Tank farm 1</v>
      </c>
      <c r="X1376" s="40" t="str">
        <f t="shared" si="2661"/>
        <v>4.2.1.05.300</v>
      </c>
      <c r="Y1376" s="40" t="str">
        <f t="shared" si="2662"/>
        <v>Tank Farm No.1</v>
      </c>
      <c r="Z1376" s="42" t="str">
        <f t="shared" si="2663"/>
        <v>4.2.1.05.710</v>
      </c>
      <c r="AA1376" s="37" t="s">
        <v>2094</v>
      </c>
      <c r="AB1376" s="37"/>
      <c r="AC1376" s="37"/>
      <c r="AD1376" s="115" t="s">
        <v>2891</v>
      </c>
      <c r="AE1376" s="115" t="str">
        <f t="shared" si="2664"/>
        <v>0-31</v>
      </c>
      <c r="AF1376" s="115" t="str">
        <f>VLOOKUP(AE1376,'Unit Number'!B:E,2,FALSE)</f>
        <v>PFL/NGL TANK FARM NO. 1. PFL/NGL TANK FARM NO. 1 PUMP HOUSE</v>
      </c>
      <c r="AG1376" s="115"/>
      <c r="AH1376" s="115"/>
      <c r="AI1376" s="237">
        <v>1439</v>
      </c>
      <c r="AJ1376" s="55"/>
      <c r="AK1376" s="55"/>
    </row>
    <row r="1377" spans="1:37" s="67" customFormat="1" ht="15" customHeight="1" x14ac:dyDescent="0.25">
      <c r="A1377" s="56" t="s">
        <v>975</v>
      </c>
      <c r="B1377" s="37">
        <v>4</v>
      </c>
      <c r="C1377" s="37">
        <v>2</v>
      </c>
      <c r="D1377" s="37">
        <v>1</v>
      </c>
      <c r="E1377" s="37">
        <v>5</v>
      </c>
      <c r="F1377" s="37">
        <v>711</v>
      </c>
      <c r="G1377" s="37" t="str">
        <f t="shared" si="2650"/>
        <v>4.2.1.00.000</v>
      </c>
      <c r="H1377" s="41" t="str">
        <f t="shared" si="2651"/>
        <v>Технологическая линия №3. Объекты общезаводского хозяйства</v>
      </c>
      <c r="I1377" s="37" t="str">
        <f t="shared" si="2652"/>
        <v>4.2.1.05.000</v>
      </c>
      <c r="J1377" s="41" t="str">
        <f t="shared" si="2653"/>
        <v>Резервуарный парк №1</v>
      </c>
      <c r="K1377" s="39" t="str">
        <f t="shared" si="2658"/>
        <v>4.2.1.05.300</v>
      </c>
      <c r="L1377" s="40" t="str">
        <f t="shared" si="2659"/>
        <v>Резервуарный парк №1</v>
      </c>
      <c r="M1377" s="37" t="str">
        <f t="shared" si="2660"/>
        <v>4.2.1.05.711</v>
      </c>
      <c r="N1377" s="59" t="s">
        <v>976</v>
      </c>
      <c r="O1377" s="118"/>
      <c r="P1377" s="66" t="s">
        <v>19</v>
      </c>
      <c r="Q1377" s="35">
        <v>0</v>
      </c>
      <c r="R1377" s="54" t="s">
        <v>2781</v>
      </c>
      <c r="S1377" s="42" t="str">
        <f t="shared" si="2665"/>
        <v>395/11</v>
      </c>
      <c r="T1377" s="41" t="str">
        <f t="shared" si="2654"/>
        <v>4.2.1.00.000</v>
      </c>
      <c r="U1377" s="41" t="str">
        <f t="shared" si="2655"/>
        <v>Process Line No.3 UIO facilities</v>
      </c>
      <c r="V1377" s="41" t="str">
        <f t="shared" si="2656"/>
        <v>4.2.1.05.000</v>
      </c>
      <c r="W1377" s="41" t="str">
        <f t="shared" si="2657"/>
        <v>Tank farm 1</v>
      </c>
      <c r="X1377" s="40" t="str">
        <f t="shared" si="2661"/>
        <v>4.2.1.05.300</v>
      </c>
      <c r="Y1377" s="40" t="str">
        <f t="shared" si="2662"/>
        <v>Tank Farm No.1</v>
      </c>
      <c r="Z1377" s="42" t="str">
        <f t="shared" si="2663"/>
        <v>4.2.1.05.711</v>
      </c>
      <c r="AA1377" s="37" t="s">
        <v>2095</v>
      </c>
      <c r="AB1377" s="37"/>
      <c r="AC1377" s="37"/>
      <c r="AD1377" s="115" t="s">
        <v>2891</v>
      </c>
      <c r="AE1377" s="115" t="str">
        <f t="shared" si="2664"/>
        <v>0-31</v>
      </c>
      <c r="AF1377" s="115" t="str">
        <f>VLOOKUP(AE1377,'Unit Number'!B:E,2,FALSE)</f>
        <v>PFL/NGL TANK FARM NO. 1. PFL/NGL TANK FARM NO. 1 PUMP HOUSE</v>
      </c>
      <c r="AG1377" s="115"/>
      <c r="AH1377" s="115"/>
      <c r="AI1377" s="237">
        <v>1440</v>
      </c>
      <c r="AJ1377" s="55"/>
      <c r="AK1377" s="55"/>
    </row>
    <row r="1378" spans="1:37" s="174" customFormat="1" ht="15" customHeight="1" x14ac:dyDescent="0.25">
      <c r="A1378" s="36" t="s">
        <v>17</v>
      </c>
      <c r="B1378" s="37">
        <v>4</v>
      </c>
      <c r="C1378" s="37">
        <v>2</v>
      </c>
      <c r="D1378" s="37">
        <v>1</v>
      </c>
      <c r="E1378" s="37">
        <v>5</v>
      </c>
      <c r="F1378" s="39">
        <v>399</v>
      </c>
      <c r="G1378" s="37" t="str">
        <f t="shared" si="2650"/>
        <v>4.2.1.00.000</v>
      </c>
      <c r="H1378" s="41" t="str">
        <f t="shared" si="2651"/>
        <v>Технологическая линия №3. Объекты общезаводского хозяйства</v>
      </c>
      <c r="I1378" s="37" t="str">
        <f t="shared" si="2652"/>
        <v>4.2.1.05.000</v>
      </c>
      <c r="J1378" s="41" t="str">
        <f t="shared" si="2653"/>
        <v>Резервуарный парк №1</v>
      </c>
      <c r="K1378" s="39" t="str">
        <f t="shared" si="2658"/>
        <v>4.2.1.05.300</v>
      </c>
      <c r="L1378" s="40" t="str">
        <f t="shared" si="2659"/>
        <v>Резервуарный парк №1</v>
      </c>
      <c r="M1378" s="37" t="str">
        <f t="shared" si="2660"/>
        <v>4.2.1.05.399</v>
      </c>
      <c r="N1378" s="39" t="s">
        <v>3358</v>
      </c>
      <c r="O1378" s="118"/>
      <c r="P1378" s="66" t="s">
        <v>19</v>
      </c>
      <c r="Q1378" s="35">
        <v>1</v>
      </c>
      <c r="R1378" s="54" t="s">
        <v>2781</v>
      </c>
      <c r="S1378" s="39" t="s">
        <v>2115</v>
      </c>
      <c r="T1378" s="41" t="str">
        <f t="shared" si="2654"/>
        <v>4.2.1.00.000</v>
      </c>
      <c r="U1378" s="41" t="str">
        <f t="shared" si="2655"/>
        <v>Process Line No.3 UIO facilities</v>
      </c>
      <c r="V1378" s="41" t="str">
        <f t="shared" si="2656"/>
        <v>4.2.1.05.000</v>
      </c>
      <c r="W1378" s="41" t="str">
        <f t="shared" si="2657"/>
        <v>Tank farm 1</v>
      </c>
      <c r="X1378" s="40" t="str">
        <f t="shared" si="2661"/>
        <v>4.2.1.05.300</v>
      </c>
      <c r="Y1378" s="40" t="str">
        <f t="shared" si="2662"/>
        <v>Tank Farm No.1</v>
      </c>
      <c r="Z1378" s="173" t="str">
        <f t="shared" si="2663"/>
        <v>4.2.1.05.399</v>
      </c>
      <c r="AA1378" s="39" t="s">
        <v>3258</v>
      </c>
      <c r="AB1378" s="37"/>
      <c r="AC1378" s="37" t="s">
        <v>3362</v>
      </c>
      <c r="AD1378" s="41" t="s">
        <v>3051</v>
      </c>
      <c r="AE1378" s="41" t="s">
        <v>3051</v>
      </c>
      <c r="AF1378" s="41"/>
      <c r="AG1378" s="41" t="s">
        <v>3363</v>
      </c>
      <c r="AH1378" s="41" t="s">
        <v>3457</v>
      </c>
      <c r="AI1378" s="237">
        <v>1441</v>
      </c>
      <c r="AJ1378" s="55"/>
      <c r="AK1378" s="55"/>
    </row>
    <row r="1379" spans="1:37" s="63" customFormat="1" ht="15" customHeight="1" x14ac:dyDescent="0.25">
      <c r="A1379" s="53" t="s">
        <v>17</v>
      </c>
      <c r="B1379" s="37">
        <v>4</v>
      </c>
      <c r="C1379" s="37">
        <v>2</v>
      </c>
      <c r="D1379" s="37">
        <v>2</v>
      </c>
      <c r="E1379" s="37">
        <v>0</v>
      </c>
      <c r="F1379" s="37">
        <v>0</v>
      </c>
      <c r="G1379" s="78" t="str">
        <f>CONCATENATE($B1379,".",$C1379,".",$D1379,".",TEXT($E1379,"00"),".",TEXT($F1379,"000"))</f>
        <v>4.2.2.00.000</v>
      </c>
      <c r="H1379" s="79" t="s">
        <v>1541</v>
      </c>
      <c r="I1379" s="107"/>
      <c r="J1379" s="108"/>
      <c r="K1379" s="109"/>
      <c r="L1379" s="110"/>
      <c r="M1379" s="80"/>
      <c r="N1379" s="231"/>
      <c r="O1379" s="53"/>
      <c r="P1379" s="70" t="s">
        <v>222</v>
      </c>
      <c r="Q1379" s="35">
        <v>0</v>
      </c>
      <c r="R1379" s="70" t="s">
        <v>2778</v>
      </c>
      <c r="S1379" s="215" t="s">
        <v>3856</v>
      </c>
      <c r="T1379" s="126" t="str">
        <f>G1379</f>
        <v>4.2.2.00.000</v>
      </c>
      <c r="U1379" s="79" t="s">
        <v>2715</v>
      </c>
      <c r="V1379" s="80"/>
      <c r="W1379" s="80"/>
      <c r="X1379" s="110"/>
      <c r="Y1379" s="110"/>
      <c r="Z1379" s="80"/>
      <c r="AA1379" s="80"/>
      <c r="AB1379" s="113"/>
      <c r="AC1379" s="113"/>
      <c r="AD1379" s="114"/>
      <c r="AE1379" s="114"/>
      <c r="AF1379" s="114"/>
      <c r="AG1379" s="114"/>
      <c r="AH1379" s="114"/>
      <c r="AI1379" s="237">
        <v>1442</v>
      </c>
      <c r="AJ1379" s="55"/>
      <c r="AK1379" s="55"/>
    </row>
    <row r="1380" spans="1:37" s="65" customFormat="1" ht="15" customHeight="1" x14ac:dyDescent="0.25">
      <c r="A1380" s="57" t="s">
        <v>17</v>
      </c>
      <c r="B1380" s="37">
        <v>4</v>
      </c>
      <c r="C1380" s="37">
        <v>2</v>
      </c>
      <c r="D1380" s="37">
        <v>2</v>
      </c>
      <c r="E1380" s="37">
        <v>40</v>
      </c>
      <c r="F1380" s="37">
        <v>0</v>
      </c>
      <c r="G1380" s="37" t="str">
        <f t="shared" ref="G1380:G1400" si="2666">G1379</f>
        <v>4.2.2.00.000</v>
      </c>
      <c r="H1380" s="41" t="str">
        <f t="shared" ref="H1380:H1400" si="2667">H1379</f>
        <v>Технологическая линия №3. Лицензионные установки</v>
      </c>
      <c r="I1380" s="82" t="str">
        <f>CONCATENATE($B1380,".",$C1380,".",$D1380,".",TEXT($E1380,"00"),".",TEXT($F1380,"000"))</f>
        <v>4.2.2.40.000</v>
      </c>
      <c r="J1380" s="90" t="s">
        <v>1359</v>
      </c>
      <c r="K1380" s="105"/>
      <c r="L1380" s="106"/>
      <c r="M1380" s="91"/>
      <c r="N1380" s="85"/>
      <c r="O1380" s="57"/>
      <c r="P1380" s="57" t="s">
        <v>222</v>
      </c>
      <c r="Q1380" s="35">
        <v>0</v>
      </c>
      <c r="R1380" s="70" t="s">
        <v>2778</v>
      </c>
      <c r="S1380" s="218" t="s">
        <v>3857</v>
      </c>
      <c r="T1380" s="44"/>
      <c r="U1380" s="44"/>
      <c r="V1380" s="44"/>
      <c r="W1380" s="44"/>
      <c r="X1380" s="162"/>
      <c r="Y1380" s="162"/>
      <c r="Z1380" s="46"/>
      <c r="AA1380" s="47"/>
      <c r="AB1380" s="50"/>
      <c r="AC1380" s="50"/>
      <c r="AD1380" s="115"/>
      <c r="AE1380" s="115"/>
      <c r="AF1380" s="115"/>
      <c r="AG1380" s="115"/>
      <c r="AH1380" s="115"/>
      <c r="AI1380" s="237">
        <v>1443</v>
      </c>
      <c r="AJ1380" s="55"/>
      <c r="AK1380" s="55"/>
    </row>
    <row r="1381" spans="1:37" s="67" customFormat="1" ht="15" customHeight="1" x14ac:dyDescent="0.25">
      <c r="A1381" s="56" t="s">
        <v>835</v>
      </c>
      <c r="B1381" s="37">
        <v>4</v>
      </c>
      <c r="C1381" s="37">
        <v>2</v>
      </c>
      <c r="D1381" s="37">
        <v>2</v>
      </c>
      <c r="E1381" s="37">
        <v>40</v>
      </c>
      <c r="F1381" s="37">
        <v>300</v>
      </c>
      <c r="G1381" s="37" t="str">
        <f t="shared" si="2666"/>
        <v>4.2.2.00.000</v>
      </c>
      <c r="H1381" s="41" t="str">
        <f t="shared" si="2667"/>
        <v>Технологическая линия №3. Лицензионные установки</v>
      </c>
      <c r="I1381" s="37" t="str">
        <f t="shared" ref="I1381:I1400" si="2668">I1380</f>
        <v>4.2.2.40.000</v>
      </c>
      <c r="J1381" s="41" t="str">
        <f t="shared" ref="J1381:J1400" si="2669">J1380</f>
        <v>Установка выделения этана и ШФЛУ, удаления азота и получения азотно-гелиевой смеси №3</v>
      </c>
      <c r="K1381" s="92" t="str">
        <f>CONCATENATE($B1381,".",$C1381,".",$D1381,".",TEXT($E1381,"00"),".",$F1381)</f>
        <v>4.2.2.40.300</v>
      </c>
      <c r="L1381" s="93" t="s">
        <v>1359</v>
      </c>
      <c r="M1381" s="94"/>
      <c r="N1381" s="89"/>
      <c r="O1381" s="37" t="s">
        <v>1313</v>
      </c>
      <c r="P1381" s="37" t="s">
        <v>222</v>
      </c>
      <c r="Q1381" s="35">
        <v>0</v>
      </c>
      <c r="R1381" s="70" t="s">
        <v>2778</v>
      </c>
      <c r="S1381" s="218" t="s">
        <v>3858</v>
      </c>
      <c r="T1381" s="44"/>
      <c r="U1381" s="44"/>
      <c r="V1381" s="44"/>
      <c r="W1381" s="44"/>
      <c r="X1381" s="162"/>
      <c r="Y1381" s="162"/>
      <c r="Z1381" s="46"/>
      <c r="AA1381" s="47"/>
      <c r="AB1381" s="50"/>
      <c r="AC1381" s="50"/>
      <c r="AD1381" s="115"/>
      <c r="AE1381" s="115"/>
      <c r="AF1381" s="115"/>
      <c r="AG1381" s="115"/>
      <c r="AH1381" s="115"/>
      <c r="AI1381" s="237">
        <v>1444</v>
      </c>
      <c r="AJ1381" s="55"/>
      <c r="AK1381" s="55"/>
    </row>
    <row r="1382" spans="1:37" s="67" customFormat="1" ht="30" customHeight="1" x14ac:dyDescent="0.25">
      <c r="A1382" s="56" t="s">
        <v>17</v>
      </c>
      <c r="B1382" s="37">
        <v>4</v>
      </c>
      <c r="C1382" s="37">
        <v>2</v>
      </c>
      <c r="D1382" s="37">
        <v>2</v>
      </c>
      <c r="E1382" s="37">
        <v>40</v>
      </c>
      <c r="F1382" s="37">
        <v>45</v>
      </c>
      <c r="G1382" s="37" t="str">
        <f t="shared" si="2666"/>
        <v>4.2.2.00.000</v>
      </c>
      <c r="H1382" s="41" t="str">
        <f t="shared" si="2667"/>
        <v>Технологическая линия №3. Лицензионные установки</v>
      </c>
      <c r="I1382" s="37" t="str">
        <f t="shared" si="2668"/>
        <v>4.2.2.40.000</v>
      </c>
      <c r="J1382" s="41" t="str">
        <f t="shared" si="2669"/>
        <v>Установка выделения этана и ШФЛУ, удаления азота и получения азотно-гелиевой смеси №3</v>
      </c>
      <c r="K1382" s="39" t="str">
        <f t="shared" ref="K1382:K1400" si="2670">K1381</f>
        <v>4.2.2.40.300</v>
      </c>
      <c r="L1382" s="40" t="str">
        <f t="shared" ref="L1382:L1400" si="2671">L1381</f>
        <v>Установка выделения этана и ШФЛУ, удаления азота и получения азотно-гелиевой смеси №3</v>
      </c>
      <c r="M1382" s="37" t="str">
        <f t="shared" ref="M1382:M1400" si="2672">CONCATENATE($B1382,".",$C1382,".",$D1382,".",TEXT($E1382,"00"),".",TEXT($F1382,"000"))</f>
        <v>4.2.2.40.045</v>
      </c>
      <c r="N1382" s="59" t="s">
        <v>1430</v>
      </c>
      <c r="O1382" s="37"/>
      <c r="P1382" s="37" t="s">
        <v>222</v>
      </c>
      <c r="Q1382" s="35">
        <v>0</v>
      </c>
      <c r="R1382" s="70" t="s">
        <v>2778</v>
      </c>
      <c r="S1382" s="44"/>
      <c r="T1382" s="44"/>
      <c r="U1382" s="44"/>
      <c r="V1382" s="44"/>
      <c r="W1382" s="44"/>
      <c r="X1382" s="162"/>
      <c r="Y1382" s="162"/>
      <c r="Z1382" s="44"/>
      <c r="AA1382" s="50"/>
      <c r="AB1382" s="50"/>
      <c r="AC1382" s="50"/>
      <c r="AD1382" s="115"/>
      <c r="AE1382" s="115"/>
      <c r="AF1382" s="115"/>
      <c r="AG1382" s="115"/>
      <c r="AH1382" s="115"/>
      <c r="AI1382" s="237">
        <v>1445</v>
      </c>
      <c r="AJ1382" s="55"/>
      <c r="AK1382" s="55"/>
    </row>
    <row r="1383" spans="1:37" s="67" customFormat="1" ht="30" customHeight="1" x14ac:dyDescent="0.25">
      <c r="A1383" s="56" t="s">
        <v>836</v>
      </c>
      <c r="B1383" s="37">
        <v>4</v>
      </c>
      <c r="C1383" s="37">
        <v>2</v>
      </c>
      <c r="D1383" s="37">
        <v>2</v>
      </c>
      <c r="E1383" s="37">
        <v>40</v>
      </c>
      <c r="F1383" s="37">
        <v>310</v>
      </c>
      <c r="G1383" s="37" t="str">
        <f t="shared" si="2666"/>
        <v>4.2.2.00.000</v>
      </c>
      <c r="H1383" s="41" t="str">
        <f t="shared" si="2667"/>
        <v>Технологическая линия №3. Лицензионные установки</v>
      </c>
      <c r="I1383" s="37" t="str">
        <f t="shared" si="2668"/>
        <v>4.2.2.40.000</v>
      </c>
      <c r="J1383" s="41" t="str">
        <f t="shared" si="2669"/>
        <v>Установка выделения этана и ШФЛУ, удаления азота и получения азотно-гелиевой смеси №3</v>
      </c>
      <c r="K1383" s="39" t="str">
        <f t="shared" si="2670"/>
        <v>4.2.2.40.300</v>
      </c>
      <c r="L1383" s="40" t="str">
        <f t="shared" si="2671"/>
        <v>Установка выделения этана и ШФЛУ, удаления азота и получения азотно-гелиевой смеси №3</v>
      </c>
      <c r="M1383" s="37" t="str">
        <f t="shared" si="2672"/>
        <v>4.2.2.40.310</v>
      </c>
      <c r="N1383" s="59" t="s">
        <v>225</v>
      </c>
      <c r="O1383" s="37"/>
      <c r="P1383" s="37" t="s">
        <v>222</v>
      </c>
      <c r="Q1383" s="35">
        <v>0</v>
      </c>
      <c r="R1383" s="70" t="s">
        <v>2778</v>
      </c>
      <c r="S1383" s="44"/>
      <c r="T1383" s="44"/>
      <c r="U1383" s="44"/>
      <c r="V1383" s="44"/>
      <c r="W1383" s="44"/>
      <c r="X1383" s="162"/>
      <c r="Y1383" s="162"/>
      <c r="Z1383" s="44"/>
      <c r="AA1383" s="50"/>
      <c r="AB1383" s="50"/>
      <c r="AC1383" s="50"/>
      <c r="AD1383" s="115"/>
      <c r="AE1383" s="115"/>
      <c r="AF1383" s="115"/>
      <c r="AG1383" s="115"/>
      <c r="AH1383" s="115"/>
      <c r="AI1383" s="237">
        <v>1446</v>
      </c>
      <c r="AJ1383" s="55"/>
      <c r="AK1383" s="55"/>
    </row>
    <row r="1384" spans="1:37" s="67" customFormat="1" ht="30" customHeight="1" x14ac:dyDescent="0.25">
      <c r="A1384" s="56" t="s">
        <v>837</v>
      </c>
      <c r="B1384" s="37">
        <v>4</v>
      </c>
      <c r="C1384" s="37">
        <v>2</v>
      </c>
      <c r="D1384" s="37">
        <v>2</v>
      </c>
      <c r="E1384" s="37">
        <v>40</v>
      </c>
      <c r="F1384" s="37">
        <v>320</v>
      </c>
      <c r="G1384" s="37" t="str">
        <f t="shared" si="2666"/>
        <v>4.2.2.00.000</v>
      </c>
      <c r="H1384" s="41" t="str">
        <f t="shared" si="2667"/>
        <v>Технологическая линия №3. Лицензионные установки</v>
      </c>
      <c r="I1384" s="37" t="str">
        <f t="shared" si="2668"/>
        <v>4.2.2.40.000</v>
      </c>
      <c r="J1384" s="41" t="str">
        <f t="shared" si="2669"/>
        <v>Установка выделения этана и ШФЛУ, удаления азота и получения азотно-гелиевой смеси №3</v>
      </c>
      <c r="K1384" s="39" t="str">
        <f t="shared" si="2670"/>
        <v>4.2.2.40.300</v>
      </c>
      <c r="L1384" s="40" t="str">
        <f t="shared" si="2671"/>
        <v>Установка выделения этана и ШФЛУ, удаления азота и получения азотно-гелиевой смеси №3</v>
      </c>
      <c r="M1384" s="37" t="str">
        <f t="shared" si="2672"/>
        <v>4.2.2.40.320</v>
      </c>
      <c r="N1384" s="59" t="s">
        <v>227</v>
      </c>
      <c r="O1384" s="37"/>
      <c r="P1384" s="37" t="s">
        <v>222</v>
      </c>
      <c r="Q1384" s="35">
        <v>0</v>
      </c>
      <c r="R1384" s="70" t="s">
        <v>2778</v>
      </c>
      <c r="S1384" s="44"/>
      <c r="T1384" s="44"/>
      <c r="U1384" s="44"/>
      <c r="V1384" s="44"/>
      <c r="W1384" s="44"/>
      <c r="X1384" s="162"/>
      <c r="Y1384" s="162"/>
      <c r="Z1384" s="44"/>
      <c r="AA1384" s="50"/>
      <c r="AB1384" s="50"/>
      <c r="AC1384" s="50"/>
      <c r="AD1384" s="115"/>
      <c r="AE1384" s="115"/>
      <c r="AF1384" s="115"/>
      <c r="AG1384" s="115"/>
      <c r="AH1384" s="115"/>
      <c r="AI1384" s="237">
        <v>1447</v>
      </c>
      <c r="AJ1384" s="55"/>
      <c r="AK1384" s="55"/>
    </row>
    <row r="1385" spans="1:37" s="67" customFormat="1" ht="30" customHeight="1" x14ac:dyDescent="0.25">
      <c r="A1385" s="56" t="s">
        <v>838</v>
      </c>
      <c r="B1385" s="37">
        <v>4</v>
      </c>
      <c r="C1385" s="37">
        <v>2</v>
      </c>
      <c r="D1385" s="37">
        <v>2</v>
      </c>
      <c r="E1385" s="37">
        <v>40</v>
      </c>
      <c r="F1385" s="37">
        <v>330</v>
      </c>
      <c r="G1385" s="37" t="str">
        <f t="shared" si="2666"/>
        <v>4.2.2.00.000</v>
      </c>
      <c r="H1385" s="41" t="str">
        <f t="shared" si="2667"/>
        <v>Технологическая линия №3. Лицензионные установки</v>
      </c>
      <c r="I1385" s="37" t="str">
        <f t="shared" si="2668"/>
        <v>4.2.2.40.000</v>
      </c>
      <c r="J1385" s="41" t="str">
        <f t="shared" si="2669"/>
        <v>Установка выделения этана и ШФЛУ, удаления азота и получения азотно-гелиевой смеси №3</v>
      </c>
      <c r="K1385" s="39" t="str">
        <f t="shared" si="2670"/>
        <v>4.2.2.40.300</v>
      </c>
      <c r="L1385" s="40" t="str">
        <f t="shared" si="2671"/>
        <v>Установка выделения этана и ШФЛУ, удаления азота и получения азотно-гелиевой смеси №3</v>
      </c>
      <c r="M1385" s="37" t="str">
        <f t="shared" si="2672"/>
        <v>4.2.2.40.330</v>
      </c>
      <c r="N1385" s="59" t="s">
        <v>229</v>
      </c>
      <c r="O1385" s="37"/>
      <c r="P1385" s="37" t="s">
        <v>222</v>
      </c>
      <c r="Q1385" s="35">
        <v>0</v>
      </c>
      <c r="R1385" s="70" t="s">
        <v>2778</v>
      </c>
      <c r="S1385" s="44"/>
      <c r="T1385" s="44"/>
      <c r="U1385" s="44"/>
      <c r="V1385" s="44"/>
      <c r="W1385" s="44"/>
      <c r="X1385" s="162"/>
      <c r="Y1385" s="162"/>
      <c r="Z1385" s="44"/>
      <c r="AA1385" s="50"/>
      <c r="AB1385" s="50"/>
      <c r="AC1385" s="50"/>
      <c r="AD1385" s="115"/>
      <c r="AE1385" s="115"/>
      <c r="AF1385" s="115"/>
      <c r="AG1385" s="115"/>
      <c r="AH1385" s="115"/>
      <c r="AI1385" s="237">
        <v>1448</v>
      </c>
      <c r="AJ1385" s="55"/>
      <c r="AK1385" s="55"/>
    </row>
    <row r="1386" spans="1:37" s="67" customFormat="1" ht="30" customHeight="1" x14ac:dyDescent="0.25">
      <c r="A1386" s="56" t="s">
        <v>839</v>
      </c>
      <c r="B1386" s="37">
        <v>4</v>
      </c>
      <c r="C1386" s="37">
        <v>2</v>
      </c>
      <c r="D1386" s="37">
        <v>2</v>
      </c>
      <c r="E1386" s="37">
        <v>40</v>
      </c>
      <c r="F1386" s="37">
        <v>331</v>
      </c>
      <c r="G1386" s="37" t="str">
        <f t="shared" si="2666"/>
        <v>4.2.2.00.000</v>
      </c>
      <c r="H1386" s="41" t="str">
        <f t="shared" si="2667"/>
        <v>Технологическая линия №3. Лицензионные установки</v>
      </c>
      <c r="I1386" s="37" t="str">
        <f t="shared" si="2668"/>
        <v>4.2.2.40.000</v>
      </c>
      <c r="J1386" s="41" t="str">
        <f t="shared" si="2669"/>
        <v>Установка выделения этана и ШФЛУ, удаления азота и получения азотно-гелиевой смеси №3</v>
      </c>
      <c r="K1386" s="39" t="str">
        <f t="shared" si="2670"/>
        <v>4.2.2.40.300</v>
      </c>
      <c r="L1386" s="40" t="str">
        <f t="shared" si="2671"/>
        <v>Установка выделения этана и ШФЛУ, удаления азота и получения азотно-гелиевой смеси №3</v>
      </c>
      <c r="M1386" s="37" t="str">
        <f t="shared" si="2672"/>
        <v>4.2.2.40.331</v>
      </c>
      <c r="N1386" s="59" t="s">
        <v>231</v>
      </c>
      <c r="O1386" s="37"/>
      <c r="P1386" s="37" t="s">
        <v>222</v>
      </c>
      <c r="Q1386" s="35">
        <v>0</v>
      </c>
      <c r="R1386" s="70" t="s">
        <v>2778</v>
      </c>
      <c r="S1386" s="44"/>
      <c r="T1386" s="44"/>
      <c r="U1386" s="44"/>
      <c r="V1386" s="44"/>
      <c r="W1386" s="44"/>
      <c r="X1386" s="162"/>
      <c r="Y1386" s="162"/>
      <c r="Z1386" s="44"/>
      <c r="AA1386" s="50"/>
      <c r="AB1386" s="50"/>
      <c r="AC1386" s="50"/>
      <c r="AD1386" s="115"/>
      <c r="AE1386" s="115"/>
      <c r="AF1386" s="115"/>
      <c r="AG1386" s="115"/>
      <c r="AH1386" s="115"/>
      <c r="AI1386" s="237">
        <v>1449</v>
      </c>
      <c r="AJ1386" s="55"/>
      <c r="AK1386" s="55"/>
    </row>
    <row r="1387" spans="1:37" s="67" customFormat="1" ht="30" customHeight="1" x14ac:dyDescent="0.25">
      <c r="A1387" s="56" t="s">
        <v>840</v>
      </c>
      <c r="B1387" s="37">
        <v>4</v>
      </c>
      <c r="C1387" s="37">
        <v>2</v>
      </c>
      <c r="D1387" s="37">
        <v>2</v>
      </c>
      <c r="E1387" s="37">
        <v>40</v>
      </c>
      <c r="F1387" s="37">
        <v>340</v>
      </c>
      <c r="G1387" s="37" t="str">
        <f t="shared" si="2666"/>
        <v>4.2.2.00.000</v>
      </c>
      <c r="H1387" s="41" t="str">
        <f t="shared" si="2667"/>
        <v>Технологическая линия №3. Лицензионные установки</v>
      </c>
      <c r="I1387" s="37" t="str">
        <f t="shared" si="2668"/>
        <v>4.2.2.40.000</v>
      </c>
      <c r="J1387" s="41" t="str">
        <f t="shared" si="2669"/>
        <v>Установка выделения этана и ШФЛУ, удаления азота и получения азотно-гелиевой смеси №3</v>
      </c>
      <c r="K1387" s="39" t="str">
        <f t="shared" si="2670"/>
        <v>4.2.2.40.300</v>
      </c>
      <c r="L1387" s="40" t="str">
        <f t="shared" si="2671"/>
        <v>Установка выделения этана и ШФЛУ, удаления азота и получения азотно-гелиевой смеси №3</v>
      </c>
      <c r="M1387" s="37" t="str">
        <f t="shared" si="2672"/>
        <v>4.2.2.40.340</v>
      </c>
      <c r="N1387" s="59" t="s">
        <v>233</v>
      </c>
      <c r="O1387" s="37"/>
      <c r="P1387" s="37" t="s">
        <v>222</v>
      </c>
      <c r="Q1387" s="35">
        <v>0</v>
      </c>
      <c r="R1387" s="70" t="s">
        <v>2778</v>
      </c>
      <c r="S1387" s="44"/>
      <c r="T1387" s="44"/>
      <c r="U1387" s="44"/>
      <c r="V1387" s="44"/>
      <c r="W1387" s="44"/>
      <c r="X1387" s="162"/>
      <c r="Y1387" s="162"/>
      <c r="Z1387" s="44"/>
      <c r="AA1387" s="50"/>
      <c r="AB1387" s="50"/>
      <c r="AC1387" s="50"/>
      <c r="AD1387" s="115"/>
      <c r="AE1387" s="115"/>
      <c r="AF1387" s="115"/>
      <c r="AG1387" s="115"/>
      <c r="AH1387" s="115"/>
      <c r="AI1387" s="237">
        <v>1450</v>
      </c>
      <c r="AJ1387" s="55"/>
      <c r="AK1387" s="55"/>
    </row>
    <row r="1388" spans="1:37" s="67" customFormat="1" ht="45" customHeight="1" x14ac:dyDescent="0.25">
      <c r="A1388" s="56" t="s">
        <v>841</v>
      </c>
      <c r="B1388" s="37">
        <v>4</v>
      </c>
      <c r="C1388" s="37">
        <v>2</v>
      </c>
      <c r="D1388" s="37">
        <v>2</v>
      </c>
      <c r="E1388" s="37">
        <v>40</v>
      </c>
      <c r="F1388" s="37">
        <v>350</v>
      </c>
      <c r="G1388" s="37" t="str">
        <f t="shared" si="2666"/>
        <v>4.2.2.00.000</v>
      </c>
      <c r="H1388" s="41" t="str">
        <f t="shared" si="2667"/>
        <v>Технологическая линия №3. Лицензионные установки</v>
      </c>
      <c r="I1388" s="37" t="str">
        <f t="shared" si="2668"/>
        <v>4.2.2.40.000</v>
      </c>
      <c r="J1388" s="41" t="str">
        <f t="shared" si="2669"/>
        <v>Установка выделения этана и ШФЛУ, удаления азота и получения азотно-гелиевой смеси №3</v>
      </c>
      <c r="K1388" s="39" t="str">
        <f t="shared" si="2670"/>
        <v>4.2.2.40.300</v>
      </c>
      <c r="L1388" s="40" t="str">
        <f t="shared" si="2671"/>
        <v>Установка выделения этана и ШФЛУ, удаления азота и получения азотно-гелиевой смеси №3</v>
      </c>
      <c r="M1388" s="37" t="str">
        <f t="shared" si="2672"/>
        <v>4.2.2.40.350</v>
      </c>
      <c r="N1388" s="59" t="s">
        <v>1519</v>
      </c>
      <c r="O1388" s="37"/>
      <c r="P1388" s="37" t="s">
        <v>222</v>
      </c>
      <c r="Q1388" s="35">
        <v>0</v>
      </c>
      <c r="R1388" s="70" t="s">
        <v>2778</v>
      </c>
      <c r="S1388" s="44"/>
      <c r="T1388" s="44"/>
      <c r="U1388" s="44"/>
      <c r="V1388" s="44"/>
      <c r="W1388" s="44"/>
      <c r="X1388" s="162"/>
      <c r="Y1388" s="162"/>
      <c r="Z1388" s="44"/>
      <c r="AA1388" s="50"/>
      <c r="AB1388" s="50"/>
      <c r="AC1388" s="50"/>
      <c r="AD1388" s="115"/>
      <c r="AE1388" s="115"/>
      <c r="AF1388" s="115"/>
      <c r="AG1388" s="115"/>
      <c r="AH1388" s="115"/>
      <c r="AI1388" s="237">
        <v>1451</v>
      </c>
      <c r="AJ1388" s="55"/>
      <c r="AK1388" s="55"/>
    </row>
    <row r="1389" spans="1:37" s="67" customFormat="1" ht="15" customHeight="1" x14ac:dyDescent="0.25">
      <c r="A1389" s="56" t="s">
        <v>842</v>
      </c>
      <c r="B1389" s="37">
        <v>4</v>
      </c>
      <c r="C1389" s="37">
        <v>2</v>
      </c>
      <c r="D1389" s="37">
        <v>2</v>
      </c>
      <c r="E1389" s="37">
        <v>40</v>
      </c>
      <c r="F1389" s="37">
        <v>351</v>
      </c>
      <c r="G1389" s="37" t="str">
        <f t="shared" si="2666"/>
        <v>4.2.2.00.000</v>
      </c>
      <c r="H1389" s="41" t="str">
        <f t="shared" si="2667"/>
        <v>Технологическая линия №3. Лицензионные установки</v>
      </c>
      <c r="I1389" s="37" t="str">
        <f t="shared" si="2668"/>
        <v>4.2.2.40.000</v>
      </c>
      <c r="J1389" s="41" t="str">
        <f t="shared" si="2669"/>
        <v>Установка выделения этана и ШФЛУ, удаления азота и получения азотно-гелиевой смеси №3</v>
      </c>
      <c r="K1389" s="39" t="str">
        <f t="shared" si="2670"/>
        <v>4.2.2.40.300</v>
      </c>
      <c r="L1389" s="40" t="str">
        <f t="shared" si="2671"/>
        <v>Установка выделения этана и ШФЛУ, удаления азота и получения азотно-гелиевой смеси №3</v>
      </c>
      <c r="M1389" s="37" t="str">
        <f t="shared" si="2672"/>
        <v>4.2.2.40.351</v>
      </c>
      <c r="N1389" s="59" t="s">
        <v>1424</v>
      </c>
      <c r="O1389" s="37" t="s">
        <v>1314</v>
      </c>
      <c r="P1389" s="37" t="s">
        <v>222</v>
      </c>
      <c r="Q1389" s="35">
        <v>0</v>
      </c>
      <c r="R1389" s="70" t="s">
        <v>2778</v>
      </c>
      <c r="S1389" s="44"/>
      <c r="T1389" s="44"/>
      <c r="U1389" s="44"/>
      <c r="V1389" s="44"/>
      <c r="W1389" s="44"/>
      <c r="X1389" s="162"/>
      <c r="Y1389" s="162"/>
      <c r="Z1389" s="44"/>
      <c r="AA1389" s="50"/>
      <c r="AB1389" s="50"/>
      <c r="AC1389" s="50"/>
      <c r="AD1389" s="115"/>
      <c r="AE1389" s="115"/>
      <c r="AF1389" s="115"/>
      <c r="AG1389" s="115"/>
      <c r="AH1389" s="115"/>
      <c r="AI1389" s="237">
        <v>1452</v>
      </c>
      <c r="AJ1389" s="55"/>
      <c r="AK1389" s="55"/>
    </row>
    <row r="1390" spans="1:37" s="67" customFormat="1" ht="15" customHeight="1" x14ac:dyDescent="0.25">
      <c r="A1390" s="56" t="s">
        <v>843</v>
      </c>
      <c r="B1390" s="37">
        <v>4</v>
      </c>
      <c r="C1390" s="37">
        <v>2</v>
      </c>
      <c r="D1390" s="37">
        <v>2</v>
      </c>
      <c r="E1390" s="37">
        <v>40</v>
      </c>
      <c r="F1390" s="37">
        <v>370</v>
      </c>
      <c r="G1390" s="37" t="str">
        <f t="shared" si="2666"/>
        <v>4.2.2.00.000</v>
      </c>
      <c r="H1390" s="41" t="str">
        <f t="shared" si="2667"/>
        <v>Технологическая линия №3. Лицензионные установки</v>
      </c>
      <c r="I1390" s="37" t="str">
        <f t="shared" si="2668"/>
        <v>4.2.2.40.000</v>
      </c>
      <c r="J1390" s="41" t="str">
        <f t="shared" si="2669"/>
        <v>Установка выделения этана и ШФЛУ, удаления азота и получения азотно-гелиевой смеси №3</v>
      </c>
      <c r="K1390" s="39" t="str">
        <f t="shared" si="2670"/>
        <v>4.2.2.40.300</v>
      </c>
      <c r="L1390" s="40" t="str">
        <f t="shared" si="2671"/>
        <v>Установка выделения этана и ШФЛУ, удаления азота и получения азотно-гелиевой смеси №3</v>
      </c>
      <c r="M1390" s="37" t="str">
        <f t="shared" si="2672"/>
        <v>4.2.2.40.370</v>
      </c>
      <c r="N1390" s="59" t="s">
        <v>1416</v>
      </c>
      <c r="O1390" s="37"/>
      <c r="P1390" s="37" t="s">
        <v>222</v>
      </c>
      <c r="Q1390" s="35">
        <v>0</v>
      </c>
      <c r="R1390" s="70" t="s">
        <v>2778</v>
      </c>
      <c r="S1390" s="44"/>
      <c r="T1390" s="44"/>
      <c r="U1390" s="44"/>
      <c r="V1390" s="44"/>
      <c r="W1390" s="44"/>
      <c r="X1390" s="162"/>
      <c r="Y1390" s="162"/>
      <c r="Z1390" s="44"/>
      <c r="AA1390" s="50"/>
      <c r="AB1390" s="50"/>
      <c r="AC1390" s="50"/>
      <c r="AD1390" s="115"/>
      <c r="AE1390" s="115"/>
      <c r="AF1390" s="115"/>
      <c r="AG1390" s="115"/>
      <c r="AH1390" s="115"/>
      <c r="AI1390" s="237">
        <v>1453</v>
      </c>
      <c r="AJ1390" s="55"/>
      <c r="AK1390" s="55"/>
    </row>
    <row r="1391" spans="1:37" s="67" customFormat="1" ht="15" customHeight="1" x14ac:dyDescent="0.25">
      <c r="A1391" s="56" t="s">
        <v>844</v>
      </c>
      <c r="B1391" s="37">
        <v>4</v>
      </c>
      <c r="C1391" s="37">
        <v>2</v>
      </c>
      <c r="D1391" s="37">
        <v>2</v>
      </c>
      <c r="E1391" s="37">
        <v>40</v>
      </c>
      <c r="F1391" s="37">
        <v>371</v>
      </c>
      <c r="G1391" s="37" t="str">
        <f t="shared" si="2666"/>
        <v>4.2.2.00.000</v>
      </c>
      <c r="H1391" s="41" t="str">
        <f t="shared" si="2667"/>
        <v>Технологическая линия №3. Лицензионные установки</v>
      </c>
      <c r="I1391" s="37" t="str">
        <f t="shared" si="2668"/>
        <v>4.2.2.40.000</v>
      </c>
      <c r="J1391" s="41" t="str">
        <f t="shared" si="2669"/>
        <v>Установка выделения этана и ШФЛУ, удаления азота и получения азотно-гелиевой смеси №3</v>
      </c>
      <c r="K1391" s="39" t="str">
        <f t="shared" si="2670"/>
        <v>4.2.2.40.300</v>
      </c>
      <c r="L1391" s="40" t="str">
        <f t="shared" si="2671"/>
        <v>Установка выделения этана и ШФЛУ, удаления азота и получения азотно-гелиевой смеси №3</v>
      </c>
      <c r="M1391" s="37" t="str">
        <f t="shared" si="2672"/>
        <v>4.2.2.40.371</v>
      </c>
      <c r="N1391" s="59" t="s">
        <v>1417</v>
      </c>
      <c r="O1391" s="37"/>
      <c r="P1391" s="37" t="s">
        <v>222</v>
      </c>
      <c r="Q1391" s="35">
        <v>0</v>
      </c>
      <c r="R1391" s="70" t="s">
        <v>2778</v>
      </c>
      <c r="S1391" s="44"/>
      <c r="T1391" s="44"/>
      <c r="U1391" s="44"/>
      <c r="V1391" s="44"/>
      <c r="W1391" s="44"/>
      <c r="X1391" s="162"/>
      <c r="Y1391" s="162"/>
      <c r="Z1391" s="44"/>
      <c r="AA1391" s="50"/>
      <c r="AB1391" s="50"/>
      <c r="AC1391" s="50"/>
      <c r="AD1391" s="115"/>
      <c r="AE1391" s="115"/>
      <c r="AF1391" s="115"/>
      <c r="AG1391" s="115"/>
      <c r="AH1391" s="115"/>
      <c r="AI1391" s="237">
        <v>1454</v>
      </c>
      <c r="AJ1391" s="55"/>
      <c r="AK1391" s="55"/>
    </row>
    <row r="1392" spans="1:37" s="67" customFormat="1" ht="15" customHeight="1" x14ac:dyDescent="0.25">
      <c r="A1392" s="56" t="s">
        <v>845</v>
      </c>
      <c r="B1392" s="37">
        <v>4</v>
      </c>
      <c r="C1392" s="37">
        <v>2</v>
      </c>
      <c r="D1392" s="37">
        <v>2</v>
      </c>
      <c r="E1392" s="37">
        <v>40</v>
      </c>
      <c r="F1392" s="37">
        <v>372</v>
      </c>
      <c r="G1392" s="37" t="str">
        <f t="shared" si="2666"/>
        <v>4.2.2.00.000</v>
      </c>
      <c r="H1392" s="41" t="str">
        <f t="shared" si="2667"/>
        <v>Технологическая линия №3. Лицензионные установки</v>
      </c>
      <c r="I1392" s="37" t="str">
        <f t="shared" si="2668"/>
        <v>4.2.2.40.000</v>
      </c>
      <c r="J1392" s="41" t="str">
        <f t="shared" si="2669"/>
        <v>Установка выделения этана и ШФЛУ, удаления азота и получения азотно-гелиевой смеси №3</v>
      </c>
      <c r="K1392" s="39" t="str">
        <f t="shared" si="2670"/>
        <v>4.2.2.40.300</v>
      </c>
      <c r="L1392" s="40" t="str">
        <f t="shared" si="2671"/>
        <v>Установка выделения этана и ШФЛУ, удаления азота и получения азотно-гелиевой смеси №3</v>
      </c>
      <c r="M1392" s="37" t="str">
        <f t="shared" si="2672"/>
        <v>4.2.2.40.372</v>
      </c>
      <c r="N1392" s="59" t="s">
        <v>1418</v>
      </c>
      <c r="O1392" s="37"/>
      <c r="P1392" s="37" t="s">
        <v>222</v>
      </c>
      <c r="Q1392" s="35">
        <v>0</v>
      </c>
      <c r="R1392" s="70" t="s">
        <v>2778</v>
      </c>
      <c r="S1392" s="44"/>
      <c r="T1392" s="44"/>
      <c r="U1392" s="44"/>
      <c r="V1392" s="44"/>
      <c r="W1392" s="44"/>
      <c r="X1392" s="162"/>
      <c r="Y1392" s="162"/>
      <c r="Z1392" s="44"/>
      <c r="AA1392" s="50"/>
      <c r="AB1392" s="50"/>
      <c r="AC1392" s="50"/>
      <c r="AD1392" s="115"/>
      <c r="AE1392" s="115"/>
      <c r="AF1392" s="115"/>
      <c r="AG1392" s="115"/>
      <c r="AH1392" s="115"/>
      <c r="AI1392" s="237">
        <v>1455</v>
      </c>
      <c r="AJ1392" s="55"/>
      <c r="AK1392" s="55"/>
    </row>
    <row r="1393" spans="1:37" s="67" customFormat="1" ht="15" customHeight="1" x14ac:dyDescent="0.25">
      <c r="A1393" s="56" t="s">
        <v>846</v>
      </c>
      <c r="B1393" s="37">
        <v>4</v>
      </c>
      <c r="C1393" s="37">
        <v>2</v>
      </c>
      <c r="D1393" s="37">
        <v>2</v>
      </c>
      <c r="E1393" s="37">
        <v>40</v>
      </c>
      <c r="F1393" s="37">
        <v>380</v>
      </c>
      <c r="G1393" s="37" t="str">
        <f t="shared" si="2666"/>
        <v>4.2.2.00.000</v>
      </c>
      <c r="H1393" s="41" t="str">
        <f t="shared" si="2667"/>
        <v>Технологическая линия №3. Лицензионные установки</v>
      </c>
      <c r="I1393" s="37" t="str">
        <f t="shared" si="2668"/>
        <v>4.2.2.40.000</v>
      </c>
      <c r="J1393" s="41" t="str">
        <f t="shared" si="2669"/>
        <v>Установка выделения этана и ШФЛУ, удаления азота и получения азотно-гелиевой смеси №3</v>
      </c>
      <c r="K1393" s="39" t="str">
        <f t="shared" si="2670"/>
        <v>4.2.2.40.300</v>
      </c>
      <c r="L1393" s="40" t="str">
        <f t="shared" si="2671"/>
        <v>Установка выделения этана и ШФЛУ, удаления азота и получения азотно-гелиевой смеси №3</v>
      </c>
      <c r="M1393" s="37" t="str">
        <f t="shared" si="2672"/>
        <v>4.2.2.40.380</v>
      </c>
      <c r="N1393" s="59" t="s">
        <v>1379</v>
      </c>
      <c r="O1393" s="37"/>
      <c r="P1393" s="37" t="s">
        <v>222</v>
      </c>
      <c r="Q1393" s="35">
        <v>0</v>
      </c>
      <c r="R1393" s="70" t="s">
        <v>2778</v>
      </c>
      <c r="S1393" s="44"/>
      <c r="T1393" s="44"/>
      <c r="U1393" s="44"/>
      <c r="V1393" s="44"/>
      <c r="W1393" s="44"/>
      <c r="X1393" s="162"/>
      <c r="Y1393" s="162"/>
      <c r="Z1393" s="44"/>
      <c r="AA1393" s="50"/>
      <c r="AB1393" s="50"/>
      <c r="AC1393" s="50"/>
      <c r="AD1393" s="115"/>
      <c r="AE1393" s="115"/>
      <c r="AF1393" s="115"/>
      <c r="AG1393" s="115"/>
      <c r="AH1393" s="115"/>
      <c r="AI1393" s="237">
        <v>1456</v>
      </c>
      <c r="AJ1393" s="55"/>
      <c r="AK1393" s="55"/>
    </row>
    <row r="1394" spans="1:37" s="67" customFormat="1" ht="15" customHeight="1" x14ac:dyDescent="0.25">
      <c r="A1394" s="56" t="s">
        <v>847</v>
      </c>
      <c r="B1394" s="37">
        <v>4</v>
      </c>
      <c r="C1394" s="37">
        <v>2</v>
      </c>
      <c r="D1394" s="37">
        <v>2</v>
      </c>
      <c r="E1394" s="37">
        <v>40</v>
      </c>
      <c r="F1394" s="37">
        <v>390</v>
      </c>
      <c r="G1394" s="37" t="str">
        <f t="shared" si="2666"/>
        <v>4.2.2.00.000</v>
      </c>
      <c r="H1394" s="41" t="str">
        <f t="shared" si="2667"/>
        <v>Технологическая линия №3. Лицензионные установки</v>
      </c>
      <c r="I1394" s="37" t="str">
        <f t="shared" si="2668"/>
        <v>4.2.2.40.000</v>
      </c>
      <c r="J1394" s="41" t="str">
        <f t="shared" si="2669"/>
        <v>Установка выделения этана и ШФЛУ, удаления азота и получения азотно-гелиевой смеси №3</v>
      </c>
      <c r="K1394" s="39" t="str">
        <f t="shared" si="2670"/>
        <v>4.2.2.40.300</v>
      </c>
      <c r="L1394" s="40" t="str">
        <f t="shared" si="2671"/>
        <v>Установка выделения этана и ШФЛУ, удаления азота и получения азотно-гелиевой смеси №3</v>
      </c>
      <c r="M1394" s="37" t="str">
        <f t="shared" si="2672"/>
        <v>4.2.2.40.390</v>
      </c>
      <c r="N1394" s="59" t="s">
        <v>241</v>
      </c>
      <c r="O1394" s="37"/>
      <c r="P1394" s="37" t="s">
        <v>222</v>
      </c>
      <c r="Q1394" s="35">
        <v>0</v>
      </c>
      <c r="R1394" s="70" t="s">
        <v>2778</v>
      </c>
      <c r="S1394" s="44"/>
      <c r="T1394" s="44"/>
      <c r="U1394" s="44"/>
      <c r="V1394" s="44"/>
      <c r="W1394" s="44"/>
      <c r="X1394" s="162"/>
      <c r="Y1394" s="162"/>
      <c r="Z1394" s="44"/>
      <c r="AA1394" s="50"/>
      <c r="AB1394" s="50"/>
      <c r="AC1394" s="50"/>
      <c r="AD1394" s="115"/>
      <c r="AE1394" s="115"/>
      <c r="AF1394" s="115"/>
      <c r="AG1394" s="115"/>
      <c r="AH1394" s="115"/>
      <c r="AI1394" s="237">
        <v>1457</v>
      </c>
      <c r="AJ1394" s="55"/>
      <c r="AK1394" s="55"/>
    </row>
    <row r="1395" spans="1:37" s="67" customFormat="1" ht="15" customHeight="1" x14ac:dyDescent="0.25">
      <c r="A1395" s="56" t="s">
        <v>848</v>
      </c>
      <c r="B1395" s="37">
        <v>4</v>
      </c>
      <c r="C1395" s="37">
        <v>2</v>
      </c>
      <c r="D1395" s="37">
        <v>2</v>
      </c>
      <c r="E1395" s="37">
        <v>40</v>
      </c>
      <c r="F1395" s="37">
        <v>391</v>
      </c>
      <c r="G1395" s="37" t="str">
        <f t="shared" si="2666"/>
        <v>4.2.2.00.000</v>
      </c>
      <c r="H1395" s="41" t="str">
        <f t="shared" si="2667"/>
        <v>Технологическая линия №3. Лицензионные установки</v>
      </c>
      <c r="I1395" s="37" t="str">
        <f t="shared" si="2668"/>
        <v>4.2.2.40.000</v>
      </c>
      <c r="J1395" s="41" t="str">
        <f t="shared" si="2669"/>
        <v>Установка выделения этана и ШФЛУ, удаления азота и получения азотно-гелиевой смеси №3</v>
      </c>
      <c r="K1395" s="39" t="str">
        <f t="shared" si="2670"/>
        <v>4.2.2.40.300</v>
      </c>
      <c r="L1395" s="40" t="str">
        <f t="shared" si="2671"/>
        <v>Установка выделения этана и ШФЛУ, удаления азота и получения азотно-гелиевой смеси №3</v>
      </c>
      <c r="M1395" s="37" t="str">
        <f t="shared" si="2672"/>
        <v>4.2.2.40.391</v>
      </c>
      <c r="N1395" s="59" t="s">
        <v>243</v>
      </c>
      <c r="O1395" s="37"/>
      <c r="P1395" s="37" t="s">
        <v>222</v>
      </c>
      <c r="Q1395" s="35">
        <v>0</v>
      </c>
      <c r="R1395" s="70" t="s">
        <v>2778</v>
      </c>
      <c r="S1395" s="44"/>
      <c r="T1395" s="44"/>
      <c r="U1395" s="44"/>
      <c r="V1395" s="44"/>
      <c r="W1395" s="44"/>
      <c r="X1395" s="162"/>
      <c r="Y1395" s="162"/>
      <c r="Z1395" s="44"/>
      <c r="AA1395" s="50"/>
      <c r="AB1395" s="50"/>
      <c r="AC1395" s="50"/>
      <c r="AD1395" s="115"/>
      <c r="AE1395" s="115"/>
      <c r="AF1395" s="115"/>
      <c r="AG1395" s="115"/>
      <c r="AH1395" s="115"/>
      <c r="AI1395" s="237">
        <v>1458</v>
      </c>
      <c r="AJ1395" s="55"/>
      <c r="AK1395" s="55"/>
    </row>
    <row r="1396" spans="1:37" s="67" customFormat="1" ht="15" customHeight="1" x14ac:dyDescent="0.25">
      <c r="A1396" s="56" t="s">
        <v>849</v>
      </c>
      <c r="B1396" s="37">
        <v>4</v>
      </c>
      <c r="C1396" s="37">
        <v>2</v>
      </c>
      <c r="D1396" s="37">
        <v>2</v>
      </c>
      <c r="E1396" s="37">
        <v>40</v>
      </c>
      <c r="F1396" s="37">
        <v>392</v>
      </c>
      <c r="G1396" s="37" t="str">
        <f t="shared" si="2666"/>
        <v>4.2.2.00.000</v>
      </c>
      <c r="H1396" s="41" t="str">
        <f t="shared" si="2667"/>
        <v>Технологическая линия №3. Лицензионные установки</v>
      </c>
      <c r="I1396" s="37" t="str">
        <f t="shared" si="2668"/>
        <v>4.2.2.40.000</v>
      </c>
      <c r="J1396" s="41" t="str">
        <f t="shared" si="2669"/>
        <v>Установка выделения этана и ШФЛУ, удаления азота и получения азотно-гелиевой смеси №3</v>
      </c>
      <c r="K1396" s="39" t="str">
        <f t="shared" si="2670"/>
        <v>4.2.2.40.300</v>
      </c>
      <c r="L1396" s="40" t="str">
        <f t="shared" si="2671"/>
        <v>Установка выделения этана и ШФЛУ, удаления азота и получения азотно-гелиевой смеси №3</v>
      </c>
      <c r="M1396" s="37" t="str">
        <f t="shared" si="2672"/>
        <v>4.2.2.40.392</v>
      </c>
      <c r="N1396" s="59" t="s">
        <v>1331</v>
      </c>
      <c r="O1396" s="37"/>
      <c r="P1396" s="37" t="s">
        <v>222</v>
      </c>
      <c r="Q1396" s="35">
        <v>0</v>
      </c>
      <c r="R1396" s="70" t="s">
        <v>2778</v>
      </c>
      <c r="S1396" s="44"/>
      <c r="T1396" s="44"/>
      <c r="U1396" s="44"/>
      <c r="V1396" s="44"/>
      <c r="W1396" s="44"/>
      <c r="X1396" s="162"/>
      <c r="Y1396" s="162"/>
      <c r="Z1396" s="44"/>
      <c r="AA1396" s="50"/>
      <c r="AB1396" s="50"/>
      <c r="AC1396" s="50"/>
      <c r="AD1396" s="115"/>
      <c r="AE1396" s="115"/>
      <c r="AF1396" s="115"/>
      <c r="AG1396" s="115"/>
      <c r="AH1396" s="115"/>
      <c r="AI1396" s="237">
        <v>1459</v>
      </c>
      <c r="AJ1396" s="55"/>
      <c r="AK1396" s="55"/>
    </row>
    <row r="1397" spans="1:37" s="67" customFormat="1" ht="15" customHeight="1" x14ac:dyDescent="0.25">
      <c r="A1397" s="56" t="s">
        <v>850</v>
      </c>
      <c r="B1397" s="37">
        <v>4</v>
      </c>
      <c r="C1397" s="37">
        <v>2</v>
      </c>
      <c r="D1397" s="37">
        <v>2</v>
      </c>
      <c r="E1397" s="37">
        <v>40</v>
      </c>
      <c r="F1397" s="37">
        <v>393</v>
      </c>
      <c r="G1397" s="37" t="str">
        <f t="shared" si="2666"/>
        <v>4.2.2.00.000</v>
      </c>
      <c r="H1397" s="41" t="str">
        <f t="shared" si="2667"/>
        <v>Технологическая линия №3. Лицензионные установки</v>
      </c>
      <c r="I1397" s="37" t="str">
        <f t="shared" si="2668"/>
        <v>4.2.2.40.000</v>
      </c>
      <c r="J1397" s="41" t="str">
        <f t="shared" si="2669"/>
        <v>Установка выделения этана и ШФЛУ, удаления азота и получения азотно-гелиевой смеси №3</v>
      </c>
      <c r="K1397" s="39" t="str">
        <f t="shared" si="2670"/>
        <v>4.2.2.40.300</v>
      </c>
      <c r="L1397" s="40" t="str">
        <f t="shared" si="2671"/>
        <v>Установка выделения этана и ШФЛУ, удаления азота и получения азотно-гелиевой смеси №3</v>
      </c>
      <c r="M1397" s="37" t="str">
        <f t="shared" si="2672"/>
        <v>4.2.2.40.393</v>
      </c>
      <c r="N1397" s="59" t="s">
        <v>246</v>
      </c>
      <c r="O1397" s="37"/>
      <c r="P1397" s="37" t="s">
        <v>222</v>
      </c>
      <c r="Q1397" s="35">
        <v>0</v>
      </c>
      <c r="R1397" s="70" t="s">
        <v>2778</v>
      </c>
      <c r="S1397" s="44"/>
      <c r="T1397" s="44"/>
      <c r="U1397" s="44"/>
      <c r="V1397" s="44"/>
      <c r="W1397" s="44"/>
      <c r="X1397" s="162"/>
      <c r="Y1397" s="162"/>
      <c r="Z1397" s="44"/>
      <c r="AA1397" s="50"/>
      <c r="AB1397" s="50"/>
      <c r="AC1397" s="50"/>
      <c r="AD1397" s="115"/>
      <c r="AE1397" s="115"/>
      <c r="AF1397" s="115"/>
      <c r="AG1397" s="115"/>
      <c r="AH1397" s="115"/>
      <c r="AI1397" s="237">
        <v>1460</v>
      </c>
      <c r="AJ1397" s="55"/>
      <c r="AK1397" s="55"/>
    </row>
    <row r="1398" spans="1:37" s="67" customFormat="1" ht="15" customHeight="1" x14ac:dyDescent="0.25">
      <c r="A1398" s="56" t="s">
        <v>851</v>
      </c>
      <c r="B1398" s="37">
        <v>4</v>
      </c>
      <c r="C1398" s="37">
        <v>2</v>
      </c>
      <c r="D1398" s="37">
        <v>2</v>
      </c>
      <c r="E1398" s="37">
        <v>40</v>
      </c>
      <c r="F1398" s="37">
        <v>394</v>
      </c>
      <c r="G1398" s="37" t="str">
        <f t="shared" si="2666"/>
        <v>4.2.2.00.000</v>
      </c>
      <c r="H1398" s="41" t="str">
        <f t="shared" si="2667"/>
        <v>Технологическая линия №3. Лицензионные установки</v>
      </c>
      <c r="I1398" s="37" t="str">
        <f t="shared" si="2668"/>
        <v>4.2.2.40.000</v>
      </c>
      <c r="J1398" s="41" t="str">
        <f t="shared" si="2669"/>
        <v>Установка выделения этана и ШФЛУ, удаления азота и получения азотно-гелиевой смеси №3</v>
      </c>
      <c r="K1398" s="39" t="str">
        <f t="shared" si="2670"/>
        <v>4.2.2.40.300</v>
      </c>
      <c r="L1398" s="40" t="str">
        <f t="shared" si="2671"/>
        <v>Установка выделения этана и ШФЛУ, удаления азота и получения азотно-гелиевой смеси №3</v>
      </c>
      <c r="M1398" s="37" t="str">
        <f t="shared" si="2672"/>
        <v>4.2.2.40.394</v>
      </c>
      <c r="N1398" s="59" t="s">
        <v>248</v>
      </c>
      <c r="O1398" s="37"/>
      <c r="P1398" s="37" t="s">
        <v>222</v>
      </c>
      <c r="Q1398" s="35">
        <v>0</v>
      </c>
      <c r="R1398" s="70" t="s">
        <v>2778</v>
      </c>
      <c r="S1398" s="44"/>
      <c r="T1398" s="44"/>
      <c r="U1398" s="44"/>
      <c r="V1398" s="44"/>
      <c r="W1398" s="44"/>
      <c r="X1398" s="162"/>
      <c r="Y1398" s="162"/>
      <c r="Z1398" s="44"/>
      <c r="AA1398" s="50"/>
      <c r="AB1398" s="50"/>
      <c r="AC1398" s="50"/>
      <c r="AD1398" s="115"/>
      <c r="AE1398" s="115"/>
      <c r="AF1398" s="115"/>
      <c r="AG1398" s="115"/>
      <c r="AH1398" s="115"/>
      <c r="AI1398" s="237">
        <v>1461</v>
      </c>
      <c r="AJ1398" s="55"/>
      <c r="AK1398" s="55"/>
    </row>
    <row r="1399" spans="1:37" s="67" customFormat="1" ht="15" customHeight="1" x14ac:dyDescent="0.25">
      <c r="A1399" s="56" t="s">
        <v>852</v>
      </c>
      <c r="B1399" s="37">
        <v>4</v>
      </c>
      <c r="C1399" s="37">
        <v>2</v>
      </c>
      <c r="D1399" s="37">
        <v>2</v>
      </c>
      <c r="E1399" s="37">
        <v>40</v>
      </c>
      <c r="F1399" s="37">
        <v>395</v>
      </c>
      <c r="G1399" s="37" t="str">
        <f t="shared" si="2666"/>
        <v>4.2.2.00.000</v>
      </c>
      <c r="H1399" s="41" t="str">
        <f t="shared" si="2667"/>
        <v>Технологическая линия №3. Лицензионные установки</v>
      </c>
      <c r="I1399" s="37" t="str">
        <f t="shared" si="2668"/>
        <v>4.2.2.40.000</v>
      </c>
      <c r="J1399" s="41" t="str">
        <f t="shared" si="2669"/>
        <v>Установка выделения этана и ШФЛУ, удаления азота и получения азотно-гелиевой смеси №3</v>
      </c>
      <c r="K1399" s="39" t="str">
        <f t="shared" si="2670"/>
        <v>4.2.2.40.300</v>
      </c>
      <c r="L1399" s="40" t="str">
        <f t="shared" si="2671"/>
        <v>Установка выделения этана и ШФЛУ, удаления азота и получения азотно-гелиевой смеси №3</v>
      </c>
      <c r="M1399" s="37" t="str">
        <f t="shared" si="2672"/>
        <v>4.2.2.40.395</v>
      </c>
      <c r="N1399" s="59" t="s">
        <v>250</v>
      </c>
      <c r="O1399" s="37"/>
      <c r="P1399" s="37" t="s">
        <v>222</v>
      </c>
      <c r="Q1399" s="35">
        <v>0</v>
      </c>
      <c r="R1399" s="70" t="s">
        <v>2778</v>
      </c>
      <c r="S1399" s="44"/>
      <c r="T1399" s="44"/>
      <c r="U1399" s="44"/>
      <c r="V1399" s="44"/>
      <c r="W1399" s="44"/>
      <c r="X1399" s="162"/>
      <c r="Y1399" s="162"/>
      <c r="Z1399" s="44"/>
      <c r="AA1399" s="50"/>
      <c r="AB1399" s="50"/>
      <c r="AC1399" s="50"/>
      <c r="AD1399" s="115"/>
      <c r="AE1399" s="115"/>
      <c r="AF1399" s="115"/>
      <c r="AG1399" s="115"/>
      <c r="AH1399" s="115"/>
      <c r="AI1399" s="237">
        <v>1462</v>
      </c>
      <c r="AJ1399" s="55"/>
      <c r="AK1399" s="55"/>
    </row>
    <row r="1400" spans="1:37" s="67" customFormat="1" ht="15" customHeight="1" x14ac:dyDescent="0.25">
      <c r="A1400" s="56" t="s">
        <v>853</v>
      </c>
      <c r="B1400" s="37">
        <v>4</v>
      </c>
      <c r="C1400" s="37">
        <v>2</v>
      </c>
      <c r="D1400" s="37">
        <v>2</v>
      </c>
      <c r="E1400" s="37">
        <v>40</v>
      </c>
      <c r="F1400" s="37">
        <v>385</v>
      </c>
      <c r="G1400" s="37" t="str">
        <f t="shared" si="2666"/>
        <v>4.2.2.00.000</v>
      </c>
      <c r="H1400" s="41" t="str">
        <f t="shared" si="2667"/>
        <v>Технологическая линия №3. Лицензионные установки</v>
      </c>
      <c r="I1400" s="37" t="str">
        <f t="shared" si="2668"/>
        <v>4.2.2.40.000</v>
      </c>
      <c r="J1400" s="41" t="str">
        <f t="shared" si="2669"/>
        <v>Установка выделения этана и ШФЛУ, удаления азота и получения азотно-гелиевой смеси №3</v>
      </c>
      <c r="K1400" s="39" t="str">
        <f t="shared" si="2670"/>
        <v>4.2.2.40.300</v>
      </c>
      <c r="L1400" s="40" t="str">
        <f t="shared" si="2671"/>
        <v>Установка выделения этана и ШФЛУ, удаления азота и получения азотно-гелиевой смеси №3</v>
      </c>
      <c r="M1400" s="37" t="str">
        <f t="shared" si="2672"/>
        <v>4.2.2.40.385</v>
      </c>
      <c r="N1400" s="59" t="s">
        <v>253</v>
      </c>
      <c r="O1400" s="37"/>
      <c r="P1400" s="37" t="s">
        <v>222</v>
      </c>
      <c r="Q1400" s="35">
        <v>0</v>
      </c>
      <c r="R1400" s="70" t="s">
        <v>2778</v>
      </c>
      <c r="S1400" s="44"/>
      <c r="T1400" s="44"/>
      <c r="U1400" s="44"/>
      <c r="V1400" s="44"/>
      <c r="W1400" s="44"/>
      <c r="X1400" s="162"/>
      <c r="Y1400" s="162"/>
      <c r="Z1400" s="44"/>
      <c r="AA1400" s="50"/>
      <c r="AB1400" s="50"/>
      <c r="AC1400" s="50"/>
      <c r="AD1400" s="115"/>
      <c r="AE1400" s="115"/>
      <c r="AF1400" s="115"/>
      <c r="AG1400" s="115"/>
      <c r="AH1400" s="115"/>
      <c r="AI1400" s="237">
        <v>1463</v>
      </c>
      <c r="AJ1400" s="55"/>
      <c r="AK1400" s="55"/>
    </row>
    <row r="1401" spans="1:37" s="63" customFormat="1" ht="15" customHeight="1" x14ac:dyDescent="0.25">
      <c r="A1401" s="53" t="s">
        <v>17</v>
      </c>
      <c r="B1401" s="37">
        <v>4</v>
      </c>
      <c r="C1401" s="37">
        <v>2</v>
      </c>
      <c r="D1401" s="37">
        <v>3</v>
      </c>
      <c r="E1401" s="37">
        <v>0</v>
      </c>
      <c r="F1401" s="37">
        <v>0</v>
      </c>
      <c r="G1401" s="78" t="str">
        <f>CONCATENATE($B1401,".",$C1401,".",$D1401,".",TEXT($E1401,"00"),".",TEXT($F1401,"000"))</f>
        <v>4.2.3.00.000</v>
      </c>
      <c r="H1401" s="79" t="s">
        <v>1542</v>
      </c>
      <c r="I1401" s="107"/>
      <c r="J1401" s="108"/>
      <c r="K1401" s="109"/>
      <c r="L1401" s="110"/>
      <c r="M1401" s="80"/>
      <c r="N1401" s="231"/>
      <c r="O1401" s="53"/>
      <c r="P1401" s="56" t="s">
        <v>254</v>
      </c>
      <c r="Q1401" s="35">
        <v>0</v>
      </c>
      <c r="R1401" s="56" t="s">
        <v>2779</v>
      </c>
      <c r="S1401" s="215" t="s">
        <v>3856</v>
      </c>
      <c r="T1401" s="126" t="str">
        <f>G1401</f>
        <v>4.2.3.00.000</v>
      </c>
      <c r="U1401" s="79" t="s">
        <v>2719</v>
      </c>
      <c r="V1401" s="80"/>
      <c r="W1401" s="80"/>
      <c r="X1401" s="110"/>
      <c r="Y1401" s="110"/>
      <c r="Z1401" s="80"/>
      <c r="AA1401" s="80"/>
      <c r="AB1401" s="113"/>
      <c r="AC1401" s="113"/>
      <c r="AD1401" s="114"/>
      <c r="AE1401" s="114"/>
      <c r="AF1401" s="114"/>
      <c r="AG1401" s="114"/>
      <c r="AH1401" s="114"/>
      <c r="AI1401" s="237">
        <v>1464</v>
      </c>
      <c r="AJ1401" s="55"/>
      <c r="AK1401" s="55"/>
    </row>
    <row r="1402" spans="1:37" s="65" customFormat="1" ht="15" customHeight="1" x14ac:dyDescent="0.25">
      <c r="A1402" s="53" t="s">
        <v>17</v>
      </c>
      <c r="B1402" s="37">
        <v>4</v>
      </c>
      <c r="C1402" s="37">
        <v>2</v>
      </c>
      <c r="D1402" s="37">
        <v>3</v>
      </c>
      <c r="E1402" s="37">
        <v>20</v>
      </c>
      <c r="F1402" s="37">
        <v>0</v>
      </c>
      <c r="G1402" s="37" t="str">
        <f t="shared" ref="G1402:G1433" si="2673">G1401</f>
        <v>4.2.3.00.000</v>
      </c>
      <c r="H1402" s="41" t="str">
        <f t="shared" ref="H1402:H1433" si="2674">H1401</f>
        <v>Технологическая линия №3. Нелицензионные установки</v>
      </c>
      <c r="I1402" s="82" t="str">
        <f>CONCATENATE($B1402,".",$C1402,".",$D1402,".",TEXT($E1402,"00"),".",TEXT($F1402,"000"))</f>
        <v>4.2.3.20.000</v>
      </c>
      <c r="J1402" s="90" t="s">
        <v>1360</v>
      </c>
      <c r="K1402" s="105"/>
      <c r="L1402" s="106"/>
      <c r="M1402" s="91"/>
      <c r="N1402" s="85"/>
      <c r="O1402" s="57"/>
      <c r="P1402" s="57" t="s">
        <v>254</v>
      </c>
      <c r="Q1402" s="35">
        <v>0</v>
      </c>
      <c r="R1402" s="56" t="s">
        <v>2779</v>
      </c>
      <c r="S1402" s="218" t="s">
        <v>3857</v>
      </c>
      <c r="T1402" s="44"/>
      <c r="U1402" s="44"/>
      <c r="V1402" s="44"/>
      <c r="W1402" s="44"/>
      <c r="X1402" s="162"/>
      <c r="Y1402" s="162"/>
      <c r="Z1402" s="46"/>
      <c r="AA1402" s="47"/>
      <c r="AB1402" s="50"/>
      <c r="AC1402" s="50"/>
      <c r="AD1402" s="115"/>
      <c r="AE1402" s="115"/>
      <c r="AF1402" s="115"/>
      <c r="AG1402" s="115"/>
      <c r="AH1402" s="115"/>
      <c r="AI1402" s="237">
        <v>1465</v>
      </c>
      <c r="AJ1402" s="55"/>
      <c r="AK1402" s="55"/>
    </row>
    <row r="1403" spans="1:37" s="67" customFormat="1" ht="15" customHeight="1" x14ac:dyDescent="0.25">
      <c r="A1403" s="56" t="s">
        <v>17</v>
      </c>
      <c r="B1403" s="37">
        <v>4</v>
      </c>
      <c r="C1403" s="37">
        <v>2</v>
      </c>
      <c r="D1403" s="37">
        <v>3</v>
      </c>
      <c r="E1403" s="37">
        <v>20</v>
      </c>
      <c r="F1403" s="37">
        <v>200</v>
      </c>
      <c r="G1403" s="37" t="str">
        <f t="shared" si="2673"/>
        <v>4.2.3.00.000</v>
      </c>
      <c r="H1403" s="41" t="str">
        <f t="shared" si="2674"/>
        <v>Технологическая линия №3. Нелицензионные установки</v>
      </c>
      <c r="I1403" s="37" t="str">
        <f t="shared" ref="I1403:J1406" si="2675">I1402</f>
        <v>4.2.3.20.000</v>
      </c>
      <c r="J1403" s="41" t="str">
        <f t="shared" si="2675"/>
        <v>Энергетический блок с ДЭС №3</v>
      </c>
      <c r="K1403" s="92" t="str">
        <f>CONCATENATE($B1403,".",$C1403,".",$D1403,".",TEXT($E1403,"00"),".",$F1403)</f>
        <v>4.2.3.20.200</v>
      </c>
      <c r="L1403" s="93" t="s">
        <v>1360</v>
      </c>
      <c r="M1403" s="94"/>
      <c r="N1403" s="89"/>
      <c r="O1403" s="37"/>
      <c r="P1403" s="37" t="s">
        <v>254</v>
      </c>
      <c r="Q1403" s="35">
        <v>0</v>
      </c>
      <c r="R1403" s="56" t="s">
        <v>2779</v>
      </c>
      <c r="S1403" s="218" t="s">
        <v>3858</v>
      </c>
      <c r="T1403" s="44"/>
      <c r="U1403" s="44"/>
      <c r="V1403" s="44"/>
      <c r="W1403" s="44"/>
      <c r="X1403" s="162"/>
      <c r="Y1403" s="162"/>
      <c r="Z1403" s="46"/>
      <c r="AA1403" s="47"/>
      <c r="AB1403" s="50"/>
      <c r="AC1403" s="50"/>
      <c r="AD1403" s="115"/>
      <c r="AE1403" s="115"/>
      <c r="AF1403" s="115"/>
      <c r="AG1403" s="115"/>
      <c r="AH1403" s="115"/>
      <c r="AI1403" s="237">
        <v>1466</v>
      </c>
      <c r="AJ1403" s="55"/>
      <c r="AK1403" s="55"/>
    </row>
    <row r="1404" spans="1:37" s="67" customFormat="1" ht="15" customHeight="1" x14ac:dyDescent="0.25">
      <c r="A1404" s="56" t="s">
        <v>854</v>
      </c>
      <c r="B1404" s="37">
        <v>4</v>
      </c>
      <c r="C1404" s="37">
        <v>2</v>
      </c>
      <c r="D1404" s="37">
        <v>3</v>
      </c>
      <c r="E1404" s="37">
        <v>20</v>
      </c>
      <c r="F1404" s="37">
        <v>300</v>
      </c>
      <c r="G1404" s="37" t="str">
        <f t="shared" si="2673"/>
        <v>4.2.3.00.000</v>
      </c>
      <c r="H1404" s="41" t="str">
        <f t="shared" si="2674"/>
        <v>Технологическая линия №3. Нелицензионные установки</v>
      </c>
      <c r="I1404" s="37" t="str">
        <f t="shared" si="2675"/>
        <v>4.2.3.20.000</v>
      </c>
      <c r="J1404" s="41" t="str">
        <f t="shared" si="2675"/>
        <v>Энергетический блок с ДЭС №3</v>
      </c>
      <c r="K1404" s="39" t="str">
        <f t="shared" ref="K1404:L1406" si="2676">K1403</f>
        <v>4.2.3.20.200</v>
      </c>
      <c r="L1404" s="40" t="str">
        <f t="shared" si="2676"/>
        <v>Энергетический блок с ДЭС №3</v>
      </c>
      <c r="M1404" s="37" t="str">
        <f>CONCATENATE($B1404,".",$C1404,".",$D1404,".",TEXT($E1404,"00"),".",TEXT($F1404,"000"))</f>
        <v>4.2.3.20.300</v>
      </c>
      <c r="N1404" s="59" t="s">
        <v>16</v>
      </c>
      <c r="O1404" s="37"/>
      <c r="P1404" s="37" t="s">
        <v>254</v>
      </c>
      <c r="Q1404" s="35">
        <v>0</v>
      </c>
      <c r="R1404" s="56" t="s">
        <v>2779</v>
      </c>
      <c r="S1404" s="44"/>
      <c r="T1404" s="44"/>
      <c r="U1404" s="44"/>
      <c r="V1404" s="44"/>
      <c r="W1404" s="44"/>
      <c r="X1404" s="162"/>
      <c r="Y1404" s="162"/>
      <c r="Z1404" s="44"/>
      <c r="AA1404" s="50"/>
      <c r="AB1404" s="50"/>
      <c r="AC1404" s="50"/>
      <c r="AD1404" s="115"/>
      <c r="AE1404" s="115"/>
      <c r="AF1404" s="115"/>
      <c r="AG1404" s="115"/>
      <c r="AH1404" s="115"/>
      <c r="AI1404" s="237">
        <v>1467</v>
      </c>
      <c r="AJ1404" s="55"/>
      <c r="AK1404" s="55"/>
    </row>
    <row r="1405" spans="1:37" s="67" customFormat="1" ht="15" customHeight="1" x14ac:dyDescent="0.25">
      <c r="A1405" s="56" t="s">
        <v>855</v>
      </c>
      <c r="B1405" s="37">
        <v>4</v>
      </c>
      <c r="C1405" s="37">
        <v>2</v>
      </c>
      <c r="D1405" s="37">
        <v>3</v>
      </c>
      <c r="E1405" s="37">
        <v>20</v>
      </c>
      <c r="F1405" s="37">
        <v>305</v>
      </c>
      <c r="G1405" s="37" t="str">
        <f t="shared" si="2673"/>
        <v>4.2.3.00.000</v>
      </c>
      <c r="H1405" s="41" t="str">
        <f t="shared" si="2674"/>
        <v>Технологическая линия №3. Нелицензионные установки</v>
      </c>
      <c r="I1405" s="37" t="str">
        <f t="shared" si="2675"/>
        <v>4.2.3.20.000</v>
      </c>
      <c r="J1405" s="41" t="str">
        <f t="shared" si="2675"/>
        <v>Энергетический блок с ДЭС №3</v>
      </c>
      <c r="K1405" s="39" t="str">
        <f t="shared" si="2676"/>
        <v>4.2.3.20.200</v>
      </c>
      <c r="L1405" s="40" t="str">
        <f t="shared" si="2676"/>
        <v>Энергетический блок с ДЭС №3</v>
      </c>
      <c r="M1405" s="37" t="str">
        <f>CONCATENATE($B1405,".",$C1405,".",$D1405,".",TEXT($E1405,"00"),".",TEXT($F1405,"000"))</f>
        <v>4.2.3.20.305</v>
      </c>
      <c r="N1405" s="59" t="s">
        <v>257</v>
      </c>
      <c r="O1405" s="37" t="s">
        <v>1292</v>
      </c>
      <c r="P1405" s="37" t="s">
        <v>254</v>
      </c>
      <c r="Q1405" s="35">
        <v>0</v>
      </c>
      <c r="R1405" s="56" t="s">
        <v>2779</v>
      </c>
      <c r="S1405" s="44"/>
      <c r="T1405" s="44"/>
      <c r="U1405" s="44"/>
      <c r="V1405" s="44"/>
      <c r="W1405" s="44"/>
      <c r="X1405" s="162"/>
      <c r="Y1405" s="162"/>
      <c r="Z1405" s="44"/>
      <c r="AA1405" s="50"/>
      <c r="AB1405" s="50"/>
      <c r="AC1405" s="50"/>
      <c r="AD1405" s="115"/>
      <c r="AE1405" s="115"/>
      <c r="AF1405" s="115"/>
      <c r="AG1405" s="115"/>
      <c r="AH1405" s="115"/>
      <c r="AI1405" s="237">
        <v>1468</v>
      </c>
      <c r="AJ1405" s="55"/>
      <c r="AK1405" s="55"/>
    </row>
    <row r="1406" spans="1:37" s="67" customFormat="1" ht="15" customHeight="1" x14ac:dyDescent="0.25">
      <c r="A1406" s="56" t="s">
        <v>856</v>
      </c>
      <c r="B1406" s="37">
        <v>4</v>
      </c>
      <c r="C1406" s="37">
        <v>2</v>
      </c>
      <c r="D1406" s="37">
        <v>3</v>
      </c>
      <c r="E1406" s="37">
        <v>20</v>
      </c>
      <c r="F1406" s="37">
        <v>306</v>
      </c>
      <c r="G1406" s="37" t="str">
        <f t="shared" si="2673"/>
        <v>4.2.3.00.000</v>
      </c>
      <c r="H1406" s="41" t="str">
        <f t="shared" si="2674"/>
        <v>Технологическая линия №3. Нелицензионные установки</v>
      </c>
      <c r="I1406" s="37" t="str">
        <f t="shared" si="2675"/>
        <v>4.2.3.20.000</v>
      </c>
      <c r="J1406" s="41" t="str">
        <f t="shared" si="2675"/>
        <v>Энергетический блок с ДЭС №3</v>
      </c>
      <c r="K1406" s="39" t="str">
        <f t="shared" si="2676"/>
        <v>4.2.3.20.200</v>
      </c>
      <c r="L1406" s="40" t="str">
        <f t="shared" si="2676"/>
        <v>Энергетический блок с ДЭС №3</v>
      </c>
      <c r="M1406" s="37" t="str">
        <f>CONCATENATE($B1406,".",$C1406,".",$D1406,".",TEXT($E1406,"00"),".",TEXT($F1406,"000"))</f>
        <v>4.2.3.20.306</v>
      </c>
      <c r="N1406" s="59" t="s">
        <v>259</v>
      </c>
      <c r="O1406" s="37" t="s">
        <v>1292</v>
      </c>
      <c r="P1406" s="37" t="s">
        <v>254</v>
      </c>
      <c r="Q1406" s="35">
        <v>0</v>
      </c>
      <c r="R1406" s="56" t="s">
        <v>2779</v>
      </c>
      <c r="S1406" s="44"/>
      <c r="T1406" s="44"/>
      <c r="U1406" s="44"/>
      <c r="V1406" s="44"/>
      <c r="W1406" s="44"/>
      <c r="X1406" s="162"/>
      <c r="Y1406" s="162"/>
      <c r="Z1406" s="44"/>
      <c r="AA1406" s="50"/>
      <c r="AB1406" s="50"/>
      <c r="AC1406" s="50"/>
      <c r="AD1406" s="115"/>
      <c r="AE1406" s="115"/>
      <c r="AF1406" s="115"/>
      <c r="AG1406" s="115"/>
      <c r="AH1406" s="115"/>
      <c r="AI1406" s="237">
        <v>1469</v>
      </c>
      <c r="AJ1406" s="55"/>
      <c r="AK1406" s="55"/>
    </row>
    <row r="1407" spans="1:37" s="65" customFormat="1" ht="15" customHeight="1" x14ac:dyDescent="0.25">
      <c r="A1407" s="57" t="s">
        <v>17</v>
      </c>
      <c r="B1407" s="37">
        <v>4</v>
      </c>
      <c r="C1407" s="37">
        <v>2</v>
      </c>
      <c r="D1407" s="37">
        <v>3</v>
      </c>
      <c r="E1407" s="37">
        <v>30</v>
      </c>
      <c r="F1407" s="37">
        <v>0</v>
      </c>
      <c r="G1407" s="37" t="str">
        <f t="shared" si="2673"/>
        <v>4.2.3.00.000</v>
      </c>
      <c r="H1407" s="41" t="str">
        <f t="shared" si="2674"/>
        <v>Технологическая линия №3. Нелицензионные установки</v>
      </c>
      <c r="I1407" s="82" t="str">
        <f>CONCATENATE($B1407,".",$C1407,".",$D1407,".",TEXT($E1407,"00"),".",TEXT($F1407,"000"))</f>
        <v>4.2.3.30.000</v>
      </c>
      <c r="J1407" s="90" t="s">
        <v>1361</v>
      </c>
      <c r="K1407" s="105"/>
      <c r="L1407" s="106"/>
      <c r="M1407" s="91"/>
      <c r="N1407" s="85"/>
      <c r="O1407" s="57"/>
      <c r="P1407" s="57" t="s">
        <v>254</v>
      </c>
      <c r="Q1407" s="35">
        <v>0</v>
      </c>
      <c r="R1407" s="56" t="s">
        <v>2779</v>
      </c>
      <c r="S1407" s="218" t="s">
        <v>3857</v>
      </c>
      <c r="T1407" s="44"/>
      <c r="U1407" s="44"/>
      <c r="V1407" s="44"/>
      <c r="W1407" s="44"/>
      <c r="X1407" s="162"/>
      <c r="Y1407" s="162"/>
      <c r="Z1407" s="46"/>
      <c r="AA1407" s="47"/>
      <c r="AB1407" s="50"/>
      <c r="AC1407" s="50"/>
      <c r="AD1407" s="115"/>
      <c r="AE1407" s="115"/>
      <c r="AF1407" s="115"/>
      <c r="AG1407" s="115"/>
      <c r="AH1407" s="115"/>
      <c r="AI1407" s="237">
        <v>1470</v>
      </c>
      <c r="AJ1407" s="55"/>
      <c r="AK1407" s="55"/>
    </row>
    <row r="1408" spans="1:37" s="67" customFormat="1" ht="15" customHeight="1" x14ac:dyDescent="0.25">
      <c r="A1408" s="56" t="s">
        <v>857</v>
      </c>
      <c r="B1408" s="37">
        <v>4</v>
      </c>
      <c r="C1408" s="37">
        <v>2</v>
      </c>
      <c r="D1408" s="37">
        <v>3</v>
      </c>
      <c r="E1408" s="37">
        <v>30</v>
      </c>
      <c r="F1408" s="37">
        <v>300</v>
      </c>
      <c r="G1408" s="37" t="str">
        <f t="shared" si="2673"/>
        <v>4.2.3.00.000</v>
      </c>
      <c r="H1408" s="41" t="str">
        <f t="shared" si="2674"/>
        <v>Технологическая линия №3. Нелицензионные установки</v>
      </c>
      <c r="I1408" s="37" t="str">
        <f t="shared" ref="I1408:I1439" si="2677">I1407</f>
        <v>4.2.3.30.000</v>
      </c>
      <c r="J1408" s="41" t="str">
        <f t="shared" ref="J1408:J1439" si="2678">J1407</f>
        <v>Установка осушки и удаления ртути №3</v>
      </c>
      <c r="K1408" s="92" t="str">
        <f>CONCATENATE($B1408,".",$C1408,".",$D1408,".",TEXT($E1408,"00"),".",$F1408)</f>
        <v>4.2.3.30.300</v>
      </c>
      <c r="L1408" s="93" t="s">
        <v>1361</v>
      </c>
      <c r="M1408" s="94"/>
      <c r="N1408" s="89"/>
      <c r="O1408" s="37" t="s">
        <v>1315</v>
      </c>
      <c r="P1408" s="37" t="s">
        <v>254</v>
      </c>
      <c r="Q1408" s="35">
        <v>0</v>
      </c>
      <c r="R1408" s="56" t="s">
        <v>2779</v>
      </c>
      <c r="S1408" s="218" t="s">
        <v>3858</v>
      </c>
      <c r="T1408" s="44"/>
      <c r="U1408" s="44"/>
      <c r="V1408" s="44"/>
      <c r="W1408" s="44"/>
      <c r="X1408" s="162"/>
      <c r="Y1408" s="162"/>
      <c r="Z1408" s="46"/>
      <c r="AA1408" s="47"/>
      <c r="AB1408" s="50"/>
      <c r="AC1408" s="50"/>
      <c r="AD1408" s="115"/>
      <c r="AE1408" s="115"/>
      <c r="AF1408" s="115"/>
      <c r="AG1408" s="115"/>
      <c r="AH1408" s="115"/>
      <c r="AI1408" s="237">
        <v>1471</v>
      </c>
      <c r="AJ1408" s="55"/>
      <c r="AK1408" s="55"/>
    </row>
    <row r="1409" spans="1:37" s="67" customFormat="1" ht="15" customHeight="1" x14ac:dyDescent="0.25">
      <c r="A1409" s="56" t="s">
        <v>858</v>
      </c>
      <c r="B1409" s="37">
        <v>4</v>
      </c>
      <c r="C1409" s="37">
        <v>2</v>
      </c>
      <c r="D1409" s="37">
        <v>3</v>
      </c>
      <c r="E1409" s="37">
        <v>30</v>
      </c>
      <c r="F1409" s="37">
        <v>301</v>
      </c>
      <c r="G1409" s="37" t="str">
        <f t="shared" si="2673"/>
        <v>4.2.3.00.000</v>
      </c>
      <c r="H1409" s="41" t="str">
        <f t="shared" si="2674"/>
        <v>Технологическая линия №3. Нелицензионные установки</v>
      </c>
      <c r="I1409" s="37" t="str">
        <f t="shared" si="2677"/>
        <v>4.2.3.30.000</v>
      </c>
      <c r="J1409" s="41" t="str">
        <f t="shared" si="2678"/>
        <v>Установка осушки и удаления ртути №3</v>
      </c>
      <c r="K1409" s="39" t="str">
        <f t="shared" ref="K1409:K1439" si="2679">K1408</f>
        <v>4.2.3.30.300</v>
      </c>
      <c r="L1409" s="40" t="str">
        <f t="shared" ref="L1409:L1439" si="2680">L1408</f>
        <v>Установка осушки и удаления ртути №3</v>
      </c>
      <c r="M1409" s="37" t="str">
        <f t="shared" ref="M1409:M1439" si="2681">CONCATENATE($B1409,".",$C1409,".",$D1409,".",TEXT($E1409,"00"),".",TEXT($F1409,"000"))</f>
        <v>4.2.3.30.301</v>
      </c>
      <c r="N1409" s="59" t="s">
        <v>261</v>
      </c>
      <c r="O1409" s="37" t="s">
        <v>1309</v>
      </c>
      <c r="P1409" s="37" t="s">
        <v>254</v>
      </c>
      <c r="Q1409" s="35">
        <v>0</v>
      </c>
      <c r="R1409" s="56" t="s">
        <v>2779</v>
      </c>
      <c r="S1409" s="44"/>
      <c r="T1409" s="44"/>
      <c r="U1409" s="44"/>
      <c r="V1409" s="44"/>
      <c r="W1409" s="44"/>
      <c r="X1409" s="162"/>
      <c r="Y1409" s="162"/>
      <c r="Z1409" s="44"/>
      <c r="AA1409" s="50"/>
      <c r="AB1409" s="50"/>
      <c r="AC1409" s="50"/>
      <c r="AD1409" s="115"/>
      <c r="AE1409" s="115"/>
      <c r="AF1409" s="115"/>
      <c r="AG1409" s="115"/>
      <c r="AH1409" s="115"/>
      <c r="AI1409" s="237">
        <v>1472</v>
      </c>
      <c r="AJ1409" s="55"/>
      <c r="AK1409" s="55"/>
    </row>
    <row r="1410" spans="1:37" s="67" customFormat="1" ht="15" customHeight="1" x14ac:dyDescent="0.25">
      <c r="A1410" s="56" t="s">
        <v>859</v>
      </c>
      <c r="B1410" s="37">
        <v>4</v>
      </c>
      <c r="C1410" s="37">
        <v>2</v>
      </c>
      <c r="D1410" s="37">
        <v>3</v>
      </c>
      <c r="E1410" s="37">
        <v>30</v>
      </c>
      <c r="F1410" s="37">
        <v>302</v>
      </c>
      <c r="G1410" s="37" t="str">
        <f t="shared" si="2673"/>
        <v>4.2.3.00.000</v>
      </c>
      <c r="H1410" s="41" t="str">
        <f t="shared" si="2674"/>
        <v>Технологическая линия №3. Нелицензионные установки</v>
      </c>
      <c r="I1410" s="37" t="str">
        <f t="shared" si="2677"/>
        <v>4.2.3.30.000</v>
      </c>
      <c r="J1410" s="41" t="str">
        <f t="shared" si="2678"/>
        <v>Установка осушки и удаления ртути №3</v>
      </c>
      <c r="K1410" s="39" t="str">
        <f t="shared" si="2679"/>
        <v>4.2.3.30.300</v>
      </c>
      <c r="L1410" s="40" t="str">
        <f t="shared" si="2680"/>
        <v>Установка осушки и удаления ртути №3</v>
      </c>
      <c r="M1410" s="37" t="str">
        <f t="shared" si="2681"/>
        <v>4.2.3.30.302</v>
      </c>
      <c r="N1410" s="59" t="s">
        <v>1436</v>
      </c>
      <c r="O1410" s="37"/>
      <c r="P1410" s="37" t="s">
        <v>254</v>
      </c>
      <c r="Q1410" s="35">
        <v>0</v>
      </c>
      <c r="R1410" s="56" t="s">
        <v>2779</v>
      </c>
      <c r="S1410" s="44"/>
      <c r="T1410" s="44"/>
      <c r="U1410" s="44"/>
      <c r="V1410" s="44"/>
      <c r="W1410" s="44"/>
      <c r="X1410" s="162"/>
      <c r="Y1410" s="162"/>
      <c r="Z1410" s="44"/>
      <c r="AA1410" s="50"/>
      <c r="AB1410" s="50"/>
      <c r="AC1410" s="50"/>
      <c r="AD1410" s="115"/>
      <c r="AE1410" s="115"/>
      <c r="AF1410" s="115"/>
      <c r="AG1410" s="115"/>
      <c r="AH1410" s="115"/>
      <c r="AI1410" s="237">
        <v>1473</v>
      </c>
      <c r="AJ1410" s="55"/>
      <c r="AK1410" s="55"/>
    </row>
    <row r="1411" spans="1:37" s="67" customFormat="1" ht="15" customHeight="1" x14ac:dyDescent="0.25">
      <c r="A1411" s="56" t="s">
        <v>860</v>
      </c>
      <c r="B1411" s="37">
        <v>4</v>
      </c>
      <c r="C1411" s="37">
        <v>2</v>
      </c>
      <c r="D1411" s="37">
        <v>3</v>
      </c>
      <c r="E1411" s="37">
        <v>30</v>
      </c>
      <c r="F1411" s="37">
        <v>303</v>
      </c>
      <c r="G1411" s="37" t="str">
        <f t="shared" si="2673"/>
        <v>4.2.3.00.000</v>
      </c>
      <c r="H1411" s="41" t="str">
        <f t="shared" si="2674"/>
        <v>Технологическая линия №3. Нелицензионные установки</v>
      </c>
      <c r="I1411" s="37" t="str">
        <f t="shared" si="2677"/>
        <v>4.2.3.30.000</v>
      </c>
      <c r="J1411" s="41" t="str">
        <f t="shared" si="2678"/>
        <v>Установка осушки и удаления ртути №3</v>
      </c>
      <c r="K1411" s="39" t="str">
        <f t="shared" si="2679"/>
        <v>4.2.3.30.300</v>
      </c>
      <c r="L1411" s="40" t="str">
        <f t="shared" si="2680"/>
        <v>Установка осушки и удаления ртути №3</v>
      </c>
      <c r="M1411" s="37" t="str">
        <f t="shared" si="2681"/>
        <v>4.2.3.30.303</v>
      </c>
      <c r="N1411" s="59" t="s">
        <v>264</v>
      </c>
      <c r="O1411" s="37"/>
      <c r="P1411" s="37" t="s">
        <v>254</v>
      </c>
      <c r="Q1411" s="35">
        <v>0</v>
      </c>
      <c r="R1411" s="56" t="s">
        <v>2779</v>
      </c>
      <c r="S1411" s="44"/>
      <c r="T1411" s="44"/>
      <c r="U1411" s="44"/>
      <c r="V1411" s="44"/>
      <c r="W1411" s="44"/>
      <c r="X1411" s="162"/>
      <c r="Y1411" s="162"/>
      <c r="Z1411" s="44"/>
      <c r="AA1411" s="50"/>
      <c r="AB1411" s="50"/>
      <c r="AC1411" s="50"/>
      <c r="AD1411" s="115"/>
      <c r="AE1411" s="115"/>
      <c r="AF1411" s="115"/>
      <c r="AG1411" s="115"/>
      <c r="AH1411" s="115"/>
      <c r="AI1411" s="237">
        <v>1474</v>
      </c>
      <c r="AJ1411" s="55"/>
      <c r="AK1411" s="55"/>
    </row>
    <row r="1412" spans="1:37" s="67" customFormat="1" ht="15" customHeight="1" x14ac:dyDescent="0.25">
      <c r="A1412" s="56" t="s">
        <v>861</v>
      </c>
      <c r="B1412" s="37">
        <v>4</v>
      </c>
      <c r="C1412" s="37">
        <v>2</v>
      </c>
      <c r="D1412" s="37">
        <v>3</v>
      </c>
      <c r="E1412" s="37">
        <v>30</v>
      </c>
      <c r="F1412" s="37">
        <v>304</v>
      </c>
      <c r="G1412" s="37" t="str">
        <f t="shared" si="2673"/>
        <v>4.2.3.00.000</v>
      </c>
      <c r="H1412" s="41" t="str">
        <f t="shared" si="2674"/>
        <v>Технологическая линия №3. Нелицензионные установки</v>
      </c>
      <c r="I1412" s="37" t="str">
        <f t="shared" si="2677"/>
        <v>4.2.3.30.000</v>
      </c>
      <c r="J1412" s="41" t="str">
        <f t="shared" si="2678"/>
        <v>Установка осушки и удаления ртути №3</v>
      </c>
      <c r="K1412" s="39" t="str">
        <f t="shared" si="2679"/>
        <v>4.2.3.30.300</v>
      </c>
      <c r="L1412" s="40" t="str">
        <f t="shared" si="2680"/>
        <v>Установка осушки и удаления ртути №3</v>
      </c>
      <c r="M1412" s="37" t="str">
        <f t="shared" si="2681"/>
        <v>4.2.3.30.304</v>
      </c>
      <c r="N1412" s="59" t="s">
        <v>266</v>
      </c>
      <c r="O1412" s="37"/>
      <c r="P1412" s="37" t="s">
        <v>254</v>
      </c>
      <c r="Q1412" s="35">
        <v>0</v>
      </c>
      <c r="R1412" s="56" t="s">
        <v>2779</v>
      </c>
      <c r="S1412" s="44"/>
      <c r="T1412" s="44"/>
      <c r="U1412" s="44"/>
      <c r="V1412" s="44"/>
      <c r="W1412" s="44"/>
      <c r="X1412" s="162"/>
      <c r="Y1412" s="162"/>
      <c r="Z1412" s="44"/>
      <c r="AA1412" s="50"/>
      <c r="AB1412" s="50"/>
      <c r="AC1412" s="50"/>
      <c r="AD1412" s="115"/>
      <c r="AE1412" s="115"/>
      <c r="AF1412" s="115"/>
      <c r="AG1412" s="115"/>
      <c r="AH1412" s="115"/>
      <c r="AI1412" s="237">
        <v>1475</v>
      </c>
      <c r="AJ1412" s="55"/>
      <c r="AK1412" s="55"/>
    </row>
    <row r="1413" spans="1:37" s="67" customFormat="1" ht="15" customHeight="1" x14ac:dyDescent="0.25">
      <c r="A1413" s="56" t="s">
        <v>862</v>
      </c>
      <c r="B1413" s="37">
        <v>4</v>
      </c>
      <c r="C1413" s="37">
        <v>2</v>
      </c>
      <c r="D1413" s="37">
        <v>3</v>
      </c>
      <c r="E1413" s="37">
        <v>30</v>
      </c>
      <c r="F1413" s="37">
        <v>305</v>
      </c>
      <c r="G1413" s="37" t="str">
        <f t="shared" si="2673"/>
        <v>4.2.3.00.000</v>
      </c>
      <c r="H1413" s="41" t="str">
        <f t="shared" si="2674"/>
        <v>Технологическая линия №3. Нелицензионные установки</v>
      </c>
      <c r="I1413" s="37" t="str">
        <f t="shared" si="2677"/>
        <v>4.2.3.30.000</v>
      </c>
      <c r="J1413" s="41" t="str">
        <f t="shared" si="2678"/>
        <v>Установка осушки и удаления ртути №3</v>
      </c>
      <c r="K1413" s="39" t="str">
        <f t="shared" si="2679"/>
        <v>4.2.3.30.300</v>
      </c>
      <c r="L1413" s="40" t="str">
        <f t="shared" si="2680"/>
        <v>Установка осушки и удаления ртути №3</v>
      </c>
      <c r="M1413" s="37" t="str">
        <f t="shared" si="2681"/>
        <v>4.2.3.30.305</v>
      </c>
      <c r="N1413" s="59" t="s">
        <v>268</v>
      </c>
      <c r="O1413" s="37"/>
      <c r="P1413" s="37" t="s">
        <v>254</v>
      </c>
      <c r="Q1413" s="35">
        <v>0</v>
      </c>
      <c r="R1413" s="56" t="s">
        <v>2779</v>
      </c>
      <c r="S1413" s="44"/>
      <c r="T1413" s="44"/>
      <c r="U1413" s="44"/>
      <c r="V1413" s="44"/>
      <c r="W1413" s="44"/>
      <c r="X1413" s="162"/>
      <c r="Y1413" s="162"/>
      <c r="Z1413" s="44"/>
      <c r="AA1413" s="50"/>
      <c r="AB1413" s="50"/>
      <c r="AC1413" s="50"/>
      <c r="AD1413" s="115"/>
      <c r="AE1413" s="115"/>
      <c r="AF1413" s="115"/>
      <c r="AG1413" s="115"/>
      <c r="AH1413" s="115"/>
      <c r="AI1413" s="237">
        <v>1476</v>
      </c>
      <c r="AJ1413" s="55"/>
      <c r="AK1413" s="55"/>
    </row>
    <row r="1414" spans="1:37" s="67" customFormat="1" ht="15" customHeight="1" x14ac:dyDescent="0.25">
      <c r="A1414" s="56" t="s">
        <v>863</v>
      </c>
      <c r="B1414" s="37">
        <v>4</v>
      </c>
      <c r="C1414" s="37">
        <v>2</v>
      </c>
      <c r="D1414" s="37">
        <v>3</v>
      </c>
      <c r="E1414" s="37">
        <v>30</v>
      </c>
      <c r="F1414" s="37">
        <v>306</v>
      </c>
      <c r="G1414" s="37" t="str">
        <f t="shared" si="2673"/>
        <v>4.2.3.00.000</v>
      </c>
      <c r="H1414" s="41" t="str">
        <f t="shared" si="2674"/>
        <v>Технологическая линия №3. Нелицензионные установки</v>
      </c>
      <c r="I1414" s="37" t="str">
        <f t="shared" si="2677"/>
        <v>4.2.3.30.000</v>
      </c>
      <c r="J1414" s="41" t="str">
        <f t="shared" si="2678"/>
        <v>Установка осушки и удаления ртути №3</v>
      </c>
      <c r="K1414" s="39" t="str">
        <f t="shared" si="2679"/>
        <v>4.2.3.30.300</v>
      </c>
      <c r="L1414" s="40" t="str">
        <f t="shared" si="2680"/>
        <v>Установка осушки и удаления ртути №3</v>
      </c>
      <c r="M1414" s="37" t="str">
        <f t="shared" si="2681"/>
        <v>4.2.3.30.306</v>
      </c>
      <c r="N1414" s="59" t="s">
        <v>270</v>
      </c>
      <c r="O1414" s="37"/>
      <c r="P1414" s="37" t="s">
        <v>254</v>
      </c>
      <c r="Q1414" s="35">
        <v>0</v>
      </c>
      <c r="R1414" s="56" t="s">
        <v>2779</v>
      </c>
      <c r="S1414" s="44"/>
      <c r="T1414" s="44"/>
      <c r="U1414" s="44"/>
      <c r="V1414" s="44"/>
      <c r="W1414" s="44"/>
      <c r="X1414" s="162"/>
      <c r="Y1414" s="162"/>
      <c r="Z1414" s="44"/>
      <c r="AA1414" s="50"/>
      <c r="AB1414" s="50"/>
      <c r="AC1414" s="50"/>
      <c r="AD1414" s="115"/>
      <c r="AE1414" s="115"/>
      <c r="AF1414" s="115"/>
      <c r="AG1414" s="115"/>
      <c r="AH1414" s="115"/>
      <c r="AI1414" s="237">
        <v>1477</v>
      </c>
      <c r="AJ1414" s="55"/>
      <c r="AK1414" s="55"/>
    </row>
    <row r="1415" spans="1:37" s="67" customFormat="1" ht="15" customHeight="1" x14ac:dyDescent="0.25">
      <c r="A1415" s="56" t="s">
        <v>864</v>
      </c>
      <c r="B1415" s="37">
        <v>4</v>
      </c>
      <c r="C1415" s="37">
        <v>2</v>
      </c>
      <c r="D1415" s="37">
        <v>3</v>
      </c>
      <c r="E1415" s="37">
        <v>30</v>
      </c>
      <c r="F1415" s="37">
        <v>308</v>
      </c>
      <c r="G1415" s="37" t="str">
        <f t="shared" si="2673"/>
        <v>4.2.3.00.000</v>
      </c>
      <c r="H1415" s="41" t="str">
        <f t="shared" si="2674"/>
        <v>Технологическая линия №3. Нелицензионные установки</v>
      </c>
      <c r="I1415" s="37" t="str">
        <f t="shared" si="2677"/>
        <v>4.2.3.30.000</v>
      </c>
      <c r="J1415" s="41" t="str">
        <f t="shared" si="2678"/>
        <v>Установка осушки и удаления ртути №3</v>
      </c>
      <c r="K1415" s="39" t="str">
        <f t="shared" si="2679"/>
        <v>4.2.3.30.300</v>
      </c>
      <c r="L1415" s="40" t="str">
        <f t="shared" si="2680"/>
        <v>Установка осушки и удаления ртути №3</v>
      </c>
      <c r="M1415" s="37" t="str">
        <f t="shared" si="2681"/>
        <v>4.2.3.30.308</v>
      </c>
      <c r="N1415" s="59" t="s">
        <v>193</v>
      </c>
      <c r="O1415" s="37"/>
      <c r="P1415" s="37" t="s">
        <v>254</v>
      </c>
      <c r="Q1415" s="35">
        <v>0</v>
      </c>
      <c r="R1415" s="56" t="s">
        <v>2779</v>
      </c>
      <c r="S1415" s="44"/>
      <c r="T1415" s="44"/>
      <c r="U1415" s="44"/>
      <c r="V1415" s="44"/>
      <c r="W1415" s="44"/>
      <c r="X1415" s="162"/>
      <c r="Y1415" s="162"/>
      <c r="Z1415" s="44"/>
      <c r="AA1415" s="50"/>
      <c r="AB1415" s="50"/>
      <c r="AC1415" s="50"/>
      <c r="AD1415" s="115"/>
      <c r="AE1415" s="115"/>
      <c r="AF1415" s="115"/>
      <c r="AG1415" s="115"/>
      <c r="AH1415" s="115"/>
      <c r="AI1415" s="237">
        <v>1478</v>
      </c>
      <c r="AJ1415" s="55"/>
      <c r="AK1415" s="55"/>
    </row>
    <row r="1416" spans="1:37" s="67" customFormat="1" ht="15" customHeight="1" x14ac:dyDescent="0.25">
      <c r="A1416" s="56" t="s">
        <v>865</v>
      </c>
      <c r="B1416" s="37">
        <v>4</v>
      </c>
      <c r="C1416" s="37">
        <v>2</v>
      </c>
      <c r="D1416" s="37">
        <v>3</v>
      </c>
      <c r="E1416" s="37">
        <v>30</v>
      </c>
      <c r="F1416" s="37">
        <v>309</v>
      </c>
      <c r="G1416" s="37" t="str">
        <f t="shared" si="2673"/>
        <v>4.2.3.00.000</v>
      </c>
      <c r="H1416" s="41" t="str">
        <f t="shared" si="2674"/>
        <v>Технологическая линия №3. Нелицензионные установки</v>
      </c>
      <c r="I1416" s="37" t="str">
        <f t="shared" si="2677"/>
        <v>4.2.3.30.000</v>
      </c>
      <c r="J1416" s="41" t="str">
        <f t="shared" si="2678"/>
        <v>Установка осушки и удаления ртути №3</v>
      </c>
      <c r="K1416" s="39" t="str">
        <f t="shared" si="2679"/>
        <v>4.2.3.30.300</v>
      </c>
      <c r="L1416" s="40" t="str">
        <f t="shared" si="2680"/>
        <v>Установка осушки и удаления ртути №3</v>
      </c>
      <c r="M1416" s="37" t="str">
        <f t="shared" si="2681"/>
        <v>4.2.3.30.309</v>
      </c>
      <c r="N1416" s="59" t="s">
        <v>195</v>
      </c>
      <c r="O1416" s="37"/>
      <c r="P1416" s="37" t="s">
        <v>254</v>
      </c>
      <c r="Q1416" s="35">
        <v>0</v>
      </c>
      <c r="R1416" s="56" t="s">
        <v>2779</v>
      </c>
      <c r="S1416" s="44"/>
      <c r="T1416" s="44"/>
      <c r="U1416" s="44"/>
      <c r="V1416" s="44"/>
      <c r="W1416" s="44"/>
      <c r="X1416" s="162"/>
      <c r="Y1416" s="162"/>
      <c r="Z1416" s="44"/>
      <c r="AA1416" s="50"/>
      <c r="AB1416" s="50"/>
      <c r="AC1416" s="50"/>
      <c r="AD1416" s="115"/>
      <c r="AE1416" s="115"/>
      <c r="AF1416" s="115"/>
      <c r="AG1416" s="115"/>
      <c r="AH1416" s="115"/>
      <c r="AI1416" s="237">
        <v>1479</v>
      </c>
      <c r="AJ1416" s="55"/>
      <c r="AK1416" s="55"/>
    </row>
    <row r="1417" spans="1:37" s="67" customFormat="1" ht="15" customHeight="1" x14ac:dyDescent="0.25">
      <c r="A1417" s="56" t="s">
        <v>866</v>
      </c>
      <c r="B1417" s="37">
        <v>4</v>
      </c>
      <c r="C1417" s="37">
        <v>2</v>
      </c>
      <c r="D1417" s="37">
        <v>3</v>
      </c>
      <c r="E1417" s="37">
        <v>30</v>
      </c>
      <c r="F1417" s="37">
        <v>310</v>
      </c>
      <c r="G1417" s="37" t="str">
        <f t="shared" si="2673"/>
        <v>4.2.3.00.000</v>
      </c>
      <c r="H1417" s="41" t="str">
        <f t="shared" si="2674"/>
        <v>Технологическая линия №3. Нелицензионные установки</v>
      </c>
      <c r="I1417" s="37" t="str">
        <f t="shared" si="2677"/>
        <v>4.2.3.30.000</v>
      </c>
      <c r="J1417" s="41" t="str">
        <f t="shared" si="2678"/>
        <v>Установка осушки и удаления ртути №3</v>
      </c>
      <c r="K1417" s="39" t="str">
        <f t="shared" si="2679"/>
        <v>4.2.3.30.300</v>
      </c>
      <c r="L1417" s="40" t="str">
        <f t="shared" si="2680"/>
        <v>Установка осушки и удаления ртути №3</v>
      </c>
      <c r="M1417" s="37" t="str">
        <f t="shared" si="2681"/>
        <v>4.2.3.30.310</v>
      </c>
      <c r="N1417" s="59" t="s">
        <v>197</v>
      </c>
      <c r="O1417" s="37"/>
      <c r="P1417" s="37" t="s">
        <v>254</v>
      </c>
      <c r="Q1417" s="35">
        <v>0</v>
      </c>
      <c r="R1417" s="56" t="s">
        <v>2779</v>
      </c>
      <c r="S1417" s="44"/>
      <c r="T1417" s="44"/>
      <c r="U1417" s="44"/>
      <c r="V1417" s="44"/>
      <c r="W1417" s="44"/>
      <c r="X1417" s="162"/>
      <c r="Y1417" s="162"/>
      <c r="Z1417" s="44"/>
      <c r="AA1417" s="50"/>
      <c r="AB1417" s="50"/>
      <c r="AC1417" s="50"/>
      <c r="AD1417" s="115"/>
      <c r="AE1417" s="115"/>
      <c r="AF1417" s="115"/>
      <c r="AG1417" s="115"/>
      <c r="AH1417" s="115"/>
      <c r="AI1417" s="237">
        <v>1480</v>
      </c>
      <c r="AJ1417" s="55"/>
      <c r="AK1417" s="55"/>
    </row>
    <row r="1418" spans="1:37" s="67" customFormat="1" ht="15" customHeight="1" x14ac:dyDescent="0.25">
      <c r="A1418" s="56" t="s">
        <v>867</v>
      </c>
      <c r="B1418" s="37">
        <v>4</v>
      </c>
      <c r="C1418" s="37">
        <v>2</v>
      </c>
      <c r="D1418" s="37">
        <v>3</v>
      </c>
      <c r="E1418" s="37">
        <v>30</v>
      </c>
      <c r="F1418" s="37">
        <v>311</v>
      </c>
      <c r="G1418" s="37" t="str">
        <f t="shared" si="2673"/>
        <v>4.2.3.00.000</v>
      </c>
      <c r="H1418" s="41" t="str">
        <f t="shared" si="2674"/>
        <v>Технологическая линия №3. Нелицензионные установки</v>
      </c>
      <c r="I1418" s="37" t="str">
        <f t="shared" si="2677"/>
        <v>4.2.3.30.000</v>
      </c>
      <c r="J1418" s="41" t="str">
        <f t="shared" si="2678"/>
        <v>Установка осушки и удаления ртути №3</v>
      </c>
      <c r="K1418" s="39" t="str">
        <f t="shared" si="2679"/>
        <v>4.2.3.30.300</v>
      </c>
      <c r="L1418" s="40" t="str">
        <f t="shared" si="2680"/>
        <v>Установка осушки и удаления ртути №3</v>
      </c>
      <c r="M1418" s="37" t="str">
        <f t="shared" si="2681"/>
        <v>4.2.3.30.311</v>
      </c>
      <c r="N1418" s="59" t="s">
        <v>275</v>
      </c>
      <c r="O1418" s="37"/>
      <c r="P1418" s="37" t="s">
        <v>254</v>
      </c>
      <c r="Q1418" s="35">
        <v>0</v>
      </c>
      <c r="R1418" s="56" t="s">
        <v>2779</v>
      </c>
      <c r="S1418" s="44"/>
      <c r="T1418" s="44"/>
      <c r="U1418" s="44"/>
      <c r="V1418" s="44"/>
      <c r="W1418" s="44"/>
      <c r="X1418" s="162"/>
      <c r="Y1418" s="162"/>
      <c r="Z1418" s="44"/>
      <c r="AA1418" s="50"/>
      <c r="AB1418" s="50"/>
      <c r="AC1418" s="50"/>
      <c r="AD1418" s="115"/>
      <c r="AE1418" s="115"/>
      <c r="AF1418" s="115"/>
      <c r="AG1418" s="115"/>
      <c r="AH1418" s="115"/>
      <c r="AI1418" s="237">
        <v>1481</v>
      </c>
      <c r="AJ1418" s="55"/>
      <c r="AK1418" s="55"/>
    </row>
    <row r="1419" spans="1:37" s="67" customFormat="1" ht="15" customHeight="1" x14ac:dyDescent="0.25">
      <c r="A1419" s="56" t="s">
        <v>868</v>
      </c>
      <c r="B1419" s="37">
        <v>4</v>
      </c>
      <c r="C1419" s="37">
        <v>2</v>
      </c>
      <c r="D1419" s="37">
        <v>3</v>
      </c>
      <c r="E1419" s="37">
        <v>30</v>
      </c>
      <c r="F1419" s="37">
        <v>320</v>
      </c>
      <c r="G1419" s="37" t="str">
        <f t="shared" si="2673"/>
        <v>4.2.3.00.000</v>
      </c>
      <c r="H1419" s="41" t="str">
        <f t="shared" si="2674"/>
        <v>Технологическая линия №3. Нелицензионные установки</v>
      </c>
      <c r="I1419" s="37" t="str">
        <f t="shared" si="2677"/>
        <v>4.2.3.30.000</v>
      </c>
      <c r="J1419" s="41" t="str">
        <f t="shared" si="2678"/>
        <v>Установка осушки и удаления ртути №3</v>
      </c>
      <c r="K1419" s="39" t="str">
        <f t="shared" si="2679"/>
        <v>4.2.3.30.300</v>
      </c>
      <c r="L1419" s="40" t="str">
        <f t="shared" si="2680"/>
        <v>Установка осушки и удаления ртути №3</v>
      </c>
      <c r="M1419" s="37" t="str">
        <f t="shared" si="2681"/>
        <v>4.2.3.30.320</v>
      </c>
      <c r="N1419" s="59" t="s">
        <v>277</v>
      </c>
      <c r="O1419" s="37"/>
      <c r="P1419" s="37" t="s">
        <v>254</v>
      </c>
      <c r="Q1419" s="35">
        <v>0</v>
      </c>
      <c r="R1419" s="56" t="s">
        <v>2779</v>
      </c>
      <c r="S1419" s="44"/>
      <c r="T1419" s="44"/>
      <c r="U1419" s="44"/>
      <c r="V1419" s="44"/>
      <c r="W1419" s="44"/>
      <c r="X1419" s="162"/>
      <c r="Y1419" s="162"/>
      <c r="Z1419" s="44"/>
      <c r="AA1419" s="50"/>
      <c r="AB1419" s="50"/>
      <c r="AC1419" s="50"/>
      <c r="AD1419" s="115"/>
      <c r="AE1419" s="115"/>
      <c r="AF1419" s="115"/>
      <c r="AG1419" s="115"/>
      <c r="AH1419" s="115"/>
      <c r="AI1419" s="237">
        <v>1482</v>
      </c>
      <c r="AJ1419" s="55"/>
      <c r="AK1419" s="55"/>
    </row>
    <row r="1420" spans="1:37" s="67" customFormat="1" ht="15" customHeight="1" x14ac:dyDescent="0.25">
      <c r="A1420" s="56" t="s">
        <v>869</v>
      </c>
      <c r="B1420" s="37">
        <v>4</v>
      </c>
      <c r="C1420" s="37">
        <v>2</v>
      </c>
      <c r="D1420" s="37">
        <v>3</v>
      </c>
      <c r="E1420" s="37">
        <v>30</v>
      </c>
      <c r="F1420" s="37">
        <v>321</v>
      </c>
      <c r="G1420" s="37" t="str">
        <f t="shared" si="2673"/>
        <v>4.2.3.00.000</v>
      </c>
      <c r="H1420" s="41" t="str">
        <f t="shared" si="2674"/>
        <v>Технологическая линия №3. Нелицензионные установки</v>
      </c>
      <c r="I1420" s="37" t="str">
        <f t="shared" si="2677"/>
        <v>4.2.3.30.000</v>
      </c>
      <c r="J1420" s="41" t="str">
        <f t="shared" si="2678"/>
        <v>Установка осушки и удаления ртути №3</v>
      </c>
      <c r="K1420" s="39" t="str">
        <f t="shared" si="2679"/>
        <v>4.2.3.30.300</v>
      </c>
      <c r="L1420" s="40" t="str">
        <f t="shared" si="2680"/>
        <v>Установка осушки и удаления ртути №3</v>
      </c>
      <c r="M1420" s="37" t="str">
        <f t="shared" si="2681"/>
        <v>4.2.3.30.321</v>
      </c>
      <c r="N1420" s="59" t="s">
        <v>279</v>
      </c>
      <c r="O1420" s="37"/>
      <c r="P1420" s="37" t="s">
        <v>254</v>
      </c>
      <c r="Q1420" s="35">
        <v>0</v>
      </c>
      <c r="R1420" s="56" t="s">
        <v>2779</v>
      </c>
      <c r="S1420" s="44"/>
      <c r="T1420" s="44"/>
      <c r="U1420" s="44"/>
      <c r="V1420" s="44"/>
      <c r="W1420" s="44"/>
      <c r="X1420" s="162"/>
      <c r="Y1420" s="162"/>
      <c r="Z1420" s="44"/>
      <c r="AA1420" s="50"/>
      <c r="AB1420" s="50"/>
      <c r="AC1420" s="50"/>
      <c r="AD1420" s="115"/>
      <c r="AE1420" s="115"/>
      <c r="AF1420" s="115"/>
      <c r="AG1420" s="115"/>
      <c r="AH1420" s="115"/>
      <c r="AI1420" s="237">
        <v>1483</v>
      </c>
      <c r="AJ1420" s="55"/>
      <c r="AK1420" s="55"/>
    </row>
    <row r="1421" spans="1:37" s="67" customFormat="1" ht="15" customHeight="1" x14ac:dyDescent="0.25">
      <c r="A1421" s="56" t="s">
        <v>870</v>
      </c>
      <c r="B1421" s="37">
        <v>4</v>
      </c>
      <c r="C1421" s="37">
        <v>2</v>
      </c>
      <c r="D1421" s="37">
        <v>3</v>
      </c>
      <c r="E1421" s="37">
        <v>30</v>
      </c>
      <c r="F1421" s="37">
        <v>322</v>
      </c>
      <c r="G1421" s="37" t="str">
        <f t="shared" si="2673"/>
        <v>4.2.3.00.000</v>
      </c>
      <c r="H1421" s="41" t="str">
        <f t="shared" si="2674"/>
        <v>Технологическая линия №3. Нелицензионные установки</v>
      </c>
      <c r="I1421" s="37" t="str">
        <f t="shared" si="2677"/>
        <v>4.2.3.30.000</v>
      </c>
      <c r="J1421" s="41" t="str">
        <f t="shared" si="2678"/>
        <v>Установка осушки и удаления ртути №3</v>
      </c>
      <c r="K1421" s="39" t="str">
        <f t="shared" si="2679"/>
        <v>4.2.3.30.300</v>
      </c>
      <c r="L1421" s="40" t="str">
        <f t="shared" si="2680"/>
        <v>Установка осушки и удаления ртути №3</v>
      </c>
      <c r="M1421" s="37" t="str">
        <f t="shared" si="2681"/>
        <v>4.2.3.30.322</v>
      </c>
      <c r="N1421" s="59" t="s">
        <v>281</v>
      </c>
      <c r="O1421" s="37"/>
      <c r="P1421" s="37" t="s">
        <v>254</v>
      </c>
      <c r="Q1421" s="35">
        <v>0</v>
      </c>
      <c r="R1421" s="56" t="s">
        <v>2779</v>
      </c>
      <c r="S1421" s="44"/>
      <c r="T1421" s="44"/>
      <c r="U1421" s="44"/>
      <c r="V1421" s="44"/>
      <c r="W1421" s="44"/>
      <c r="X1421" s="162"/>
      <c r="Y1421" s="162"/>
      <c r="Z1421" s="44"/>
      <c r="AA1421" s="50"/>
      <c r="AB1421" s="50"/>
      <c r="AC1421" s="50"/>
      <c r="AD1421" s="115"/>
      <c r="AE1421" s="115"/>
      <c r="AF1421" s="115"/>
      <c r="AG1421" s="115"/>
      <c r="AH1421" s="115"/>
      <c r="AI1421" s="237">
        <v>1484</v>
      </c>
      <c r="AJ1421" s="55"/>
      <c r="AK1421" s="55"/>
    </row>
    <row r="1422" spans="1:37" s="67" customFormat="1" ht="15" customHeight="1" x14ac:dyDescent="0.25">
      <c r="A1422" s="56" t="s">
        <v>871</v>
      </c>
      <c r="B1422" s="37">
        <v>4</v>
      </c>
      <c r="C1422" s="37">
        <v>2</v>
      </c>
      <c r="D1422" s="37">
        <v>3</v>
      </c>
      <c r="E1422" s="37">
        <v>30</v>
      </c>
      <c r="F1422" s="37">
        <v>323</v>
      </c>
      <c r="G1422" s="37" t="str">
        <f t="shared" si="2673"/>
        <v>4.2.3.00.000</v>
      </c>
      <c r="H1422" s="41" t="str">
        <f t="shared" si="2674"/>
        <v>Технологическая линия №3. Нелицензионные установки</v>
      </c>
      <c r="I1422" s="37" t="str">
        <f t="shared" si="2677"/>
        <v>4.2.3.30.000</v>
      </c>
      <c r="J1422" s="41" t="str">
        <f t="shared" si="2678"/>
        <v>Установка осушки и удаления ртути №3</v>
      </c>
      <c r="K1422" s="39" t="str">
        <f t="shared" si="2679"/>
        <v>4.2.3.30.300</v>
      </c>
      <c r="L1422" s="40" t="str">
        <f t="shared" si="2680"/>
        <v>Установка осушки и удаления ртути №3</v>
      </c>
      <c r="M1422" s="37" t="str">
        <f t="shared" si="2681"/>
        <v>4.2.3.30.323</v>
      </c>
      <c r="N1422" s="59" t="s">
        <v>283</v>
      </c>
      <c r="O1422" s="37"/>
      <c r="P1422" s="37" t="s">
        <v>254</v>
      </c>
      <c r="Q1422" s="35">
        <v>0</v>
      </c>
      <c r="R1422" s="56" t="s">
        <v>2779</v>
      </c>
      <c r="S1422" s="44"/>
      <c r="T1422" s="44"/>
      <c r="U1422" s="44"/>
      <c r="V1422" s="44"/>
      <c r="W1422" s="44"/>
      <c r="X1422" s="162"/>
      <c r="Y1422" s="162"/>
      <c r="Z1422" s="44"/>
      <c r="AA1422" s="50"/>
      <c r="AB1422" s="50"/>
      <c r="AC1422" s="50"/>
      <c r="AD1422" s="115"/>
      <c r="AE1422" s="115"/>
      <c r="AF1422" s="115"/>
      <c r="AG1422" s="115"/>
      <c r="AH1422" s="115"/>
      <c r="AI1422" s="237">
        <v>1485</v>
      </c>
      <c r="AJ1422" s="55"/>
      <c r="AK1422" s="55"/>
    </row>
    <row r="1423" spans="1:37" s="67" customFormat="1" ht="15" customHeight="1" x14ac:dyDescent="0.25">
      <c r="A1423" s="56" t="s">
        <v>872</v>
      </c>
      <c r="B1423" s="37">
        <v>4</v>
      </c>
      <c r="C1423" s="37">
        <v>2</v>
      </c>
      <c r="D1423" s="37">
        <v>3</v>
      </c>
      <c r="E1423" s="37">
        <v>30</v>
      </c>
      <c r="F1423" s="37">
        <v>324</v>
      </c>
      <c r="G1423" s="37" t="str">
        <f t="shared" si="2673"/>
        <v>4.2.3.00.000</v>
      </c>
      <c r="H1423" s="41" t="str">
        <f t="shared" si="2674"/>
        <v>Технологическая линия №3. Нелицензионные установки</v>
      </c>
      <c r="I1423" s="37" t="str">
        <f t="shared" si="2677"/>
        <v>4.2.3.30.000</v>
      </c>
      <c r="J1423" s="41" t="str">
        <f t="shared" si="2678"/>
        <v>Установка осушки и удаления ртути №3</v>
      </c>
      <c r="K1423" s="39" t="str">
        <f t="shared" si="2679"/>
        <v>4.2.3.30.300</v>
      </c>
      <c r="L1423" s="40" t="str">
        <f t="shared" si="2680"/>
        <v>Установка осушки и удаления ртути №3</v>
      </c>
      <c r="M1423" s="37" t="str">
        <f t="shared" si="2681"/>
        <v>4.2.3.30.324</v>
      </c>
      <c r="N1423" s="59" t="s">
        <v>285</v>
      </c>
      <c r="O1423" s="37"/>
      <c r="P1423" s="37" t="s">
        <v>254</v>
      </c>
      <c r="Q1423" s="35">
        <v>0</v>
      </c>
      <c r="R1423" s="56" t="s">
        <v>2779</v>
      </c>
      <c r="S1423" s="44"/>
      <c r="T1423" s="44"/>
      <c r="U1423" s="44"/>
      <c r="V1423" s="44"/>
      <c r="W1423" s="44"/>
      <c r="X1423" s="162"/>
      <c r="Y1423" s="162"/>
      <c r="Z1423" s="44"/>
      <c r="AA1423" s="50"/>
      <c r="AB1423" s="50"/>
      <c r="AC1423" s="50"/>
      <c r="AD1423" s="115"/>
      <c r="AE1423" s="115"/>
      <c r="AF1423" s="115"/>
      <c r="AG1423" s="115"/>
      <c r="AH1423" s="115"/>
      <c r="AI1423" s="237">
        <v>1486</v>
      </c>
      <c r="AJ1423" s="55"/>
      <c r="AK1423" s="55"/>
    </row>
    <row r="1424" spans="1:37" s="67" customFormat="1" ht="15" customHeight="1" x14ac:dyDescent="0.25">
      <c r="A1424" s="56" t="s">
        <v>873</v>
      </c>
      <c r="B1424" s="37">
        <v>4</v>
      </c>
      <c r="C1424" s="37">
        <v>2</v>
      </c>
      <c r="D1424" s="37">
        <v>3</v>
      </c>
      <c r="E1424" s="37">
        <v>30</v>
      </c>
      <c r="F1424" s="37">
        <v>325</v>
      </c>
      <c r="G1424" s="37" t="str">
        <f t="shared" si="2673"/>
        <v>4.2.3.00.000</v>
      </c>
      <c r="H1424" s="41" t="str">
        <f t="shared" si="2674"/>
        <v>Технологическая линия №3. Нелицензионные установки</v>
      </c>
      <c r="I1424" s="37" t="str">
        <f t="shared" si="2677"/>
        <v>4.2.3.30.000</v>
      </c>
      <c r="J1424" s="41" t="str">
        <f t="shared" si="2678"/>
        <v>Установка осушки и удаления ртути №3</v>
      </c>
      <c r="K1424" s="39" t="str">
        <f t="shared" si="2679"/>
        <v>4.2.3.30.300</v>
      </c>
      <c r="L1424" s="40" t="str">
        <f t="shared" si="2680"/>
        <v>Установка осушки и удаления ртути №3</v>
      </c>
      <c r="M1424" s="37" t="str">
        <f t="shared" si="2681"/>
        <v>4.2.3.30.325</v>
      </c>
      <c r="N1424" s="59" t="s">
        <v>287</v>
      </c>
      <c r="O1424" s="37"/>
      <c r="P1424" s="37" t="s">
        <v>254</v>
      </c>
      <c r="Q1424" s="35">
        <v>0</v>
      </c>
      <c r="R1424" s="56" t="s">
        <v>2779</v>
      </c>
      <c r="S1424" s="44"/>
      <c r="T1424" s="44"/>
      <c r="U1424" s="44"/>
      <c r="V1424" s="44"/>
      <c r="W1424" s="44"/>
      <c r="X1424" s="162"/>
      <c r="Y1424" s="162"/>
      <c r="Z1424" s="44"/>
      <c r="AA1424" s="50"/>
      <c r="AB1424" s="50"/>
      <c r="AC1424" s="50"/>
      <c r="AD1424" s="115"/>
      <c r="AE1424" s="115"/>
      <c r="AF1424" s="115"/>
      <c r="AG1424" s="115"/>
      <c r="AH1424" s="115"/>
      <c r="AI1424" s="237">
        <v>1487</v>
      </c>
      <c r="AJ1424" s="55"/>
      <c r="AK1424" s="55"/>
    </row>
    <row r="1425" spans="1:37" s="67" customFormat="1" ht="15" customHeight="1" x14ac:dyDescent="0.25">
      <c r="A1425" s="56" t="s">
        <v>874</v>
      </c>
      <c r="B1425" s="37">
        <v>4</v>
      </c>
      <c r="C1425" s="37">
        <v>2</v>
      </c>
      <c r="D1425" s="37">
        <v>3</v>
      </c>
      <c r="E1425" s="37">
        <v>30</v>
      </c>
      <c r="F1425" s="37">
        <v>326</v>
      </c>
      <c r="G1425" s="37" t="str">
        <f t="shared" si="2673"/>
        <v>4.2.3.00.000</v>
      </c>
      <c r="H1425" s="41" t="str">
        <f t="shared" si="2674"/>
        <v>Технологическая линия №3. Нелицензионные установки</v>
      </c>
      <c r="I1425" s="37" t="str">
        <f t="shared" si="2677"/>
        <v>4.2.3.30.000</v>
      </c>
      <c r="J1425" s="41" t="str">
        <f t="shared" si="2678"/>
        <v>Установка осушки и удаления ртути №3</v>
      </c>
      <c r="K1425" s="39" t="str">
        <f t="shared" si="2679"/>
        <v>4.2.3.30.300</v>
      </c>
      <c r="L1425" s="40" t="str">
        <f t="shared" si="2680"/>
        <v>Установка осушки и удаления ртути №3</v>
      </c>
      <c r="M1425" s="37" t="str">
        <f t="shared" si="2681"/>
        <v>4.2.3.30.326</v>
      </c>
      <c r="N1425" s="59" t="s">
        <v>289</v>
      </c>
      <c r="O1425" s="37"/>
      <c r="P1425" s="37" t="s">
        <v>254</v>
      </c>
      <c r="Q1425" s="35">
        <v>0</v>
      </c>
      <c r="R1425" s="56" t="s">
        <v>2779</v>
      </c>
      <c r="S1425" s="44"/>
      <c r="T1425" s="44"/>
      <c r="U1425" s="44"/>
      <c r="V1425" s="44"/>
      <c r="W1425" s="44"/>
      <c r="X1425" s="162"/>
      <c r="Y1425" s="162"/>
      <c r="Z1425" s="44"/>
      <c r="AA1425" s="50"/>
      <c r="AB1425" s="50"/>
      <c r="AC1425" s="50"/>
      <c r="AD1425" s="115"/>
      <c r="AE1425" s="115"/>
      <c r="AF1425" s="115"/>
      <c r="AG1425" s="115"/>
      <c r="AH1425" s="115"/>
      <c r="AI1425" s="237">
        <v>1488</v>
      </c>
      <c r="AJ1425" s="55"/>
      <c r="AK1425" s="55"/>
    </row>
    <row r="1426" spans="1:37" s="67" customFormat="1" ht="15" customHeight="1" x14ac:dyDescent="0.25">
      <c r="A1426" s="56" t="s">
        <v>875</v>
      </c>
      <c r="B1426" s="37">
        <v>4</v>
      </c>
      <c r="C1426" s="37">
        <v>2</v>
      </c>
      <c r="D1426" s="37">
        <v>3</v>
      </c>
      <c r="E1426" s="37">
        <v>30</v>
      </c>
      <c r="F1426" s="37">
        <v>327</v>
      </c>
      <c r="G1426" s="37" t="str">
        <f t="shared" si="2673"/>
        <v>4.2.3.00.000</v>
      </c>
      <c r="H1426" s="41" t="str">
        <f t="shared" si="2674"/>
        <v>Технологическая линия №3. Нелицензионные установки</v>
      </c>
      <c r="I1426" s="37" t="str">
        <f t="shared" si="2677"/>
        <v>4.2.3.30.000</v>
      </c>
      <c r="J1426" s="41" t="str">
        <f t="shared" si="2678"/>
        <v>Установка осушки и удаления ртути №3</v>
      </c>
      <c r="K1426" s="39" t="str">
        <f t="shared" si="2679"/>
        <v>4.2.3.30.300</v>
      </c>
      <c r="L1426" s="40" t="str">
        <f t="shared" si="2680"/>
        <v>Установка осушки и удаления ртути №3</v>
      </c>
      <c r="M1426" s="37" t="str">
        <f t="shared" si="2681"/>
        <v>4.2.3.30.327</v>
      </c>
      <c r="N1426" s="59" t="s">
        <v>795</v>
      </c>
      <c r="O1426" s="37"/>
      <c r="P1426" s="37" t="s">
        <v>254</v>
      </c>
      <c r="Q1426" s="35">
        <v>0</v>
      </c>
      <c r="R1426" s="56" t="s">
        <v>2779</v>
      </c>
      <c r="S1426" s="44"/>
      <c r="T1426" s="44"/>
      <c r="U1426" s="44"/>
      <c r="V1426" s="44"/>
      <c r="W1426" s="44"/>
      <c r="X1426" s="162"/>
      <c r="Y1426" s="162"/>
      <c r="Z1426" s="44"/>
      <c r="AA1426" s="50"/>
      <c r="AB1426" s="50"/>
      <c r="AC1426" s="50"/>
      <c r="AD1426" s="115"/>
      <c r="AE1426" s="115"/>
      <c r="AF1426" s="115"/>
      <c r="AG1426" s="115"/>
      <c r="AH1426" s="115"/>
      <c r="AI1426" s="237">
        <v>1489</v>
      </c>
      <c r="AJ1426" s="55"/>
      <c r="AK1426" s="55"/>
    </row>
    <row r="1427" spans="1:37" s="67" customFormat="1" ht="15" customHeight="1" x14ac:dyDescent="0.25">
      <c r="A1427" s="56" t="s">
        <v>876</v>
      </c>
      <c r="B1427" s="37">
        <v>4</v>
      </c>
      <c r="C1427" s="37">
        <v>2</v>
      </c>
      <c r="D1427" s="37">
        <v>3</v>
      </c>
      <c r="E1427" s="37">
        <v>30</v>
      </c>
      <c r="F1427" s="37">
        <v>328</v>
      </c>
      <c r="G1427" s="37" t="str">
        <f t="shared" si="2673"/>
        <v>4.2.3.00.000</v>
      </c>
      <c r="H1427" s="41" t="str">
        <f t="shared" si="2674"/>
        <v>Технологическая линия №3. Нелицензионные установки</v>
      </c>
      <c r="I1427" s="37" t="str">
        <f t="shared" si="2677"/>
        <v>4.2.3.30.000</v>
      </c>
      <c r="J1427" s="41" t="str">
        <f t="shared" si="2678"/>
        <v>Установка осушки и удаления ртути №3</v>
      </c>
      <c r="K1427" s="39" t="str">
        <f t="shared" si="2679"/>
        <v>4.2.3.30.300</v>
      </c>
      <c r="L1427" s="40" t="str">
        <f t="shared" si="2680"/>
        <v>Установка осушки и удаления ртути №3</v>
      </c>
      <c r="M1427" s="37" t="str">
        <f t="shared" si="2681"/>
        <v>4.2.3.30.328</v>
      </c>
      <c r="N1427" s="59" t="s">
        <v>292</v>
      </c>
      <c r="O1427" s="37"/>
      <c r="P1427" s="37" t="s">
        <v>254</v>
      </c>
      <c r="Q1427" s="35">
        <v>0</v>
      </c>
      <c r="R1427" s="56" t="s">
        <v>2779</v>
      </c>
      <c r="S1427" s="44"/>
      <c r="T1427" s="44"/>
      <c r="U1427" s="44"/>
      <c r="V1427" s="44"/>
      <c r="W1427" s="44"/>
      <c r="X1427" s="162"/>
      <c r="Y1427" s="162"/>
      <c r="Z1427" s="44"/>
      <c r="AA1427" s="50"/>
      <c r="AB1427" s="50"/>
      <c r="AC1427" s="50"/>
      <c r="AD1427" s="115"/>
      <c r="AE1427" s="115"/>
      <c r="AF1427" s="115"/>
      <c r="AG1427" s="115"/>
      <c r="AH1427" s="115"/>
      <c r="AI1427" s="237">
        <v>1490</v>
      </c>
      <c r="AJ1427" s="55"/>
      <c r="AK1427" s="55"/>
    </row>
    <row r="1428" spans="1:37" s="67" customFormat="1" ht="15" customHeight="1" x14ac:dyDescent="0.25">
      <c r="A1428" s="56" t="s">
        <v>877</v>
      </c>
      <c r="B1428" s="37">
        <v>4</v>
      </c>
      <c r="C1428" s="37">
        <v>2</v>
      </c>
      <c r="D1428" s="37">
        <v>3</v>
      </c>
      <c r="E1428" s="37">
        <v>30</v>
      </c>
      <c r="F1428" s="37">
        <v>329</v>
      </c>
      <c r="G1428" s="37" t="str">
        <f t="shared" si="2673"/>
        <v>4.2.3.00.000</v>
      </c>
      <c r="H1428" s="41" t="str">
        <f t="shared" si="2674"/>
        <v>Технологическая линия №3. Нелицензионные установки</v>
      </c>
      <c r="I1428" s="37" t="str">
        <f t="shared" si="2677"/>
        <v>4.2.3.30.000</v>
      </c>
      <c r="J1428" s="41" t="str">
        <f t="shared" si="2678"/>
        <v>Установка осушки и удаления ртути №3</v>
      </c>
      <c r="K1428" s="39" t="str">
        <f t="shared" si="2679"/>
        <v>4.2.3.30.300</v>
      </c>
      <c r="L1428" s="40" t="str">
        <f t="shared" si="2680"/>
        <v>Установка осушки и удаления ртути №3</v>
      </c>
      <c r="M1428" s="37" t="str">
        <f t="shared" si="2681"/>
        <v>4.2.3.30.329</v>
      </c>
      <c r="N1428" s="59" t="s">
        <v>294</v>
      </c>
      <c r="O1428" s="37"/>
      <c r="P1428" s="37" t="s">
        <v>254</v>
      </c>
      <c r="Q1428" s="35">
        <v>0</v>
      </c>
      <c r="R1428" s="56" t="s">
        <v>2779</v>
      </c>
      <c r="S1428" s="44"/>
      <c r="T1428" s="44"/>
      <c r="U1428" s="44"/>
      <c r="V1428" s="44"/>
      <c r="W1428" s="44"/>
      <c r="X1428" s="162"/>
      <c r="Y1428" s="162"/>
      <c r="Z1428" s="44"/>
      <c r="AA1428" s="50"/>
      <c r="AB1428" s="50"/>
      <c r="AC1428" s="50"/>
      <c r="AD1428" s="115"/>
      <c r="AE1428" s="115"/>
      <c r="AF1428" s="115"/>
      <c r="AG1428" s="115"/>
      <c r="AH1428" s="115"/>
      <c r="AI1428" s="237">
        <v>1491</v>
      </c>
      <c r="AJ1428" s="55"/>
      <c r="AK1428" s="55"/>
    </row>
    <row r="1429" spans="1:37" s="67" customFormat="1" ht="15" customHeight="1" x14ac:dyDescent="0.25">
      <c r="A1429" s="56" t="s">
        <v>878</v>
      </c>
      <c r="B1429" s="37">
        <v>4</v>
      </c>
      <c r="C1429" s="37">
        <v>2</v>
      </c>
      <c r="D1429" s="37">
        <v>3</v>
      </c>
      <c r="E1429" s="37">
        <v>30</v>
      </c>
      <c r="F1429" s="37">
        <v>330</v>
      </c>
      <c r="G1429" s="37" t="str">
        <f t="shared" si="2673"/>
        <v>4.2.3.00.000</v>
      </c>
      <c r="H1429" s="41" t="str">
        <f t="shared" si="2674"/>
        <v>Технологическая линия №3. Нелицензионные установки</v>
      </c>
      <c r="I1429" s="37" t="str">
        <f t="shared" si="2677"/>
        <v>4.2.3.30.000</v>
      </c>
      <c r="J1429" s="41" t="str">
        <f t="shared" si="2678"/>
        <v>Установка осушки и удаления ртути №3</v>
      </c>
      <c r="K1429" s="39" t="str">
        <f t="shared" si="2679"/>
        <v>4.2.3.30.300</v>
      </c>
      <c r="L1429" s="40" t="str">
        <f t="shared" si="2680"/>
        <v>Установка осушки и удаления ртути №3</v>
      </c>
      <c r="M1429" s="37" t="str">
        <f t="shared" si="2681"/>
        <v>4.2.3.30.330</v>
      </c>
      <c r="N1429" s="59" t="s">
        <v>1462</v>
      </c>
      <c r="O1429" s="37"/>
      <c r="P1429" s="37" t="s">
        <v>254</v>
      </c>
      <c r="Q1429" s="35">
        <v>0</v>
      </c>
      <c r="R1429" s="56" t="s">
        <v>2779</v>
      </c>
      <c r="S1429" s="44"/>
      <c r="T1429" s="44"/>
      <c r="U1429" s="44"/>
      <c r="V1429" s="44"/>
      <c r="W1429" s="44"/>
      <c r="X1429" s="162"/>
      <c r="Y1429" s="162"/>
      <c r="Z1429" s="44"/>
      <c r="AA1429" s="50"/>
      <c r="AB1429" s="50"/>
      <c r="AC1429" s="50"/>
      <c r="AD1429" s="115"/>
      <c r="AE1429" s="115"/>
      <c r="AF1429" s="115"/>
      <c r="AG1429" s="115"/>
      <c r="AH1429" s="115"/>
      <c r="AI1429" s="237">
        <v>1492</v>
      </c>
      <c r="AJ1429" s="55"/>
      <c r="AK1429" s="55"/>
    </row>
    <row r="1430" spans="1:37" s="67" customFormat="1" ht="15" customHeight="1" x14ac:dyDescent="0.25">
      <c r="A1430" s="56" t="s">
        <v>879</v>
      </c>
      <c r="B1430" s="37">
        <v>4</v>
      </c>
      <c r="C1430" s="37">
        <v>2</v>
      </c>
      <c r="D1430" s="37">
        <v>3</v>
      </c>
      <c r="E1430" s="37">
        <v>30</v>
      </c>
      <c r="F1430" s="37">
        <v>331</v>
      </c>
      <c r="G1430" s="37" t="str">
        <f t="shared" si="2673"/>
        <v>4.2.3.00.000</v>
      </c>
      <c r="H1430" s="41" t="str">
        <f t="shared" si="2674"/>
        <v>Технологическая линия №3. Нелицензионные установки</v>
      </c>
      <c r="I1430" s="37" t="str">
        <f t="shared" si="2677"/>
        <v>4.2.3.30.000</v>
      </c>
      <c r="J1430" s="41" t="str">
        <f t="shared" si="2678"/>
        <v>Установка осушки и удаления ртути №3</v>
      </c>
      <c r="K1430" s="39" t="str">
        <f t="shared" si="2679"/>
        <v>4.2.3.30.300</v>
      </c>
      <c r="L1430" s="40" t="str">
        <f t="shared" si="2680"/>
        <v>Установка осушки и удаления ртути №3</v>
      </c>
      <c r="M1430" s="37" t="str">
        <f t="shared" si="2681"/>
        <v>4.2.3.30.331</v>
      </c>
      <c r="N1430" s="59" t="s">
        <v>297</v>
      </c>
      <c r="O1430" s="37"/>
      <c r="P1430" s="37" t="s">
        <v>254</v>
      </c>
      <c r="Q1430" s="35">
        <v>0</v>
      </c>
      <c r="R1430" s="56" t="s">
        <v>2779</v>
      </c>
      <c r="S1430" s="44"/>
      <c r="T1430" s="44"/>
      <c r="U1430" s="44"/>
      <c r="V1430" s="44"/>
      <c r="W1430" s="44"/>
      <c r="X1430" s="162"/>
      <c r="Y1430" s="162"/>
      <c r="Z1430" s="44"/>
      <c r="AA1430" s="50"/>
      <c r="AB1430" s="50"/>
      <c r="AC1430" s="50"/>
      <c r="AD1430" s="115"/>
      <c r="AE1430" s="115"/>
      <c r="AF1430" s="115"/>
      <c r="AG1430" s="115"/>
      <c r="AH1430" s="115"/>
      <c r="AI1430" s="237">
        <v>1493</v>
      </c>
      <c r="AJ1430" s="55"/>
      <c r="AK1430" s="55"/>
    </row>
    <row r="1431" spans="1:37" s="67" customFormat="1" ht="15" customHeight="1" x14ac:dyDescent="0.25">
      <c r="A1431" s="56" t="s">
        <v>880</v>
      </c>
      <c r="B1431" s="37">
        <v>4</v>
      </c>
      <c r="C1431" s="37">
        <v>2</v>
      </c>
      <c r="D1431" s="37">
        <v>3</v>
      </c>
      <c r="E1431" s="37">
        <v>30</v>
      </c>
      <c r="F1431" s="37">
        <v>332</v>
      </c>
      <c r="G1431" s="37" t="str">
        <f t="shared" si="2673"/>
        <v>4.2.3.00.000</v>
      </c>
      <c r="H1431" s="41" t="str">
        <f t="shared" si="2674"/>
        <v>Технологическая линия №3. Нелицензионные установки</v>
      </c>
      <c r="I1431" s="37" t="str">
        <f t="shared" si="2677"/>
        <v>4.2.3.30.000</v>
      </c>
      <c r="J1431" s="41" t="str">
        <f t="shared" si="2678"/>
        <v>Установка осушки и удаления ртути №3</v>
      </c>
      <c r="K1431" s="39" t="str">
        <f t="shared" si="2679"/>
        <v>4.2.3.30.300</v>
      </c>
      <c r="L1431" s="40" t="str">
        <f t="shared" si="2680"/>
        <v>Установка осушки и удаления ртути №3</v>
      </c>
      <c r="M1431" s="37" t="str">
        <f t="shared" si="2681"/>
        <v>4.2.3.30.332</v>
      </c>
      <c r="N1431" s="59" t="s">
        <v>1463</v>
      </c>
      <c r="O1431" s="37"/>
      <c r="P1431" s="37" t="s">
        <v>254</v>
      </c>
      <c r="Q1431" s="35">
        <v>0</v>
      </c>
      <c r="R1431" s="56" t="s">
        <v>2779</v>
      </c>
      <c r="S1431" s="44"/>
      <c r="T1431" s="44"/>
      <c r="U1431" s="44"/>
      <c r="V1431" s="44"/>
      <c r="W1431" s="44"/>
      <c r="X1431" s="162"/>
      <c r="Y1431" s="162"/>
      <c r="Z1431" s="44"/>
      <c r="AA1431" s="50"/>
      <c r="AB1431" s="50"/>
      <c r="AC1431" s="50"/>
      <c r="AD1431" s="115"/>
      <c r="AE1431" s="115"/>
      <c r="AF1431" s="115"/>
      <c r="AG1431" s="115"/>
      <c r="AH1431" s="115"/>
      <c r="AI1431" s="237">
        <v>1494</v>
      </c>
      <c r="AJ1431" s="55"/>
      <c r="AK1431" s="55"/>
    </row>
    <row r="1432" spans="1:37" s="67" customFormat="1" ht="15" customHeight="1" x14ac:dyDescent="0.25">
      <c r="A1432" s="56" t="s">
        <v>881</v>
      </c>
      <c r="B1432" s="37">
        <v>4</v>
      </c>
      <c r="C1432" s="37">
        <v>2</v>
      </c>
      <c r="D1432" s="37">
        <v>3</v>
      </c>
      <c r="E1432" s="37">
        <v>30</v>
      </c>
      <c r="F1432" s="37">
        <v>333</v>
      </c>
      <c r="G1432" s="37" t="str">
        <f t="shared" si="2673"/>
        <v>4.2.3.00.000</v>
      </c>
      <c r="H1432" s="41" t="str">
        <f t="shared" si="2674"/>
        <v>Технологическая линия №3. Нелицензионные установки</v>
      </c>
      <c r="I1432" s="37" t="str">
        <f t="shared" si="2677"/>
        <v>4.2.3.30.000</v>
      </c>
      <c r="J1432" s="41" t="str">
        <f t="shared" si="2678"/>
        <v>Установка осушки и удаления ртути №3</v>
      </c>
      <c r="K1432" s="39" t="str">
        <f t="shared" si="2679"/>
        <v>4.2.3.30.300</v>
      </c>
      <c r="L1432" s="40" t="str">
        <f t="shared" si="2680"/>
        <v>Установка осушки и удаления ртути №3</v>
      </c>
      <c r="M1432" s="37" t="str">
        <f t="shared" si="2681"/>
        <v>4.2.3.30.333</v>
      </c>
      <c r="N1432" s="59" t="s">
        <v>300</v>
      </c>
      <c r="O1432" s="37"/>
      <c r="P1432" s="37" t="s">
        <v>254</v>
      </c>
      <c r="Q1432" s="35">
        <v>0</v>
      </c>
      <c r="R1432" s="56" t="s">
        <v>2779</v>
      </c>
      <c r="S1432" s="44"/>
      <c r="T1432" s="44"/>
      <c r="U1432" s="44"/>
      <c r="V1432" s="44"/>
      <c r="W1432" s="44"/>
      <c r="X1432" s="162"/>
      <c r="Y1432" s="162"/>
      <c r="Z1432" s="44"/>
      <c r="AA1432" s="50"/>
      <c r="AB1432" s="50"/>
      <c r="AC1432" s="50"/>
      <c r="AD1432" s="115"/>
      <c r="AE1432" s="115"/>
      <c r="AF1432" s="115"/>
      <c r="AG1432" s="115"/>
      <c r="AH1432" s="115"/>
      <c r="AI1432" s="237">
        <v>1495</v>
      </c>
      <c r="AJ1432" s="55"/>
      <c r="AK1432" s="55"/>
    </row>
    <row r="1433" spans="1:37" s="67" customFormat="1" ht="15" customHeight="1" x14ac:dyDescent="0.25">
      <c r="A1433" s="56" t="s">
        <v>17</v>
      </c>
      <c r="B1433" s="37">
        <v>4</v>
      </c>
      <c r="C1433" s="37">
        <v>2</v>
      </c>
      <c r="D1433" s="37">
        <v>3</v>
      </c>
      <c r="E1433" s="37">
        <v>30</v>
      </c>
      <c r="F1433" s="37">
        <v>334</v>
      </c>
      <c r="G1433" s="37" t="str">
        <f t="shared" si="2673"/>
        <v>4.2.3.00.000</v>
      </c>
      <c r="H1433" s="41" t="str">
        <f t="shared" si="2674"/>
        <v>Технологическая линия №3. Нелицензионные установки</v>
      </c>
      <c r="I1433" s="37" t="str">
        <f t="shared" si="2677"/>
        <v>4.2.3.30.000</v>
      </c>
      <c r="J1433" s="41" t="str">
        <f t="shared" si="2678"/>
        <v>Установка осушки и удаления ртути №3</v>
      </c>
      <c r="K1433" s="39" t="str">
        <f t="shared" si="2679"/>
        <v>4.2.3.30.300</v>
      </c>
      <c r="L1433" s="40" t="str">
        <f t="shared" si="2680"/>
        <v>Установка осушки и удаления ртути №3</v>
      </c>
      <c r="M1433" s="37" t="str">
        <f t="shared" si="2681"/>
        <v>4.2.3.30.334</v>
      </c>
      <c r="N1433" s="59" t="s">
        <v>301</v>
      </c>
      <c r="O1433" s="37"/>
      <c r="P1433" s="37" t="s">
        <v>254</v>
      </c>
      <c r="Q1433" s="35">
        <v>0</v>
      </c>
      <c r="R1433" s="56" t="s">
        <v>2779</v>
      </c>
      <c r="S1433" s="44"/>
      <c r="T1433" s="44"/>
      <c r="U1433" s="44"/>
      <c r="V1433" s="44"/>
      <c r="W1433" s="44"/>
      <c r="X1433" s="162"/>
      <c r="Y1433" s="162"/>
      <c r="Z1433" s="44"/>
      <c r="AA1433" s="50"/>
      <c r="AB1433" s="50"/>
      <c r="AC1433" s="50"/>
      <c r="AD1433" s="115"/>
      <c r="AE1433" s="115"/>
      <c r="AF1433" s="115"/>
      <c r="AG1433" s="115"/>
      <c r="AH1433" s="115"/>
      <c r="AI1433" s="237">
        <v>1496</v>
      </c>
      <c r="AJ1433" s="55"/>
      <c r="AK1433" s="55"/>
    </row>
    <row r="1434" spans="1:37" s="67" customFormat="1" ht="15" customHeight="1" x14ac:dyDescent="0.25">
      <c r="A1434" s="56" t="s">
        <v>17</v>
      </c>
      <c r="B1434" s="37">
        <v>4</v>
      </c>
      <c r="C1434" s="37">
        <v>2</v>
      </c>
      <c r="D1434" s="37">
        <v>3</v>
      </c>
      <c r="E1434" s="37">
        <v>30</v>
      </c>
      <c r="F1434" s="37">
        <v>335</v>
      </c>
      <c r="G1434" s="37" t="str">
        <f t="shared" ref="G1434:G1458" si="2682">G1433</f>
        <v>4.2.3.00.000</v>
      </c>
      <c r="H1434" s="41" t="str">
        <f t="shared" ref="H1434:H1458" si="2683">H1433</f>
        <v>Технологическая линия №3. Нелицензионные установки</v>
      </c>
      <c r="I1434" s="37" t="str">
        <f t="shared" si="2677"/>
        <v>4.2.3.30.000</v>
      </c>
      <c r="J1434" s="41" t="str">
        <f t="shared" si="2678"/>
        <v>Установка осушки и удаления ртути №3</v>
      </c>
      <c r="K1434" s="39" t="str">
        <f t="shared" si="2679"/>
        <v>4.2.3.30.300</v>
      </c>
      <c r="L1434" s="40" t="str">
        <f t="shared" si="2680"/>
        <v>Установка осушки и удаления ртути №3</v>
      </c>
      <c r="M1434" s="37" t="str">
        <f t="shared" si="2681"/>
        <v>4.2.3.30.335</v>
      </c>
      <c r="N1434" s="59" t="s">
        <v>241</v>
      </c>
      <c r="O1434" s="37"/>
      <c r="P1434" s="37" t="s">
        <v>254</v>
      </c>
      <c r="Q1434" s="35">
        <v>0</v>
      </c>
      <c r="R1434" s="56" t="s">
        <v>2779</v>
      </c>
      <c r="S1434" s="44"/>
      <c r="T1434" s="44"/>
      <c r="U1434" s="44"/>
      <c r="V1434" s="44"/>
      <c r="W1434" s="44"/>
      <c r="X1434" s="162"/>
      <c r="Y1434" s="162"/>
      <c r="Z1434" s="44"/>
      <c r="AA1434" s="50"/>
      <c r="AB1434" s="50"/>
      <c r="AC1434" s="50"/>
      <c r="AD1434" s="115"/>
      <c r="AE1434" s="115"/>
      <c r="AF1434" s="115"/>
      <c r="AG1434" s="115"/>
      <c r="AH1434" s="115"/>
      <c r="AI1434" s="237">
        <v>1497</v>
      </c>
      <c r="AJ1434" s="55"/>
      <c r="AK1434" s="55"/>
    </row>
    <row r="1435" spans="1:37" s="67" customFormat="1" ht="15" customHeight="1" x14ac:dyDescent="0.25">
      <c r="A1435" s="56" t="s">
        <v>17</v>
      </c>
      <c r="B1435" s="37">
        <v>4</v>
      </c>
      <c r="C1435" s="37">
        <v>2</v>
      </c>
      <c r="D1435" s="37">
        <v>3</v>
      </c>
      <c r="E1435" s="37">
        <v>30</v>
      </c>
      <c r="F1435" s="37">
        <v>336</v>
      </c>
      <c r="G1435" s="37" t="str">
        <f t="shared" si="2682"/>
        <v>4.2.3.00.000</v>
      </c>
      <c r="H1435" s="41" t="str">
        <f t="shared" si="2683"/>
        <v>Технологическая линия №3. Нелицензионные установки</v>
      </c>
      <c r="I1435" s="37" t="str">
        <f t="shared" si="2677"/>
        <v>4.2.3.30.000</v>
      </c>
      <c r="J1435" s="41" t="str">
        <f t="shared" si="2678"/>
        <v>Установка осушки и удаления ртути №3</v>
      </c>
      <c r="K1435" s="39" t="str">
        <f t="shared" si="2679"/>
        <v>4.2.3.30.300</v>
      </c>
      <c r="L1435" s="40" t="str">
        <f t="shared" si="2680"/>
        <v>Установка осушки и удаления ртути №3</v>
      </c>
      <c r="M1435" s="37" t="str">
        <f t="shared" si="2681"/>
        <v>4.2.3.30.336</v>
      </c>
      <c r="N1435" s="59" t="s">
        <v>243</v>
      </c>
      <c r="O1435" s="37"/>
      <c r="P1435" s="37" t="s">
        <v>254</v>
      </c>
      <c r="Q1435" s="35">
        <v>0</v>
      </c>
      <c r="R1435" s="56" t="s">
        <v>2779</v>
      </c>
      <c r="S1435" s="44"/>
      <c r="T1435" s="44"/>
      <c r="U1435" s="44"/>
      <c r="V1435" s="44"/>
      <c r="W1435" s="44"/>
      <c r="X1435" s="162"/>
      <c r="Y1435" s="162"/>
      <c r="Z1435" s="44"/>
      <c r="AA1435" s="50"/>
      <c r="AB1435" s="50"/>
      <c r="AC1435" s="50"/>
      <c r="AD1435" s="115"/>
      <c r="AE1435" s="115"/>
      <c r="AF1435" s="115"/>
      <c r="AG1435" s="115"/>
      <c r="AH1435" s="115"/>
      <c r="AI1435" s="237">
        <v>1498</v>
      </c>
      <c r="AJ1435" s="55"/>
      <c r="AK1435" s="55"/>
    </row>
    <row r="1436" spans="1:37" s="67" customFormat="1" ht="15" customHeight="1" x14ac:dyDescent="0.25">
      <c r="A1436" s="56" t="s">
        <v>17</v>
      </c>
      <c r="B1436" s="37">
        <v>4</v>
      </c>
      <c r="C1436" s="37">
        <v>2</v>
      </c>
      <c r="D1436" s="37">
        <v>3</v>
      </c>
      <c r="E1436" s="37">
        <v>30</v>
      </c>
      <c r="F1436" s="37">
        <v>337</v>
      </c>
      <c r="G1436" s="37" t="str">
        <f t="shared" si="2682"/>
        <v>4.2.3.00.000</v>
      </c>
      <c r="H1436" s="41" t="str">
        <f t="shared" si="2683"/>
        <v>Технологическая линия №3. Нелицензионные установки</v>
      </c>
      <c r="I1436" s="37" t="str">
        <f t="shared" si="2677"/>
        <v>4.2.3.30.000</v>
      </c>
      <c r="J1436" s="41" t="str">
        <f t="shared" si="2678"/>
        <v>Установка осушки и удаления ртути №3</v>
      </c>
      <c r="K1436" s="39" t="str">
        <f t="shared" si="2679"/>
        <v>4.2.3.30.300</v>
      </c>
      <c r="L1436" s="40" t="str">
        <f t="shared" si="2680"/>
        <v>Установка осушки и удаления ртути №3</v>
      </c>
      <c r="M1436" s="37" t="str">
        <f t="shared" si="2681"/>
        <v>4.2.3.30.337</v>
      </c>
      <c r="N1436" s="59" t="s">
        <v>1331</v>
      </c>
      <c r="O1436" s="37"/>
      <c r="P1436" s="37" t="s">
        <v>254</v>
      </c>
      <c r="Q1436" s="35">
        <v>0</v>
      </c>
      <c r="R1436" s="56" t="s">
        <v>2779</v>
      </c>
      <c r="S1436" s="44"/>
      <c r="T1436" s="44"/>
      <c r="U1436" s="44"/>
      <c r="V1436" s="44"/>
      <c r="W1436" s="44"/>
      <c r="X1436" s="162"/>
      <c r="Y1436" s="162"/>
      <c r="Z1436" s="44"/>
      <c r="AA1436" s="50"/>
      <c r="AB1436" s="50"/>
      <c r="AC1436" s="50"/>
      <c r="AD1436" s="115"/>
      <c r="AE1436" s="115"/>
      <c r="AF1436" s="115"/>
      <c r="AG1436" s="115"/>
      <c r="AH1436" s="115"/>
      <c r="AI1436" s="237">
        <v>1499</v>
      </c>
      <c r="AJ1436" s="55"/>
      <c r="AK1436" s="55"/>
    </row>
    <row r="1437" spans="1:37" s="67" customFormat="1" ht="15" customHeight="1" x14ac:dyDescent="0.25">
      <c r="A1437" s="56" t="s">
        <v>17</v>
      </c>
      <c r="B1437" s="37">
        <v>4</v>
      </c>
      <c r="C1437" s="37">
        <v>2</v>
      </c>
      <c r="D1437" s="37">
        <v>3</v>
      </c>
      <c r="E1437" s="37">
        <v>30</v>
      </c>
      <c r="F1437" s="37">
        <v>338</v>
      </c>
      <c r="G1437" s="37" t="str">
        <f t="shared" si="2682"/>
        <v>4.2.3.00.000</v>
      </c>
      <c r="H1437" s="41" t="str">
        <f t="shared" si="2683"/>
        <v>Технологическая линия №3. Нелицензионные установки</v>
      </c>
      <c r="I1437" s="37" t="str">
        <f t="shared" si="2677"/>
        <v>4.2.3.30.000</v>
      </c>
      <c r="J1437" s="41" t="str">
        <f t="shared" si="2678"/>
        <v>Установка осушки и удаления ртути №3</v>
      </c>
      <c r="K1437" s="39" t="str">
        <f t="shared" si="2679"/>
        <v>4.2.3.30.300</v>
      </c>
      <c r="L1437" s="40" t="str">
        <f t="shared" si="2680"/>
        <v>Установка осушки и удаления ртути №3</v>
      </c>
      <c r="M1437" s="37" t="str">
        <f t="shared" si="2681"/>
        <v>4.2.3.30.338</v>
      </c>
      <c r="N1437" s="59" t="s">
        <v>246</v>
      </c>
      <c r="O1437" s="37"/>
      <c r="P1437" s="37" t="s">
        <v>254</v>
      </c>
      <c r="Q1437" s="35">
        <v>0</v>
      </c>
      <c r="R1437" s="56" t="s">
        <v>2779</v>
      </c>
      <c r="S1437" s="44"/>
      <c r="T1437" s="44"/>
      <c r="U1437" s="44"/>
      <c r="V1437" s="44"/>
      <c r="W1437" s="44"/>
      <c r="X1437" s="162"/>
      <c r="Y1437" s="162"/>
      <c r="Z1437" s="44"/>
      <c r="AA1437" s="50"/>
      <c r="AB1437" s="50"/>
      <c r="AC1437" s="50"/>
      <c r="AD1437" s="115"/>
      <c r="AE1437" s="115"/>
      <c r="AF1437" s="115"/>
      <c r="AG1437" s="115"/>
      <c r="AH1437" s="115"/>
      <c r="AI1437" s="237">
        <v>1500</v>
      </c>
      <c r="AJ1437" s="55"/>
      <c r="AK1437" s="55"/>
    </row>
    <row r="1438" spans="1:37" s="67" customFormat="1" ht="15" customHeight="1" x14ac:dyDescent="0.25">
      <c r="A1438" s="56" t="s">
        <v>17</v>
      </c>
      <c r="B1438" s="37">
        <v>4</v>
      </c>
      <c r="C1438" s="37">
        <v>2</v>
      </c>
      <c r="D1438" s="37">
        <v>3</v>
      </c>
      <c r="E1438" s="37">
        <v>30</v>
      </c>
      <c r="F1438" s="37">
        <v>339</v>
      </c>
      <c r="G1438" s="37" t="str">
        <f t="shared" si="2682"/>
        <v>4.2.3.00.000</v>
      </c>
      <c r="H1438" s="41" t="str">
        <f t="shared" si="2683"/>
        <v>Технологическая линия №3. Нелицензионные установки</v>
      </c>
      <c r="I1438" s="37" t="str">
        <f t="shared" si="2677"/>
        <v>4.2.3.30.000</v>
      </c>
      <c r="J1438" s="41" t="str">
        <f t="shared" si="2678"/>
        <v>Установка осушки и удаления ртути №3</v>
      </c>
      <c r="K1438" s="39" t="str">
        <f t="shared" si="2679"/>
        <v>4.2.3.30.300</v>
      </c>
      <c r="L1438" s="40" t="str">
        <f t="shared" si="2680"/>
        <v>Установка осушки и удаления ртути №3</v>
      </c>
      <c r="M1438" s="37" t="str">
        <f t="shared" si="2681"/>
        <v>4.2.3.30.339</v>
      </c>
      <c r="N1438" s="59" t="s">
        <v>248</v>
      </c>
      <c r="O1438" s="37"/>
      <c r="P1438" s="37" t="s">
        <v>254</v>
      </c>
      <c r="Q1438" s="35">
        <v>0</v>
      </c>
      <c r="R1438" s="56" t="s">
        <v>2779</v>
      </c>
      <c r="S1438" s="44"/>
      <c r="T1438" s="44"/>
      <c r="U1438" s="44"/>
      <c r="V1438" s="44"/>
      <c r="W1438" s="44"/>
      <c r="X1438" s="162"/>
      <c r="Y1438" s="162"/>
      <c r="Z1438" s="44"/>
      <c r="AA1438" s="50"/>
      <c r="AB1438" s="50"/>
      <c r="AC1438" s="50"/>
      <c r="AD1438" s="115"/>
      <c r="AE1438" s="115"/>
      <c r="AF1438" s="115"/>
      <c r="AG1438" s="115"/>
      <c r="AH1438" s="115"/>
      <c r="AI1438" s="237">
        <v>1501</v>
      </c>
      <c r="AJ1438" s="55"/>
      <c r="AK1438" s="55"/>
    </row>
    <row r="1439" spans="1:37" s="67" customFormat="1" ht="15" customHeight="1" x14ac:dyDescent="0.25">
      <c r="A1439" s="56" t="s">
        <v>17</v>
      </c>
      <c r="B1439" s="37">
        <v>4</v>
      </c>
      <c r="C1439" s="37">
        <v>2</v>
      </c>
      <c r="D1439" s="37">
        <v>3</v>
      </c>
      <c r="E1439" s="37">
        <v>30</v>
      </c>
      <c r="F1439" s="37">
        <v>340</v>
      </c>
      <c r="G1439" s="37" t="str">
        <f t="shared" si="2682"/>
        <v>4.2.3.00.000</v>
      </c>
      <c r="H1439" s="41" t="str">
        <f t="shared" si="2683"/>
        <v>Технологическая линия №3. Нелицензионные установки</v>
      </c>
      <c r="I1439" s="37" t="str">
        <f t="shared" si="2677"/>
        <v>4.2.3.30.000</v>
      </c>
      <c r="J1439" s="41" t="str">
        <f t="shared" si="2678"/>
        <v>Установка осушки и удаления ртути №3</v>
      </c>
      <c r="K1439" s="39" t="str">
        <f t="shared" si="2679"/>
        <v>4.2.3.30.300</v>
      </c>
      <c r="L1439" s="40" t="str">
        <f t="shared" si="2680"/>
        <v>Установка осушки и удаления ртути №3</v>
      </c>
      <c r="M1439" s="37" t="str">
        <f t="shared" si="2681"/>
        <v>4.2.3.30.340</v>
      </c>
      <c r="N1439" s="59" t="s">
        <v>250</v>
      </c>
      <c r="O1439" s="37"/>
      <c r="P1439" s="37" t="s">
        <v>254</v>
      </c>
      <c r="Q1439" s="35">
        <v>0</v>
      </c>
      <c r="R1439" s="56" t="s">
        <v>2779</v>
      </c>
      <c r="S1439" s="44"/>
      <c r="T1439" s="44"/>
      <c r="U1439" s="44"/>
      <c r="V1439" s="44"/>
      <c r="W1439" s="44"/>
      <c r="X1439" s="162"/>
      <c r="Y1439" s="162"/>
      <c r="Z1439" s="44"/>
      <c r="AA1439" s="50"/>
      <c r="AB1439" s="50"/>
      <c r="AC1439" s="50"/>
      <c r="AD1439" s="115"/>
      <c r="AE1439" s="115"/>
      <c r="AF1439" s="115"/>
      <c r="AG1439" s="115"/>
      <c r="AH1439" s="115"/>
      <c r="AI1439" s="237">
        <v>1502</v>
      </c>
      <c r="AJ1439" s="55"/>
      <c r="AK1439" s="55"/>
    </row>
    <row r="1440" spans="1:37" s="65" customFormat="1" ht="15" customHeight="1" x14ac:dyDescent="0.25">
      <c r="A1440" s="57" t="s">
        <v>17</v>
      </c>
      <c r="B1440" s="37">
        <v>4</v>
      </c>
      <c r="C1440" s="37">
        <v>2</v>
      </c>
      <c r="D1440" s="37">
        <v>3</v>
      </c>
      <c r="E1440" s="37">
        <v>11</v>
      </c>
      <c r="F1440" s="37">
        <v>0</v>
      </c>
      <c r="G1440" s="37" t="str">
        <f t="shared" si="2682"/>
        <v>4.2.3.00.000</v>
      </c>
      <c r="H1440" s="41" t="str">
        <f t="shared" si="2683"/>
        <v>Технологическая линия №3. Нелицензионные установки</v>
      </c>
      <c r="I1440" s="82" t="str">
        <f>CONCATENATE($B1440,".",$C1440,".",$D1440,".",TEXT($E1440,"00"),".",TEXT($F1440,"000"))</f>
        <v>4.2.3.11.000</v>
      </c>
      <c r="J1440" s="90" t="s">
        <v>1439</v>
      </c>
      <c r="K1440" s="105"/>
      <c r="L1440" s="106"/>
      <c r="M1440" s="91"/>
      <c r="N1440" s="85"/>
      <c r="O1440" s="57"/>
      <c r="P1440" s="57" t="s">
        <v>254</v>
      </c>
      <c r="Q1440" s="35">
        <v>0</v>
      </c>
      <c r="R1440" s="56" t="s">
        <v>2779</v>
      </c>
      <c r="S1440" s="218" t="s">
        <v>3857</v>
      </c>
      <c r="T1440" s="44"/>
      <c r="U1440" s="44"/>
      <c r="V1440" s="44"/>
      <c r="W1440" s="44"/>
      <c r="X1440" s="162"/>
      <c r="Y1440" s="162"/>
      <c r="Z1440" s="46"/>
      <c r="AA1440" s="47"/>
      <c r="AB1440" s="50"/>
      <c r="AC1440" s="50"/>
      <c r="AD1440" s="115"/>
      <c r="AE1440" s="115"/>
      <c r="AF1440" s="115"/>
      <c r="AG1440" s="115"/>
      <c r="AH1440" s="115"/>
      <c r="AI1440" s="237">
        <v>1503</v>
      </c>
      <c r="AJ1440" s="55"/>
      <c r="AK1440" s="55"/>
    </row>
    <row r="1441" spans="1:37" s="67" customFormat="1" ht="15" customHeight="1" x14ac:dyDescent="0.25">
      <c r="A1441" s="56" t="s">
        <v>882</v>
      </c>
      <c r="B1441" s="37">
        <v>4</v>
      </c>
      <c r="C1441" s="37">
        <v>2</v>
      </c>
      <c r="D1441" s="37">
        <v>3</v>
      </c>
      <c r="E1441" s="37">
        <v>11</v>
      </c>
      <c r="F1441" s="37">
        <v>300</v>
      </c>
      <c r="G1441" s="37" t="str">
        <f t="shared" si="2682"/>
        <v>4.2.3.00.000</v>
      </c>
      <c r="H1441" s="41" t="str">
        <f t="shared" si="2683"/>
        <v>Технологическая линия №3. Нелицензионные установки</v>
      </c>
      <c r="I1441" s="37" t="str">
        <f t="shared" ref="I1441:I1458" si="2684">I1440</f>
        <v>4.2.3.11.000</v>
      </c>
      <c r="J1441" s="41" t="str">
        <f t="shared" ref="J1441:J1458" si="2685">J1440</f>
        <v>Дожимная компрессорная станция метановой фракции (ДКС) №3</v>
      </c>
      <c r="K1441" s="92" t="str">
        <f>CONCATENATE($B1441,".",$C1441,".",$D1441,".",TEXT($E1441,"00"),".",$F1441)</f>
        <v>4.2.3.11.300</v>
      </c>
      <c r="L1441" s="93" t="s">
        <v>1439</v>
      </c>
      <c r="M1441" s="94"/>
      <c r="N1441" s="89"/>
      <c r="O1441" s="37"/>
      <c r="P1441" s="37" t="s">
        <v>254</v>
      </c>
      <c r="Q1441" s="35">
        <v>0</v>
      </c>
      <c r="R1441" s="56" t="s">
        <v>2779</v>
      </c>
      <c r="S1441" s="218" t="s">
        <v>3858</v>
      </c>
      <c r="T1441" s="44"/>
      <c r="U1441" s="44"/>
      <c r="V1441" s="44"/>
      <c r="W1441" s="44"/>
      <c r="X1441" s="162"/>
      <c r="Y1441" s="162"/>
      <c r="Z1441" s="46"/>
      <c r="AA1441" s="47"/>
      <c r="AB1441" s="50"/>
      <c r="AC1441" s="50"/>
      <c r="AD1441" s="115"/>
      <c r="AE1441" s="115"/>
      <c r="AF1441" s="115"/>
      <c r="AG1441" s="115"/>
      <c r="AH1441" s="115"/>
      <c r="AI1441" s="237">
        <v>1504</v>
      </c>
      <c r="AJ1441" s="55"/>
      <c r="AK1441" s="55"/>
    </row>
    <row r="1442" spans="1:37" s="67" customFormat="1" ht="15" customHeight="1" x14ac:dyDescent="0.25">
      <c r="A1442" s="56" t="s">
        <v>883</v>
      </c>
      <c r="B1442" s="37">
        <v>4</v>
      </c>
      <c r="C1442" s="37">
        <v>2</v>
      </c>
      <c r="D1442" s="37">
        <v>3</v>
      </c>
      <c r="E1442" s="37">
        <v>11</v>
      </c>
      <c r="F1442" s="37">
        <v>301</v>
      </c>
      <c r="G1442" s="37" t="str">
        <f t="shared" si="2682"/>
        <v>4.2.3.00.000</v>
      </c>
      <c r="H1442" s="41" t="str">
        <f t="shared" si="2683"/>
        <v>Технологическая линия №3. Нелицензионные установки</v>
      </c>
      <c r="I1442" s="37" t="str">
        <f t="shared" si="2684"/>
        <v>4.2.3.11.000</v>
      </c>
      <c r="J1442" s="41" t="str">
        <f t="shared" si="2685"/>
        <v>Дожимная компрессорная станция метановой фракции (ДКС) №3</v>
      </c>
      <c r="K1442" s="39" t="str">
        <f t="shared" ref="K1442:K1458" si="2686">K1441</f>
        <v>4.2.3.11.300</v>
      </c>
      <c r="L1442" s="40" t="str">
        <f t="shared" ref="L1442:L1458" si="2687">L1441</f>
        <v>Дожимная компрессорная станция метановой фракции (ДКС) №3</v>
      </c>
      <c r="M1442" s="37" t="str">
        <f t="shared" ref="M1442:M1458" si="2688">CONCATENATE($B1442,".",$C1442,".",$D1442,".",TEXT($E1442,"00"),".",TEXT($F1442,"000"))</f>
        <v>4.2.3.11.301</v>
      </c>
      <c r="N1442" s="59" t="s">
        <v>304</v>
      </c>
      <c r="O1442" s="37"/>
      <c r="P1442" s="37" t="s">
        <v>254</v>
      </c>
      <c r="Q1442" s="35">
        <v>0</v>
      </c>
      <c r="R1442" s="56" t="s">
        <v>2779</v>
      </c>
      <c r="S1442" s="44"/>
      <c r="T1442" s="44"/>
      <c r="U1442" s="44"/>
      <c r="V1442" s="44"/>
      <c r="W1442" s="44"/>
      <c r="X1442" s="162"/>
      <c r="Y1442" s="162"/>
      <c r="Z1442" s="44"/>
      <c r="AA1442" s="50"/>
      <c r="AB1442" s="50"/>
      <c r="AC1442" s="50"/>
      <c r="AD1442" s="115"/>
      <c r="AE1442" s="115"/>
      <c r="AF1442" s="115"/>
      <c r="AG1442" s="115"/>
      <c r="AH1442" s="115"/>
      <c r="AI1442" s="237">
        <v>1505</v>
      </c>
      <c r="AJ1442" s="55"/>
      <c r="AK1442" s="55"/>
    </row>
    <row r="1443" spans="1:37" s="67" customFormat="1" ht="15" customHeight="1" x14ac:dyDescent="0.25">
      <c r="A1443" s="56" t="s">
        <v>884</v>
      </c>
      <c r="B1443" s="37">
        <v>4</v>
      </c>
      <c r="C1443" s="37">
        <v>2</v>
      </c>
      <c r="D1443" s="37">
        <v>3</v>
      </c>
      <c r="E1443" s="37">
        <v>11</v>
      </c>
      <c r="F1443" s="37">
        <v>302</v>
      </c>
      <c r="G1443" s="37" t="str">
        <f t="shared" si="2682"/>
        <v>4.2.3.00.000</v>
      </c>
      <c r="H1443" s="41" t="str">
        <f t="shared" si="2683"/>
        <v>Технологическая линия №3. Нелицензионные установки</v>
      </c>
      <c r="I1443" s="37" t="str">
        <f t="shared" si="2684"/>
        <v>4.2.3.11.000</v>
      </c>
      <c r="J1443" s="41" t="str">
        <f t="shared" si="2685"/>
        <v>Дожимная компрессорная станция метановой фракции (ДКС) №3</v>
      </c>
      <c r="K1443" s="39" t="str">
        <f t="shared" si="2686"/>
        <v>4.2.3.11.300</v>
      </c>
      <c r="L1443" s="40" t="str">
        <f t="shared" si="2687"/>
        <v>Дожимная компрессорная станция метановой фракции (ДКС) №3</v>
      </c>
      <c r="M1443" s="37" t="str">
        <f t="shared" si="2688"/>
        <v>4.2.3.11.302</v>
      </c>
      <c r="N1443" s="59" t="s">
        <v>306</v>
      </c>
      <c r="O1443" s="37"/>
      <c r="P1443" s="37" t="s">
        <v>254</v>
      </c>
      <c r="Q1443" s="35">
        <v>0</v>
      </c>
      <c r="R1443" s="56" t="s">
        <v>2779</v>
      </c>
      <c r="S1443" s="44"/>
      <c r="T1443" s="44"/>
      <c r="U1443" s="44"/>
      <c r="V1443" s="44"/>
      <c r="W1443" s="44"/>
      <c r="X1443" s="162"/>
      <c r="Y1443" s="162"/>
      <c r="Z1443" s="44"/>
      <c r="AA1443" s="50"/>
      <c r="AB1443" s="50"/>
      <c r="AC1443" s="50"/>
      <c r="AD1443" s="115"/>
      <c r="AE1443" s="115"/>
      <c r="AF1443" s="115"/>
      <c r="AG1443" s="115"/>
      <c r="AH1443" s="115"/>
      <c r="AI1443" s="237">
        <v>1506</v>
      </c>
      <c r="AJ1443" s="55"/>
      <c r="AK1443" s="55"/>
    </row>
    <row r="1444" spans="1:37" s="67" customFormat="1" ht="15" customHeight="1" x14ac:dyDescent="0.25">
      <c r="A1444" s="56" t="s">
        <v>885</v>
      </c>
      <c r="B1444" s="37">
        <v>4</v>
      </c>
      <c r="C1444" s="37">
        <v>2</v>
      </c>
      <c r="D1444" s="37">
        <v>3</v>
      </c>
      <c r="E1444" s="37">
        <v>11</v>
      </c>
      <c r="F1444" s="37">
        <v>303</v>
      </c>
      <c r="G1444" s="37" t="str">
        <f t="shared" si="2682"/>
        <v>4.2.3.00.000</v>
      </c>
      <c r="H1444" s="41" t="str">
        <f t="shared" si="2683"/>
        <v>Технологическая линия №3. Нелицензионные установки</v>
      </c>
      <c r="I1444" s="37" t="str">
        <f t="shared" si="2684"/>
        <v>4.2.3.11.000</v>
      </c>
      <c r="J1444" s="41" t="str">
        <f t="shared" si="2685"/>
        <v>Дожимная компрессорная станция метановой фракции (ДКС) №3</v>
      </c>
      <c r="K1444" s="39" t="str">
        <f t="shared" si="2686"/>
        <v>4.2.3.11.300</v>
      </c>
      <c r="L1444" s="40" t="str">
        <f t="shared" si="2687"/>
        <v>Дожимная компрессорная станция метановой фракции (ДКС) №3</v>
      </c>
      <c r="M1444" s="37" t="str">
        <f t="shared" si="2688"/>
        <v>4.2.3.11.303</v>
      </c>
      <c r="N1444" s="59" t="s">
        <v>308</v>
      </c>
      <c r="O1444" s="37"/>
      <c r="P1444" s="37" t="s">
        <v>254</v>
      </c>
      <c r="Q1444" s="35">
        <v>0</v>
      </c>
      <c r="R1444" s="56" t="s">
        <v>2779</v>
      </c>
      <c r="S1444" s="44"/>
      <c r="T1444" s="44"/>
      <c r="U1444" s="44"/>
      <c r="V1444" s="44"/>
      <c r="W1444" s="44"/>
      <c r="X1444" s="162"/>
      <c r="Y1444" s="162"/>
      <c r="Z1444" s="44"/>
      <c r="AA1444" s="50"/>
      <c r="AB1444" s="50"/>
      <c r="AC1444" s="50"/>
      <c r="AD1444" s="115"/>
      <c r="AE1444" s="115"/>
      <c r="AF1444" s="115"/>
      <c r="AG1444" s="115"/>
      <c r="AH1444" s="115"/>
      <c r="AI1444" s="237">
        <v>1507</v>
      </c>
      <c r="AJ1444" s="55"/>
      <c r="AK1444" s="55"/>
    </row>
    <row r="1445" spans="1:37" s="67" customFormat="1" ht="15" customHeight="1" x14ac:dyDescent="0.25">
      <c r="A1445" s="56" t="s">
        <v>886</v>
      </c>
      <c r="B1445" s="37">
        <v>4</v>
      </c>
      <c r="C1445" s="37">
        <v>2</v>
      </c>
      <c r="D1445" s="37">
        <v>3</v>
      </c>
      <c r="E1445" s="37">
        <v>11</v>
      </c>
      <c r="F1445" s="37">
        <v>304</v>
      </c>
      <c r="G1445" s="37" t="str">
        <f t="shared" si="2682"/>
        <v>4.2.3.00.000</v>
      </c>
      <c r="H1445" s="41" t="str">
        <f t="shared" si="2683"/>
        <v>Технологическая линия №3. Нелицензионные установки</v>
      </c>
      <c r="I1445" s="37" t="str">
        <f t="shared" si="2684"/>
        <v>4.2.3.11.000</v>
      </c>
      <c r="J1445" s="41" t="str">
        <f t="shared" si="2685"/>
        <v>Дожимная компрессорная станция метановой фракции (ДКС) №3</v>
      </c>
      <c r="K1445" s="39" t="str">
        <f t="shared" si="2686"/>
        <v>4.2.3.11.300</v>
      </c>
      <c r="L1445" s="40" t="str">
        <f t="shared" si="2687"/>
        <v>Дожимная компрессорная станция метановой фракции (ДКС) №3</v>
      </c>
      <c r="M1445" s="37" t="str">
        <f t="shared" si="2688"/>
        <v>4.2.3.11.304</v>
      </c>
      <c r="N1445" s="59" t="s">
        <v>310</v>
      </c>
      <c r="O1445" s="37"/>
      <c r="P1445" s="37" t="s">
        <v>254</v>
      </c>
      <c r="Q1445" s="35">
        <v>0</v>
      </c>
      <c r="R1445" s="56" t="s">
        <v>2779</v>
      </c>
      <c r="S1445" s="44"/>
      <c r="T1445" s="44"/>
      <c r="U1445" s="44"/>
      <c r="V1445" s="44"/>
      <c r="W1445" s="44"/>
      <c r="X1445" s="162"/>
      <c r="Y1445" s="162"/>
      <c r="Z1445" s="44"/>
      <c r="AA1445" s="50"/>
      <c r="AB1445" s="50"/>
      <c r="AC1445" s="50"/>
      <c r="AD1445" s="115"/>
      <c r="AE1445" s="115"/>
      <c r="AF1445" s="115"/>
      <c r="AG1445" s="115"/>
      <c r="AH1445" s="115"/>
      <c r="AI1445" s="237">
        <v>1508</v>
      </c>
      <c r="AJ1445" s="55"/>
      <c r="AK1445" s="55"/>
    </row>
    <row r="1446" spans="1:37" s="67" customFormat="1" ht="15" customHeight="1" x14ac:dyDescent="0.25">
      <c r="A1446" s="56" t="s">
        <v>887</v>
      </c>
      <c r="B1446" s="37">
        <v>4</v>
      </c>
      <c r="C1446" s="37">
        <v>2</v>
      </c>
      <c r="D1446" s="37">
        <v>3</v>
      </c>
      <c r="E1446" s="37">
        <v>11</v>
      </c>
      <c r="F1446" s="37">
        <v>305</v>
      </c>
      <c r="G1446" s="37" t="str">
        <f t="shared" si="2682"/>
        <v>4.2.3.00.000</v>
      </c>
      <c r="H1446" s="41" t="str">
        <f t="shared" si="2683"/>
        <v>Технологическая линия №3. Нелицензионные установки</v>
      </c>
      <c r="I1446" s="37" t="str">
        <f t="shared" si="2684"/>
        <v>4.2.3.11.000</v>
      </c>
      <c r="J1446" s="41" t="str">
        <f t="shared" si="2685"/>
        <v>Дожимная компрессорная станция метановой фракции (ДКС) №3</v>
      </c>
      <c r="K1446" s="39" t="str">
        <f t="shared" si="2686"/>
        <v>4.2.3.11.300</v>
      </c>
      <c r="L1446" s="40" t="str">
        <f t="shared" si="2687"/>
        <v>Дожимная компрессорная станция метановой фракции (ДКС) №3</v>
      </c>
      <c r="M1446" s="37" t="str">
        <f t="shared" si="2688"/>
        <v>4.2.3.11.305</v>
      </c>
      <c r="N1446" s="59" t="s">
        <v>312</v>
      </c>
      <c r="O1446" s="37"/>
      <c r="P1446" s="37" t="s">
        <v>254</v>
      </c>
      <c r="Q1446" s="35">
        <v>0</v>
      </c>
      <c r="R1446" s="56" t="s">
        <v>2779</v>
      </c>
      <c r="S1446" s="44"/>
      <c r="T1446" s="44"/>
      <c r="U1446" s="44"/>
      <c r="V1446" s="44"/>
      <c r="W1446" s="44"/>
      <c r="X1446" s="162"/>
      <c r="Y1446" s="162"/>
      <c r="Z1446" s="44"/>
      <c r="AA1446" s="50"/>
      <c r="AB1446" s="50"/>
      <c r="AC1446" s="50"/>
      <c r="AD1446" s="115"/>
      <c r="AE1446" s="115"/>
      <c r="AF1446" s="115"/>
      <c r="AG1446" s="115"/>
      <c r="AH1446" s="115"/>
      <c r="AI1446" s="237">
        <v>1509</v>
      </c>
      <c r="AJ1446" s="55"/>
      <c r="AK1446" s="55"/>
    </row>
    <row r="1447" spans="1:37" s="67" customFormat="1" ht="15" customHeight="1" x14ac:dyDescent="0.25">
      <c r="A1447" s="56" t="s">
        <v>888</v>
      </c>
      <c r="B1447" s="37">
        <v>4</v>
      </c>
      <c r="C1447" s="37">
        <v>2</v>
      </c>
      <c r="D1447" s="37">
        <v>3</v>
      </c>
      <c r="E1447" s="37">
        <v>11</v>
      </c>
      <c r="F1447" s="37">
        <v>306</v>
      </c>
      <c r="G1447" s="37" t="str">
        <f t="shared" si="2682"/>
        <v>4.2.3.00.000</v>
      </c>
      <c r="H1447" s="41" t="str">
        <f t="shared" si="2683"/>
        <v>Технологическая линия №3. Нелицензионные установки</v>
      </c>
      <c r="I1447" s="37" t="str">
        <f t="shared" si="2684"/>
        <v>4.2.3.11.000</v>
      </c>
      <c r="J1447" s="41" t="str">
        <f t="shared" si="2685"/>
        <v>Дожимная компрессорная станция метановой фракции (ДКС) №3</v>
      </c>
      <c r="K1447" s="39" t="str">
        <f t="shared" si="2686"/>
        <v>4.2.3.11.300</v>
      </c>
      <c r="L1447" s="40" t="str">
        <f t="shared" si="2687"/>
        <v>Дожимная компрессорная станция метановой фракции (ДКС) №3</v>
      </c>
      <c r="M1447" s="37" t="str">
        <f t="shared" si="2688"/>
        <v>4.2.3.11.306</v>
      </c>
      <c r="N1447" s="59" t="s">
        <v>314</v>
      </c>
      <c r="O1447" s="37"/>
      <c r="P1447" s="37" t="s">
        <v>254</v>
      </c>
      <c r="Q1447" s="35">
        <v>0</v>
      </c>
      <c r="R1447" s="56" t="s">
        <v>2779</v>
      </c>
      <c r="S1447" s="44"/>
      <c r="T1447" s="44"/>
      <c r="U1447" s="44"/>
      <c r="V1447" s="44"/>
      <c r="W1447" s="44"/>
      <c r="X1447" s="162"/>
      <c r="Y1447" s="162"/>
      <c r="Z1447" s="44"/>
      <c r="AA1447" s="50"/>
      <c r="AB1447" s="50"/>
      <c r="AC1447" s="50"/>
      <c r="AD1447" s="115"/>
      <c r="AE1447" s="115"/>
      <c r="AF1447" s="115"/>
      <c r="AG1447" s="115"/>
      <c r="AH1447" s="115"/>
      <c r="AI1447" s="237">
        <v>1510</v>
      </c>
      <c r="AJ1447" s="55"/>
      <c r="AK1447" s="55"/>
    </row>
    <row r="1448" spans="1:37" s="67" customFormat="1" ht="15" customHeight="1" x14ac:dyDescent="0.25">
      <c r="A1448" s="56" t="s">
        <v>889</v>
      </c>
      <c r="B1448" s="37">
        <v>4</v>
      </c>
      <c r="C1448" s="37">
        <v>2</v>
      </c>
      <c r="D1448" s="37">
        <v>3</v>
      </c>
      <c r="E1448" s="37">
        <v>11</v>
      </c>
      <c r="F1448" s="37">
        <v>307</v>
      </c>
      <c r="G1448" s="37" t="str">
        <f t="shared" si="2682"/>
        <v>4.2.3.00.000</v>
      </c>
      <c r="H1448" s="41" t="str">
        <f t="shared" si="2683"/>
        <v>Технологическая линия №3. Нелицензионные установки</v>
      </c>
      <c r="I1448" s="37" t="str">
        <f t="shared" si="2684"/>
        <v>4.2.3.11.000</v>
      </c>
      <c r="J1448" s="41" t="str">
        <f t="shared" si="2685"/>
        <v>Дожимная компрессорная станция метановой фракции (ДКС) №3</v>
      </c>
      <c r="K1448" s="39" t="str">
        <f t="shared" si="2686"/>
        <v>4.2.3.11.300</v>
      </c>
      <c r="L1448" s="40" t="str">
        <f t="shared" si="2687"/>
        <v>Дожимная компрессорная станция метановой фракции (ДКС) №3</v>
      </c>
      <c r="M1448" s="37" t="str">
        <f t="shared" si="2688"/>
        <v>4.2.3.11.307</v>
      </c>
      <c r="N1448" s="59" t="s">
        <v>316</v>
      </c>
      <c r="O1448" s="37"/>
      <c r="P1448" s="37" t="s">
        <v>254</v>
      </c>
      <c r="Q1448" s="35">
        <v>0</v>
      </c>
      <c r="R1448" s="56" t="s">
        <v>2779</v>
      </c>
      <c r="S1448" s="44"/>
      <c r="T1448" s="44"/>
      <c r="U1448" s="44"/>
      <c r="V1448" s="44"/>
      <c r="W1448" s="44"/>
      <c r="X1448" s="162"/>
      <c r="Y1448" s="162"/>
      <c r="Z1448" s="44"/>
      <c r="AA1448" s="50"/>
      <c r="AB1448" s="50"/>
      <c r="AC1448" s="50"/>
      <c r="AD1448" s="115"/>
      <c r="AE1448" s="115"/>
      <c r="AF1448" s="115"/>
      <c r="AG1448" s="115"/>
      <c r="AH1448" s="115"/>
      <c r="AI1448" s="237">
        <v>1511</v>
      </c>
      <c r="AJ1448" s="55"/>
      <c r="AK1448" s="55"/>
    </row>
    <row r="1449" spans="1:37" s="67" customFormat="1" ht="15" customHeight="1" x14ac:dyDescent="0.25">
      <c r="A1449" s="56" t="s">
        <v>890</v>
      </c>
      <c r="B1449" s="37">
        <v>4</v>
      </c>
      <c r="C1449" s="37">
        <v>2</v>
      </c>
      <c r="D1449" s="37">
        <v>3</v>
      </c>
      <c r="E1449" s="37">
        <v>11</v>
      </c>
      <c r="F1449" s="37">
        <v>308</v>
      </c>
      <c r="G1449" s="37" t="str">
        <f t="shared" si="2682"/>
        <v>4.2.3.00.000</v>
      </c>
      <c r="H1449" s="41" t="str">
        <f t="shared" si="2683"/>
        <v>Технологическая линия №3. Нелицензионные установки</v>
      </c>
      <c r="I1449" s="37" t="str">
        <f t="shared" si="2684"/>
        <v>4.2.3.11.000</v>
      </c>
      <c r="J1449" s="41" t="str">
        <f t="shared" si="2685"/>
        <v>Дожимная компрессорная станция метановой фракции (ДКС) №3</v>
      </c>
      <c r="K1449" s="39" t="str">
        <f t="shared" si="2686"/>
        <v>4.2.3.11.300</v>
      </c>
      <c r="L1449" s="40" t="str">
        <f t="shared" si="2687"/>
        <v>Дожимная компрессорная станция метановой фракции (ДКС) №3</v>
      </c>
      <c r="M1449" s="37" t="str">
        <f t="shared" si="2688"/>
        <v>4.2.3.11.308</v>
      </c>
      <c r="N1449" s="59" t="s">
        <v>318</v>
      </c>
      <c r="O1449" s="37"/>
      <c r="P1449" s="37" t="s">
        <v>254</v>
      </c>
      <c r="Q1449" s="35">
        <v>0</v>
      </c>
      <c r="R1449" s="56" t="s">
        <v>2779</v>
      </c>
      <c r="S1449" s="44"/>
      <c r="T1449" s="44"/>
      <c r="U1449" s="44"/>
      <c r="V1449" s="44"/>
      <c r="W1449" s="44"/>
      <c r="X1449" s="162"/>
      <c r="Y1449" s="162"/>
      <c r="Z1449" s="44"/>
      <c r="AA1449" s="50"/>
      <c r="AB1449" s="50"/>
      <c r="AC1449" s="50"/>
      <c r="AD1449" s="115"/>
      <c r="AE1449" s="115"/>
      <c r="AF1449" s="115"/>
      <c r="AG1449" s="115"/>
      <c r="AH1449" s="115"/>
      <c r="AI1449" s="237">
        <v>1512</v>
      </c>
      <c r="AJ1449" s="55"/>
      <c r="AK1449" s="55"/>
    </row>
    <row r="1450" spans="1:37" s="67" customFormat="1" ht="15" customHeight="1" x14ac:dyDescent="0.25">
      <c r="A1450" s="56" t="s">
        <v>891</v>
      </c>
      <c r="B1450" s="37">
        <v>4</v>
      </c>
      <c r="C1450" s="37">
        <v>2</v>
      </c>
      <c r="D1450" s="37">
        <v>3</v>
      </c>
      <c r="E1450" s="37">
        <v>11</v>
      </c>
      <c r="F1450" s="37">
        <v>309</v>
      </c>
      <c r="G1450" s="37" t="str">
        <f t="shared" si="2682"/>
        <v>4.2.3.00.000</v>
      </c>
      <c r="H1450" s="41" t="str">
        <f t="shared" si="2683"/>
        <v>Технологическая линия №3. Нелицензионные установки</v>
      </c>
      <c r="I1450" s="37" t="str">
        <f t="shared" si="2684"/>
        <v>4.2.3.11.000</v>
      </c>
      <c r="J1450" s="41" t="str">
        <f t="shared" si="2685"/>
        <v>Дожимная компрессорная станция метановой фракции (ДКС) №3</v>
      </c>
      <c r="K1450" s="39" t="str">
        <f t="shared" si="2686"/>
        <v>4.2.3.11.300</v>
      </c>
      <c r="L1450" s="40" t="str">
        <f t="shared" si="2687"/>
        <v>Дожимная компрессорная станция метановой фракции (ДКС) №3</v>
      </c>
      <c r="M1450" s="37" t="str">
        <f t="shared" si="2688"/>
        <v>4.2.3.11.309</v>
      </c>
      <c r="N1450" s="59" t="s">
        <v>320</v>
      </c>
      <c r="O1450" s="37"/>
      <c r="P1450" s="37" t="s">
        <v>254</v>
      </c>
      <c r="Q1450" s="35">
        <v>0</v>
      </c>
      <c r="R1450" s="56" t="s">
        <v>2779</v>
      </c>
      <c r="S1450" s="44"/>
      <c r="T1450" s="44"/>
      <c r="U1450" s="44"/>
      <c r="V1450" s="44"/>
      <c r="W1450" s="44"/>
      <c r="X1450" s="162"/>
      <c r="Y1450" s="162"/>
      <c r="Z1450" s="44"/>
      <c r="AA1450" s="50"/>
      <c r="AB1450" s="50"/>
      <c r="AC1450" s="50"/>
      <c r="AD1450" s="115"/>
      <c r="AE1450" s="115"/>
      <c r="AF1450" s="115"/>
      <c r="AG1450" s="115"/>
      <c r="AH1450" s="115"/>
      <c r="AI1450" s="237">
        <v>1513</v>
      </c>
      <c r="AJ1450" s="55"/>
      <c r="AK1450" s="55"/>
    </row>
    <row r="1451" spans="1:37" s="67" customFormat="1" ht="15" customHeight="1" x14ac:dyDescent="0.25">
      <c r="A1451" s="56" t="s">
        <v>892</v>
      </c>
      <c r="B1451" s="37">
        <v>4</v>
      </c>
      <c r="C1451" s="37">
        <v>2</v>
      </c>
      <c r="D1451" s="37">
        <v>3</v>
      </c>
      <c r="E1451" s="37">
        <v>11</v>
      </c>
      <c r="F1451" s="37">
        <v>310</v>
      </c>
      <c r="G1451" s="37" t="str">
        <f t="shared" si="2682"/>
        <v>4.2.3.00.000</v>
      </c>
      <c r="H1451" s="41" t="str">
        <f t="shared" si="2683"/>
        <v>Технологическая линия №3. Нелицензионные установки</v>
      </c>
      <c r="I1451" s="37" t="str">
        <f t="shared" si="2684"/>
        <v>4.2.3.11.000</v>
      </c>
      <c r="J1451" s="41" t="str">
        <f t="shared" si="2685"/>
        <v>Дожимная компрессорная станция метановой фракции (ДКС) №3</v>
      </c>
      <c r="K1451" s="39" t="str">
        <f t="shared" si="2686"/>
        <v>4.2.3.11.300</v>
      </c>
      <c r="L1451" s="40" t="str">
        <f t="shared" si="2687"/>
        <v>Дожимная компрессорная станция метановой фракции (ДКС) №3</v>
      </c>
      <c r="M1451" s="37" t="str">
        <f t="shared" si="2688"/>
        <v>4.2.3.11.310</v>
      </c>
      <c r="N1451" s="59" t="s">
        <v>322</v>
      </c>
      <c r="O1451" s="37"/>
      <c r="P1451" s="37" t="s">
        <v>254</v>
      </c>
      <c r="Q1451" s="35">
        <v>0</v>
      </c>
      <c r="R1451" s="56" t="s">
        <v>2779</v>
      </c>
      <c r="S1451" s="44"/>
      <c r="T1451" s="44"/>
      <c r="U1451" s="44"/>
      <c r="V1451" s="44"/>
      <c r="W1451" s="44"/>
      <c r="X1451" s="162"/>
      <c r="Y1451" s="162"/>
      <c r="Z1451" s="44"/>
      <c r="AA1451" s="50"/>
      <c r="AB1451" s="50"/>
      <c r="AC1451" s="50"/>
      <c r="AD1451" s="115"/>
      <c r="AE1451" s="115"/>
      <c r="AF1451" s="115"/>
      <c r="AG1451" s="115"/>
      <c r="AH1451" s="115"/>
      <c r="AI1451" s="237">
        <v>1514</v>
      </c>
      <c r="AJ1451" s="55"/>
      <c r="AK1451" s="55"/>
    </row>
    <row r="1452" spans="1:37" s="67" customFormat="1" ht="15" customHeight="1" x14ac:dyDescent="0.25">
      <c r="A1452" s="56" t="s">
        <v>893</v>
      </c>
      <c r="B1452" s="37">
        <v>4</v>
      </c>
      <c r="C1452" s="37">
        <v>2</v>
      </c>
      <c r="D1452" s="37">
        <v>3</v>
      </c>
      <c r="E1452" s="37">
        <v>11</v>
      </c>
      <c r="F1452" s="37">
        <v>311</v>
      </c>
      <c r="G1452" s="37" t="str">
        <f t="shared" si="2682"/>
        <v>4.2.3.00.000</v>
      </c>
      <c r="H1452" s="41" t="str">
        <f t="shared" si="2683"/>
        <v>Технологическая линия №3. Нелицензионные установки</v>
      </c>
      <c r="I1452" s="37" t="str">
        <f t="shared" si="2684"/>
        <v>4.2.3.11.000</v>
      </c>
      <c r="J1452" s="41" t="str">
        <f t="shared" si="2685"/>
        <v>Дожимная компрессорная станция метановой фракции (ДКС) №3</v>
      </c>
      <c r="K1452" s="39" t="str">
        <f t="shared" si="2686"/>
        <v>4.2.3.11.300</v>
      </c>
      <c r="L1452" s="40" t="str">
        <f t="shared" si="2687"/>
        <v>Дожимная компрессорная станция метановой фракции (ДКС) №3</v>
      </c>
      <c r="M1452" s="37" t="str">
        <f t="shared" si="2688"/>
        <v>4.2.3.11.311</v>
      </c>
      <c r="N1452" s="59" t="s">
        <v>324</v>
      </c>
      <c r="O1452" s="37"/>
      <c r="P1452" s="37" t="s">
        <v>254</v>
      </c>
      <c r="Q1452" s="35">
        <v>0</v>
      </c>
      <c r="R1452" s="56" t="s">
        <v>2779</v>
      </c>
      <c r="S1452" s="44"/>
      <c r="T1452" s="44"/>
      <c r="U1452" s="44"/>
      <c r="V1452" s="44"/>
      <c r="W1452" s="44"/>
      <c r="X1452" s="162"/>
      <c r="Y1452" s="162"/>
      <c r="Z1452" s="44"/>
      <c r="AA1452" s="50"/>
      <c r="AB1452" s="50"/>
      <c r="AC1452" s="50"/>
      <c r="AD1452" s="115"/>
      <c r="AE1452" s="115"/>
      <c r="AF1452" s="115"/>
      <c r="AG1452" s="115"/>
      <c r="AH1452" s="115"/>
      <c r="AI1452" s="237">
        <v>1515</v>
      </c>
      <c r="AJ1452" s="55"/>
      <c r="AK1452" s="55"/>
    </row>
    <row r="1453" spans="1:37" s="67" customFormat="1" ht="15" customHeight="1" x14ac:dyDescent="0.25">
      <c r="A1453" s="56" t="s">
        <v>894</v>
      </c>
      <c r="B1453" s="37">
        <v>4</v>
      </c>
      <c r="C1453" s="37">
        <v>2</v>
      </c>
      <c r="D1453" s="37">
        <v>3</v>
      </c>
      <c r="E1453" s="37">
        <v>11</v>
      </c>
      <c r="F1453" s="37">
        <v>312</v>
      </c>
      <c r="G1453" s="37" t="str">
        <f t="shared" si="2682"/>
        <v>4.2.3.00.000</v>
      </c>
      <c r="H1453" s="41" t="str">
        <f t="shared" si="2683"/>
        <v>Технологическая линия №3. Нелицензионные установки</v>
      </c>
      <c r="I1453" s="37" t="str">
        <f t="shared" si="2684"/>
        <v>4.2.3.11.000</v>
      </c>
      <c r="J1453" s="41" t="str">
        <f t="shared" si="2685"/>
        <v>Дожимная компрессорная станция метановой фракции (ДКС) №3</v>
      </c>
      <c r="K1453" s="39" t="str">
        <f t="shared" si="2686"/>
        <v>4.2.3.11.300</v>
      </c>
      <c r="L1453" s="40" t="str">
        <f t="shared" si="2687"/>
        <v>Дожимная компрессорная станция метановой фракции (ДКС) №3</v>
      </c>
      <c r="M1453" s="37" t="str">
        <f t="shared" si="2688"/>
        <v>4.2.3.11.312</v>
      </c>
      <c r="N1453" s="59" t="s">
        <v>326</v>
      </c>
      <c r="O1453" s="37"/>
      <c r="P1453" s="37" t="s">
        <v>254</v>
      </c>
      <c r="Q1453" s="35">
        <v>0</v>
      </c>
      <c r="R1453" s="56" t="s">
        <v>2779</v>
      </c>
      <c r="S1453" s="44"/>
      <c r="T1453" s="44"/>
      <c r="U1453" s="44"/>
      <c r="V1453" s="44"/>
      <c r="W1453" s="44"/>
      <c r="X1453" s="162"/>
      <c r="Y1453" s="162"/>
      <c r="Z1453" s="44"/>
      <c r="AA1453" s="50"/>
      <c r="AB1453" s="50"/>
      <c r="AC1453" s="50"/>
      <c r="AD1453" s="115"/>
      <c r="AE1453" s="115"/>
      <c r="AF1453" s="115"/>
      <c r="AG1453" s="115"/>
      <c r="AH1453" s="115"/>
      <c r="AI1453" s="237">
        <v>1516</v>
      </c>
      <c r="AJ1453" s="55"/>
      <c r="AK1453" s="55"/>
    </row>
    <row r="1454" spans="1:37" s="67" customFormat="1" ht="15" customHeight="1" x14ac:dyDescent="0.25">
      <c r="A1454" s="56" t="s">
        <v>895</v>
      </c>
      <c r="B1454" s="37">
        <v>4</v>
      </c>
      <c r="C1454" s="37">
        <v>2</v>
      </c>
      <c r="D1454" s="37">
        <v>3</v>
      </c>
      <c r="E1454" s="37">
        <v>11</v>
      </c>
      <c r="F1454" s="37">
        <v>313</v>
      </c>
      <c r="G1454" s="37" t="str">
        <f t="shared" si="2682"/>
        <v>4.2.3.00.000</v>
      </c>
      <c r="H1454" s="41" t="str">
        <f t="shared" si="2683"/>
        <v>Технологическая линия №3. Нелицензионные установки</v>
      </c>
      <c r="I1454" s="37" t="str">
        <f t="shared" si="2684"/>
        <v>4.2.3.11.000</v>
      </c>
      <c r="J1454" s="41" t="str">
        <f t="shared" si="2685"/>
        <v>Дожимная компрессорная станция метановой фракции (ДКС) №3</v>
      </c>
      <c r="K1454" s="39" t="str">
        <f t="shared" si="2686"/>
        <v>4.2.3.11.300</v>
      </c>
      <c r="L1454" s="40" t="str">
        <f t="shared" si="2687"/>
        <v>Дожимная компрессорная станция метановой фракции (ДКС) №3</v>
      </c>
      <c r="M1454" s="37" t="str">
        <f t="shared" si="2688"/>
        <v>4.2.3.11.313</v>
      </c>
      <c r="N1454" s="59" t="s">
        <v>328</v>
      </c>
      <c r="O1454" s="37"/>
      <c r="P1454" s="37" t="s">
        <v>254</v>
      </c>
      <c r="Q1454" s="35">
        <v>0</v>
      </c>
      <c r="R1454" s="56" t="s">
        <v>2779</v>
      </c>
      <c r="S1454" s="44"/>
      <c r="T1454" s="44"/>
      <c r="U1454" s="44"/>
      <c r="V1454" s="44"/>
      <c r="W1454" s="44"/>
      <c r="X1454" s="162"/>
      <c r="Y1454" s="162"/>
      <c r="Z1454" s="44"/>
      <c r="AA1454" s="50"/>
      <c r="AB1454" s="50"/>
      <c r="AC1454" s="50"/>
      <c r="AD1454" s="115"/>
      <c r="AE1454" s="115"/>
      <c r="AF1454" s="115"/>
      <c r="AG1454" s="115"/>
      <c r="AH1454" s="115"/>
      <c r="AI1454" s="237">
        <v>1517</v>
      </c>
      <c r="AJ1454" s="55"/>
      <c r="AK1454" s="55"/>
    </row>
    <row r="1455" spans="1:37" s="67" customFormat="1" ht="15" customHeight="1" x14ac:dyDescent="0.25">
      <c r="A1455" s="56" t="s">
        <v>896</v>
      </c>
      <c r="B1455" s="37">
        <v>4</v>
      </c>
      <c r="C1455" s="37">
        <v>2</v>
      </c>
      <c r="D1455" s="37">
        <v>3</v>
      </c>
      <c r="E1455" s="37">
        <v>11</v>
      </c>
      <c r="F1455" s="37">
        <v>315</v>
      </c>
      <c r="G1455" s="37" t="str">
        <f t="shared" si="2682"/>
        <v>4.2.3.00.000</v>
      </c>
      <c r="H1455" s="41" t="str">
        <f t="shared" si="2683"/>
        <v>Технологическая линия №3. Нелицензионные установки</v>
      </c>
      <c r="I1455" s="37" t="str">
        <f t="shared" si="2684"/>
        <v>4.2.3.11.000</v>
      </c>
      <c r="J1455" s="41" t="str">
        <f t="shared" si="2685"/>
        <v>Дожимная компрессорная станция метановой фракции (ДКС) №3</v>
      </c>
      <c r="K1455" s="39" t="str">
        <f t="shared" si="2686"/>
        <v>4.2.3.11.300</v>
      </c>
      <c r="L1455" s="40" t="str">
        <f t="shared" si="2687"/>
        <v>Дожимная компрессорная станция метановой фракции (ДКС) №3</v>
      </c>
      <c r="M1455" s="37" t="str">
        <f t="shared" si="2688"/>
        <v>4.2.3.11.315</v>
      </c>
      <c r="N1455" s="59" t="s">
        <v>193</v>
      </c>
      <c r="O1455" s="37"/>
      <c r="P1455" s="37" t="s">
        <v>254</v>
      </c>
      <c r="Q1455" s="35">
        <v>0</v>
      </c>
      <c r="R1455" s="56" t="s">
        <v>2779</v>
      </c>
      <c r="S1455" s="44"/>
      <c r="T1455" s="44"/>
      <c r="U1455" s="44"/>
      <c r="V1455" s="44"/>
      <c r="W1455" s="44"/>
      <c r="X1455" s="162"/>
      <c r="Y1455" s="162"/>
      <c r="Z1455" s="44"/>
      <c r="AA1455" s="50"/>
      <c r="AB1455" s="50"/>
      <c r="AC1455" s="50"/>
      <c r="AD1455" s="115"/>
      <c r="AE1455" s="115"/>
      <c r="AF1455" s="115"/>
      <c r="AG1455" s="115"/>
      <c r="AH1455" s="115"/>
      <c r="AI1455" s="237">
        <v>1518</v>
      </c>
      <c r="AJ1455" s="55"/>
      <c r="AK1455" s="55"/>
    </row>
    <row r="1456" spans="1:37" s="67" customFormat="1" ht="15" customHeight="1" x14ac:dyDescent="0.25">
      <c r="A1456" s="56" t="s">
        <v>897</v>
      </c>
      <c r="B1456" s="37">
        <v>4</v>
      </c>
      <c r="C1456" s="37">
        <v>2</v>
      </c>
      <c r="D1456" s="37">
        <v>3</v>
      </c>
      <c r="E1456" s="37">
        <v>11</v>
      </c>
      <c r="F1456" s="37">
        <v>316</v>
      </c>
      <c r="G1456" s="37" t="str">
        <f t="shared" si="2682"/>
        <v>4.2.3.00.000</v>
      </c>
      <c r="H1456" s="41" t="str">
        <f t="shared" si="2683"/>
        <v>Технологическая линия №3. Нелицензионные установки</v>
      </c>
      <c r="I1456" s="37" t="str">
        <f t="shared" si="2684"/>
        <v>4.2.3.11.000</v>
      </c>
      <c r="J1456" s="41" t="str">
        <f t="shared" si="2685"/>
        <v>Дожимная компрессорная станция метановой фракции (ДКС) №3</v>
      </c>
      <c r="K1456" s="39" t="str">
        <f t="shared" si="2686"/>
        <v>4.2.3.11.300</v>
      </c>
      <c r="L1456" s="40" t="str">
        <f t="shared" si="2687"/>
        <v>Дожимная компрессорная станция метановой фракции (ДКС) №3</v>
      </c>
      <c r="M1456" s="37" t="str">
        <f t="shared" si="2688"/>
        <v>4.2.3.11.316</v>
      </c>
      <c r="N1456" s="59" t="s">
        <v>195</v>
      </c>
      <c r="O1456" s="37"/>
      <c r="P1456" s="37" t="s">
        <v>254</v>
      </c>
      <c r="Q1456" s="35">
        <v>0</v>
      </c>
      <c r="R1456" s="56" t="s">
        <v>2779</v>
      </c>
      <c r="S1456" s="44"/>
      <c r="T1456" s="44"/>
      <c r="U1456" s="44"/>
      <c r="V1456" s="44"/>
      <c r="W1456" s="44"/>
      <c r="X1456" s="162"/>
      <c r="Y1456" s="162"/>
      <c r="Z1456" s="44"/>
      <c r="AA1456" s="50"/>
      <c r="AB1456" s="50"/>
      <c r="AC1456" s="50"/>
      <c r="AD1456" s="115"/>
      <c r="AE1456" s="115"/>
      <c r="AF1456" s="115"/>
      <c r="AG1456" s="115"/>
      <c r="AH1456" s="115"/>
      <c r="AI1456" s="237">
        <v>1519</v>
      </c>
      <c r="AJ1456" s="55"/>
      <c r="AK1456" s="55"/>
    </row>
    <row r="1457" spans="1:37" s="67" customFormat="1" ht="15" customHeight="1" x14ac:dyDescent="0.25">
      <c r="A1457" s="56" t="s">
        <v>898</v>
      </c>
      <c r="B1457" s="37">
        <v>4</v>
      </c>
      <c r="C1457" s="37">
        <v>2</v>
      </c>
      <c r="D1457" s="37">
        <v>3</v>
      </c>
      <c r="E1457" s="37">
        <v>11</v>
      </c>
      <c r="F1457" s="37">
        <v>317</v>
      </c>
      <c r="G1457" s="37" t="str">
        <f t="shared" si="2682"/>
        <v>4.2.3.00.000</v>
      </c>
      <c r="H1457" s="41" t="str">
        <f t="shared" si="2683"/>
        <v>Технологическая линия №3. Нелицензионные установки</v>
      </c>
      <c r="I1457" s="37" t="str">
        <f t="shared" si="2684"/>
        <v>4.2.3.11.000</v>
      </c>
      <c r="J1457" s="41" t="str">
        <f t="shared" si="2685"/>
        <v>Дожимная компрессорная станция метановой фракции (ДКС) №3</v>
      </c>
      <c r="K1457" s="39" t="str">
        <f t="shared" si="2686"/>
        <v>4.2.3.11.300</v>
      </c>
      <c r="L1457" s="40" t="str">
        <f t="shared" si="2687"/>
        <v>Дожимная компрессорная станция метановой фракции (ДКС) №3</v>
      </c>
      <c r="M1457" s="37" t="str">
        <f t="shared" si="2688"/>
        <v>4.2.3.11.317</v>
      </c>
      <c r="N1457" s="59" t="s">
        <v>197</v>
      </c>
      <c r="O1457" s="37"/>
      <c r="P1457" s="37" t="s">
        <v>254</v>
      </c>
      <c r="Q1457" s="35">
        <v>0</v>
      </c>
      <c r="R1457" s="56" t="s">
        <v>2779</v>
      </c>
      <c r="S1457" s="44"/>
      <c r="T1457" s="44"/>
      <c r="U1457" s="44"/>
      <c r="V1457" s="44"/>
      <c r="W1457" s="44"/>
      <c r="X1457" s="162"/>
      <c r="Y1457" s="162"/>
      <c r="Z1457" s="44"/>
      <c r="AA1457" s="50"/>
      <c r="AB1457" s="50"/>
      <c r="AC1457" s="50"/>
      <c r="AD1457" s="115"/>
      <c r="AE1457" s="115"/>
      <c r="AF1457" s="115"/>
      <c r="AG1457" s="115"/>
      <c r="AH1457" s="115"/>
      <c r="AI1457" s="237">
        <v>1520</v>
      </c>
      <c r="AJ1457" s="55"/>
      <c r="AK1457" s="55"/>
    </row>
    <row r="1458" spans="1:37" s="67" customFormat="1" ht="15" customHeight="1" x14ac:dyDescent="0.25">
      <c r="A1458" s="56" t="s">
        <v>899</v>
      </c>
      <c r="B1458" s="37">
        <v>4</v>
      </c>
      <c r="C1458" s="37">
        <v>2</v>
      </c>
      <c r="D1458" s="37">
        <v>3</v>
      </c>
      <c r="E1458" s="37">
        <v>11</v>
      </c>
      <c r="F1458" s="37">
        <v>318</v>
      </c>
      <c r="G1458" s="37" t="str">
        <f t="shared" si="2682"/>
        <v>4.2.3.00.000</v>
      </c>
      <c r="H1458" s="41" t="str">
        <f t="shared" si="2683"/>
        <v>Технологическая линия №3. Нелицензионные установки</v>
      </c>
      <c r="I1458" s="37" t="str">
        <f t="shared" si="2684"/>
        <v>4.2.3.11.000</v>
      </c>
      <c r="J1458" s="41" t="str">
        <f t="shared" si="2685"/>
        <v>Дожимная компрессорная станция метановой фракции (ДКС) №3</v>
      </c>
      <c r="K1458" s="39" t="str">
        <f t="shared" si="2686"/>
        <v>4.2.3.11.300</v>
      </c>
      <c r="L1458" s="40" t="str">
        <f t="shared" si="2687"/>
        <v>Дожимная компрессорная станция метановой фракции (ДКС) №3</v>
      </c>
      <c r="M1458" s="37" t="str">
        <f t="shared" si="2688"/>
        <v>4.2.3.11.318</v>
      </c>
      <c r="N1458" s="59" t="s">
        <v>275</v>
      </c>
      <c r="O1458" s="37"/>
      <c r="P1458" s="37" t="s">
        <v>254</v>
      </c>
      <c r="Q1458" s="35">
        <v>0</v>
      </c>
      <c r="R1458" s="56" t="s">
        <v>2779</v>
      </c>
      <c r="S1458" s="44"/>
      <c r="T1458" s="44"/>
      <c r="U1458" s="44"/>
      <c r="V1458" s="44"/>
      <c r="W1458" s="44"/>
      <c r="X1458" s="162"/>
      <c r="Y1458" s="162"/>
      <c r="Z1458" s="44"/>
      <c r="AA1458" s="50"/>
      <c r="AB1458" s="50"/>
      <c r="AC1458" s="50"/>
      <c r="AD1458" s="115"/>
      <c r="AE1458" s="115"/>
      <c r="AF1458" s="115"/>
      <c r="AG1458" s="115"/>
      <c r="AH1458" s="115"/>
      <c r="AI1458" s="237">
        <v>1521</v>
      </c>
      <c r="AJ1458" s="55"/>
      <c r="AK1458" s="55"/>
    </row>
    <row r="1459" spans="1:37" s="63" customFormat="1" ht="15" customHeight="1" x14ac:dyDescent="0.25">
      <c r="A1459" s="53" t="s">
        <v>17</v>
      </c>
      <c r="B1459" s="37">
        <v>4</v>
      </c>
      <c r="C1459" s="37">
        <v>2</v>
      </c>
      <c r="D1459" s="37">
        <v>4</v>
      </c>
      <c r="E1459" s="37">
        <v>0</v>
      </c>
      <c r="F1459" s="37">
        <v>0</v>
      </c>
      <c r="G1459" s="78" t="str">
        <f>CONCATENATE($B1459,".",$C1459,".",$D1459,".",TEXT($E1459,"00"),".",TEXT($F1459,"000"))</f>
        <v>4.2.4.00.000</v>
      </c>
      <c r="H1459" s="79" t="s">
        <v>977</v>
      </c>
      <c r="I1459" s="107"/>
      <c r="J1459" s="108"/>
      <c r="K1459" s="109"/>
      <c r="L1459" s="110"/>
      <c r="M1459" s="80"/>
      <c r="N1459" s="231"/>
      <c r="O1459" s="53"/>
      <c r="P1459" s="56" t="s">
        <v>254</v>
      </c>
      <c r="Q1459" s="35">
        <v>0</v>
      </c>
      <c r="R1459" s="56" t="s">
        <v>2779</v>
      </c>
      <c r="S1459" s="215" t="s">
        <v>3856</v>
      </c>
      <c r="T1459" s="126" t="str">
        <f>G1459</f>
        <v>4.2.4.00.000</v>
      </c>
      <c r="U1459" s="79" t="s">
        <v>2723</v>
      </c>
      <c r="V1459" s="80"/>
      <c r="W1459" s="80"/>
      <c r="X1459" s="110"/>
      <c r="Y1459" s="110"/>
      <c r="Z1459" s="80"/>
      <c r="AA1459" s="80"/>
      <c r="AB1459" s="113"/>
      <c r="AC1459" s="113"/>
      <c r="AD1459" s="114"/>
      <c r="AE1459" s="114"/>
      <c r="AF1459" s="114"/>
      <c r="AG1459" s="114"/>
      <c r="AH1459" s="114"/>
      <c r="AI1459" s="237">
        <v>1522</v>
      </c>
      <c r="AJ1459" s="55"/>
      <c r="AK1459" s="55"/>
    </row>
    <row r="1460" spans="1:37" s="65" customFormat="1" ht="15" customHeight="1" x14ac:dyDescent="0.25">
      <c r="A1460" s="57" t="s">
        <v>17</v>
      </c>
      <c r="B1460" s="37">
        <v>4</v>
      </c>
      <c r="C1460" s="37">
        <v>2</v>
      </c>
      <c r="D1460" s="37">
        <v>4</v>
      </c>
      <c r="E1460" s="37">
        <v>70</v>
      </c>
      <c r="F1460" s="37">
        <v>0</v>
      </c>
      <c r="G1460" s="37" t="str">
        <f t="shared" ref="G1460:G1491" si="2689">G1459</f>
        <v>4.2.4.00.000</v>
      </c>
      <c r="H1460" s="41" t="str">
        <f t="shared" ref="H1460:H1491" si="2690">H1459</f>
        <v>Технологическая линия №3. Очистка ШФЛУ и газофракционирование</v>
      </c>
      <c r="I1460" s="82" t="str">
        <f>CONCATENATE($B1460,".",$C1460,".",$D1460,".",TEXT($E1460,"00"),".",TEXT($F1460,"000"))</f>
        <v>4.2.4.70.000</v>
      </c>
      <c r="J1460" s="90" t="s">
        <v>1362</v>
      </c>
      <c r="K1460" s="105"/>
      <c r="L1460" s="106"/>
      <c r="M1460" s="91"/>
      <c r="N1460" s="85"/>
      <c r="O1460" s="57"/>
      <c r="P1460" s="57" t="s">
        <v>254</v>
      </c>
      <c r="Q1460" s="35">
        <v>0</v>
      </c>
      <c r="R1460" s="56" t="s">
        <v>2779</v>
      </c>
      <c r="S1460" s="218" t="s">
        <v>3857</v>
      </c>
      <c r="T1460" s="44"/>
      <c r="U1460" s="44"/>
      <c r="V1460" s="44"/>
      <c r="W1460" s="44"/>
      <c r="X1460" s="162"/>
      <c r="Y1460" s="162"/>
      <c r="Z1460" s="46"/>
      <c r="AA1460" s="47"/>
      <c r="AB1460" s="50"/>
      <c r="AC1460" s="50"/>
      <c r="AD1460" s="115"/>
      <c r="AE1460" s="115"/>
      <c r="AF1460" s="115"/>
      <c r="AG1460" s="115"/>
      <c r="AH1460" s="115"/>
      <c r="AI1460" s="237">
        <v>1523</v>
      </c>
      <c r="AJ1460" s="55"/>
      <c r="AK1460" s="55"/>
    </row>
    <row r="1461" spans="1:37" s="67" customFormat="1" ht="15" customHeight="1" x14ac:dyDescent="0.25">
      <c r="A1461" s="56" t="s">
        <v>978</v>
      </c>
      <c r="B1461" s="37">
        <v>4</v>
      </c>
      <c r="C1461" s="37">
        <v>2</v>
      </c>
      <c r="D1461" s="37">
        <v>4</v>
      </c>
      <c r="E1461" s="37">
        <v>70</v>
      </c>
      <c r="F1461" s="37">
        <v>200</v>
      </c>
      <c r="G1461" s="37" t="str">
        <f t="shared" si="2689"/>
        <v>4.2.4.00.000</v>
      </c>
      <c r="H1461" s="41" t="str">
        <f t="shared" si="2690"/>
        <v>Технологическая линия №3. Очистка ШФЛУ и газофракционирование</v>
      </c>
      <c r="I1461" s="37" t="str">
        <f t="shared" ref="I1461:I1482" si="2691">I1460</f>
        <v>4.2.4.70.000</v>
      </c>
      <c r="J1461" s="41" t="str">
        <f t="shared" ref="J1461:J1482" si="2692">J1460</f>
        <v>Установка очистки ШФЛУ №2</v>
      </c>
      <c r="K1461" s="92" t="str">
        <f>CONCATENATE($B1461,".",$C1461,".",$D1461,".",TEXT($E1461,"00"),".",$F1461)</f>
        <v>4.2.4.70.200</v>
      </c>
      <c r="L1461" s="93" t="s">
        <v>1362</v>
      </c>
      <c r="M1461" s="94"/>
      <c r="N1461" s="89"/>
      <c r="O1461" s="37" t="s">
        <v>1465</v>
      </c>
      <c r="P1461" s="37" t="s">
        <v>254</v>
      </c>
      <c r="Q1461" s="35">
        <v>0</v>
      </c>
      <c r="R1461" s="56" t="s">
        <v>2779</v>
      </c>
      <c r="S1461" s="218" t="s">
        <v>3858</v>
      </c>
      <c r="T1461" s="44"/>
      <c r="U1461" s="44"/>
      <c r="V1461" s="44"/>
      <c r="W1461" s="44"/>
      <c r="X1461" s="162"/>
      <c r="Y1461" s="162"/>
      <c r="Z1461" s="46"/>
      <c r="AA1461" s="47"/>
      <c r="AB1461" s="50"/>
      <c r="AC1461" s="50"/>
      <c r="AD1461" s="115"/>
      <c r="AE1461" s="115"/>
      <c r="AF1461" s="115"/>
      <c r="AG1461" s="115"/>
      <c r="AH1461" s="115"/>
      <c r="AI1461" s="237">
        <v>1524</v>
      </c>
      <c r="AJ1461" s="55"/>
      <c r="AK1461" s="55"/>
    </row>
    <row r="1462" spans="1:37" s="67" customFormat="1" ht="15" customHeight="1" x14ac:dyDescent="0.25">
      <c r="A1462" s="112" t="s">
        <v>1468</v>
      </c>
      <c r="B1462" s="37">
        <v>4</v>
      </c>
      <c r="C1462" s="37">
        <v>2</v>
      </c>
      <c r="D1462" s="37">
        <v>4</v>
      </c>
      <c r="E1462" s="37">
        <v>70</v>
      </c>
      <c r="F1462" s="37">
        <v>101</v>
      </c>
      <c r="G1462" s="37" t="str">
        <f t="shared" si="2689"/>
        <v>4.2.4.00.000</v>
      </c>
      <c r="H1462" s="41" t="str">
        <f t="shared" si="2690"/>
        <v>Технологическая линия №3. Очистка ШФЛУ и газофракционирование</v>
      </c>
      <c r="I1462" s="37" t="str">
        <f t="shared" si="2691"/>
        <v>4.2.4.70.000</v>
      </c>
      <c r="J1462" s="41" t="str">
        <f t="shared" si="2692"/>
        <v>Установка очистки ШФЛУ №2</v>
      </c>
      <c r="K1462" s="39" t="str">
        <f t="shared" ref="K1462:K1482" si="2693">K1461</f>
        <v>4.2.4.70.200</v>
      </c>
      <c r="L1462" s="40" t="str">
        <f t="shared" ref="L1462:L1482" si="2694">L1461</f>
        <v>Установка очистки ШФЛУ №2</v>
      </c>
      <c r="M1462" s="37" t="str">
        <f t="shared" ref="M1462:M1482" si="2695">CONCATENATE($B1462,".",$C1462,".",$D1462,".",TEXT($E1462,"00"),".",TEXT($F1462,"000"))</f>
        <v>4.2.4.70.101</v>
      </c>
      <c r="N1462" s="59" t="s">
        <v>1444</v>
      </c>
      <c r="O1462" s="37" t="s">
        <v>1386</v>
      </c>
      <c r="P1462" s="37" t="s">
        <v>254</v>
      </c>
      <c r="Q1462" s="35">
        <v>0</v>
      </c>
      <c r="R1462" s="56" t="s">
        <v>2779</v>
      </c>
      <c r="S1462" s="44"/>
      <c r="T1462" s="44"/>
      <c r="U1462" s="44"/>
      <c r="V1462" s="44"/>
      <c r="W1462" s="44"/>
      <c r="X1462" s="162"/>
      <c r="Y1462" s="162"/>
      <c r="Z1462" s="44"/>
      <c r="AA1462" s="50"/>
      <c r="AB1462" s="50"/>
      <c r="AC1462" s="50"/>
      <c r="AD1462" s="115"/>
      <c r="AE1462" s="115"/>
      <c r="AF1462" s="115"/>
      <c r="AG1462" s="115"/>
      <c r="AH1462" s="115"/>
      <c r="AI1462" s="237">
        <v>1525</v>
      </c>
      <c r="AJ1462" s="55"/>
      <c r="AK1462" s="55"/>
    </row>
    <row r="1463" spans="1:37" s="67" customFormat="1" ht="15" customHeight="1" x14ac:dyDescent="0.25">
      <c r="A1463" s="112" t="s">
        <v>1469</v>
      </c>
      <c r="B1463" s="37">
        <v>4</v>
      </c>
      <c r="C1463" s="37">
        <v>2</v>
      </c>
      <c r="D1463" s="37">
        <v>4</v>
      </c>
      <c r="E1463" s="37">
        <v>70</v>
      </c>
      <c r="F1463" s="37">
        <v>102</v>
      </c>
      <c r="G1463" s="37" t="str">
        <f t="shared" si="2689"/>
        <v>4.2.4.00.000</v>
      </c>
      <c r="H1463" s="41" t="str">
        <f t="shared" si="2690"/>
        <v>Технологическая линия №3. Очистка ШФЛУ и газофракционирование</v>
      </c>
      <c r="I1463" s="37" t="str">
        <f t="shared" si="2691"/>
        <v>4.2.4.70.000</v>
      </c>
      <c r="J1463" s="41" t="str">
        <f t="shared" si="2692"/>
        <v>Установка очистки ШФЛУ №2</v>
      </c>
      <c r="K1463" s="39" t="str">
        <f t="shared" si="2693"/>
        <v>4.2.4.70.200</v>
      </c>
      <c r="L1463" s="40" t="str">
        <f t="shared" si="2694"/>
        <v>Установка очистки ШФЛУ №2</v>
      </c>
      <c r="M1463" s="37" t="str">
        <f t="shared" si="2695"/>
        <v>4.2.4.70.102</v>
      </c>
      <c r="N1463" s="59" t="s">
        <v>1391</v>
      </c>
      <c r="O1463" s="37" t="s">
        <v>1389</v>
      </c>
      <c r="P1463" s="37" t="s">
        <v>254</v>
      </c>
      <c r="Q1463" s="35">
        <v>0</v>
      </c>
      <c r="R1463" s="56" t="s">
        <v>2779</v>
      </c>
      <c r="S1463" s="44"/>
      <c r="T1463" s="44"/>
      <c r="U1463" s="44"/>
      <c r="V1463" s="44"/>
      <c r="W1463" s="44"/>
      <c r="X1463" s="162"/>
      <c r="Y1463" s="162"/>
      <c r="Z1463" s="44"/>
      <c r="AA1463" s="50"/>
      <c r="AB1463" s="50"/>
      <c r="AC1463" s="50"/>
      <c r="AD1463" s="115"/>
      <c r="AE1463" s="115"/>
      <c r="AF1463" s="115"/>
      <c r="AG1463" s="115"/>
      <c r="AH1463" s="115"/>
      <c r="AI1463" s="237">
        <v>1526</v>
      </c>
      <c r="AJ1463" s="55"/>
      <c r="AK1463" s="55"/>
    </row>
    <row r="1464" spans="1:37" s="67" customFormat="1" ht="15" customHeight="1" x14ac:dyDescent="0.25">
      <c r="A1464" s="112" t="s">
        <v>1470</v>
      </c>
      <c r="B1464" s="37">
        <v>4</v>
      </c>
      <c r="C1464" s="37">
        <v>2</v>
      </c>
      <c r="D1464" s="37">
        <v>4</v>
      </c>
      <c r="E1464" s="37">
        <v>70</v>
      </c>
      <c r="F1464" s="37">
        <v>103</v>
      </c>
      <c r="G1464" s="37" t="str">
        <f t="shared" si="2689"/>
        <v>4.2.4.00.000</v>
      </c>
      <c r="H1464" s="41" t="str">
        <f t="shared" si="2690"/>
        <v>Технологическая линия №3. Очистка ШФЛУ и газофракционирование</v>
      </c>
      <c r="I1464" s="37" t="str">
        <f t="shared" si="2691"/>
        <v>4.2.4.70.000</v>
      </c>
      <c r="J1464" s="41" t="str">
        <f t="shared" si="2692"/>
        <v>Установка очистки ШФЛУ №2</v>
      </c>
      <c r="K1464" s="39" t="str">
        <f t="shared" si="2693"/>
        <v>4.2.4.70.200</v>
      </c>
      <c r="L1464" s="40" t="str">
        <f t="shared" si="2694"/>
        <v>Установка очистки ШФЛУ №2</v>
      </c>
      <c r="M1464" s="37" t="str">
        <f t="shared" si="2695"/>
        <v>4.2.4.70.103</v>
      </c>
      <c r="N1464" s="59" t="s">
        <v>1445</v>
      </c>
      <c r="O1464" s="56"/>
      <c r="P1464" s="37" t="s">
        <v>254</v>
      </c>
      <c r="Q1464" s="35">
        <v>0</v>
      </c>
      <c r="R1464" s="56" t="s">
        <v>2779</v>
      </c>
      <c r="S1464" s="44"/>
      <c r="T1464" s="44"/>
      <c r="U1464" s="44"/>
      <c r="V1464" s="44"/>
      <c r="W1464" s="44"/>
      <c r="X1464" s="162"/>
      <c r="Y1464" s="162"/>
      <c r="Z1464" s="44"/>
      <c r="AA1464" s="50"/>
      <c r="AB1464" s="50"/>
      <c r="AC1464" s="50"/>
      <c r="AD1464" s="115"/>
      <c r="AE1464" s="115"/>
      <c r="AF1464" s="115"/>
      <c r="AG1464" s="115"/>
      <c r="AH1464" s="115"/>
      <c r="AI1464" s="237">
        <v>1527</v>
      </c>
      <c r="AJ1464" s="55"/>
      <c r="AK1464" s="55"/>
    </row>
    <row r="1465" spans="1:37" s="67" customFormat="1" ht="15" customHeight="1" x14ac:dyDescent="0.25">
      <c r="A1465" s="112" t="s">
        <v>1471</v>
      </c>
      <c r="B1465" s="37">
        <v>4</v>
      </c>
      <c r="C1465" s="37">
        <v>2</v>
      </c>
      <c r="D1465" s="37">
        <v>4</v>
      </c>
      <c r="E1465" s="37">
        <v>70</v>
      </c>
      <c r="F1465" s="37">
        <v>104</v>
      </c>
      <c r="G1465" s="37" t="str">
        <f t="shared" si="2689"/>
        <v>4.2.4.00.000</v>
      </c>
      <c r="H1465" s="41" t="str">
        <f t="shared" si="2690"/>
        <v>Технологическая линия №3. Очистка ШФЛУ и газофракционирование</v>
      </c>
      <c r="I1465" s="37" t="str">
        <f t="shared" si="2691"/>
        <v>4.2.4.70.000</v>
      </c>
      <c r="J1465" s="41" t="str">
        <f t="shared" si="2692"/>
        <v>Установка очистки ШФЛУ №2</v>
      </c>
      <c r="K1465" s="39" t="str">
        <f t="shared" si="2693"/>
        <v>4.2.4.70.200</v>
      </c>
      <c r="L1465" s="40" t="str">
        <f t="shared" si="2694"/>
        <v>Установка очистки ШФЛУ №2</v>
      </c>
      <c r="M1465" s="37" t="str">
        <f t="shared" si="2695"/>
        <v>4.2.4.70.104</v>
      </c>
      <c r="N1465" s="59" t="s">
        <v>283</v>
      </c>
      <c r="O1465" s="37" t="s">
        <v>1385</v>
      </c>
      <c r="P1465" s="37" t="s">
        <v>254</v>
      </c>
      <c r="Q1465" s="35">
        <v>0</v>
      </c>
      <c r="R1465" s="56" t="s">
        <v>2779</v>
      </c>
      <c r="S1465" s="44"/>
      <c r="T1465" s="44"/>
      <c r="U1465" s="44"/>
      <c r="V1465" s="44"/>
      <c r="W1465" s="44"/>
      <c r="X1465" s="162"/>
      <c r="Y1465" s="162"/>
      <c r="Z1465" s="44"/>
      <c r="AA1465" s="50"/>
      <c r="AB1465" s="50"/>
      <c r="AC1465" s="50"/>
      <c r="AD1465" s="115"/>
      <c r="AE1465" s="115"/>
      <c r="AF1465" s="115"/>
      <c r="AG1465" s="115"/>
      <c r="AH1465" s="115"/>
      <c r="AI1465" s="237">
        <v>1528</v>
      </c>
      <c r="AJ1465" s="55"/>
      <c r="AK1465" s="55"/>
    </row>
    <row r="1466" spans="1:37" s="67" customFormat="1" ht="15" customHeight="1" x14ac:dyDescent="0.25">
      <c r="A1466" s="112" t="s">
        <v>1472</v>
      </c>
      <c r="B1466" s="37">
        <v>4</v>
      </c>
      <c r="C1466" s="37">
        <v>2</v>
      </c>
      <c r="D1466" s="37">
        <v>4</v>
      </c>
      <c r="E1466" s="37">
        <v>70</v>
      </c>
      <c r="F1466" s="37">
        <v>105</v>
      </c>
      <c r="G1466" s="37" t="str">
        <f t="shared" si="2689"/>
        <v>4.2.4.00.000</v>
      </c>
      <c r="H1466" s="41" t="str">
        <f t="shared" si="2690"/>
        <v>Технологическая линия №3. Очистка ШФЛУ и газофракционирование</v>
      </c>
      <c r="I1466" s="37" t="str">
        <f t="shared" si="2691"/>
        <v>4.2.4.70.000</v>
      </c>
      <c r="J1466" s="41" t="str">
        <f t="shared" si="2692"/>
        <v>Установка очистки ШФЛУ №2</v>
      </c>
      <c r="K1466" s="39" t="str">
        <f t="shared" si="2693"/>
        <v>4.2.4.70.200</v>
      </c>
      <c r="L1466" s="40" t="str">
        <f t="shared" si="2694"/>
        <v>Установка очистки ШФЛУ №2</v>
      </c>
      <c r="M1466" s="37" t="str">
        <f t="shared" si="2695"/>
        <v>4.2.4.70.105</v>
      </c>
      <c r="N1466" s="59" t="s">
        <v>621</v>
      </c>
      <c r="O1466" s="37" t="s">
        <v>1388</v>
      </c>
      <c r="P1466" s="37" t="s">
        <v>254</v>
      </c>
      <c r="Q1466" s="35">
        <v>0</v>
      </c>
      <c r="R1466" s="56" t="s">
        <v>2779</v>
      </c>
      <c r="S1466" s="44"/>
      <c r="T1466" s="44"/>
      <c r="U1466" s="44"/>
      <c r="V1466" s="44"/>
      <c r="W1466" s="44"/>
      <c r="X1466" s="162"/>
      <c r="Y1466" s="162"/>
      <c r="Z1466" s="44"/>
      <c r="AA1466" s="50"/>
      <c r="AB1466" s="50"/>
      <c r="AC1466" s="50"/>
      <c r="AD1466" s="115"/>
      <c r="AE1466" s="115"/>
      <c r="AF1466" s="115"/>
      <c r="AG1466" s="115"/>
      <c r="AH1466" s="115"/>
      <c r="AI1466" s="237">
        <v>1529</v>
      </c>
      <c r="AJ1466" s="55"/>
      <c r="AK1466" s="55"/>
    </row>
    <row r="1467" spans="1:37" s="67" customFormat="1" ht="15" customHeight="1" x14ac:dyDescent="0.25">
      <c r="A1467" s="112" t="s">
        <v>1473</v>
      </c>
      <c r="B1467" s="37">
        <v>4</v>
      </c>
      <c r="C1467" s="37">
        <v>2</v>
      </c>
      <c r="D1467" s="37">
        <v>4</v>
      </c>
      <c r="E1467" s="37">
        <v>70</v>
      </c>
      <c r="F1467" s="37">
        <v>106</v>
      </c>
      <c r="G1467" s="37" t="str">
        <f t="shared" si="2689"/>
        <v>4.2.4.00.000</v>
      </c>
      <c r="H1467" s="41" t="str">
        <f t="shared" si="2690"/>
        <v>Технологическая линия №3. Очистка ШФЛУ и газофракционирование</v>
      </c>
      <c r="I1467" s="37" t="str">
        <f t="shared" si="2691"/>
        <v>4.2.4.70.000</v>
      </c>
      <c r="J1467" s="41" t="str">
        <f t="shared" si="2692"/>
        <v>Установка очистки ШФЛУ №2</v>
      </c>
      <c r="K1467" s="39" t="str">
        <f t="shared" si="2693"/>
        <v>4.2.4.70.200</v>
      </c>
      <c r="L1467" s="40" t="str">
        <f t="shared" si="2694"/>
        <v>Установка очистки ШФЛУ №2</v>
      </c>
      <c r="M1467" s="37" t="str">
        <f t="shared" si="2695"/>
        <v>4.2.4.70.106</v>
      </c>
      <c r="N1467" s="59" t="s">
        <v>622</v>
      </c>
      <c r="O1467" s="37" t="s">
        <v>1387</v>
      </c>
      <c r="P1467" s="37" t="s">
        <v>254</v>
      </c>
      <c r="Q1467" s="35">
        <v>0</v>
      </c>
      <c r="R1467" s="56" t="s">
        <v>2779</v>
      </c>
      <c r="S1467" s="44"/>
      <c r="T1467" s="44"/>
      <c r="U1467" s="44"/>
      <c r="V1467" s="44"/>
      <c r="W1467" s="44"/>
      <c r="X1467" s="162"/>
      <c r="Y1467" s="162"/>
      <c r="Z1467" s="44"/>
      <c r="AA1467" s="50"/>
      <c r="AB1467" s="50"/>
      <c r="AC1467" s="50"/>
      <c r="AD1467" s="115"/>
      <c r="AE1467" s="115"/>
      <c r="AF1467" s="115"/>
      <c r="AG1467" s="115"/>
      <c r="AH1467" s="115"/>
      <c r="AI1467" s="237">
        <v>1530</v>
      </c>
      <c r="AJ1467" s="55"/>
      <c r="AK1467" s="55"/>
    </row>
    <row r="1468" spans="1:37" s="67" customFormat="1" ht="15" customHeight="1" x14ac:dyDescent="0.25">
      <c r="A1468" s="112" t="s">
        <v>1474</v>
      </c>
      <c r="B1468" s="37">
        <v>4</v>
      </c>
      <c r="C1468" s="37">
        <v>2</v>
      </c>
      <c r="D1468" s="37">
        <v>4</v>
      </c>
      <c r="E1468" s="37">
        <v>70</v>
      </c>
      <c r="F1468" s="37">
        <v>107</v>
      </c>
      <c r="G1468" s="37" t="str">
        <f t="shared" si="2689"/>
        <v>4.2.4.00.000</v>
      </c>
      <c r="H1468" s="41" t="str">
        <f t="shared" si="2690"/>
        <v>Технологическая линия №3. Очистка ШФЛУ и газофракционирование</v>
      </c>
      <c r="I1468" s="37" t="str">
        <f t="shared" si="2691"/>
        <v>4.2.4.70.000</v>
      </c>
      <c r="J1468" s="41" t="str">
        <f t="shared" si="2692"/>
        <v>Установка очистки ШФЛУ №2</v>
      </c>
      <c r="K1468" s="39" t="str">
        <f t="shared" si="2693"/>
        <v>4.2.4.70.200</v>
      </c>
      <c r="L1468" s="40" t="str">
        <f t="shared" si="2694"/>
        <v>Установка очистки ШФЛУ №2</v>
      </c>
      <c r="M1468" s="37" t="str">
        <f t="shared" si="2695"/>
        <v>4.2.4.70.107</v>
      </c>
      <c r="N1468" s="59" t="s">
        <v>1390</v>
      </c>
      <c r="O1468" s="37" t="s">
        <v>1387</v>
      </c>
      <c r="P1468" s="37" t="s">
        <v>254</v>
      </c>
      <c r="Q1468" s="35">
        <v>0</v>
      </c>
      <c r="R1468" s="56" t="s">
        <v>2779</v>
      </c>
      <c r="S1468" s="44"/>
      <c r="T1468" s="44"/>
      <c r="U1468" s="44"/>
      <c r="V1468" s="44"/>
      <c r="W1468" s="44"/>
      <c r="X1468" s="162"/>
      <c r="Y1468" s="162"/>
      <c r="Z1468" s="44"/>
      <c r="AA1468" s="50"/>
      <c r="AB1468" s="50"/>
      <c r="AC1468" s="50"/>
      <c r="AD1468" s="115"/>
      <c r="AE1468" s="115"/>
      <c r="AF1468" s="115"/>
      <c r="AG1468" s="115"/>
      <c r="AH1468" s="115"/>
      <c r="AI1468" s="237">
        <v>1531</v>
      </c>
      <c r="AJ1468" s="55"/>
      <c r="AK1468" s="55"/>
    </row>
    <row r="1469" spans="1:37" s="67" customFormat="1" ht="15" customHeight="1" x14ac:dyDescent="0.25">
      <c r="A1469" s="112" t="s">
        <v>1475</v>
      </c>
      <c r="B1469" s="37">
        <v>4</v>
      </c>
      <c r="C1469" s="37">
        <v>2</v>
      </c>
      <c r="D1469" s="37">
        <v>4</v>
      </c>
      <c r="E1469" s="37">
        <v>70</v>
      </c>
      <c r="F1469" s="37">
        <v>108</v>
      </c>
      <c r="G1469" s="37" t="str">
        <f t="shared" si="2689"/>
        <v>4.2.4.00.000</v>
      </c>
      <c r="H1469" s="41" t="str">
        <f t="shared" si="2690"/>
        <v>Технологическая линия №3. Очистка ШФЛУ и газофракционирование</v>
      </c>
      <c r="I1469" s="37" t="str">
        <f t="shared" si="2691"/>
        <v>4.2.4.70.000</v>
      </c>
      <c r="J1469" s="41" t="str">
        <f t="shared" si="2692"/>
        <v>Установка очистки ШФЛУ №2</v>
      </c>
      <c r="K1469" s="39" t="str">
        <f t="shared" si="2693"/>
        <v>4.2.4.70.200</v>
      </c>
      <c r="L1469" s="40" t="str">
        <f t="shared" si="2694"/>
        <v>Установка очистки ШФЛУ №2</v>
      </c>
      <c r="M1469" s="37" t="str">
        <f t="shared" si="2695"/>
        <v>4.2.4.70.108</v>
      </c>
      <c r="N1469" s="59" t="s">
        <v>1457</v>
      </c>
      <c r="O1469" s="123"/>
      <c r="P1469" s="37" t="s">
        <v>254</v>
      </c>
      <c r="Q1469" s="35">
        <v>0</v>
      </c>
      <c r="R1469" s="56" t="s">
        <v>2779</v>
      </c>
      <c r="S1469" s="44"/>
      <c r="T1469" s="44"/>
      <c r="U1469" s="44"/>
      <c r="V1469" s="44"/>
      <c r="W1469" s="44"/>
      <c r="X1469" s="162"/>
      <c r="Y1469" s="162"/>
      <c r="Z1469" s="44"/>
      <c r="AA1469" s="50"/>
      <c r="AB1469" s="50"/>
      <c r="AC1469" s="50"/>
      <c r="AD1469" s="115"/>
      <c r="AE1469" s="115"/>
      <c r="AF1469" s="115"/>
      <c r="AG1469" s="115"/>
      <c r="AH1469" s="115"/>
      <c r="AI1469" s="237">
        <v>1532</v>
      </c>
      <c r="AJ1469" s="55"/>
      <c r="AK1469" s="55"/>
    </row>
    <row r="1470" spans="1:37" s="67" customFormat="1" ht="15" customHeight="1" x14ac:dyDescent="0.25">
      <c r="A1470" s="112" t="s">
        <v>1476</v>
      </c>
      <c r="B1470" s="37">
        <v>4</v>
      </c>
      <c r="C1470" s="37">
        <v>2</v>
      </c>
      <c r="D1470" s="37">
        <v>4</v>
      </c>
      <c r="E1470" s="37">
        <v>70</v>
      </c>
      <c r="F1470" s="37">
        <v>109</v>
      </c>
      <c r="G1470" s="37" t="str">
        <f t="shared" si="2689"/>
        <v>4.2.4.00.000</v>
      </c>
      <c r="H1470" s="41" t="str">
        <f t="shared" si="2690"/>
        <v>Технологическая линия №3. Очистка ШФЛУ и газофракционирование</v>
      </c>
      <c r="I1470" s="37" t="str">
        <f t="shared" si="2691"/>
        <v>4.2.4.70.000</v>
      </c>
      <c r="J1470" s="41" t="str">
        <f t="shared" si="2692"/>
        <v>Установка очистки ШФЛУ №2</v>
      </c>
      <c r="K1470" s="39" t="str">
        <f t="shared" si="2693"/>
        <v>4.2.4.70.200</v>
      </c>
      <c r="L1470" s="40" t="str">
        <f t="shared" si="2694"/>
        <v>Установка очистки ШФЛУ №2</v>
      </c>
      <c r="M1470" s="37" t="str">
        <f t="shared" si="2695"/>
        <v>4.2.4.70.109</v>
      </c>
      <c r="N1470" s="59" t="s">
        <v>1451</v>
      </c>
      <c r="O1470" s="123"/>
      <c r="P1470" s="37" t="s">
        <v>254</v>
      </c>
      <c r="Q1470" s="35">
        <v>0</v>
      </c>
      <c r="R1470" s="56" t="s">
        <v>2779</v>
      </c>
      <c r="S1470" s="44"/>
      <c r="T1470" s="44"/>
      <c r="U1470" s="44"/>
      <c r="V1470" s="44"/>
      <c r="W1470" s="44"/>
      <c r="X1470" s="162"/>
      <c r="Y1470" s="162"/>
      <c r="Z1470" s="44"/>
      <c r="AA1470" s="50"/>
      <c r="AB1470" s="50"/>
      <c r="AC1470" s="50"/>
      <c r="AD1470" s="115"/>
      <c r="AE1470" s="115"/>
      <c r="AF1470" s="115"/>
      <c r="AG1470" s="115"/>
      <c r="AH1470" s="115"/>
      <c r="AI1470" s="237">
        <v>1533</v>
      </c>
      <c r="AJ1470" s="55"/>
      <c r="AK1470" s="55"/>
    </row>
    <row r="1471" spans="1:37" s="67" customFormat="1" ht="15" customHeight="1" x14ac:dyDescent="0.25">
      <c r="A1471" s="112" t="s">
        <v>1477</v>
      </c>
      <c r="B1471" s="37">
        <v>4</v>
      </c>
      <c r="C1471" s="37">
        <v>2</v>
      </c>
      <c r="D1471" s="37">
        <v>4</v>
      </c>
      <c r="E1471" s="37">
        <v>70</v>
      </c>
      <c r="F1471" s="37">
        <v>110</v>
      </c>
      <c r="G1471" s="37" t="str">
        <f t="shared" si="2689"/>
        <v>4.2.4.00.000</v>
      </c>
      <c r="H1471" s="41" t="str">
        <f t="shared" si="2690"/>
        <v>Технологическая линия №3. Очистка ШФЛУ и газофракционирование</v>
      </c>
      <c r="I1471" s="37" t="str">
        <f t="shared" si="2691"/>
        <v>4.2.4.70.000</v>
      </c>
      <c r="J1471" s="41" t="str">
        <f t="shared" si="2692"/>
        <v>Установка очистки ШФЛУ №2</v>
      </c>
      <c r="K1471" s="39" t="str">
        <f t="shared" si="2693"/>
        <v>4.2.4.70.200</v>
      </c>
      <c r="L1471" s="40" t="str">
        <f t="shared" si="2694"/>
        <v>Установка очистки ШФЛУ №2</v>
      </c>
      <c r="M1471" s="37" t="str">
        <f t="shared" si="2695"/>
        <v>4.2.4.70.110</v>
      </c>
      <c r="N1471" s="59" t="s">
        <v>1410</v>
      </c>
      <c r="O1471" s="123"/>
      <c r="P1471" s="37" t="s">
        <v>254</v>
      </c>
      <c r="Q1471" s="35">
        <v>0</v>
      </c>
      <c r="R1471" s="56" t="s">
        <v>2779</v>
      </c>
      <c r="S1471" s="44"/>
      <c r="T1471" s="44"/>
      <c r="U1471" s="44"/>
      <c r="V1471" s="44"/>
      <c r="W1471" s="44"/>
      <c r="X1471" s="162"/>
      <c r="Y1471" s="162"/>
      <c r="Z1471" s="44"/>
      <c r="AA1471" s="50"/>
      <c r="AB1471" s="50"/>
      <c r="AC1471" s="50"/>
      <c r="AD1471" s="115"/>
      <c r="AE1471" s="115"/>
      <c r="AF1471" s="115"/>
      <c r="AG1471" s="115"/>
      <c r="AH1471" s="115"/>
      <c r="AI1471" s="237">
        <v>1534</v>
      </c>
      <c r="AJ1471" s="55"/>
      <c r="AK1471" s="55"/>
    </row>
    <row r="1472" spans="1:37" s="67" customFormat="1" ht="15" customHeight="1" x14ac:dyDescent="0.25">
      <c r="A1472" s="112" t="s">
        <v>1478</v>
      </c>
      <c r="B1472" s="37">
        <v>4</v>
      </c>
      <c r="C1472" s="37">
        <v>2</v>
      </c>
      <c r="D1472" s="37">
        <v>4</v>
      </c>
      <c r="E1472" s="37">
        <v>70</v>
      </c>
      <c r="F1472" s="37">
        <v>113</v>
      </c>
      <c r="G1472" s="37" t="str">
        <f t="shared" si="2689"/>
        <v>4.2.4.00.000</v>
      </c>
      <c r="H1472" s="41" t="str">
        <f t="shared" si="2690"/>
        <v>Технологическая линия №3. Очистка ШФЛУ и газофракционирование</v>
      </c>
      <c r="I1472" s="37" t="str">
        <f t="shared" si="2691"/>
        <v>4.2.4.70.000</v>
      </c>
      <c r="J1472" s="41" t="str">
        <f t="shared" si="2692"/>
        <v>Установка очистки ШФЛУ №2</v>
      </c>
      <c r="K1472" s="39" t="str">
        <f t="shared" si="2693"/>
        <v>4.2.4.70.200</v>
      </c>
      <c r="L1472" s="40" t="str">
        <f t="shared" si="2694"/>
        <v>Установка очистки ШФЛУ №2</v>
      </c>
      <c r="M1472" s="37" t="str">
        <f t="shared" si="2695"/>
        <v>4.2.4.70.113</v>
      </c>
      <c r="N1472" s="59" t="s">
        <v>619</v>
      </c>
      <c r="O1472" s="123"/>
      <c r="P1472" s="37" t="s">
        <v>254</v>
      </c>
      <c r="Q1472" s="35">
        <v>0</v>
      </c>
      <c r="R1472" s="56" t="s">
        <v>2779</v>
      </c>
      <c r="S1472" s="44"/>
      <c r="T1472" s="44"/>
      <c r="U1472" s="44"/>
      <c r="V1472" s="44"/>
      <c r="W1472" s="44"/>
      <c r="X1472" s="162"/>
      <c r="Y1472" s="162"/>
      <c r="Z1472" s="44"/>
      <c r="AA1472" s="50"/>
      <c r="AB1472" s="50"/>
      <c r="AC1472" s="50"/>
      <c r="AD1472" s="115"/>
      <c r="AE1472" s="115"/>
      <c r="AF1472" s="115"/>
      <c r="AG1472" s="115"/>
      <c r="AH1472" s="115"/>
      <c r="AI1472" s="237">
        <v>1535</v>
      </c>
      <c r="AJ1472" s="55"/>
      <c r="AK1472" s="55"/>
    </row>
    <row r="1473" spans="1:37" s="67" customFormat="1" ht="15" customHeight="1" x14ac:dyDescent="0.25">
      <c r="A1473" s="112" t="s">
        <v>1479</v>
      </c>
      <c r="B1473" s="37">
        <v>4</v>
      </c>
      <c r="C1473" s="37">
        <v>2</v>
      </c>
      <c r="D1473" s="37">
        <v>4</v>
      </c>
      <c r="E1473" s="37">
        <v>70</v>
      </c>
      <c r="F1473" s="37">
        <v>114</v>
      </c>
      <c r="G1473" s="37" t="str">
        <f t="shared" si="2689"/>
        <v>4.2.4.00.000</v>
      </c>
      <c r="H1473" s="41" t="str">
        <f t="shared" si="2690"/>
        <v>Технологическая линия №3. Очистка ШФЛУ и газофракционирование</v>
      </c>
      <c r="I1473" s="37" t="str">
        <f t="shared" si="2691"/>
        <v>4.2.4.70.000</v>
      </c>
      <c r="J1473" s="41" t="str">
        <f t="shared" si="2692"/>
        <v>Установка очистки ШФЛУ №2</v>
      </c>
      <c r="K1473" s="39" t="str">
        <f t="shared" si="2693"/>
        <v>4.2.4.70.200</v>
      </c>
      <c r="L1473" s="40" t="str">
        <f t="shared" si="2694"/>
        <v>Установка очистки ШФЛУ №2</v>
      </c>
      <c r="M1473" s="37" t="str">
        <f t="shared" si="2695"/>
        <v>4.2.4.70.114</v>
      </c>
      <c r="N1473" s="59" t="s">
        <v>193</v>
      </c>
      <c r="O1473" s="123"/>
      <c r="P1473" s="37" t="s">
        <v>254</v>
      </c>
      <c r="Q1473" s="35">
        <v>0</v>
      </c>
      <c r="R1473" s="56" t="s">
        <v>2779</v>
      </c>
      <c r="S1473" s="44"/>
      <c r="T1473" s="44"/>
      <c r="U1473" s="44"/>
      <c r="V1473" s="44"/>
      <c r="W1473" s="44"/>
      <c r="X1473" s="162"/>
      <c r="Y1473" s="162"/>
      <c r="Z1473" s="44"/>
      <c r="AA1473" s="50"/>
      <c r="AB1473" s="50"/>
      <c r="AC1473" s="50"/>
      <c r="AD1473" s="115"/>
      <c r="AE1473" s="115"/>
      <c r="AF1473" s="115"/>
      <c r="AG1473" s="115"/>
      <c r="AH1473" s="115"/>
      <c r="AI1473" s="237">
        <v>1536</v>
      </c>
      <c r="AJ1473" s="55"/>
      <c r="AK1473" s="55"/>
    </row>
    <row r="1474" spans="1:37" s="67" customFormat="1" ht="15" customHeight="1" x14ac:dyDescent="0.25">
      <c r="A1474" s="112" t="s">
        <v>1480</v>
      </c>
      <c r="B1474" s="37">
        <v>4</v>
      </c>
      <c r="C1474" s="37">
        <v>2</v>
      </c>
      <c r="D1474" s="37">
        <v>4</v>
      </c>
      <c r="E1474" s="37">
        <v>70</v>
      </c>
      <c r="F1474" s="37">
        <v>115</v>
      </c>
      <c r="G1474" s="37" t="str">
        <f t="shared" si="2689"/>
        <v>4.2.4.00.000</v>
      </c>
      <c r="H1474" s="41" t="str">
        <f t="shared" si="2690"/>
        <v>Технологическая линия №3. Очистка ШФЛУ и газофракционирование</v>
      </c>
      <c r="I1474" s="37" t="str">
        <f t="shared" si="2691"/>
        <v>4.2.4.70.000</v>
      </c>
      <c r="J1474" s="41" t="str">
        <f t="shared" si="2692"/>
        <v>Установка очистки ШФЛУ №2</v>
      </c>
      <c r="K1474" s="39" t="str">
        <f t="shared" si="2693"/>
        <v>4.2.4.70.200</v>
      </c>
      <c r="L1474" s="40" t="str">
        <f t="shared" si="2694"/>
        <v>Установка очистки ШФЛУ №2</v>
      </c>
      <c r="M1474" s="37" t="str">
        <f t="shared" si="2695"/>
        <v>4.2.4.70.115</v>
      </c>
      <c r="N1474" s="59" t="s">
        <v>195</v>
      </c>
      <c r="O1474" s="123"/>
      <c r="P1474" s="37" t="s">
        <v>254</v>
      </c>
      <c r="Q1474" s="35">
        <v>0</v>
      </c>
      <c r="R1474" s="56" t="s">
        <v>2779</v>
      </c>
      <c r="S1474" s="44"/>
      <c r="T1474" s="44"/>
      <c r="U1474" s="44"/>
      <c r="V1474" s="44"/>
      <c r="W1474" s="44"/>
      <c r="X1474" s="162"/>
      <c r="Y1474" s="162"/>
      <c r="Z1474" s="44"/>
      <c r="AA1474" s="50"/>
      <c r="AB1474" s="50"/>
      <c r="AC1474" s="50"/>
      <c r="AD1474" s="115"/>
      <c r="AE1474" s="115"/>
      <c r="AF1474" s="115"/>
      <c r="AG1474" s="115"/>
      <c r="AH1474" s="115"/>
      <c r="AI1474" s="237">
        <v>1537</v>
      </c>
      <c r="AJ1474" s="55"/>
      <c r="AK1474" s="55"/>
    </row>
    <row r="1475" spans="1:37" s="67" customFormat="1" ht="15" customHeight="1" x14ac:dyDescent="0.25">
      <c r="A1475" s="120" t="s">
        <v>1481</v>
      </c>
      <c r="B1475" s="37">
        <v>4</v>
      </c>
      <c r="C1475" s="37">
        <v>2</v>
      </c>
      <c r="D1475" s="37">
        <v>4</v>
      </c>
      <c r="E1475" s="37">
        <v>70</v>
      </c>
      <c r="F1475" s="37">
        <v>116</v>
      </c>
      <c r="G1475" s="37" t="str">
        <f t="shared" si="2689"/>
        <v>4.2.4.00.000</v>
      </c>
      <c r="H1475" s="41" t="str">
        <f t="shared" si="2690"/>
        <v>Технологическая линия №3. Очистка ШФЛУ и газофракционирование</v>
      </c>
      <c r="I1475" s="37" t="str">
        <f t="shared" si="2691"/>
        <v>4.2.4.70.000</v>
      </c>
      <c r="J1475" s="41" t="str">
        <f t="shared" si="2692"/>
        <v>Установка очистки ШФЛУ №2</v>
      </c>
      <c r="K1475" s="39" t="str">
        <f t="shared" si="2693"/>
        <v>4.2.4.70.200</v>
      </c>
      <c r="L1475" s="40" t="str">
        <f t="shared" si="2694"/>
        <v>Установка очистки ШФЛУ №2</v>
      </c>
      <c r="M1475" s="37" t="str">
        <f t="shared" si="2695"/>
        <v>4.2.4.70.116</v>
      </c>
      <c r="N1475" s="59" t="s">
        <v>197</v>
      </c>
      <c r="O1475" s="123"/>
      <c r="P1475" s="37" t="s">
        <v>254</v>
      </c>
      <c r="Q1475" s="35">
        <v>0</v>
      </c>
      <c r="R1475" s="56" t="s">
        <v>2779</v>
      </c>
      <c r="S1475" s="44"/>
      <c r="T1475" s="44"/>
      <c r="U1475" s="44"/>
      <c r="V1475" s="44"/>
      <c r="W1475" s="44"/>
      <c r="X1475" s="162"/>
      <c r="Y1475" s="162"/>
      <c r="Z1475" s="44"/>
      <c r="AA1475" s="50"/>
      <c r="AB1475" s="50"/>
      <c r="AC1475" s="50"/>
      <c r="AD1475" s="115"/>
      <c r="AE1475" s="115"/>
      <c r="AF1475" s="115"/>
      <c r="AG1475" s="115"/>
      <c r="AH1475" s="115"/>
      <c r="AI1475" s="237">
        <v>1538</v>
      </c>
      <c r="AJ1475" s="55"/>
      <c r="AK1475" s="55"/>
    </row>
    <row r="1476" spans="1:37" s="67" customFormat="1" ht="15" customHeight="1" x14ac:dyDescent="0.25">
      <c r="A1476" s="56" t="s">
        <v>17</v>
      </c>
      <c r="B1476" s="37">
        <v>4</v>
      </c>
      <c r="C1476" s="37">
        <v>2</v>
      </c>
      <c r="D1476" s="37">
        <v>4</v>
      </c>
      <c r="E1476" s="37">
        <v>70</v>
      </c>
      <c r="F1476" s="37">
        <v>117</v>
      </c>
      <c r="G1476" s="37" t="str">
        <f t="shared" si="2689"/>
        <v>4.2.4.00.000</v>
      </c>
      <c r="H1476" s="41" t="str">
        <f t="shared" si="2690"/>
        <v>Технологическая линия №3. Очистка ШФЛУ и газофракционирование</v>
      </c>
      <c r="I1476" s="37" t="str">
        <f t="shared" si="2691"/>
        <v>4.2.4.70.000</v>
      </c>
      <c r="J1476" s="41" t="str">
        <f t="shared" si="2692"/>
        <v>Установка очистки ШФЛУ №2</v>
      </c>
      <c r="K1476" s="39" t="str">
        <f t="shared" si="2693"/>
        <v>4.2.4.70.200</v>
      </c>
      <c r="L1476" s="40" t="str">
        <f t="shared" si="2694"/>
        <v>Установка очистки ШФЛУ №2</v>
      </c>
      <c r="M1476" s="37" t="str">
        <f t="shared" si="2695"/>
        <v>4.2.4.70.117</v>
      </c>
      <c r="N1476" s="59" t="s">
        <v>301</v>
      </c>
      <c r="O1476" s="37"/>
      <c r="P1476" s="37" t="s">
        <v>254</v>
      </c>
      <c r="Q1476" s="35">
        <v>0</v>
      </c>
      <c r="R1476" s="56" t="s">
        <v>2779</v>
      </c>
      <c r="S1476" s="44"/>
      <c r="T1476" s="44"/>
      <c r="U1476" s="44"/>
      <c r="V1476" s="44"/>
      <c r="W1476" s="44"/>
      <c r="X1476" s="162"/>
      <c r="Y1476" s="162"/>
      <c r="Z1476" s="44"/>
      <c r="AA1476" s="50"/>
      <c r="AB1476" s="50"/>
      <c r="AC1476" s="50"/>
      <c r="AD1476" s="115"/>
      <c r="AE1476" s="115"/>
      <c r="AF1476" s="115"/>
      <c r="AG1476" s="115"/>
      <c r="AH1476" s="115"/>
      <c r="AI1476" s="237">
        <v>1539</v>
      </c>
      <c r="AJ1476" s="55"/>
      <c r="AK1476" s="55"/>
    </row>
    <row r="1477" spans="1:37" s="67" customFormat="1" ht="15" customHeight="1" x14ac:dyDescent="0.25">
      <c r="A1477" s="56" t="s">
        <v>17</v>
      </c>
      <c r="B1477" s="37">
        <v>4</v>
      </c>
      <c r="C1477" s="37">
        <v>2</v>
      </c>
      <c r="D1477" s="37">
        <v>4</v>
      </c>
      <c r="E1477" s="37">
        <v>70</v>
      </c>
      <c r="F1477" s="37">
        <v>118</v>
      </c>
      <c r="G1477" s="37" t="str">
        <f t="shared" si="2689"/>
        <v>4.2.4.00.000</v>
      </c>
      <c r="H1477" s="41" t="str">
        <f t="shared" si="2690"/>
        <v>Технологическая линия №3. Очистка ШФЛУ и газофракционирование</v>
      </c>
      <c r="I1477" s="37" t="str">
        <f t="shared" si="2691"/>
        <v>4.2.4.70.000</v>
      </c>
      <c r="J1477" s="41" t="str">
        <f t="shared" si="2692"/>
        <v>Установка очистки ШФЛУ №2</v>
      </c>
      <c r="K1477" s="39" t="str">
        <f t="shared" si="2693"/>
        <v>4.2.4.70.200</v>
      </c>
      <c r="L1477" s="40" t="str">
        <f t="shared" si="2694"/>
        <v>Установка очистки ШФЛУ №2</v>
      </c>
      <c r="M1477" s="37" t="str">
        <f t="shared" si="2695"/>
        <v>4.2.4.70.118</v>
      </c>
      <c r="N1477" s="59" t="s">
        <v>241</v>
      </c>
      <c r="O1477" s="37"/>
      <c r="P1477" s="37" t="s">
        <v>254</v>
      </c>
      <c r="Q1477" s="35">
        <v>0</v>
      </c>
      <c r="R1477" s="56" t="s">
        <v>2779</v>
      </c>
      <c r="S1477" s="44"/>
      <c r="T1477" s="44"/>
      <c r="U1477" s="44"/>
      <c r="V1477" s="44"/>
      <c r="W1477" s="44"/>
      <c r="X1477" s="162"/>
      <c r="Y1477" s="162"/>
      <c r="Z1477" s="44"/>
      <c r="AA1477" s="50"/>
      <c r="AB1477" s="50"/>
      <c r="AC1477" s="50"/>
      <c r="AD1477" s="115"/>
      <c r="AE1477" s="115"/>
      <c r="AF1477" s="115"/>
      <c r="AG1477" s="115"/>
      <c r="AH1477" s="115"/>
      <c r="AI1477" s="237">
        <v>1540</v>
      </c>
      <c r="AJ1477" s="55"/>
      <c r="AK1477" s="55"/>
    </row>
    <row r="1478" spans="1:37" s="67" customFormat="1" ht="15" customHeight="1" x14ac:dyDescent="0.25">
      <c r="A1478" s="56" t="s">
        <v>17</v>
      </c>
      <c r="B1478" s="37">
        <v>4</v>
      </c>
      <c r="C1478" s="37">
        <v>2</v>
      </c>
      <c r="D1478" s="37">
        <v>4</v>
      </c>
      <c r="E1478" s="37">
        <v>70</v>
      </c>
      <c r="F1478" s="37">
        <v>119</v>
      </c>
      <c r="G1478" s="37" t="str">
        <f t="shared" si="2689"/>
        <v>4.2.4.00.000</v>
      </c>
      <c r="H1478" s="41" t="str">
        <f t="shared" si="2690"/>
        <v>Технологическая линия №3. Очистка ШФЛУ и газофракционирование</v>
      </c>
      <c r="I1478" s="37" t="str">
        <f t="shared" si="2691"/>
        <v>4.2.4.70.000</v>
      </c>
      <c r="J1478" s="41" t="str">
        <f t="shared" si="2692"/>
        <v>Установка очистки ШФЛУ №2</v>
      </c>
      <c r="K1478" s="39" t="str">
        <f t="shared" si="2693"/>
        <v>4.2.4.70.200</v>
      </c>
      <c r="L1478" s="40" t="str">
        <f t="shared" si="2694"/>
        <v>Установка очистки ШФЛУ №2</v>
      </c>
      <c r="M1478" s="37" t="str">
        <f t="shared" si="2695"/>
        <v>4.2.4.70.119</v>
      </c>
      <c r="N1478" s="59" t="s">
        <v>243</v>
      </c>
      <c r="O1478" s="37"/>
      <c r="P1478" s="37" t="s">
        <v>254</v>
      </c>
      <c r="Q1478" s="35">
        <v>0</v>
      </c>
      <c r="R1478" s="56" t="s">
        <v>2779</v>
      </c>
      <c r="S1478" s="44"/>
      <c r="T1478" s="44"/>
      <c r="U1478" s="44"/>
      <c r="V1478" s="44"/>
      <c r="W1478" s="44"/>
      <c r="X1478" s="162"/>
      <c r="Y1478" s="162"/>
      <c r="Z1478" s="44"/>
      <c r="AA1478" s="50"/>
      <c r="AB1478" s="50"/>
      <c r="AC1478" s="50"/>
      <c r="AD1478" s="115"/>
      <c r="AE1478" s="115"/>
      <c r="AF1478" s="115"/>
      <c r="AG1478" s="115"/>
      <c r="AH1478" s="115"/>
      <c r="AI1478" s="237">
        <v>1541</v>
      </c>
      <c r="AJ1478" s="55"/>
      <c r="AK1478" s="55"/>
    </row>
    <row r="1479" spans="1:37" s="67" customFormat="1" ht="15" customHeight="1" x14ac:dyDescent="0.25">
      <c r="A1479" s="56" t="s">
        <v>17</v>
      </c>
      <c r="B1479" s="37">
        <v>4</v>
      </c>
      <c r="C1479" s="37">
        <v>2</v>
      </c>
      <c r="D1479" s="37">
        <v>4</v>
      </c>
      <c r="E1479" s="37">
        <v>70</v>
      </c>
      <c r="F1479" s="37">
        <v>120</v>
      </c>
      <c r="G1479" s="37" t="str">
        <f t="shared" si="2689"/>
        <v>4.2.4.00.000</v>
      </c>
      <c r="H1479" s="41" t="str">
        <f t="shared" si="2690"/>
        <v>Технологическая линия №3. Очистка ШФЛУ и газофракционирование</v>
      </c>
      <c r="I1479" s="37" t="str">
        <f t="shared" si="2691"/>
        <v>4.2.4.70.000</v>
      </c>
      <c r="J1479" s="41" t="str">
        <f t="shared" si="2692"/>
        <v>Установка очистки ШФЛУ №2</v>
      </c>
      <c r="K1479" s="39" t="str">
        <f t="shared" si="2693"/>
        <v>4.2.4.70.200</v>
      </c>
      <c r="L1479" s="40" t="str">
        <f t="shared" si="2694"/>
        <v>Установка очистки ШФЛУ №2</v>
      </c>
      <c r="M1479" s="37" t="str">
        <f t="shared" si="2695"/>
        <v>4.2.4.70.120</v>
      </c>
      <c r="N1479" s="59" t="s">
        <v>1331</v>
      </c>
      <c r="O1479" s="37"/>
      <c r="P1479" s="37" t="s">
        <v>254</v>
      </c>
      <c r="Q1479" s="35">
        <v>0</v>
      </c>
      <c r="R1479" s="56" t="s">
        <v>2779</v>
      </c>
      <c r="S1479" s="44"/>
      <c r="T1479" s="44"/>
      <c r="U1479" s="44"/>
      <c r="V1479" s="44"/>
      <c r="W1479" s="44"/>
      <c r="X1479" s="162"/>
      <c r="Y1479" s="162"/>
      <c r="Z1479" s="44"/>
      <c r="AA1479" s="50"/>
      <c r="AB1479" s="50"/>
      <c r="AC1479" s="50"/>
      <c r="AD1479" s="115"/>
      <c r="AE1479" s="115"/>
      <c r="AF1479" s="115"/>
      <c r="AG1479" s="115"/>
      <c r="AH1479" s="115"/>
      <c r="AI1479" s="237">
        <v>1542</v>
      </c>
      <c r="AJ1479" s="55"/>
      <c r="AK1479" s="55"/>
    </row>
    <row r="1480" spans="1:37" s="67" customFormat="1" ht="15" customHeight="1" x14ac:dyDescent="0.25">
      <c r="A1480" s="56" t="s">
        <v>17</v>
      </c>
      <c r="B1480" s="37">
        <v>4</v>
      </c>
      <c r="C1480" s="37">
        <v>2</v>
      </c>
      <c r="D1480" s="37">
        <v>4</v>
      </c>
      <c r="E1480" s="37">
        <v>70</v>
      </c>
      <c r="F1480" s="37">
        <v>121</v>
      </c>
      <c r="G1480" s="37" t="str">
        <f t="shared" si="2689"/>
        <v>4.2.4.00.000</v>
      </c>
      <c r="H1480" s="41" t="str">
        <f t="shared" si="2690"/>
        <v>Технологическая линия №3. Очистка ШФЛУ и газофракционирование</v>
      </c>
      <c r="I1480" s="37" t="str">
        <f t="shared" si="2691"/>
        <v>4.2.4.70.000</v>
      </c>
      <c r="J1480" s="41" t="str">
        <f t="shared" si="2692"/>
        <v>Установка очистки ШФЛУ №2</v>
      </c>
      <c r="K1480" s="39" t="str">
        <f t="shared" si="2693"/>
        <v>4.2.4.70.200</v>
      </c>
      <c r="L1480" s="40" t="str">
        <f t="shared" si="2694"/>
        <v>Установка очистки ШФЛУ №2</v>
      </c>
      <c r="M1480" s="37" t="str">
        <f t="shared" si="2695"/>
        <v>4.2.4.70.121</v>
      </c>
      <c r="N1480" s="59" t="s">
        <v>246</v>
      </c>
      <c r="O1480" s="37"/>
      <c r="P1480" s="37" t="s">
        <v>254</v>
      </c>
      <c r="Q1480" s="35">
        <v>0</v>
      </c>
      <c r="R1480" s="56" t="s">
        <v>2779</v>
      </c>
      <c r="S1480" s="44"/>
      <c r="T1480" s="44"/>
      <c r="U1480" s="44"/>
      <c r="V1480" s="44"/>
      <c r="W1480" s="44"/>
      <c r="X1480" s="162"/>
      <c r="Y1480" s="162"/>
      <c r="Z1480" s="44"/>
      <c r="AA1480" s="50"/>
      <c r="AB1480" s="50"/>
      <c r="AC1480" s="50"/>
      <c r="AD1480" s="115"/>
      <c r="AE1480" s="115"/>
      <c r="AF1480" s="115"/>
      <c r="AG1480" s="115"/>
      <c r="AH1480" s="115"/>
      <c r="AI1480" s="237">
        <v>1543</v>
      </c>
      <c r="AJ1480" s="55"/>
      <c r="AK1480" s="55"/>
    </row>
    <row r="1481" spans="1:37" s="67" customFormat="1" ht="15" customHeight="1" x14ac:dyDescent="0.25">
      <c r="A1481" s="56" t="s">
        <v>17</v>
      </c>
      <c r="B1481" s="37">
        <v>4</v>
      </c>
      <c r="C1481" s="37">
        <v>2</v>
      </c>
      <c r="D1481" s="37">
        <v>4</v>
      </c>
      <c r="E1481" s="37">
        <v>70</v>
      </c>
      <c r="F1481" s="37">
        <v>122</v>
      </c>
      <c r="G1481" s="37" t="str">
        <f t="shared" si="2689"/>
        <v>4.2.4.00.000</v>
      </c>
      <c r="H1481" s="41" t="str">
        <f t="shared" si="2690"/>
        <v>Технологическая линия №3. Очистка ШФЛУ и газофракционирование</v>
      </c>
      <c r="I1481" s="37" t="str">
        <f t="shared" si="2691"/>
        <v>4.2.4.70.000</v>
      </c>
      <c r="J1481" s="41" t="str">
        <f t="shared" si="2692"/>
        <v>Установка очистки ШФЛУ №2</v>
      </c>
      <c r="K1481" s="39" t="str">
        <f t="shared" si="2693"/>
        <v>4.2.4.70.200</v>
      </c>
      <c r="L1481" s="40" t="str">
        <f t="shared" si="2694"/>
        <v>Установка очистки ШФЛУ №2</v>
      </c>
      <c r="M1481" s="37" t="str">
        <f t="shared" si="2695"/>
        <v>4.2.4.70.122</v>
      </c>
      <c r="N1481" s="59" t="s">
        <v>248</v>
      </c>
      <c r="O1481" s="37"/>
      <c r="P1481" s="37" t="s">
        <v>254</v>
      </c>
      <c r="Q1481" s="35">
        <v>0</v>
      </c>
      <c r="R1481" s="56" t="s">
        <v>2779</v>
      </c>
      <c r="S1481" s="44"/>
      <c r="T1481" s="44"/>
      <c r="U1481" s="44"/>
      <c r="V1481" s="44"/>
      <c r="W1481" s="44"/>
      <c r="X1481" s="162"/>
      <c r="Y1481" s="162"/>
      <c r="Z1481" s="44"/>
      <c r="AA1481" s="50"/>
      <c r="AB1481" s="50"/>
      <c r="AC1481" s="50"/>
      <c r="AD1481" s="115"/>
      <c r="AE1481" s="115"/>
      <c r="AF1481" s="115"/>
      <c r="AG1481" s="115"/>
      <c r="AH1481" s="115"/>
      <c r="AI1481" s="237">
        <v>1544</v>
      </c>
      <c r="AJ1481" s="55"/>
      <c r="AK1481" s="55"/>
    </row>
    <row r="1482" spans="1:37" s="67" customFormat="1" ht="15" customHeight="1" x14ac:dyDescent="0.25">
      <c r="A1482" s="56" t="s">
        <v>17</v>
      </c>
      <c r="B1482" s="37">
        <v>4</v>
      </c>
      <c r="C1482" s="37">
        <v>2</v>
      </c>
      <c r="D1482" s="37">
        <v>4</v>
      </c>
      <c r="E1482" s="37">
        <v>70</v>
      </c>
      <c r="F1482" s="37">
        <v>123</v>
      </c>
      <c r="G1482" s="37" t="str">
        <f t="shared" si="2689"/>
        <v>4.2.4.00.000</v>
      </c>
      <c r="H1482" s="41" t="str">
        <f t="shared" si="2690"/>
        <v>Технологическая линия №3. Очистка ШФЛУ и газофракционирование</v>
      </c>
      <c r="I1482" s="37" t="str">
        <f t="shared" si="2691"/>
        <v>4.2.4.70.000</v>
      </c>
      <c r="J1482" s="41" t="str">
        <f t="shared" si="2692"/>
        <v>Установка очистки ШФЛУ №2</v>
      </c>
      <c r="K1482" s="39" t="str">
        <f t="shared" si="2693"/>
        <v>4.2.4.70.200</v>
      </c>
      <c r="L1482" s="40" t="str">
        <f t="shared" si="2694"/>
        <v>Установка очистки ШФЛУ №2</v>
      </c>
      <c r="M1482" s="37" t="str">
        <f t="shared" si="2695"/>
        <v>4.2.4.70.123</v>
      </c>
      <c r="N1482" s="59" t="s">
        <v>250</v>
      </c>
      <c r="O1482" s="37"/>
      <c r="P1482" s="37" t="s">
        <v>254</v>
      </c>
      <c r="Q1482" s="35">
        <v>0</v>
      </c>
      <c r="R1482" s="56" t="s">
        <v>2779</v>
      </c>
      <c r="S1482" s="44"/>
      <c r="T1482" s="44"/>
      <c r="U1482" s="44"/>
      <c r="V1482" s="44"/>
      <c r="W1482" s="44"/>
      <c r="X1482" s="162"/>
      <c r="Y1482" s="162"/>
      <c r="Z1482" s="44"/>
      <c r="AA1482" s="50"/>
      <c r="AB1482" s="50"/>
      <c r="AC1482" s="50"/>
      <c r="AD1482" s="115"/>
      <c r="AE1482" s="115"/>
      <c r="AF1482" s="115"/>
      <c r="AG1482" s="115"/>
      <c r="AH1482" s="115"/>
      <c r="AI1482" s="237">
        <v>1545</v>
      </c>
      <c r="AJ1482" s="55"/>
      <c r="AK1482" s="55"/>
    </row>
    <row r="1483" spans="1:37" s="65" customFormat="1" ht="15" customHeight="1" x14ac:dyDescent="0.25">
      <c r="A1483" s="56" t="s">
        <v>17</v>
      </c>
      <c r="B1483" s="37">
        <v>4</v>
      </c>
      <c r="C1483" s="37">
        <v>2</v>
      </c>
      <c r="D1483" s="37">
        <v>4</v>
      </c>
      <c r="E1483" s="37">
        <v>60</v>
      </c>
      <c r="F1483" s="37">
        <v>0</v>
      </c>
      <c r="G1483" s="37" t="str">
        <f t="shared" si="2689"/>
        <v>4.2.4.00.000</v>
      </c>
      <c r="H1483" s="41" t="str">
        <f t="shared" si="2690"/>
        <v>Технологическая линия №3. Очистка ШФЛУ и газофракционирование</v>
      </c>
      <c r="I1483" s="82" t="str">
        <f>CONCATENATE($B1483,".",$C1483,".",$D1483,".",TEXT($E1483,"00"),".",TEXT($F1483,"000"))</f>
        <v>4.2.4.60.000</v>
      </c>
      <c r="J1483" s="90" t="s">
        <v>1363</v>
      </c>
      <c r="K1483" s="105"/>
      <c r="L1483" s="106"/>
      <c r="M1483" s="91"/>
      <c r="N1483" s="85"/>
      <c r="O1483" s="57"/>
      <c r="P1483" s="57" t="s">
        <v>254</v>
      </c>
      <c r="Q1483" s="35">
        <v>0</v>
      </c>
      <c r="R1483" s="56" t="s">
        <v>2779</v>
      </c>
      <c r="S1483" s="218" t="s">
        <v>3857</v>
      </c>
      <c r="T1483" s="44"/>
      <c r="U1483" s="44"/>
      <c r="V1483" s="44"/>
      <c r="W1483" s="44"/>
      <c r="X1483" s="162"/>
      <c r="Y1483" s="162"/>
      <c r="Z1483" s="46"/>
      <c r="AA1483" s="47"/>
      <c r="AB1483" s="50"/>
      <c r="AC1483" s="50"/>
      <c r="AD1483" s="115"/>
      <c r="AE1483" s="115"/>
      <c r="AF1483" s="115"/>
      <c r="AG1483" s="115"/>
      <c r="AH1483" s="115"/>
      <c r="AI1483" s="237">
        <v>1546</v>
      </c>
      <c r="AJ1483" s="55"/>
      <c r="AK1483" s="55"/>
    </row>
    <row r="1484" spans="1:37" s="67" customFormat="1" ht="15" customHeight="1" x14ac:dyDescent="0.25">
      <c r="A1484" s="56" t="s">
        <v>979</v>
      </c>
      <c r="B1484" s="37">
        <v>4</v>
      </c>
      <c r="C1484" s="37">
        <v>2</v>
      </c>
      <c r="D1484" s="37">
        <v>4</v>
      </c>
      <c r="E1484" s="37">
        <v>60</v>
      </c>
      <c r="F1484" s="37">
        <v>200</v>
      </c>
      <c r="G1484" s="37" t="str">
        <f t="shared" si="2689"/>
        <v>4.2.4.00.000</v>
      </c>
      <c r="H1484" s="41" t="str">
        <f t="shared" si="2690"/>
        <v>Технологическая линия №3. Очистка ШФЛУ и газофракционирование</v>
      </c>
      <c r="I1484" s="37" t="str">
        <f t="shared" ref="I1484:I1510" si="2696">I1483</f>
        <v>4.2.4.60.000</v>
      </c>
      <c r="J1484" s="41" t="str">
        <f t="shared" ref="J1484:J1510" si="2697">J1483</f>
        <v>Установка газофракционирования №2</v>
      </c>
      <c r="K1484" s="92" t="str">
        <f>CONCATENATE($B1484,".",$C1484,".",$D1484,".",TEXT($E1484,"00"),".",$F1484)</f>
        <v>4.2.4.60.200</v>
      </c>
      <c r="L1484" s="93" t="s">
        <v>1363</v>
      </c>
      <c r="M1484" s="94"/>
      <c r="N1484" s="89"/>
      <c r="O1484" s="37" t="s">
        <v>1465</v>
      </c>
      <c r="P1484" s="37" t="s">
        <v>254</v>
      </c>
      <c r="Q1484" s="35">
        <v>0</v>
      </c>
      <c r="R1484" s="56" t="s">
        <v>2779</v>
      </c>
      <c r="S1484" s="218" t="s">
        <v>3858</v>
      </c>
      <c r="T1484" s="44"/>
      <c r="U1484" s="44"/>
      <c r="V1484" s="44"/>
      <c r="W1484" s="44"/>
      <c r="X1484" s="162"/>
      <c r="Y1484" s="162"/>
      <c r="Z1484" s="46"/>
      <c r="AA1484" s="47"/>
      <c r="AB1484" s="50"/>
      <c r="AC1484" s="50"/>
      <c r="AD1484" s="115"/>
      <c r="AE1484" s="115"/>
      <c r="AF1484" s="115"/>
      <c r="AG1484" s="115"/>
      <c r="AH1484" s="115"/>
      <c r="AI1484" s="237">
        <v>1547</v>
      </c>
      <c r="AJ1484" s="55"/>
      <c r="AK1484" s="55"/>
    </row>
    <row r="1485" spans="1:37" s="67" customFormat="1" ht="15" customHeight="1" x14ac:dyDescent="0.25">
      <c r="A1485" s="56" t="s">
        <v>980</v>
      </c>
      <c r="B1485" s="37">
        <v>4</v>
      </c>
      <c r="C1485" s="37">
        <v>2</v>
      </c>
      <c r="D1485" s="37">
        <v>4</v>
      </c>
      <c r="E1485" s="37">
        <v>60</v>
      </c>
      <c r="F1485" s="37">
        <v>201</v>
      </c>
      <c r="G1485" s="37" t="str">
        <f t="shared" si="2689"/>
        <v>4.2.4.00.000</v>
      </c>
      <c r="H1485" s="41" t="str">
        <f t="shared" si="2690"/>
        <v>Технологическая линия №3. Очистка ШФЛУ и газофракционирование</v>
      </c>
      <c r="I1485" s="37" t="str">
        <f t="shared" si="2696"/>
        <v>4.2.4.60.000</v>
      </c>
      <c r="J1485" s="41" t="str">
        <f t="shared" si="2697"/>
        <v>Установка газофракционирования №2</v>
      </c>
      <c r="K1485" s="39" t="str">
        <f t="shared" ref="K1485:K1510" si="2698">K1484</f>
        <v>4.2.4.60.200</v>
      </c>
      <c r="L1485" s="40" t="str">
        <f t="shared" ref="L1485:L1510" si="2699">L1484</f>
        <v>Установка газофракционирования №2</v>
      </c>
      <c r="M1485" s="37" t="str">
        <f t="shared" ref="M1485:M1510" si="2700">CONCATENATE($B1485,".",$C1485,".",$D1485,".",TEXT($E1485,"00"),".",TEXT($F1485,"000"))</f>
        <v>4.2.4.60.201</v>
      </c>
      <c r="N1485" s="59" t="s">
        <v>1410</v>
      </c>
      <c r="O1485" s="37"/>
      <c r="P1485" s="37" t="s">
        <v>254</v>
      </c>
      <c r="Q1485" s="35">
        <v>0</v>
      </c>
      <c r="R1485" s="56" t="s">
        <v>2779</v>
      </c>
      <c r="S1485" s="44"/>
      <c r="T1485" s="44"/>
      <c r="U1485" s="44"/>
      <c r="V1485" s="44"/>
      <c r="W1485" s="44"/>
      <c r="X1485" s="162"/>
      <c r="Y1485" s="162"/>
      <c r="Z1485" s="44"/>
      <c r="AA1485" s="50"/>
      <c r="AB1485" s="50"/>
      <c r="AC1485" s="50"/>
      <c r="AD1485" s="115"/>
      <c r="AE1485" s="115"/>
      <c r="AF1485" s="115"/>
      <c r="AG1485" s="115"/>
      <c r="AH1485" s="115"/>
      <c r="AI1485" s="237">
        <v>1548</v>
      </c>
      <c r="AJ1485" s="55"/>
      <c r="AK1485" s="55"/>
    </row>
    <row r="1486" spans="1:37" s="67" customFormat="1" ht="15" customHeight="1" x14ac:dyDescent="0.25">
      <c r="A1486" s="56" t="s">
        <v>981</v>
      </c>
      <c r="B1486" s="37">
        <v>4</v>
      </c>
      <c r="C1486" s="37">
        <v>2</v>
      </c>
      <c r="D1486" s="37">
        <v>4</v>
      </c>
      <c r="E1486" s="37">
        <v>60</v>
      </c>
      <c r="F1486" s="37">
        <v>202</v>
      </c>
      <c r="G1486" s="37" t="str">
        <f t="shared" si="2689"/>
        <v>4.2.4.00.000</v>
      </c>
      <c r="H1486" s="41" t="str">
        <f t="shared" si="2690"/>
        <v>Технологическая линия №3. Очистка ШФЛУ и газофракционирование</v>
      </c>
      <c r="I1486" s="37" t="str">
        <f t="shared" si="2696"/>
        <v>4.2.4.60.000</v>
      </c>
      <c r="J1486" s="41" t="str">
        <f t="shared" si="2697"/>
        <v>Установка газофракционирования №2</v>
      </c>
      <c r="K1486" s="39" t="str">
        <f t="shared" si="2698"/>
        <v>4.2.4.60.200</v>
      </c>
      <c r="L1486" s="40" t="str">
        <f t="shared" si="2699"/>
        <v>Установка газофракционирования №2</v>
      </c>
      <c r="M1486" s="37" t="str">
        <f t="shared" si="2700"/>
        <v>4.2.4.60.202</v>
      </c>
      <c r="N1486" s="59" t="s">
        <v>1466</v>
      </c>
      <c r="O1486" s="37" t="s">
        <v>1277</v>
      </c>
      <c r="P1486" s="37" t="s">
        <v>254</v>
      </c>
      <c r="Q1486" s="35">
        <v>0</v>
      </c>
      <c r="R1486" s="56" t="s">
        <v>2779</v>
      </c>
      <c r="S1486" s="44"/>
      <c r="T1486" s="44"/>
      <c r="U1486" s="44"/>
      <c r="V1486" s="44"/>
      <c r="W1486" s="44"/>
      <c r="X1486" s="162"/>
      <c r="Y1486" s="162"/>
      <c r="Z1486" s="44"/>
      <c r="AA1486" s="50"/>
      <c r="AB1486" s="50"/>
      <c r="AC1486" s="50"/>
      <c r="AD1486" s="115"/>
      <c r="AE1486" s="115"/>
      <c r="AF1486" s="115"/>
      <c r="AG1486" s="115"/>
      <c r="AH1486" s="115"/>
      <c r="AI1486" s="237">
        <v>1549</v>
      </c>
      <c r="AJ1486" s="55"/>
      <c r="AK1486" s="55"/>
    </row>
    <row r="1487" spans="1:37" s="67" customFormat="1" ht="15" customHeight="1" x14ac:dyDescent="0.25">
      <c r="A1487" s="56" t="s">
        <v>982</v>
      </c>
      <c r="B1487" s="37">
        <v>4</v>
      </c>
      <c r="C1487" s="37">
        <v>2</v>
      </c>
      <c r="D1487" s="37">
        <v>4</v>
      </c>
      <c r="E1487" s="37">
        <v>60</v>
      </c>
      <c r="F1487" s="37">
        <v>203</v>
      </c>
      <c r="G1487" s="37" t="str">
        <f t="shared" si="2689"/>
        <v>4.2.4.00.000</v>
      </c>
      <c r="H1487" s="41" t="str">
        <f t="shared" si="2690"/>
        <v>Технологическая линия №3. Очистка ШФЛУ и газофракционирование</v>
      </c>
      <c r="I1487" s="37" t="str">
        <f t="shared" si="2696"/>
        <v>4.2.4.60.000</v>
      </c>
      <c r="J1487" s="41" t="str">
        <f t="shared" si="2697"/>
        <v>Установка газофракционирования №2</v>
      </c>
      <c r="K1487" s="39" t="str">
        <f t="shared" si="2698"/>
        <v>4.2.4.60.200</v>
      </c>
      <c r="L1487" s="40" t="str">
        <f t="shared" si="2699"/>
        <v>Установка газофракционирования №2</v>
      </c>
      <c r="M1487" s="37" t="str">
        <f t="shared" si="2700"/>
        <v>4.2.4.60.203</v>
      </c>
      <c r="N1487" s="59" t="s">
        <v>619</v>
      </c>
      <c r="O1487" s="37"/>
      <c r="P1487" s="37" t="s">
        <v>254</v>
      </c>
      <c r="Q1487" s="35">
        <v>0</v>
      </c>
      <c r="R1487" s="56" t="s">
        <v>2779</v>
      </c>
      <c r="S1487" s="44"/>
      <c r="T1487" s="44"/>
      <c r="U1487" s="44"/>
      <c r="V1487" s="44"/>
      <c r="W1487" s="44"/>
      <c r="X1487" s="162"/>
      <c r="Y1487" s="162"/>
      <c r="Z1487" s="44"/>
      <c r="AA1487" s="50"/>
      <c r="AB1487" s="50"/>
      <c r="AC1487" s="50"/>
      <c r="AD1487" s="115"/>
      <c r="AE1487" s="115"/>
      <c r="AF1487" s="115"/>
      <c r="AG1487" s="115"/>
      <c r="AH1487" s="115"/>
      <c r="AI1487" s="237">
        <v>1550</v>
      </c>
      <c r="AJ1487" s="55"/>
      <c r="AK1487" s="55"/>
    </row>
    <row r="1488" spans="1:37" s="67" customFormat="1" ht="15" customHeight="1" x14ac:dyDescent="0.25">
      <c r="A1488" s="56" t="s">
        <v>983</v>
      </c>
      <c r="B1488" s="37">
        <v>4</v>
      </c>
      <c r="C1488" s="37">
        <v>2</v>
      </c>
      <c r="D1488" s="37">
        <v>4</v>
      </c>
      <c r="E1488" s="37">
        <v>60</v>
      </c>
      <c r="F1488" s="37">
        <v>205</v>
      </c>
      <c r="G1488" s="37" t="str">
        <f t="shared" si="2689"/>
        <v>4.2.4.00.000</v>
      </c>
      <c r="H1488" s="41" t="str">
        <f t="shared" si="2690"/>
        <v>Технологическая линия №3. Очистка ШФЛУ и газофракционирование</v>
      </c>
      <c r="I1488" s="37" t="str">
        <f t="shared" si="2696"/>
        <v>4.2.4.60.000</v>
      </c>
      <c r="J1488" s="41" t="str">
        <f t="shared" si="2697"/>
        <v>Установка газофракционирования №2</v>
      </c>
      <c r="K1488" s="39" t="str">
        <f t="shared" si="2698"/>
        <v>4.2.4.60.200</v>
      </c>
      <c r="L1488" s="40" t="str">
        <f t="shared" si="2699"/>
        <v>Установка газофракционирования №2</v>
      </c>
      <c r="M1488" s="37" t="str">
        <f t="shared" si="2700"/>
        <v>4.2.4.60.205</v>
      </c>
      <c r="N1488" s="59" t="s">
        <v>193</v>
      </c>
      <c r="O1488" s="37"/>
      <c r="P1488" s="37" t="s">
        <v>254</v>
      </c>
      <c r="Q1488" s="35">
        <v>0</v>
      </c>
      <c r="R1488" s="56" t="s">
        <v>2779</v>
      </c>
      <c r="S1488" s="44"/>
      <c r="T1488" s="44"/>
      <c r="U1488" s="44"/>
      <c r="V1488" s="44"/>
      <c r="W1488" s="44"/>
      <c r="X1488" s="162"/>
      <c r="Y1488" s="162"/>
      <c r="Z1488" s="44"/>
      <c r="AA1488" s="50"/>
      <c r="AB1488" s="50"/>
      <c r="AC1488" s="50"/>
      <c r="AD1488" s="115"/>
      <c r="AE1488" s="115"/>
      <c r="AF1488" s="115"/>
      <c r="AG1488" s="115"/>
      <c r="AH1488" s="115"/>
      <c r="AI1488" s="237">
        <v>1551</v>
      </c>
      <c r="AJ1488" s="55"/>
      <c r="AK1488" s="55"/>
    </row>
    <row r="1489" spans="1:37" s="67" customFormat="1" ht="15" customHeight="1" x14ac:dyDescent="0.25">
      <c r="A1489" s="56" t="s">
        <v>984</v>
      </c>
      <c r="B1489" s="37">
        <v>4</v>
      </c>
      <c r="C1489" s="37">
        <v>2</v>
      </c>
      <c r="D1489" s="37">
        <v>4</v>
      </c>
      <c r="E1489" s="37">
        <v>60</v>
      </c>
      <c r="F1489" s="37">
        <v>206</v>
      </c>
      <c r="G1489" s="37" t="str">
        <f t="shared" si="2689"/>
        <v>4.2.4.00.000</v>
      </c>
      <c r="H1489" s="41" t="str">
        <f t="shared" si="2690"/>
        <v>Технологическая линия №3. Очистка ШФЛУ и газофракционирование</v>
      </c>
      <c r="I1489" s="37" t="str">
        <f t="shared" si="2696"/>
        <v>4.2.4.60.000</v>
      </c>
      <c r="J1489" s="41" t="str">
        <f t="shared" si="2697"/>
        <v>Установка газофракционирования №2</v>
      </c>
      <c r="K1489" s="39" t="str">
        <f t="shared" si="2698"/>
        <v>4.2.4.60.200</v>
      </c>
      <c r="L1489" s="40" t="str">
        <f t="shared" si="2699"/>
        <v>Установка газофракционирования №2</v>
      </c>
      <c r="M1489" s="37" t="str">
        <f t="shared" si="2700"/>
        <v>4.2.4.60.206</v>
      </c>
      <c r="N1489" s="59" t="s">
        <v>195</v>
      </c>
      <c r="O1489" s="37"/>
      <c r="P1489" s="37" t="s">
        <v>254</v>
      </c>
      <c r="Q1489" s="35">
        <v>0</v>
      </c>
      <c r="R1489" s="56" t="s">
        <v>2779</v>
      </c>
      <c r="S1489" s="44"/>
      <c r="T1489" s="44"/>
      <c r="U1489" s="44"/>
      <c r="V1489" s="44"/>
      <c r="W1489" s="44"/>
      <c r="X1489" s="162"/>
      <c r="Y1489" s="162"/>
      <c r="Z1489" s="44"/>
      <c r="AA1489" s="50"/>
      <c r="AB1489" s="50"/>
      <c r="AC1489" s="50"/>
      <c r="AD1489" s="115"/>
      <c r="AE1489" s="115"/>
      <c r="AF1489" s="115"/>
      <c r="AG1489" s="115"/>
      <c r="AH1489" s="115"/>
      <c r="AI1489" s="237">
        <v>1552</v>
      </c>
      <c r="AJ1489" s="55"/>
      <c r="AK1489" s="55"/>
    </row>
    <row r="1490" spans="1:37" s="67" customFormat="1" ht="15" customHeight="1" x14ac:dyDescent="0.25">
      <c r="A1490" s="56" t="s">
        <v>985</v>
      </c>
      <c r="B1490" s="37">
        <v>4</v>
      </c>
      <c r="C1490" s="37">
        <v>2</v>
      </c>
      <c r="D1490" s="37">
        <v>4</v>
      </c>
      <c r="E1490" s="37">
        <v>60</v>
      </c>
      <c r="F1490" s="37">
        <v>207</v>
      </c>
      <c r="G1490" s="37" t="str">
        <f t="shared" si="2689"/>
        <v>4.2.4.00.000</v>
      </c>
      <c r="H1490" s="41" t="str">
        <f t="shared" si="2690"/>
        <v>Технологическая линия №3. Очистка ШФЛУ и газофракционирование</v>
      </c>
      <c r="I1490" s="37" t="str">
        <f t="shared" si="2696"/>
        <v>4.2.4.60.000</v>
      </c>
      <c r="J1490" s="41" t="str">
        <f t="shared" si="2697"/>
        <v>Установка газофракционирования №2</v>
      </c>
      <c r="K1490" s="39" t="str">
        <f t="shared" si="2698"/>
        <v>4.2.4.60.200</v>
      </c>
      <c r="L1490" s="40" t="str">
        <f t="shared" si="2699"/>
        <v>Установка газофракционирования №2</v>
      </c>
      <c r="M1490" s="37" t="str">
        <f t="shared" si="2700"/>
        <v>4.2.4.60.207</v>
      </c>
      <c r="N1490" s="59" t="s">
        <v>197</v>
      </c>
      <c r="O1490" s="37"/>
      <c r="P1490" s="37" t="s">
        <v>254</v>
      </c>
      <c r="Q1490" s="35">
        <v>0</v>
      </c>
      <c r="R1490" s="56" t="s">
        <v>2779</v>
      </c>
      <c r="S1490" s="44"/>
      <c r="T1490" s="44"/>
      <c r="U1490" s="44"/>
      <c r="V1490" s="44"/>
      <c r="W1490" s="44"/>
      <c r="X1490" s="162"/>
      <c r="Y1490" s="162"/>
      <c r="Z1490" s="44"/>
      <c r="AA1490" s="50"/>
      <c r="AB1490" s="50"/>
      <c r="AC1490" s="50"/>
      <c r="AD1490" s="115"/>
      <c r="AE1490" s="115"/>
      <c r="AF1490" s="115"/>
      <c r="AG1490" s="115"/>
      <c r="AH1490" s="115"/>
      <c r="AI1490" s="237">
        <v>1553</v>
      </c>
      <c r="AJ1490" s="55"/>
      <c r="AK1490" s="55"/>
    </row>
    <row r="1491" spans="1:37" s="67" customFormat="1" ht="15" customHeight="1" x14ac:dyDescent="0.25">
      <c r="A1491" s="56" t="s">
        <v>986</v>
      </c>
      <c r="B1491" s="37">
        <v>4</v>
      </c>
      <c r="C1491" s="37">
        <v>2</v>
      </c>
      <c r="D1491" s="37">
        <v>4</v>
      </c>
      <c r="E1491" s="37">
        <v>60</v>
      </c>
      <c r="F1491" s="37">
        <v>208</v>
      </c>
      <c r="G1491" s="37" t="str">
        <f t="shared" si="2689"/>
        <v>4.2.4.00.000</v>
      </c>
      <c r="H1491" s="41" t="str">
        <f t="shared" si="2690"/>
        <v>Технологическая линия №3. Очистка ШФЛУ и газофракционирование</v>
      </c>
      <c r="I1491" s="37" t="str">
        <f t="shared" si="2696"/>
        <v>4.2.4.60.000</v>
      </c>
      <c r="J1491" s="41" t="str">
        <f t="shared" si="2697"/>
        <v>Установка газофракционирования №2</v>
      </c>
      <c r="K1491" s="39" t="str">
        <f t="shared" si="2698"/>
        <v>4.2.4.60.200</v>
      </c>
      <c r="L1491" s="40" t="str">
        <f t="shared" si="2699"/>
        <v>Установка газофракционирования №2</v>
      </c>
      <c r="M1491" s="37" t="str">
        <f t="shared" si="2700"/>
        <v>4.2.4.60.208</v>
      </c>
      <c r="N1491" s="59" t="s">
        <v>275</v>
      </c>
      <c r="O1491" s="37"/>
      <c r="P1491" s="37" t="s">
        <v>254</v>
      </c>
      <c r="Q1491" s="35">
        <v>0</v>
      </c>
      <c r="R1491" s="56" t="s">
        <v>2779</v>
      </c>
      <c r="S1491" s="44"/>
      <c r="T1491" s="44"/>
      <c r="U1491" s="44"/>
      <c r="V1491" s="44"/>
      <c r="W1491" s="44"/>
      <c r="X1491" s="162"/>
      <c r="Y1491" s="162"/>
      <c r="Z1491" s="44"/>
      <c r="AA1491" s="50"/>
      <c r="AB1491" s="50"/>
      <c r="AC1491" s="50"/>
      <c r="AD1491" s="115"/>
      <c r="AE1491" s="115"/>
      <c r="AF1491" s="115"/>
      <c r="AG1491" s="115"/>
      <c r="AH1491" s="115"/>
      <c r="AI1491" s="237">
        <v>1554</v>
      </c>
      <c r="AJ1491" s="55"/>
      <c r="AK1491" s="55"/>
    </row>
    <row r="1492" spans="1:37" s="67" customFormat="1" ht="15" customHeight="1" x14ac:dyDescent="0.25">
      <c r="A1492" s="56" t="s">
        <v>987</v>
      </c>
      <c r="B1492" s="37">
        <v>4</v>
      </c>
      <c r="C1492" s="37">
        <v>2</v>
      </c>
      <c r="D1492" s="37">
        <v>4</v>
      </c>
      <c r="E1492" s="37">
        <v>60</v>
      </c>
      <c r="F1492" s="37">
        <v>220</v>
      </c>
      <c r="G1492" s="37" t="str">
        <f t="shared" ref="G1492:G1510" si="2701">G1491</f>
        <v>4.2.4.00.000</v>
      </c>
      <c r="H1492" s="41" t="str">
        <f t="shared" ref="H1492:H1510" si="2702">H1491</f>
        <v>Технологическая линия №3. Очистка ШФЛУ и газофракционирование</v>
      </c>
      <c r="I1492" s="37" t="str">
        <f t="shared" si="2696"/>
        <v>4.2.4.60.000</v>
      </c>
      <c r="J1492" s="41" t="str">
        <f t="shared" si="2697"/>
        <v>Установка газофракционирования №2</v>
      </c>
      <c r="K1492" s="39" t="str">
        <f t="shared" si="2698"/>
        <v>4.2.4.60.200</v>
      </c>
      <c r="L1492" s="40" t="str">
        <f t="shared" si="2699"/>
        <v>Установка газофракционирования №2</v>
      </c>
      <c r="M1492" s="37" t="str">
        <f t="shared" si="2700"/>
        <v>4.2.4.60.220</v>
      </c>
      <c r="N1492" s="59" t="s">
        <v>1392</v>
      </c>
      <c r="O1492" s="37"/>
      <c r="P1492" s="37" t="s">
        <v>254</v>
      </c>
      <c r="Q1492" s="35">
        <v>0</v>
      </c>
      <c r="R1492" s="56" t="s">
        <v>2779</v>
      </c>
      <c r="S1492" s="44"/>
      <c r="T1492" s="44"/>
      <c r="U1492" s="44"/>
      <c r="V1492" s="44"/>
      <c r="W1492" s="44"/>
      <c r="X1492" s="162"/>
      <c r="Y1492" s="162"/>
      <c r="Z1492" s="44"/>
      <c r="AA1492" s="50"/>
      <c r="AB1492" s="50"/>
      <c r="AC1492" s="50"/>
      <c r="AD1492" s="115"/>
      <c r="AE1492" s="115"/>
      <c r="AF1492" s="115"/>
      <c r="AG1492" s="115"/>
      <c r="AH1492" s="115"/>
      <c r="AI1492" s="237">
        <v>1555</v>
      </c>
      <c r="AJ1492" s="55"/>
      <c r="AK1492" s="55"/>
    </row>
    <row r="1493" spans="1:37" s="67" customFormat="1" ht="15" customHeight="1" x14ac:dyDescent="0.25">
      <c r="A1493" s="56" t="s">
        <v>988</v>
      </c>
      <c r="B1493" s="37">
        <v>4</v>
      </c>
      <c r="C1493" s="37">
        <v>2</v>
      </c>
      <c r="D1493" s="37">
        <v>4</v>
      </c>
      <c r="E1493" s="37">
        <v>60</v>
      </c>
      <c r="F1493" s="37">
        <v>221</v>
      </c>
      <c r="G1493" s="37" t="str">
        <f t="shared" si="2701"/>
        <v>4.2.4.00.000</v>
      </c>
      <c r="H1493" s="41" t="str">
        <f t="shared" si="2702"/>
        <v>Технологическая линия №3. Очистка ШФЛУ и газофракционирование</v>
      </c>
      <c r="I1493" s="37" t="str">
        <f t="shared" si="2696"/>
        <v>4.2.4.60.000</v>
      </c>
      <c r="J1493" s="41" t="str">
        <f t="shared" si="2697"/>
        <v>Установка газофракционирования №2</v>
      </c>
      <c r="K1493" s="39" t="str">
        <f t="shared" si="2698"/>
        <v>4.2.4.60.200</v>
      </c>
      <c r="L1493" s="40" t="str">
        <f t="shared" si="2699"/>
        <v>Установка газофракционирования №2</v>
      </c>
      <c r="M1493" s="37" t="str">
        <f t="shared" si="2700"/>
        <v>4.2.4.60.221</v>
      </c>
      <c r="N1493" s="59" t="s">
        <v>633</v>
      </c>
      <c r="O1493" s="37"/>
      <c r="P1493" s="37" t="s">
        <v>254</v>
      </c>
      <c r="Q1493" s="35">
        <v>0</v>
      </c>
      <c r="R1493" s="56" t="s">
        <v>2779</v>
      </c>
      <c r="S1493" s="44"/>
      <c r="T1493" s="44"/>
      <c r="U1493" s="44"/>
      <c r="V1493" s="44"/>
      <c r="W1493" s="44"/>
      <c r="X1493" s="162"/>
      <c r="Y1493" s="162"/>
      <c r="Z1493" s="44"/>
      <c r="AA1493" s="50"/>
      <c r="AB1493" s="50"/>
      <c r="AC1493" s="50"/>
      <c r="AD1493" s="115"/>
      <c r="AE1493" s="115"/>
      <c r="AF1493" s="115"/>
      <c r="AG1493" s="115"/>
      <c r="AH1493" s="115"/>
      <c r="AI1493" s="237">
        <v>1556</v>
      </c>
      <c r="AJ1493" s="55"/>
      <c r="AK1493" s="55"/>
    </row>
    <row r="1494" spans="1:37" s="67" customFormat="1" ht="15" customHeight="1" x14ac:dyDescent="0.25">
      <c r="A1494" s="56" t="s">
        <v>989</v>
      </c>
      <c r="B1494" s="37">
        <v>4</v>
      </c>
      <c r="C1494" s="37">
        <v>2</v>
      </c>
      <c r="D1494" s="37">
        <v>4</v>
      </c>
      <c r="E1494" s="37">
        <v>60</v>
      </c>
      <c r="F1494" s="37">
        <v>222</v>
      </c>
      <c r="G1494" s="37" t="str">
        <f t="shared" si="2701"/>
        <v>4.2.4.00.000</v>
      </c>
      <c r="H1494" s="41" t="str">
        <f t="shared" si="2702"/>
        <v>Технологическая линия №3. Очистка ШФЛУ и газофракционирование</v>
      </c>
      <c r="I1494" s="37" t="str">
        <f t="shared" si="2696"/>
        <v>4.2.4.60.000</v>
      </c>
      <c r="J1494" s="41" t="str">
        <f t="shared" si="2697"/>
        <v>Установка газофракционирования №2</v>
      </c>
      <c r="K1494" s="39" t="str">
        <f t="shared" si="2698"/>
        <v>4.2.4.60.200</v>
      </c>
      <c r="L1494" s="40" t="str">
        <f t="shared" si="2699"/>
        <v>Установка газофракционирования №2</v>
      </c>
      <c r="M1494" s="37" t="str">
        <f t="shared" si="2700"/>
        <v>4.2.4.60.222</v>
      </c>
      <c r="N1494" s="59" t="s">
        <v>1390</v>
      </c>
      <c r="O1494" s="37" t="s">
        <v>1387</v>
      </c>
      <c r="P1494" s="37" t="s">
        <v>254</v>
      </c>
      <c r="Q1494" s="35">
        <v>0</v>
      </c>
      <c r="R1494" s="56" t="s">
        <v>2779</v>
      </c>
      <c r="S1494" s="44"/>
      <c r="T1494" s="44"/>
      <c r="U1494" s="44"/>
      <c r="V1494" s="44"/>
      <c r="W1494" s="44"/>
      <c r="X1494" s="162"/>
      <c r="Y1494" s="162"/>
      <c r="Z1494" s="44"/>
      <c r="AA1494" s="50"/>
      <c r="AB1494" s="50"/>
      <c r="AC1494" s="50"/>
      <c r="AD1494" s="115"/>
      <c r="AE1494" s="115"/>
      <c r="AF1494" s="115"/>
      <c r="AG1494" s="115"/>
      <c r="AH1494" s="115"/>
      <c r="AI1494" s="237">
        <v>1557</v>
      </c>
      <c r="AJ1494" s="55"/>
      <c r="AK1494" s="55"/>
    </row>
    <row r="1495" spans="1:37" s="67" customFormat="1" ht="15" customHeight="1" x14ac:dyDescent="0.25">
      <c r="A1495" s="56" t="s">
        <v>990</v>
      </c>
      <c r="B1495" s="37">
        <v>4</v>
      </c>
      <c r="C1495" s="37">
        <v>2</v>
      </c>
      <c r="D1495" s="37">
        <v>4</v>
      </c>
      <c r="E1495" s="37">
        <v>60</v>
      </c>
      <c r="F1495" s="37">
        <v>223</v>
      </c>
      <c r="G1495" s="37" t="str">
        <f t="shared" si="2701"/>
        <v>4.2.4.00.000</v>
      </c>
      <c r="H1495" s="41" t="str">
        <f t="shared" si="2702"/>
        <v>Технологическая линия №3. Очистка ШФЛУ и газофракционирование</v>
      </c>
      <c r="I1495" s="37" t="str">
        <f t="shared" si="2696"/>
        <v>4.2.4.60.000</v>
      </c>
      <c r="J1495" s="41" t="str">
        <f t="shared" si="2697"/>
        <v>Установка газофракционирования №2</v>
      </c>
      <c r="K1495" s="39" t="str">
        <f t="shared" si="2698"/>
        <v>4.2.4.60.200</v>
      </c>
      <c r="L1495" s="40" t="str">
        <f t="shared" si="2699"/>
        <v>Установка газофракционирования №2</v>
      </c>
      <c r="M1495" s="37" t="str">
        <f t="shared" si="2700"/>
        <v>4.2.4.60.223</v>
      </c>
      <c r="N1495" s="59" t="s">
        <v>1415</v>
      </c>
      <c r="O1495" s="37" t="s">
        <v>1460</v>
      </c>
      <c r="P1495" s="37" t="s">
        <v>254</v>
      </c>
      <c r="Q1495" s="35">
        <v>0</v>
      </c>
      <c r="R1495" s="56" t="s">
        <v>2779</v>
      </c>
      <c r="S1495" s="44"/>
      <c r="T1495" s="44"/>
      <c r="U1495" s="44"/>
      <c r="V1495" s="44"/>
      <c r="W1495" s="44"/>
      <c r="X1495" s="162"/>
      <c r="Y1495" s="162"/>
      <c r="Z1495" s="44"/>
      <c r="AA1495" s="50"/>
      <c r="AB1495" s="50"/>
      <c r="AC1495" s="50"/>
      <c r="AD1495" s="115"/>
      <c r="AE1495" s="115"/>
      <c r="AF1495" s="115"/>
      <c r="AG1495" s="115"/>
      <c r="AH1495" s="115"/>
      <c r="AI1495" s="237">
        <v>1558</v>
      </c>
      <c r="AJ1495" s="55"/>
      <c r="AK1495" s="55"/>
    </row>
    <row r="1496" spans="1:37" s="67" customFormat="1" ht="15" customHeight="1" x14ac:dyDescent="0.25">
      <c r="A1496" s="56" t="s">
        <v>991</v>
      </c>
      <c r="B1496" s="37">
        <v>4</v>
      </c>
      <c r="C1496" s="37">
        <v>2</v>
      </c>
      <c r="D1496" s="37">
        <v>4</v>
      </c>
      <c r="E1496" s="37">
        <v>60</v>
      </c>
      <c r="F1496" s="37">
        <v>224</v>
      </c>
      <c r="G1496" s="37" t="str">
        <f t="shared" si="2701"/>
        <v>4.2.4.00.000</v>
      </c>
      <c r="H1496" s="41" t="str">
        <f t="shared" si="2702"/>
        <v>Технологическая линия №3. Очистка ШФЛУ и газофракционирование</v>
      </c>
      <c r="I1496" s="37" t="str">
        <f t="shared" si="2696"/>
        <v>4.2.4.60.000</v>
      </c>
      <c r="J1496" s="41" t="str">
        <f t="shared" si="2697"/>
        <v>Установка газофракционирования №2</v>
      </c>
      <c r="K1496" s="39" t="str">
        <f t="shared" si="2698"/>
        <v>4.2.4.60.200</v>
      </c>
      <c r="L1496" s="40" t="str">
        <f t="shared" si="2699"/>
        <v>Установка газофракционирования №2</v>
      </c>
      <c r="M1496" s="37" t="str">
        <f t="shared" si="2700"/>
        <v>4.2.4.60.224</v>
      </c>
      <c r="N1496" s="59" t="s">
        <v>1459</v>
      </c>
      <c r="O1496" s="37"/>
      <c r="P1496" s="37" t="s">
        <v>254</v>
      </c>
      <c r="Q1496" s="35">
        <v>0</v>
      </c>
      <c r="R1496" s="56" t="s">
        <v>2779</v>
      </c>
      <c r="S1496" s="44"/>
      <c r="T1496" s="44"/>
      <c r="U1496" s="44"/>
      <c r="V1496" s="44"/>
      <c r="W1496" s="44"/>
      <c r="X1496" s="162"/>
      <c r="Y1496" s="162"/>
      <c r="Z1496" s="44"/>
      <c r="AA1496" s="50"/>
      <c r="AB1496" s="50"/>
      <c r="AC1496" s="50"/>
      <c r="AD1496" s="115"/>
      <c r="AE1496" s="115"/>
      <c r="AF1496" s="115"/>
      <c r="AG1496" s="115"/>
      <c r="AH1496" s="115"/>
      <c r="AI1496" s="237">
        <v>1559</v>
      </c>
      <c r="AJ1496" s="55"/>
      <c r="AK1496" s="55"/>
    </row>
    <row r="1497" spans="1:37" s="67" customFormat="1" ht="15" customHeight="1" x14ac:dyDescent="0.25">
      <c r="A1497" s="56" t="s">
        <v>992</v>
      </c>
      <c r="B1497" s="37">
        <v>4</v>
      </c>
      <c r="C1497" s="37">
        <v>2</v>
      </c>
      <c r="D1497" s="37">
        <v>4</v>
      </c>
      <c r="E1497" s="37">
        <v>60</v>
      </c>
      <c r="F1497" s="37">
        <v>225</v>
      </c>
      <c r="G1497" s="37" t="str">
        <f t="shared" si="2701"/>
        <v>4.2.4.00.000</v>
      </c>
      <c r="H1497" s="41" t="str">
        <f t="shared" si="2702"/>
        <v>Технологическая линия №3. Очистка ШФЛУ и газофракционирование</v>
      </c>
      <c r="I1497" s="37" t="str">
        <f t="shared" si="2696"/>
        <v>4.2.4.60.000</v>
      </c>
      <c r="J1497" s="41" t="str">
        <f t="shared" si="2697"/>
        <v>Установка газофракционирования №2</v>
      </c>
      <c r="K1497" s="39" t="str">
        <f t="shared" si="2698"/>
        <v>4.2.4.60.200</v>
      </c>
      <c r="L1497" s="40" t="str">
        <f t="shared" si="2699"/>
        <v>Установка газофракционирования №2</v>
      </c>
      <c r="M1497" s="37" t="str">
        <f t="shared" si="2700"/>
        <v>4.2.4.60.225</v>
      </c>
      <c r="N1497" s="59" t="s">
        <v>1458</v>
      </c>
      <c r="O1497" s="37"/>
      <c r="P1497" s="37" t="s">
        <v>254</v>
      </c>
      <c r="Q1497" s="35">
        <v>0</v>
      </c>
      <c r="R1497" s="56" t="s">
        <v>2779</v>
      </c>
      <c r="S1497" s="44"/>
      <c r="T1497" s="44"/>
      <c r="U1497" s="44"/>
      <c r="V1497" s="44"/>
      <c r="W1497" s="44"/>
      <c r="X1497" s="162"/>
      <c r="Y1497" s="162"/>
      <c r="Z1497" s="44"/>
      <c r="AA1497" s="50"/>
      <c r="AB1497" s="50"/>
      <c r="AC1497" s="50"/>
      <c r="AD1497" s="115"/>
      <c r="AE1497" s="115"/>
      <c r="AF1497" s="115"/>
      <c r="AG1497" s="115"/>
      <c r="AH1497" s="115"/>
      <c r="AI1497" s="237">
        <v>1560</v>
      </c>
      <c r="AJ1497" s="55"/>
      <c r="AK1497" s="55"/>
    </row>
    <row r="1498" spans="1:37" s="67" customFormat="1" ht="15" customHeight="1" x14ac:dyDescent="0.25">
      <c r="A1498" s="56" t="s">
        <v>993</v>
      </c>
      <c r="B1498" s="37">
        <v>4</v>
      </c>
      <c r="C1498" s="37">
        <v>2</v>
      </c>
      <c r="D1498" s="37">
        <v>4</v>
      </c>
      <c r="E1498" s="37">
        <v>60</v>
      </c>
      <c r="F1498" s="37">
        <v>226</v>
      </c>
      <c r="G1498" s="37" t="str">
        <f t="shared" si="2701"/>
        <v>4.2.4.00.000</v>
      </c>
      <c r="H1498" s="41" t="str">
        <f t="shared" si="2702"/>
        <v>Технологическая линия №3. Очистка ШФЛУ и газофракционирование</v>
      </c>
      <c r="I1498" s="37" t="str">
        <f t="shared" si="2696"/>
        <v>4.2.4.60.000</v>
      </c>
      <c r="J1498" s="41" t="str">
        <f t="shared" si="2697"/>
        <v>Установка газофракционирования №2</v>
      </c>
      <c r="K1498" s="39" t="str">
        <f t="shared" si="2698"/>
        <v>4.2.4.60.200</v>
      </c>
      <c r="L1498" s="40" t="str">
        <f t="shared" si="2699"/>
        <v>Установка газофракционирования №2</v>
      </c>
      <c r="M1498" s="37" t="str">
        <f t="shared" si="2700"/>
        <v>4.2.4.60.226</v>
      </c>
      <c r="N1498" s="59" t="s">
        <v>639</v>
      </c>
      <c r="O1498" s="37"/>
      <c r="P1498" s="37" t="s">
        <v>254</v>
      </c>
      <c r="Q1498" s="35">
        <v>0</v>
      </c>
      <c r="R1498" s="56" t="s">
        <v>2779</v>
      </c>
      <c r="S1498" s="44"/>
      <c r="T1498" s="44"/>
      <c r="U1498" s="44"/>
      <c r="V1498" s="44"/>
      <c r="W1498" s="44"/>
      <c r="X1498" s="162"/>
      <c r="Y1498" s="162"/>
      <c r="Z1498" s="44"/>
      <c r="AA1498" s="50"/>
      <c r="AB1498" s="50"/>
      <c r="AC1498" s="50"/>
      <c r="AD1498" s="115"/>
      <c r="AE1498" s="115"/>
      <c r="AF1498" s="115"/>
      <c r="AG1498" s="115"/>
      <c r="AH1498" s="115"/>
      <c r="AI1498" s="237">
        <v>1561</v>
      </c>
      <c r="AJ1498" s="55"/>
      <c r="AK1498" s="55"/>
    </row>
    <row r="1499" spans="1:37" s="67" customFormat="1" ht="15" customHeight="1" x14ac:dyDescent="0.25">
      <c r="A1499" s="56" t="s">
        <v>994</v>
      </c>
      <c r="B1499" s="37">
        <v>4</v>
      </c>
      <c r="C1499" s="37">
        <v>2</v>
      </c>
      <c r="D1499" s="37">
        <v>4</v>
      </c>
      <c r="E1499" s="37">
        <v>60</v>
      </c>
      <c r="F1499" s="37">
        <v>227</v>
      </c>
      <c r="G1499" s="37" t="str">
        <f t="shared" si="2701"/>
        <v>4.2.4.00.000</v>
      </c>
      <c r="H1499" s="41" t="str">
        <f t="shared" si="2702"/>
        <v>Технологическая линия №3. Очистка ШФЛУ и газофракционирование</v>
      </c>
      <c r="I1499" s="37" t="str">
        <f t="shared" si="2696"/>
        <v>4.2.4.60.000</v>
      </c>
      <c r="J1499" s="41" t="str">
        <f t="shared" si="2697"/>
        <v>Установка газофракционирования №2</v>
      </c>
      <c r="K1499" s="39" t="str">
        <f t="shared" si="2698"/>
        <v>4.2.4.60.200</v>
      </c>
      <c r="L1499" s="40" t="str">
        <f t="shared" si="2699"/>
        <v>Установка газофракционирования №2</v>
      </c>
      <c r="M1499" s="37" t="str">
        <f t="shared" si="2700"/>
        <v>4.2.4.60.227</v>
      </c>
      <c r="N1499" s="59" t="s">
        <v>283</v>
      </c>
      <c r="O1499" s="37" t="s">
        <v>1385</v>
      </c>
      <c r="P1499" s="37" t="s">
        <v>254</v>
      </c>
      <c r="Q1499" s="35">
        <v>0</v>
      </c>
      <c r="R1499" s="56" t="s">
        <v>2779</v>
      </c>
      <c r="S1499" s="44"/>
      <c r="T1499" s="44"/>
      <c r="U1499" s="44"/>
      <c r="V1499" s="44"/>
      <c r="W1499" s="44"/>
      <c r="X1499" s="162"/>
      <c r="Y1499" s="162"/>
      <c r="Z1499" s="44"/>
      <c r="AA1499" s="50"/>
      <c r="AB1499" s="50"/>
      <c r="AC1499" s="50"/>
      <c r="AD1499" s="115"/>
      <c r="AE1499" s="115"/>
      <c r="AF1499" s="115"/>
      <c r="AG1499" s="115"/>
      <c r="AH1499" s="115"/>
      <c r="AI1499" s="237">
        <v>1562</v>
      </c>
      <c r="AJ1499" s="55"/>
      <c r="AK1499" s="55"/>
    </row>
    <row r="1500" spans="1:37" s="67" customFormat="1" ht="15" customHeight="1" x14ac:dyDescent="0.25">
      <c r="A1500" s="56" t="s">
        <v>995</v>
      </c>
      <c r="B1500" s="37">
        <v>4</v>
      </c>
      <c r="C1500" s="37">
        <v>2</v>
      </c>
      <c r="D1500" s="37">
        <v>4</v>
      </c>
      <c r="E1500" s="37">
        <v>60</v>
      </c>
      <c r="F1500" s="37">
        <v>228</v>
      </c>
      <c r="G1500" s="37" t="str">
        <f t="shared" si="2701"/>
        <v>4.2.4.00.000</v>
      </c>
      <c r="H1500" s="41" t="str">
        <f t="shared" si="2702"/>
        <v>Технологическая линия №3. Очистка ШФЛУ и газофракционирование</v>
      </c>
      <c r="I1500" s="37" t="str">
        <f t="shared" si="2696"/>
        <v>4.2.4.60.000</v>
      </c>
      <c r="J1500" s="41" t="str">
        <f t="shared" si="2697"/>
        <v>Установка газофракционирования №2</v>
      </c>
      <c r="K1500" s="39" t="str">
        <f t="shared" si="2698"/>
        <v>4.2.4.60.200</v>
      </c>
      <c r="L1500" s="40" t="str">
        <f t="shared" si="2699"/>
        <v>Установка газофракционирования №2</v>
      </c>
      <c r="M1500" s="37" t="str">
        <f t="shared" si="2700"/>
        <v>4.2.4.60.228</v>
      </c>
      <c r="N1500" s="59" t="s">
        <v>1461</v>
      </c>
      <c r="O1500" s="37" t="s">
        <v>1388</v>
      </c>
      <c r="P1500" s="37" t="s">
        <v>254</v>
      </c>
      <c r="Q1500" s="35">
        <v>0</v>
      </c>
      <c r="R1500" s="56" t="s">
        <v>2779</v>
      </c>
      <c r="S1500" s="44"/>
      <c r="T1500" s="44"/>
      <c r="U1500" s="44"/>
      <c r="V1500" s="44"/>
      <c r="W1500" s="44"/>
      <c r="X1500" s="162"/>
      <c r="Y1500" s="162"/>
      <c r="Z1500" s="44"/>
      <c r="AA1500" s="50"/>
      <c r="AB1500" s="50"/>
      <c r="AC1500" s="50"/>
      <c r="AD1500" s="115"/>
      <c r="AE1500" s="115"/>
      <c r="AF1500" s="115"/>
      <c r="AG1500" s="115"/>
      <c r="AH1500" s="115"/>
      <c r="AI1500" s="237">
        <v>1563</v>
      </c>
      <c r="AJ1500" s="55"/>
      <c r="AK1500" s="55"/>
    </row>
    <row r="1501" spans="1:37" s="67" customFormat="1" ht="15" customHeight="1" x14ac:dyDescent="0.25">
      <c r="A1501" s="56" t="s">
        <v>996</v>
      </c>
      <c r="B1501" s="37">
        <v>4</v>
      </c>
      <c r="C1501" s="37">
        <v>2</v>
      </c>
      <c r="D1501" s="37">
        <v>4</v>
      </c>
      <c r="E1501" s="37">
        <v>60</v>
      </c>
      <c r="F1501" s="37">
        <v>229</v>
      </c>
      <c r="G1501" s="37" t="str">
        <f t="shared" si="2701"/>
        <v>4.2.4.00.000</v>
      </c>
      <c r="H1501" s="41" t="str">
        <f t="shared" si="2702"/>
        <v>Технологическая линия №3. Очистка ШФЛУ и газофракционирование</v>
      </c>
      <c r="I1501" s="37" t="str">
        <f t="shared" si="2696"/>
        <v>4.2.4.60.000</v>
      </c>
      <c r="J1501" s="41" t="str">
        <f t="shared" si="2697"/>
        <v>Установка газофракционирования №2</v>
      </c>
      <c r="K1501" s="39" t="str">
        <f t="shared" si="2698"/>
        <v>4.2.4.60.200</v>
      </c>
      <c r="L1501" s="40" t="str">
        <f t="shared" si="2699"/>
        <v>Установка газофракционирования №2</v>
      </c>
      <c r="M1501" s="37" t="str">
        <f t="shared" si="2700"/>
        <v>4.2.4.60.229</v>
      </c>
      <c r="N1501" s="59" t="s">
        <v>643</v>
      </c>
      <c r="O1501" s="37"/>
      <c r="P1501" s="37" t="s">
        <v>254</v>
      </c>
      <c r="Q1501" s="35">
        <v>0</v>
      </c>
      <c r="R1501" s="56" t="s">
        <v>2779</v>
      </c>
      <c r="S1501" s="44"/>
      <c r="T1501" s="44"/>
      <c r="U1501" s="44"/>
      <c r="V1501" s="44"/>
      <c r="W1501" s="44"/>
      <c r="X1501" s="162"/>
      <c r="Y1501" s="162"/>
      <c r="Z1501" s="44"/>
      <c r="AA1501" s="50"/>
      <c r="AB1501" s="50"/>
      <c r="AC1501" s="50"/>
      <c r="AD1501" s="115"/>
      <c r="AE1501" s="115"/>
      <c r="AF1501" s="115"/>
      <c r="AG1501" s="115"/>
      <c r="AH1501" s="115"/>
      <c r="AI1501" s="237">
        <v>1564</v>
      </c>
      <c r="AJ1501" s="55"/>
      <c r="AK1501" s="55"/>
    </row>
    <row r="1502" spans="1:37" s="67" customFormat="1" ht="15" customHeight="1" x14ac:dyDescent="0.25">
      <c r="A1502" s="56" t="s">
        <v>997</v>
      </c>
      <c r="B1502" s="37">
        <v>4</v>
      </c>
      <c r="C1502" s="37">
        <v>2</v>
      </c>
      <c r="D1502" s="37">
        <v>4</v>
      </c>
      <c r="E1502" s="37">
        <v>60</v>
      </c>
      <c r="F1502" s="37">
        <v>230</v>
      </c>
      <c r="G1502" s="37" t="str">
        <f t="shared" si="2701"/>
        <v>4.2.4.00.000</v>
      </c>
      <c r="H1502" s="41" t="str">
        <f t="shared" si="2702"/>
        <v>Технологическая линия №3. Очистка ШФЛУ и газофракционирование</v>
      </c>
      <c r="I1502" s="37" t="str">
        <f t="shared" si="2696"/>
        <v>4.2.4.60.000</v>
      </c>
      <c r="J1502" s="41" t="str">
        <f t="shared" si="2697"/>
        <v>Установка газофракционирования №2</v>
      </c>
      <c r="K1502" s="39" t="str">
        <f t="shared" si="2698"/>
        <v>4.2.4.60.200</v>
      </c>
      <c r="L1502" s="40" t="str">
        <f t="shared" si="2699"/>
        <v>Установка газофракционирования №2</v>
      </c>
      <c r="M1502" s="37" t="str">
        <f t="shared" si="2700"/>
        <v>4.2.4.60.230</v>
      </c>
      <c r="N1502" s="59" t="s">
        <v>1393</v>
      </c>
      <c r="O1502" s="37"/>
      <c r="P1502" s="37" t="s">
        <v>254</v>
      </c>
      <c r="Q1502" s="35">
        <v>0</v>
      </c>
      <c r="R1502" s="56" t="s">
        <v>2779</v>
      </c>
      <c r="S1502" s="44"/>
      <c r="T1502" s="44"/>
      <c r="U1502" s="44"/>
      <c r="V1502" s="44"/>
      <c r="W1502" s="44"/>
      <c r="X1502" s="162"/>
      <c r="Y1502" s="162"/>
      <c r="Z1502" s="44"/>
      <c r="AA1502" s="50"/>
      <c r="AB1502" s="50"/>
      <c r="AC1502" s="50"/>
      <c r="AD1502" s="115"/>
      <c r="AE1502" s="115"/>
      <c r="AF1502" s="115"/>
      <c r="AG1502" s="115"/>
      <c r="AH1502" s="115"/>
      <c r="AI1502" s="237">
        <v>1565</v>
      </c>
      <c r="AJ1502" s="55"/>
      <c r="AK1502" s="55"/>
    </row>
    <row r="1503" spans="1:37" s="67" customFormat="1" ht="15" customHeight="1" x14ac:dyDescent="0.25">
      <c r="A1503" s="56" t="s">
        <v>998</v>
      </c>
      <c r="B1503" s="37">
        <v>4</v>
      </c>
      <c r="C1503" s="37">
        <v>2</v>
      </c>
      <c r="D1503" s="37">
        <v>4</v>
      </c>
      <c r="E1503" s="37">
        <v>60</v>
      </c>
      <c r="F1503" s="37">
        <v>231</v>
      </c>
      <c r="G1503" s="37" t="str">
        <f t="shared" si="2701"/>
        <v>4.2.4.00.000</v>
      </c>
      <c r="H1503" s="41" t="str">
        <f t="shared" si="2702"/>
        <v>Технологическая линия №3. Очистка ШФЛУ и газофракционирование</v>
      </c>
      <c r="I1503" s="37" t="str">
        <f t="shared" si="2696"/>
        <v>4.2.4.60.000</v>
      </c>
      <c r="J1503" s="41" t="str">
        <f t="shared" si="2697"/>
        <v>Установка газофракционирования №2</v>
      </c>
      <c r="K1503" s="39" t="str">
        <f t="shared" si="2698"/>
        <v>4.2.4.60.200</v>
      </c>
      <c r="L1503" s="40" t="str">
        <f t="shared" si="2699"/>
        <v>Установка газофракционирования №2</v>
      </c>
      <c r="M1503" s="37" t="str">
        <f t="shared" si="2700"/>
        <v>4.2.4.60.231</v>
      </c>
      <c r="N1503" s="59" t="s">
        <v>646</v>
      </c>
      <c r="O1503" s="37"/>
      <c r="P1503" s="37" t="s">
        <v>254</v>
      </c>
      <c r="Q1503" s="35">
        <v>0</v>
      </c>
      <c r="R1503" s="56" t="s">
        <v>2779</v>
      </c>
      <c r="S1503" s="44"/>
      <c r="T1503" s="44"/>
      <c r="U1503" s="44"/>
      <c r="V1503" s="44"/>
      <c r="W1503" s="44"/>
      <c r="X1503" s="162"/>
      <c r="Y1503" s="162"/>
      <c r="Z1503" s="44"/>
      <c r="AA1503" s="50"/>
      <c r="AB1503" s="50"/>
      <c r="AC1503" s="50"/>
      <c r="AD1503" s="115"/>
      <c r="AE1503" s="115"/>
      <c r="AF1503" s="115"/>
      <c r="AG1503" s="115"/>
      <c r="AH1503" s="115"/>
      <c r="AI1503" s="237">
        <v>1566</v>
      </c>
      <c r="AJ1503" s="55"/>
      <c r="AK1503" s="55"/>
    </row>
    <row r="1504" spans="1:37" s="67" customFormat="1" ht="15" customHeight="1" x14ac:dyDescent="0.25">
      <c r="A1504" s="56" t="s">
        <v>17</v>
      </c>
      <c r="B1504" s="37">
        <v>4</v>
      </c>
      <c r="C1504" s="37">
        <v>2</v>
      </c>
      <c r="D1504" s="37">
        <v>4</v>
      </c>
      <c r="E1504" s="37">
        <v>60</v>
      </c>
      <c r="F1504" s="37">
        <v>232</v>
      </c>
      <c r="G1504" s="37" t="str">
        <f t="shared" si="2701"/>
        <v>4.2.4.00.000</v>
      </c>
      <c r="H1504" s="41" t="str">
        <f t="shared" si="2702"/>
        <v>Технологическая линия №3. Очистка ШФЛУ и газофракционирование</v>
      </c>
      <c r="I1504" s="37" t="str">
        <f t="shared" si="2696"/>
        <v>4.2.4.60.000</v>
      </c>
      <c r="J1504" s="41" t="str">
        <f t="shared" si="2697"/>
        <v>Установка газофракционирования №2</v>
      </c>
      <c r="K1504" s="39" t="str">
        <f t="shared" si="2698"/>
        <v>4.2.4.60.200</v>
      </c>
      <c r="L1504" s="40" t="str">
        <f t="shared" si="2699"/>
        <v>Установка газофракционирования №2</v>
      </c>
      <c r="M1504" s="37" t="str">
        <f t="shared" si="2700"/>
        <v>4.2.4.60.232</v>
      </c>
      <c r="N1504" s="59" t="s">
        <v>301</v>
      </c>
      <c r="O1504" s="37"/>
      <c r="P1504" s="37" t="s">
        <v>254</v>
      </c>
      <c r="Q1504" s="35">
        <v>0</v>
      </c>
      <c r="R1504" s="56" t="s">
        <v>2779</v>
      </c>
      <c r="S1504" s="44"/>
      <c r="T1504" s="44"/>
      <c r="U1504" s="44"/>
      <c r="V1504" s="44"/>
      <c r="W1504" s="44"/>
      <c r="X1504" s="162"/>
      <c r="Y1504" s="162"/>
      <c r="Z1504" s="44"/>
      <c r="AA1504" s="50"/>
      <c r="AB1504" s="50"/>
      <c r="AC1504" s="50"/>
      <c r="AD1504" s="115"/>
      <c r="AE1504" s="115"/>
      <c r="AF1504" s="115"/>
      <c r="AG1504" s="115"/>
      <c r="AH1504" s="115"/>
      <c r="AI1504" s="237">
        <v>1567</v>
      </c>
      <c r="AJ1504" s="55"/>
      <c r="AK1504" s="55"/>
    </row>
    <row r="1505" spans="1:37" s="67" customFormat="1" ht="15" customHeight="1" x14ac:dyDescent="0.25">
      <c r="A1505" s="56" t="s">
        <v>17</v>
      </c>
      <c r="B1505" s="37">
        <v>4</v>
      </c>
      <c r="C1505" s="37">
        <v>2</v>
      </c>
      <c r="D1505" s="37">
        <v>4</v>
      </c>
      <c r="E1505" s="37">
        <v>60</v>
      </c>
      <c r="F1505" s="37">
        <v>233</v>
      </c>
      <c r="G1505" s="37" t="str">
        <f t="shared" si="2701"/>
        <v>4.2.4.00.000</v>
      </c>
      <c r="H1505" s="41" t="str">
        <f t="shared" si="2702"/>
        <v>Технологическая линия №3. Очистка ШФЛУ и газофракционирование</v>
      </c>
      <c r="I1505" s="37" t="str">
        <f t="shared" si="2696"/>
        <v>4.2.4.60.000</v>
      </c>
      <c r="J1505" s="41" t="str">
        <f t="shared" si="2697"/>
        <v>Установка газофракционирования №2</v>
      </c>
      <c r="K1505" s="39" t="str">
        <f t="shared" si="2698"/>
        <v>4.2.4.60.200</v>
      </c>
      <c r="L1505" s="40" t="str">
        <f t="shared" si="2699"/>
        <v>Установка газофракционирования №2</v>
      </c>
      <c r="M1505" s="37" t="str">
        <f t="shared" si="2700"/>
        <v>4.2.4.60.233</v>
      </c>
      <c r="N1505" s="59" t="s">
        <v>241</v>
      </c>
      <c r="O1505" s="37"/>
      <c r="P1505" s="37" t="s">
        <v>254</v>
      </c>
      <c r="Q1505" s="35">
        <v>0</v>
      </c>
      <c r="R1505" s="56" t="s">
        <v>2779</v>
      </c>
      <c r="S1505" s="44"/>
      <c r="T1505" s="44"/>
      <c r="U1505" s="44"/>
      <c r="V1505" s="44"/>
      <c r="W1505" s="44"/>
      <c r="X1505" s="162"/>
      <c r="Y1505" s="162"/>
      <c r="Z1505" s="44"/>
      <c r="AA1505" s="50"/>
      <c r="AB1505" s="50"/>
      <c r="AC1505" s="50"/>
      <c r="AD1505" s="115"/>
      <c r="AE1505" s="115"/>
      <c r="AF1505" s="115"/>
      <c r="AG1505" s="115"/>
      <c r="AH1505" s="115"/>
      <c r="AI1505" s="237">
        <v>1568</v>
      </c>
      <c r="AJ1505" s="55"/>
      <c r="AK1505" s="55"/>
    </row>
    <row r="1506" spans="1:37" s="67" customFormat="1" ht="15" customHeight="1" x14ac:dyDescent="0.25">
      <c r="A1506" s="56" t="s">
        <v>17</v>
      </c>
      <c r="B1506" s="37">
        <v>4</v>
      </c>
      <c r="C1506" s="37">
        <v>2</v>
      </c>
      <c r="D1506" s="37">
        <v>4</v>
      </c>
      <c r="E1506" s="37">
        <v>60</v>
      </c>
      <c r="F1506" s="37">
        <v>234</v>
      </c>
      <c r="G1506" s="37" t="str">
        <f t="shared" si="2701"/>
        <v>4.2.4.00.000</v>
      </c>
      <c r="H1506" s="41" t="str">
        <f t="shared" si="2702"/>
        <v>Технологическая линия №3. Очистка ШФЛУ и газофракционирование</v>
      </c>
      <c r="I1506" s="37" t="str">
        <f t="shared" si="2696"/>
        <v>4.2.4.60.000</v>
      </c>
      <c r="J1506" s="41" t="str">
        <f t="shared" si="2697"/>
        <v>Установка газофракционирования №2</v>
      </c>
      <c r="K1506" s="39" t="str">
        <f t="shared" si="2698"/>
        <v>4.2.4.60.200</v>
      </c>
      <c r="L1506" s="40" t="str">
        <f t="shared" si="2699"/>
        <v>Установка газофракционирования №2</v>
      </c>
      <c r="M1506" s="37" t="str">
        <f t="shared" si="2700"/>
        <v>4.2.4.60.234</v>
      </c>
      <c r="N1506" s="59" t="s">
        <v>243</v>
      </c>
      <c r="O1506" s="37"/>
      <c r="P1506" s="37" t="s">
        <v>254</v>
      </c>
      <c r="Q1506" s="35">
        <v>0</v>
      </c>
      <c r="R1506" s="56" t="s">
        <v>2779</v>
      </c>
      <c r="S1506" s="44"/>
      <c r="T1506" s="44"/>
      <c r="U1506" s="44"/>
      <c r="V1506" s="44"/>
      <c r="W1506" s="44"/>
      <c r="X1506" s="162"/>
      <c r="Y1506" s="162"/>
      <c r="Z1506" s="44"/>
      <c r="AA1506" s="50"/>
      <c r="AB1506" s="50"/>
      <c r="AC1506" s="50"/>
      <c r="AD1506" s="115"/>
      <c r="AE1506" s="115"/>
      <c r="AF1506" s="115"/>
      <c r="AG1506" s="115"/>
      <c r="AH1506" s="115"/>
      <c r="AI1506" s="237">
        <v>1569</v>
      </c>
      <c r="AJ1506" s="55"/>
      <c r="AK1506" s="55"/>
    </row>
    <row r="1507" spans="1:37" s="67" customFormat="1" ht="15" customHeight="1" x14ac:dyDescent="0.25">
      <c r="A1507" s="56" t="s">
        <v>17</v>
      </c>
      <c r="B1507" s="37">
        <v>4</v>
      </c>
      <c r="C1507" s="37">
        <v>2</v>
      </c>
      <c r="D1507" s="37">
        <v>4</v>
      </c>
      <c r="E1507" s="37">
        <v>60</v>
      </c>
      <c r="F1507" s="37">
        <v>235</v>
      </c>
      <c r="G1507" s="37" t="str">
        <f t="shared" si="2701"/>
        <v>4.2.4.00.000</v>
      </c>
      <c r="H1507" s="41" t="str">
        <f t="shared" si="2702"/>
        <v>Технологическая линия №3. Очистка ШФЛУ и газофракционирование</v>
      </c>
      <c r="I1507" s="37" t="str">
        <f t="shared" si="2696"/>
        <v>4.2.4.60.000</v>
      </c>
      <c r="J1507" s="41" t="str">
        <f t="shared" si="2697"/>
        <v>Установка газофракционирования №2</v>
      </c>
      <c r="K1507" s="39" t="str">
        <f t="shared" si="2698"/>
        <v>4.2.4.60.200</v>
      </c>
      <c r="L1507" s="40" t="str">
        <f t="shared" si="2699"/>
        <v>Установка газофракционирования №2</v>
      </c>
      <c r="M1507" s="37" t="str">
        <f t="shared" si="2700"/>
        <v>4.2.4.60.235</v>
      </c>
      <c r="N1507" s="59" t="s">
        <v>1331</v>
      </c>
      <c r="O1507" s="37"/>
      <c r="P1507" s="37" t="s">
        <v>254</v>
      </c>
      <c r="Q1507" s="35">
        <v>0</v>
      </c>
      <c r="R1507" s="56" t="s">
        <v>2779</v>
      </c>
      <c r="S1507" s="44"/>
      <c r="T1507" s="44"/>
      <c r="U1507" s="44"/>
      <c r="V1507" s="44"/>
      <c r="W1507" s="44"/>
      <c r="X1507" s="162"/>
      <c r="Y1507" s="162"/>
      <c r="Z1507" s="44"/>
      <c r="AA1507" s="50"/>
      <c r="AB1507" s="50"/>
      <c r="AC1507" s="50"/>
      <c r="AD1507" s="115"/>
      <c r="AE1507" s="115"/>
      <c r="AF1507" s="115"/>
      <c r="AG1507" s="115"/>
      <c r="AH1507" s="115"/>
      <c r="AI1507" s="237">
        <v>1570</v>
      </c>
      <c r="AJ1507" s="55"/>
      <c r="AK1507" s="55"/>
    </row>
    <row r="1508" spans="1:37" s="67" customFormat="1" ht="15" customHeight="1" x14ac:dyDescent="0.25">
      <c r="A1508" s="56" t="s">
        <v>17</v>
      </c>
      <c r="B1508" s="37">
        <v>4</v>
      </c>
      <c r="C1508" s="37">
        <v>2</v>
      </c>
      <c r="D1508" s="37">
        <v>4</v>
      </c>
      <c r="E1508" s="37">
        <v>60</v>
      </c>
      <c r="F1508" s="37">
        <v>236</v>
      </c>
      <c r="G1508" s="37" t="str">
        <f t="shared" si="2701"/>
        <v>4.2.4.00.000</v>
      </c>
      <c r="H1508" s="41" t="str">
        <f t="shared" si="2702"/>
        <v>Технологическая линия №3. Очистка ШФЛУ и газофракционирование</v>
      </c>
      <c r="I1508" s="37" t="str">
        <f t="shared" si="2696"/>
        <v>4.2.4.60.000</v>
      </c>
      <c r="J1508" s="41" t="str">
        <f t="shared" si="2697"/>
        <v>Установка газофракционирования №2</v>
      </c>
      <c r="K1508" s="39" t="str">
        <f t="shared" si="2698"/>
        <v>4.2.4.60.200</v>
      </c>
      <c r="L1508" s="40" t="str">
        <f t="shared" si="2699"/>
        <v>Установка газофракционирования №2</v>
      </c>
      <c r="M1508" s="37" t="str">
        <f t="shared" si="2700"/>
        <v>4.2.4.60.236</v>
      </c>
      <c r="N1508" s="59" t="s">
        <v>246</v>
      </c>
      <c r="O1508" s="37"/>
      <c r="P1508" s="37" t="s">
        <v>254</v>
      </c>
      <c r="Q1508" s="35">
        <v>0</v>
      </c>
      <c r="R1508" s="56" t="s">
        <v>2779</v>
      </c>
      <c r="S1508" s="44"/>
      <c r="T1508" s="44"/>
      <c r="U1508" s="44"/>
      <c r="V1508" s="44"/>
      <c r="W1508" s="44"/>
      <c r="X1508" s="162"/>
      <c r="Y1508" s="162"/>
      <c r="Z1508" s="44"/>
      <c r="AA1508" s="50"/>
      <c r="AB1508" s="50"/>
      <c r="AC1508" s="50"/>
      <c r="AD1508" s="115"/>
      <c r="AE1508" s="115"/>
      <c r="AF1508" s="115"/>
      <c r="AG1508" s="115"/>
      <c r="AH1508" s="115"/>
      <c r="AI1508" s="237">
        <v>1571</v>
      </c>
      <c r="AJ1508" s="55"/>
      <c r="AK1508" s="55"/>
    </row>
    <row r="1509" spans="1:37" s="67" customFormat="1" ht="15" customHeight="1" x14ac:dyDescent="0.25">
      <c r="A1509" s="56" t="s">
        <v>17</v>
      </c>
      <c r="B1509" s="37">
        <v>4</v>
      </c>
      <c r="C1509" s="37">
        <v>2</v>
      </c>
      <c r="D1509" s="37">
        <v>4</v>
      </c>
      <c r="E1509" s="37">
        <v>60</v>
      </c>
      <c r="F1509" s="37">
        <v>237</v>
      </c>
      <c r="G1509" s="37" t="str">
        <f t="shared" si="2701"/>
        <v>4.2.4.00.000</v>
      </c>
      <c r="H1509" s="41" t="str">
        <f t="shared" si="2702"/>
        <v>Технологическая линия №3. Очистка ШФЛУ и газофракционирование</v>
      </c>
      <c r="I1509" s="37" t="str">
        <f t="shared" si="2696"/>
        <v>4.2.4.60.000</v>
      </c>
      <c r="J1509" s="41" t="str">
        <f t="shared" si="2697"/>
        <v>Установка газофракционирования №2</v>
      </c>
      <c r="K1509" s="39" t="str">
        <f t="shared" si="2698"/>
        <v>4.2.4.60.200</v>
      </c>
      <c r="L1509" s="40" t="str">
        <f t="shared" si="2699"/>
        <v>Установка газофракционирования №2</v>
      </c>
      <c r="M1509" s="37" t="str">
        <f t="shared" si="2700"/>
        <v>4.2.4.60.237</v>
      </c>
      <c r="N1509" s="59" t="s">
        <v>248</v>
      </c>
      <c r="O1509" s="37"/>
      <c r="P1509" s="37" t="s">
        <v>254</v>
      </c>
      <c r="Q1509" s="35">
        <v>0</v>
      </c>
      <c r="R1509" s="56" t="s">
        <v>2779</v>
      </c>
      <c r="S1509" s="44"/>
      <c r="T1509" s="44"/>
      <c r="U1509" s="44"/>
      <c r="V1509" s="44"/>
      <c r="W1509" s="44"/>
      <c r="X1509" s="162"/>
      <c r="Y1509" s="162"/>
      <c r="Z1509" s="44"/>
      <c r="AA1509" s="50"/>
      <c r="AB1509" s="50"/>
      <c r="AC1509" s="50"/>
      <c r="AD1509" s="115"/>
      <c r="AE1509" s="115"/>
      <c r="AF1509" s="115"/>
      <c r="AG1509" s="115"/>
      <c r="AH1509" s="115"/>
      <c r="AI1509" s="237">
        <v>1572</v>
      </c>
      <c r="AJ1509" s="55"/>
      <c r="AK1509" s="55"/>
    </row>
    <row r="1510" spans="1:37" s="67" customFormat="1" ht="15" customHeight="1" x14ac:dyDescent="0.25">
      <c r="A1510" s="56" t="s">
        <v>17</v>
      </c>
      <c r="B1510" s="37">
        <v>4</v>
      </c>
      <c r="C1510" s="37">
        <v>2</v>
      </c>
      <c r="D1510" s="37">
        <v>4</v>
      </c>
      <c r="E1510" s="37">
        <v>60</v>
      </c>
      <c r="F1510" s="37">
        <v>238</v>
      </c>
      <c r="G1510" s="37" t="str">
        <f t="shared" si="2701"/>
        <v>4.2.4.00.000</v>
      </c>
      <c r="H1510" s="41" t="str">
        <f t="shared" si="2702"/>
        <v>Технологическая линия №3. Очистка ШФЛУ и газофракционирование</v>
      </c>
      <c r="I1510" s="37" t="str">
        <f t="shared" si="2696"/>
        <v>4.2.4.60.000</v>
      </c>
      <c r="J1510" s="41" t="str">
        <f t="shared" si="2697"/>
        <v>Установка газофракционирования №2</v>
      </c>
      <c r="K1510" s="39" t="str">
        <f t="shared" si="2698"/>
        <v>4.2.4.60.200</v>
      </c>
      <c r="L1510" s="40" t="str">
        <f t="shared" si="2699"/>
        <v>Установка газофракционирования №2</v>
      </c>
      <c r="M1510" s="37" t="str">
        <f t="shared" si="2700"/>
        <v>4.2.4.60.238</v>
      </c>
      <c r="N1510" s="59" t="s">
        <v>250</v>
      </c>
      <c r="O1510" s="37"/>
      <c r="P1510" s="37" t="s">
        <v>254</v>
      </c>
      <c r="Q1510" s="35">
        <v>0</v>
      </c>
      <c r="R1510" s="56" t="s">
        <v>2779</v>
      </c>
      <c r="S1510" s="44"/>
      <c r="T1510" s="44"/>
      <c r="U1510" s="44"/>
      <c r="V1510" s="44"/>
      <c r="W1510" s="44"/>
      <c r="X1510" s="162"/>
      <c r="Y1510" s="162"/>
      <c r="Z1510" s="44"/>
      <c r="AA1510" s="50"/>
      <c r="AB1510" s="50"/>
      <c r="AC1510" s="50"/>
      <c r="AD1510" s="115"/>
      <c r="AE1510" s="115"/>
      <c r="AF1510" s="115"/>
      <c r="AG1510" s="115"/>
      <c r="AH1510" s="115"/>
      <c r="AI1510" s="237">
        <v>1573</v>
      </c>
      <c r="AJ1510" s="55"/>
      <c r="AK1510" s="55"/>
    </row>
    <row r="1511" spans="1:37" s="63" customFormat="1" ht="15" customHeight="1" x14ac:dyDescent="0.25">
      <c r="A1511" s="53" t="s">
        <v>17</v>
      </c>
      <c r="B1511" s="37">
        <v>4</v>
      </c>
      <c r="C1511" s="37">
        <v>2</v>
      </c>
      <c r="D1511" s="37">
        <v>5</v>
      </c>
      <c r="E1511" s="37">
        <v>0</v>
      </c>
      <c r="F1511" s="37">
        <v>0</v>
      </c>
      <c r="G1511" s="78" t="str">
        <f>CONCATENATE($B1511,".",$C1511,".",$D1511,".",TEXT($E1511,"00"),".",TEXT($F1511,"000"))</f>
        <v>4.2.5.00.000</v>
      </c>
      <c r="H1511" s="79" t="s">
        <v>1337</v>
      </c>
      <c r="I1511" s="107"/>
      <c r="J1511" s="108"/>
      <c r="K1511" s="109"/>
      <c r="L1511" s="110"/>
      <c r="M1511" s="80"/>
      <c r="N1511" s="231"/>
      <c r="O1511" s="53"/>
      <c r="P1511" s="56" t="s">
        <v>222</v>
      </c>
      <c r="Q1511" s="35">
        <v>0</v>
      </c>
      <c r="R1511" s="70" t="s">
        <v>2778</v>
      </c>
      <c r="S1511" s="215" t="s">
        <v>3856</v>
      </c>
      <c r="T1511" s="126" t="str">
        <f>G1511</f>
        <v>4.2.5.00.000</v>
      </c>
      <c r="U1511" s="79" t="s">
        <v>2725</v>
      </c>
      <c r="V1511" s="80"/>
      <c r="W1511" s="80"/>
      <c r="X1511" s="110"/>
      <c r="Y1511" s="110"/>
      <c r="Z1511" s="80"/>
      <c r="AA1511" s="80"/>
      <c r="AB1511" s="113"/>
      <c r="AC1511" s="113"/>
      <c r="AD1511" s="114"/>
      <c r="AE1511" s="114"/>
      <c r="AF1511" s="114"/>
      <c r="AG1511" s="114"/>
      <c r="AH1511" s="114"/>
      <c r="AI1511" s="237">
        <v>1574</v>
      </c>
      <c r="AJ1511" s="55"/>
      <c r="AK1511" s="55"/>
    </row>
    <row r="1512" spans="1:37" s="65" customFormat="1" ht="15" customHeight="1" x14ac:dyDescent="0.25">
      <c r="A1512" s="57" t="s">
        <v>17</v>
      </c>
      <c r="B1512" s="37">
        <v>4</v>
      </c>
      <c r="C1512" s="37">
        <v>2</v>
      </c>
      <c r="D1512" s="37">
        <v>5</v>
      </c>
      <c r="E1512" s="37">
        <v>50</v>
      </c>
      <c r="F1512" s="37">
        <v>0</v>
      </c>
      <c r="G1512" s="37" t="str">
        <f t="shared" ref="G1512:G1530" si="2703">G1511</f>
        <v>4.2.5.00.000</v>
      </c>
      <c r="H1512" s="41" t="str">
        <f t="shared" ref="H1512:H1530" si="2704">H1511</f>
        <v>Технологическая линия №3 Производство гелия</v>
      </c>
      <c r="I1512" s="82" t="str">
        <f>CONCATENATE($B1512,".",$C1512,".",$D1512,".",TEXT($E1512,"00"),".",TEXT($F1512,"000"))</f>
        <v>4.2.5.50.000</v>
      </c>
      <c r="J1512" s="90" t="s">
        <v>1552</v>
      </c>
      <c r="K1512" s="105"/>
      <c r="L1512" s="106"/>
      <c r="M1512" s="91"/>
      <c r="N1512" s="85"/>
      <c r="O1512" s="57"/>
      <c r="P1512" s="57" t="s">
        <v>222</v>
      </c>
      <c r="Q1512" s="35">
        <v>0</v>
      </c>
      <c r="R1512" s="70" t="s">
        <v>2778</v>
      </c>
      <c r="S1512" s="218" t="s">
        <v>3857</v>
      </c>
      <c r="T1512" s="44"/>
      <c r="U1512" s="44"/>
      <c r="V1512" s="44"/>
      <c r="W1512" s="44"/>
      <c r="X1512" s="162"/>
      <c r="Y1512" s="162"/>
      <c r="Z1512" s="46"/>
      <c r="AA1512" s="47"/>
      <c r="AB1512" s="50"/>
      <c r="AC1512" s="50"/>
      <c r="AD1512" s="115"/>
      <c r="AE1512" s="115"/>
      <c r="AF1512" s="115"/>
      <c r="AG1512" s="115"/>
      <c r="AH1512" s="115"/>
      <c r="AI1512" s="237">
        <v>1575</v>
      </c>
      <c r="AJ1512" s="55"/>
      <c r="AK1512" s="55"/>
    </row>
    <row r="1513" spans="1:37" s="67" customFormat="1" ht="15" customHeight="1" x14ac:dyDescent="0.25">
      <c r="A1513" s="56" t="s">
        <v>999</v>
      </c>
      <c r="B1513" s="37">
        <v>4</v>
      </c>
      <c r="C1513" s="37">
        <v>2</v>
      </c>
      <c r="D1513" s="37">
        <v>5</v>
      </c>
      <c r="E1513" s="37">
        <v>50</v>
      </c>
      <c r="F1513" s="37">
        <v>200</v>
      </c>
      <c r="G1513" s="37" t="str">
        <f t="shared" si="2703"/>
        <v>4.2.5.00.000</v>
      </c>
      <c r="H1513" s="41" t="str">
        <f t="shared" si="2704"/>
        <v>Технологическая линия №3 Производство гелия</v>
      </c>
      <c r="I1513" s="37" t="str">
        <f t="shared" ref="I1513:I1530" si="2705">I1512</f>
        <v>4.2.5.50.000</v>
      </c>
      <c r="J1513" s="41" t="str">
        <f t="shared" ref="J1513:J1530" si="2706">J1512</f>
        <v xml:space="preserve"> Установка тонкой очистки, сжижения и затаривания гелия №2</v>
      </c>
      <c r="K1513" s="92" t="str">
        <f>CONCATENATE($B1513,".",$C1513,".",$D1513,".",TEXT($E1513,"00"),".",$F1513)</f>
        <v>4.2.5.50.200</v>
      </c>
      <c r="L1513" s="93" t="s">
        <v>1552</v>
      </c>
      <c r="M1513" s="94"/>
      <c r="N1513" s="89"/>
      <c r="O1513" s="37" t="s">
        <v>1328</v>
      </c>
      <c r="P1513" s="37" t="s">
        <v>222</v>
      </c>
      <c r="Q1513" s="35">
        <v>0</v>
      </c>
      <c r="R1513" s="70" t="s">
        <v>2778</v>
      </c>
      <c r="S1513" s="218" t="s">
        <v>3858</v>
      </c>
      <c r="T1513" s="44"/>
      <c r="U1513" s="44"/>
      <c r="V1513" s="44"/>
      <c r="W1513" s="44"/>
      <c r="X1513" s="162"/>
      <c r="Y1513" s="162"/>
      <c r="Z1513" s="46"/>
      <c r="AA1513" s="47"/>
      <c r="AB1513" s="50"/>
      <c r="AC1513" s="50"/>
      <c r="AD1513" s="115"/>
      <c r="AE1513" s="115"/>
      <c r="AF1513" s="115"/>
      <c r="AG1513" s="115"/>
      <c r="AH1513" s="115"/>
      <c r="AI1513" s="237">
        <v>1576</v>
      </c>
      <c r="AJ1513" s="55"/>
      <c r="AK1513" s="55"/>
    </row>
    <row r="1514" spans="1:37" s="67" customFormat="1" ht="15" customHeight="1" x14ac:dyDescent="0.25">
      <c r="A1514" s="56" t="s">
        <v>1000</v>
      </c>
      <c r="B1514" s="37">
        <v>4</v>
      </c>
      <c r="C1514" s="37">
        <v>2</v>
      </c>
      <c r="D1514" s="37">
        <v>5</v>
      </c>
      <c r="E1514" s="37">
        <v>50</v>
      </c>
      <c r="F1514" s="37">
        <v>210</v>
      </c>
      <c r="G1514" s="37" t="str">
        <f t="shared" si="2703"/>
        <v>4.2.5.00.000</v>
      </c>
      <c r="H1514" s="41" t="str">
        <f t="shared" si="2704"/>
        <v>Технологическая линия №3 Производство гелия</v>
      </c>
      <c r="I1514" s="37" t="str">
        <f t="shared" si="2705"/>
        <v>4.2.5.50.000</v>
      </c>
      <c r="J1514" s="41" t="str">
        <f t="shared" si="2706"/>
        <v xml:space="preserve"> Установка тонкой очистки, сжижения и затаривания гелия №2</v>
      </c>
      <c r="K1514" s="39" t="str">
        <f t="shared" ref="K1514:K1530" si="2707">K1513</f>
        <v>4.2.5.50.200</v>
      </c>
      <c r="L1514" s="40" t="str">
        <f t="shared" ref="L1514:L1530" si="2708">L1513</f>
        <v xml:space="preserve"> Установка тонкой очистки, сжижения и затаривания гелия №2</v>
      </c>
      <c r="M1514" s="37" t="str">
        <f t="shared" ref="M1514:M1530" si="2709">CONCATENATE($B1514,".",$C1514,".",$D1514,".",TEXT($E1514,"00"),".",TEXT($F1514,"000"))</f>
        <v>4.2.5.50.210</v>
      </c>
      <c r="N1514" s="59" t="s">
        <v>732</v>
      </c>
      <c r="O1514" s="37"/>
      <c r="P1514" s="37" t="s">
        <v>222</v>
      </c>
      <c r="Q1514" s="35">
        <v>0</v>
      </c>
      <c r="R1514" s="70" t="s">
        <v>2778</v>
      </c>
      <c r="S1514" s="44"/>
      <c r="T1514" s="44"/>
      <c r="U1514" s="44"/>
      <c r="V1514" s="44"/>
      <c r="W1514" s="44"/>
      <c r="X1514" s="162"/>
      <c r="Y1514" s="162"/>
      <c r="Z1514" s="44"/>
      <c r="AA1514" s="50"/>
      <c r="AB1514" s="50"/>
      <c r="AC1514" s="50"/>
      <c r="AD1514" s="115"/>
      <c r="AE1514" s="115"/>
      <c r="AF1514" s="115"/>
      <c r="AG1514" s="115"/>
      <c r="AH1514" s="115"/>
      <c r="AI1514" s="237">
        <v>1577</v>
      </c>
      <c r="AJ1514" s="55"/>
      <c r="AK1514" s="55"/>
    </row>
    <row r="1515" spans="1:37" s="67" customFormat="1" ht="15" customHeight="1" x14ac:dyDescent="0.25">
      <c r="A1515" s="56" t="s">
        <v>1001</v>
      </c>
      <c r="B1515" s="37">
        <v>4</v>
      </c>
      <c r="C1515" s="37">
        <v>2</v>
      </c>
      <c r="D1515" s="37">
        <v>5</v>
      </c>
      <c r="E1515" s="37">
        <v>50</v>
      </c>
      <c r="F1515" s="37">
        <v>211</v>
      </c>
      <c r="G1515" s="37" t="str">
        <f t="shared" si="2703"/>
        <v>4.2.5.00.000</v>
      </c>
      <c r="H1515" s="41" t="str">
        <f t="shared" si="2704"/>
        <v>Технологическая линия №3 Производство гелия</v>
      </c>
      <c r="I1515" s="37" t="str">
        <f t="shared" si="2705"/>
        <v>4.2.5.50.000</v>
      </c>
      <c r="J1515" s="41" t="str">
        <f t="shared" si="2706"/>
        <v xml:space="preserve"> Установка тонкой очистки, сжижения и затаривания гелия №2</v>
      </c>
      <c r="K1515" s="39" t="str">
        <f t="shared" si="2707"/>
        <v>4.2.5.50.200</v>
      </c>
      <c r="L1515" s="40" t="str">
        <f t="shared" si="2708"/>
        <v xml:space="preserve"> Установка тонкой очистки, сжижения и затаривания гелия №2</v>
      </c>
      <c r="M1515" s="37" t="str">
        <f t="shared" si="2709"/>
        <v>4.2.5.50.211</v>
      </c>
      <c r="N1515" s="59" t="s">
        <v>734</v>
      </c>
      <c r="O1515" s="37"/>
      <c r="P1515" s="37" t="s">
        <v>222</v>
      </c>
      <c r="Q1515" s="35">
        <v>0</v>
      </c>
      <c r="R1515" s="70" t="s">
        <v>2778</v>
      </c>
      <c r="S1515" s="44"/>
      <c r="T1515" s="44"/>
      <c r="U1515" s="44"/>
      <c r="V1515" s="44"/>
      <c r="W1515" s="44"/>
      <c r="X1515" s="162"/>
      <c r="Y1515" s="162"/>
      <c r="Z1515" s="44"/>
      <c r="AA1515" s="50"/>
      <c r="AB1515" s="50"/>
      <c r="AC1515" s="50"/>
      <c r="AD1515" s="115"/>
      <c r="AE1515" s="115"/>
      <c r="AF1515" s="115"/>
      <c r="AG1515" s="115"/>
      <c r="AH1515" s="115"/>
      <c r="AI1515" s="237">
        <v>1578</v>
      </c>
      <c r="AJ1515" s="55"/>
      <c r="AK1515" s="55"/>
    </row>
    <row r="1516" spans="1:37" s="67" customFormat="1" ht="45" customHeight="1" x14ac:dyDescent="0.25">
      <c r="A1516" s="56" t="s">
        <v>1002</v>
      </c>
      <c r="B1516" s="37">
        <v>4</v>
      </c>
      <c r="C1516" s="37">
        <v>2</v>
      </c>
      <c r="D1516" s="37">
        <v>5</v>
      </c>
      <c r="E1516" s="37">
        <v>50</v>
      </c>
      <c r="F1516" s="37">
        <v>220</v>
      </c>
      <c r="G1516" s="37" t="str">
        <f t="shared" si="2703"/>
        <v>4.2.5.00.000</v>
      </c>
      <c r="H1516" s="41" t="str">
        <f t="shared" si="2704"/>
        <v>Технологическая линия №3 Производство гелия</v>
      </c>
      <c r="I1516" s="37" t="str">
        <f t="shared" si="2705"/>
        <v>4.2.5.50.000</v>
      </c>
      <c r="J1516" s="41" t="str">
        <f t="shared" si="2706"/>
        <v xml:space="preserve"> Установка тонкой очистки, сжижения и затаривания гелия №2</v>
      </c>
      <c r="K1516" s="39" t="str">
        <f t="shared" si="2707"/>
        <v>4.2.5.50.200</v>
      </c>
      <c r="L1516" s="40" t="str">
        <f t="shared" si="2708"/>
        <v xml:space="preserve"> Установка тонкой очистки, сжижения и затаривания гелия №2</v>
      </c>
      <c r="M1516" s="37" t="str">
        <f t="shared" si="2709"/>
        <v>4.2.5.50.220</v>
      </c>
      <c r="N1516" s="59" t="s">
        <v>1551</v>
      </c>
      <c r="O1516" s="37"/>
      <c r="P1516" s="37" t="s">
        <v>222</v>
      </c>
      <c r="Q1516" s="35">
        <v>0</v>
      </c>
      <c r="R1516" s="70" t="s">
        <v>2778</v>
      </c>
      <c r="S1516" s="44"/>
      <c r="T1516" s="44"/>
      <c r="U1516" s="44"/>
      <c r="V1516" s="44"/>
      <c r="W1516" s="44"/>
      <c r="X1516" s="162"/>
      <c r="Y1516" s="162"/>
      <c r="Z1516" s="44"/>
      <c r="AA1516" s="50"/>
      <c r="AB1516" s="50"/>
      <c r="AC1516" s="50"/>
      <c r="AD1516" s="115"/>
      <c r="AE1516" s="115"/>
      <c r="AF1516" s="115"/>
      <c r="AG1516" s="115"/>
      <c r="AH1516" s="115"/>
      <c r="AI1516" s="237">
        <v>1579</v>
      </c>
      <c r="AJ1516" s="55"/>
      <c r="AK1516" s="55"/>
    </row>
    <row r="1517" spans="1:37" s="67" customFormat="1" ht="15" customHeight="1" x14ac:dyDescent="0.25">
      <c r="A1517" s="56" t="s">
        <v>1003</v>
      </c>
      <c r="B1517" s="37">
        <v>4</v>
      </c>
      <c r="C1517" s="37">
        <v>2</v>
      </c>
      <c r="D1517" s="37">
        <v>5</v>
      </c>
      <c r="E1517" s="37">
        <v>50</v>
      </c>
      <c r="F1517" s="37">
        <v>240</v>
      </c>
      <c r="G1517" s="37" t="str">
        <f t="shared" si="2703"/>
        <v>4.2.5.00.000</v>
      </c>
      <c r="H1517" s="41" t="str">
        <f t="shared" si="2704"/>
        <v>Технологическая линия №3 Производство гелия</v>
      </c>
      <c r="I1517" s="37" t="str">
        <f t="shared" si="2705"/>
        <v>4.2.5.50.000</v>
      </c>
      <c r="J1517" s="41" t="str">
        <f t="shared" si="2706"/>
        <v xml:space="preserve"> Установка тонкой очистки, сжижения и затаривания гелия №2</v>
      </c>
      <c r="K1517" s="39" t="str">
        <f t="shared" si="2707"/>
        <v>4.2.5.50.200</v>
      </c>
      <c r="L1517" s="40" t="str">
        <f t="shared" si="2708"/>
        <v xml:space="preserve"> Установка тонкой очистки, сжижения и затаривания гелия №2</v>
      </c>
      <c r="M1517" s="37" t="str">
        <f t="shared" si="2709"/>
        <v>4.2.5.50.240</v>
      </c>
      <c r="N1517" s="59" t="s">
        <v>737</v>
      </c>
      <c r="O1517" s="37"/>
      <c r="P1517" s="37" t="s">
        <v>222</v>
      </c>
      <c r="Q1517" s="35">
        <v>0</v>
      </c>
      <c r="R1517" s="70" t="s">
        <v>2778</v>
      </c>
      <c r="S1517" s="44"/>
      <c r="T1517" s="44"/>
      <c r="U1517" s="44"/>
      <c r="V1517" s="44"/>
      <c r="W1517" s="44"/>
      <c r="X1517" s="162"/>
      <c r="Y1517" s="162"/>
      <c r="Z1517" s="44"/>
      <c r="AA1517" s="50"/>
      <c r="AB1517" s="50"/>
      <c r="AC1517" s="50"/>
      <c r="AD1517" s="115"/>
      <c r="AE1517" s="115"/>
      <c r="AF1517" s="115"/>
      <c r="AG1517" s="115"/>
      <c r="AH1517" s="115"/>
      <c r="AI1517" s="237">
        <v>1580</v>
      </c>
      <c r="AJ1517" s="55"/>
      <c r="AK1517" s="55"/>
    </row>
    <row r="1518" spans="1:37" s="67" customFormat="1" ht="45" customHeight="1" x14ac:dyDescent="0.25">
      <c r="A1518" s="56" t="s">
        <v>1004</v>
      </c>
      <c r="B1518" s="37">
        <v>4</v>
      </c>
      <c r="C1518" s="37">
        <v>2</v>
      </c>
      <c r="D1518" s="37">
        <v>5</v>
      </c>
      <c r="E1518" s="37">
        <v>50</v>
      </c>
      <c r="F1518" s="37">
        <v>250</v>
      </c>
      <c r="G1518" s="37" t="str">
        <f t="shared" si="2703"/>
        <v>4.2.5.00.000</v>
      </c>
      <c r="H1518" s="41" t="str">
        <f t="shared" si="2704"/>
        <v>Технологическая линия №3 Производство гелия</v>
      </c>
      <c r="I1518" s="37" t="str">
        <f t="shared" si="2705"/>
        <v>4.2.5.50.000</v>
      </c>
      <c r="J1518" s="41" t="str">
        <f t="shared" si="2706"/>
        <v xml:space="preserve"> Установка тонкой очистки, сжижения и затаривания гелия №2</v>
      </c>
      <c r="K1518" s="39" t="str">
        <f t="shared" si="2707"/>
        <v>4.2.5.50.200</v>
      </c>
      <c r="L1518" s="40" t="str">
        <f t="shared" si="2708"/>
        <v xml:space="preserve"> Установка тонкой очистки, сжижения и затаривания гелия №2</v>
      </c>
      <c r="M1518" s="37" t="str">
        <f t="shared" si="2709"/>
        <v>4.2.5.50.250</v>
      </c>
      <c r="N1518" s="59" t="s">
        <v>1520</v>
      </c>
      <c r="O1518" s="37"/>
      <c r="P1518" s="37" t="s">
        <v>222</v>
      </c>
      <c r="Q1518" s="35">
        <v>0</v>
      </c>
      <c r="R1518" s="70" t="s">
        <v>2778</v>
      </c>
      <c r="S1518" s="44"/>
      <c r="T1518" s="44"/>
      <c r="U1518" s="44"/>
      <c r="V1518" s="44"/>
      <c r="W1518" s="44"/>
      <c r="X1518" s="162"/>
      <c r="Y1518" s="162"/>
      <c r="Z1518" s="44"/>
      <c r="AA1518" s="50"/>
      <c r="AB1518" s="50"/>
      <c r="AC1518" s="50"/>
      <c r="AD1518" s="115"/>
      <c r="AE1518" s="115"/>
      <c r="AF1518" s="115"/>
      <c r="AG1518" s="115"/>
      <c r="AH1518" s="115"/>
      <c r="AI1518" s="237">
        <v>1581</v>
      </c>
      <c r="AJ1518" s="55"/>
      <c r="AK1518" s="55"/>
    </row>
    <row r="1519" spans="1:37" s="67" customFormat="1" ht="15" customHeight="1" x14ac:dyDescent="0.25">
      <c r="A1519" s="56" t="s">
        <v>1005</v>
      </c>
      <c r="B1519" s="37">
        <v>4</v>
      </c>
      <c r="C1519" s="37">
        <v>2</v>
      </c>
      <c r="D1519" s="37">
        <v>5</v>
      </c>
      <c r="E1519" s="37">
        <v>50</v>
      </c>
      <c r="F1519" s="37">
        <v>251</v>
      </c>
      <c r="G1519" s="37" t="str">
        <f t="shared" si="2703"/>
        <v>4.2.5.00.000</v>
      </c>
      <c r="H1519" s="41" t="str">
        <f t="shared" si="2704"/>
        <v>Технологическая линия №3 Производство гелия</v>
      </c>
      <c r="I1519" s="37" t="str">
        <f t="shared" si="2705"/>
        <v>4.2.5.50.000</v>
      </c>
      <c r="J1519" s="41" t="str">
        <f t="shared" si="2706"/>
        <v xml:space="preserve"> Установка тонкой очистки, сжижения и затаривания гелия №2</v>
      </c>
      <c r="K1519" s="39" t="str">
        <f t="shared" si="2707"/>
        <v>4.2.5.50.200</v>
      </c>
      <c r="L1519" s="40" t="str">
        <f t="shared" si="2708"/>
        <v xml:space="preserve"> Установка тонкой очистки, сжижения и затаривания гелия №2</v>
      </c>
      <c r="M1519" s="37" t="str">
        <f t="shared" si="2709"/>
        <v>4.2.5.50.251</v>
      </c>
      <c r="N1519" s="59" t="s">
        <v>1424</v>
      </c>
      <c r="O1519" s="37" t="s">
        <v>1327</v>
      </c>
      <c r="P1519" s="37" t="s">
        <v>222</v>
      </c>
      <c r="Q1519" s="35">
        <v>0</v>
      </c>
      <c r="R1519" s="70" t="s">
        <v>2778</v>
      </c>
      <c r="S1519" s="44"/>
      <c r="T1519" s="44"/>
      <c r="U1519" s="44"/>
      <c r="V1519" s="44"/>
      <c r="W1519" s="44"/>
      <c r="X1519" s="162"/>
      <c r="Y1519" s="162"/>
      <c r="Z1519" s="44"/>
      <c r="AA1519" s="50"/>
      <c r="AB1519" s="50"/>
      <c r="AC1519" s="50"/>
      <c r="AD1519" s="115"/>
      <c r="AE1519" s="115"/>
      <c r="AF1519" s="115"/>
      <c r="AG1519" s="115"/>
      <c r="AH1519" s="115"/>
      <c r="AI1519" s="237">
        <v>1582</v>
      </c>
      <c r="AJ1519" s="55"/>
      <c r="AK1519" s="55"/>
    </row>
    <row r="1520" spans="1:37" s="67" customFormat="1" ht="15" customHeight="1" x14ac:dyDescent="0.25">
      <c r="A1520" s="56" t="s">
        <v>1006</v>
      </c>
      <c r="B1520" s="37">
        <v>4</v>
      </c>
      <c r="C1520" s="37">
        <v>2</v>
      </c>
      <c r="D1520" s="37">
        <v>5</v>
      </c>
      <c r="E1520" s="37">
        <v>50</v>
      </c>
      <c r="F1520" s="37">
        <v>260</v>
      </c>
      <c r="G1520" s="37" t="str">
        <f t="shared" si="2703"/>
        <v>4.2.5.00.000</v>
      </c>
      <c r="H1520" s="41" t="str">
        <f t="shared" si="2704"/>
        <v>Технологическая линия №3 Производство гелия</v>
      </c>
      <c r="I1520" s="37" t="str">
        <f t="shared" si="2705"/>
        <v>4.2.5.50.000</v>
      </c>
      <c r="J1520" s="41" t="str">
        <f t="shared" si="2706"/>
        <v xml:space="preserve"> Установка тонкой очистки, сжижения и затаривания гелия №2</v>
      </c>
      <c r="K1520" s="39" t="str">
        <f t="shared" si="2707"/>
        <v>4.2.5.50.200</v>
      </c>
      <c r="L1520" s="40" t="str">
        <f t="shared" si="2708"/>
        <v xml:space="preserve"> Установка тонкой очистки, сжижения и затаривания гелия №2</v>
      </c>
      <c r="M1520" s="37" t="str">
        <f t="shared" si="2709"/>
        <v>4.2.5.50.260</v>
      </c>
      <c r="N1520" s="59" t="s">
        <v>741</v>
      </c>
      <c r="O1520" s="37"/>
      <c r="P1520" s="37" t="s">
        <v>222</v>
      </c>
      <c r="Q1520" s="35">
        <v>0</v>
      </c>
      <c r="R1520" s="70" t="s">
        <v>2778</v>
      </c>
      <c r="S1520" s="44"/>
      <c r="T1520" s="44"/>
      <c r="U1520" s="44"/>
      <c r="V1520" s="44"/>
      <c r="W1520" s="44"/>
      <c r="X1520" s="162"/>
      <c r="Y1520" s="162"/>
      <c r="Z1520" s="44"/>
      <c r="AA1520" s="50"/>
      <c r="AB1520" s="50"/>
      <c r="AC1520" s="50"/>
      <c r="AD1520" s="115"/>
      <c r="AE1520" s="115"/>
      <c r="AF1520" s="115"/>
      <c r="AG1520" s="115"/>
      <c r="AH1520" s="115"/>
      <c r="AI1520" s="237">
        <v>1583</v>
      </c>
      <c r="AJ1520" s="55"/>
      <c r="AK1520" s="55"/>
    </row>
    <row r="1521" spans="1:37" s="67" customFormat="1" ht="15" customHeight="1" x14ac:dyDescent="0.25">
      <c r="A1521" s="56" t="s">
        <v>1007</v>
      </c>
      <c r="B1521" s="37">
        <v>4</v>
      </c>
      <c r="C1521" s="37">
        <v>2</v>
      </c>
      <c r="D1521" s="37">
        <v>5</v>
      </c>
      <c r="E1521" s="37">
        <v>50</v>
      </c>
      <c r="F1521" s="37">
        <v>270</v>
      </c>
      <c r="G1521" s="37" t="str">
        <f t="shared" si="2703"/>
        <v>4.2.5.00.000</v>
      </c>
      <c r="H1521" s="41" t="str">
        <f t="shared" si="2704"/>
        <v>Технологическая линия №3 Производство гелия</v>
      </c>
      <c r="I1521" s="37" t="str">
        <f t="shared" si="2705"/>
        <v>4.2.5.50.000</v>
      </c>
      <c r="J1521" s="41" t="str">
        <f t="shared" si="2706"/>
        <v xml:space="preserve"> Установка тонкой очистки, сжижения и затаривания гелия №2</v>
      </c>
      <c r="K1521" s="39" t="str">
        <f t="shared" si="2707"/>
        <v>4.2.5.50.200</v>
      </c>
      <c r="L1521" s="40" t="str">
        <f t="shared" si="2708"/>
        <v xml:space="preserve"> Установка тонкой очистки, сжижения и затаривания гелия №2</v>
      </c>
      <c r="M1521" s="37" t="str">
        <f t="shared" si="2709"/>
        <v>4.2.5.50.270</v>
      </c>
      <c r="N1521" s="59" t="s">
        <v>1416</v>
      </c>
      <c r="O1521" s="37"/>
      <c r="P1521" s="37" t="s">
        <v>222</v>
      </c>
      <c r="Q1521" s="35">
        <v>0</v>
      </c>
      <c r="R1521" s="70" t="s">
        <v>2778</v>
      </c>
      <c r="S1521" s="44"/>
      <c r="T1521" s="44"/>
      <c r="U1521" s="44"/>
      <c r="V1521" s="44"/>
      <c r="W1521" s="44"/>
      <c r="X1521" s="162"/>
      <c r="Y1521" s="162"/>
      <c r="Z1521" s="44"/>
      <c r="AA1521" s="50"/>
      <c r="AB1521" s="50"/>
      <c r="AC1521" s="50"/>
      <c r="AD1521" s="115"/>
      <c r="AE1521" s="115"/>
      <c r="AF1521" s="115"/>
      <c r="AG1521" s="115"/>
      <c r="AH1521" s="115"/>
      <c r="AI1521" s="237">
        <v>1584</v>
      </c>
      <c r="AJ1521" s="55"/>
      <c r="AK1521" s="55"/>
    </row>
    <row r="1522" spans="1:37" s="67" customFormat="1" ht="15" customHeight="1" x14ac:dyDescent="0.25">
      <c r="A1522" s="56" t="s">
        <v>1008</v>
      </c>
      <c r="B1522" s="37">
        <v>4</v>
      </c>
      <c r="C1522" s="37">
        <v>2</v>
      </c>
      <c r="D1522" s="37">
        <v>5</v>
      </c>
      <c r="E1522" s="37">
        <v>50</v>
      </c>
      <c r="F1522" s="37">
        <v>271</v>
      </c>
      <c r="G1522" s="37" t="str">
        <f t="shared" si="2703"/>
        <v>4.2.5.00.000</v>
      </c>
      <c r="H1522" s="41" t="str">
        <f t="shared" si="2704"/>
        <v>Технологическая линия №3 Производство гелия</v>
      </c>
      <c r="I1522" s="37" t="str">
        <f t="shared" si="2705"/>
        <v>4.2.5.50.000</v>
      </c>
      <c r="J1522" s="41" t="str">
        <f t="shared" si="2706"/>
        <v xml:space="preserve"> Установка тонкой очистки, сжижения и затаривания гелия №2</v>
      </c>
      <c r="K1522" s="39" t="str">
        <f t="shared" si="2707"/>
        <v>4.2.5.50.200</v>
      </c>
      <c r="L1522" s="40" t="str">
        <f t="shared" si="2708"/>
        <v xml:space="preserve"> Установка тонкой очистки, сжижения и затаривания гелия №2</v>
      </c>
      <c r="M1522" s="37" t="str">
        <f t="shared" si="2709"/>
        <v>4.2.5.50.271</v>
      </c>
      <c r="N1522" s="59" t="s">
        <v>1417</v>
      </c>
      <c r="O1522" s="37"/>
      <c r="P1522" s="37" t="s">
        <v>222</v>
      </c>
      <c r="Q1522" s="35">
        <v>0</v>
      </c>
      <c r="R1522" s="70" t="s">
        <v>2778</v>
      </c>
      <c r="S1522" s="44"/>
      <c r="T1522" s="44"/>
      <c r="U1522" s="44"/>
      <c r="V1522" s="44"/>
      <c r="W1522" s="44"/>
      <c r="X1522" s="162"/>
      <c r="Y1522" s="162"/>
      <c r="Z1522" s="44"/>
      <c r="AA1522" s="50"/>
      <c r="AB1522" s="50"/>
      <c r="AC1522" s="50"/>
      <c r="AD1522" s="115"/>
      <c r="AE1522" s="115"/>
      <c r="AF1522" s="115"/>
      <c r="AG1522" s="115"/>
      <c r="AH1522" s="115"/>
      <c r="AI1522" s="237">
        <v>1585</v>
      </c>
      <c r="AJ1522" s="55"/>
      <c r="AK1522" s="55"/>
    </row>
    <row r="1523" spans="1:37" s="67" customFormat="1" ht="15" customHeight="1" x14ac:dyDescent="0.25">
      <c r="A1523" s="56" t="s">
        <v>1009</v>
      </c>
      <c r="B1523" s="37">
        <v>4</v>
      </c>
      <c r="C1523" s="37">
        <v>2</v>
      </c>
      <c r="D1523" s="37">
        <v>5</v>
      </c>
      <c r="E1523" s="37">
        <v>50</v>
      </c>
      <c r="F1523" s="37">
        <v>280</v>
      </c>
      <c r="G1523" s="37" t="str">
        <f t="shared" si="2703"/>
        <v>4.2.5.00.000</v>
      </c>
      <c r="H1523" s="41" t="str">
        <f t="shared" si="2704"/>
        <v>Технологическая линия №3 Производство гелия</v>
      </c>
      <c r="I1523" s="37" t="str">
        <f t="shared" si="2705"/>
        <v>4.2.5.50.000</v>
      </c>
      <c r="J1523" s="41" t="str">
        <f t="shared" si="2706"/>
        <v xml:space="preserve"> Установка тонкой очистки, сжижения и затаривания гелия №2</v>
      </c>
      <c r="K1523" s="39" t="str">
        <f t="shared" si="2707"/>
        <v>4.2.5.50.200</v>
      </c>
      <c r="L1523" s="40" t="str">
        <f t="shared" si="2708"/>
        <v xml:space="preserve"> Установка тонкой очистки, сжижения и затаривания гелия №2</v>
      </c>
      <c r="M1523" s="37" t="str">
        <f t="shared" si="2709"/>
        <v>4.2.5.50.280</v>
      </c>
      <c r="N1523" s="59" t="s">
        <v>1419</v>
      </c>
      <c r="O1523" s="37"/>
      <c r="P1523" s="37" t="s">
        <v>222</v>
      </c>
      <c r="Q1523" s="35">
        <v>0</v>
      </c>
      <c r="R1523" s="70" t="s">
        <v>2778</v>
      </c>
      <c r="S1523" s="44"/>
      <c r="T1523" s="44"/>
      <c r="U1523" s="44"/>
      <c r="V1523" s="44"/>
      <c r="W1523" s="44"/>
      <c r="X1523" s="162"/>
      <c r="Y1523" s="162"/>
      <c r="Z1523" s="44"/>
      <c r="AA1523" s="50"/>
      <c r="AB1523" s="50"/>
      <c r="AC1523" s="50"/>
      <c r="AD1523" s="115"/>
      <c r="AE1523" s="115"/>
      <c r="AF1523" s="115"/>
      <c r="AG1523" s="115"/>
      <c r="AH1523" s="115"/>
      <c r="AI1523" s="237">
        <v>1586</v>
      </c>
      <c r="AJ1523" s="55"/>
      <c r="AK1523" s="55"/>
    </row>
    <row r="1524" spans="1:37" s="67" customFormat="1" ht="15" customHeight="1" x14ac:dyDescent="0.25">
      <c r="A1524" s="56" t="s">
        <v>1010</v>
      </c>
      <c r="B1524" s="37">
        <v>4</v>
      </c>
      <c r="C1524" s="37">
        <v>2</v>
      </c>
      <c r="D1524" s="37">
        <v>5</v>
      </c>
      <c r="E1524" s="37">
        <v>50</v>
      </c>
      <c r="F1524" s="37">
        <v>281</v>
      </c>
      <c r="G1524" s="37" t="str">
        <f t="shared" si="2703"/>
        <v>4.2.5.00.000</v>
      </c>
      <c r="H1524" s="41" t="str">
        <f t="shared" si="2704"/>
        <v>Технологическая линия №3 Производство гелия</v>
      </c>
      <c r="I1524" s="37" t="str">
        <f t="shared" si="2705"/>
        <v>4.2.5.50.000</v>
      </c>
      <c r="J1524" s="41" t="str">
        <f t="shared" si="2706"/>
        <v xml:space="preserve"> Установка тонкой очистки, сжижения и затаривания гелия №2</v>
      </c>
      <c r="K1524" s="39" t="str">
        <f t="shared" si="2707"/>
        <v>4.2.5.50.200</v>
      </c>
      <c r="L1524" s="40" t="str">
        <f t="shared" si="2708"/>
        <v xml:space="preserve"> Установка тонкой очистки, сжижения и затаривания гелия №2</v>
      </c>
      <c r="M1524" s="37" t="str">
        <f t="shared" si="2709"/>
        <v>4.2.5.50.281</v>
      </c>
      <c r="N1524" s="59" t="s">
        <v>1420</v>
      </c>
      <c r="O1524" s="37"/>
      <c r="P1524" s="37" t="s">
        <v>222</v>
      </c>
      <c r="Q1524" s="35">
        <v>0</v>
      </c>
      <c r="R1524" s="70" t="s">
        <v>2778</v>
      </c>
      <c r="S1524" s="44"/>
      <c r="T1524" s="44"/>
      <c r="U1524" s="44"/>
      <c r="V1524" s="44"/>
      <c r="W1524" s="44"/>
      <c r="X1524" s="162"/>
      <c r="Y1524" s="162"/>
      <c r="Z1524" s="44"/>
      <c r="AA1524" s="50"/>
      <c r="AB1524" s="50"/>
      <c r="AC1524" s="50"/>
      <c r="AD1524" s="115"/>
      <c r="AE1524" s="115"/>
      <c r="AF1524" s="115"/>
      <c r="AG1524" s="115"/>
      <c r="AH1524" s="115"/>
      <c r="AI1524" s="237">
        <v>1587</v>
      </c>
      <c r="AJ1524" s="55"/>
      <c r="AK1524" s="55"/>
    </row>
    <row r="1525" spans="1:37" s="67" customFormat="1" ht="15" customHeight="1" x14ac:dyDescent="0.25">
      <c r="A1525" s="56" t="s">
        <v>1011</v>
      </c>
      <c r="B1525" s="37">
        <v>4</v>
      </c>
      <c r="C1525" s="37">
        <v>2</v>
      </c>
      <c r="D1525" s="37">
        <v>5</v>
      </c>
      <c r="E1525" s="37">
        <v>50</v>
      </c>
      <c r="F1525" s="37">
        <v>290</v>
      </c>
      <c r="G1525" s="37" t="str">
        <f t="shared" si="2703"/>
        <v>4.2.5.00.000</v>
      </c>
      <c r="H1525" s="41" t="str">
        <f t="shared" si="2704"/>
        <v>Технологическая линия №3 Производство гелия</v>
      </c>
      <c r="I1525" s="37" t="str">
        <f t="shared" si="2705"/>
        <v>4.2.5.50.000</v>
      </c>
      <c r="J1525" s="41" t="str">
        <f t="shared" si="2706"/>
        <v xml:space="preserve"> Установка тонкой очистки, сжижения и затаривания гелия №2</v>
      </c>
      <c r="K1525" s="39" t="str">
        <f t="shared" si="2707"/>
        <v>4.2.5.50.200</v>
      </c>
      <c r="L1525" s="40" t="str">
        <f t="shared" si="2708"/>
        <v xml:space="preserve"> Установка тонкой очистки, сжижения и затаривания гелия №2</v>
      </c>
      <c r="M1525" s="37" t="str">
        <f t="shared" si="2709"/>
        <v>4.2.5.50.290</v>
      </c>
      <c r="N1525" s="59" t="s">
        <v>241</v>
      </c>
      <c r="O1525" s="37"/>
      <c r="P1525" s="37" t="s">
        <v>222</v>
      </c>
      <c r="Q1525" s="35">
        <v>0</v>
      </c>
      <c r="R1525" s="70" t="s">
        <v>2778</v>
      </c>
      <c r="S1525" s="44"/>
      <c r="T1525" s="44"/>
      <c r="U1525" s="44"/>
      <c r="V1525" s="44"/>
      <c r="W1525" s="44"/>
      <c r="X1525" s="162"/>
      <c r="Y1525" s="162"/>
      <c r="Z1525" s="44"/>
      <c r="AA1525" s="50"/>
      <c r="AB1525" s="50"/>
      <c r="AC1525" s="50"/>
      <c r="AD1525" s="115"/>
      <c r="AE1525" s="115"/>
      <c r="AF1525" s="115"/>
      <c r="AG1525" s="115"/>
      <c r="AH1525" s="115"/>
      <c r="AI1525" s="237">
        <v>1588</v>
      </c>
      <c r="AJ1525" s="55"/>
      <c r="AK1525" s="55"/>
    </row>
    <row r="1526" spans="1:37" s="67" customFormat="1" ht="15" customHeight="1" x14ac:dyDescent="0.25">
      <c r="A1526" s="56" t="s">
        <v>1012</v>
      </c>
      <c r="B1526" s="37">
        <v>4</v>
      </c>
      <c r="C1526" s="37">
        <v>2</v>
      </c>
      <c r="D1526" s="37">
        <v>5</v>
      </c>
      <c r="E1526" s="37">
        <v>50</v>
      </c>
      <c r="F1526" s="37">
        <v>291</v>
      </c>
      <c r="G1526" s="37" t="str">
        <f t="shared" si="2703"/>
        <v>4.2.5.00.000</v>
      </c>
      <c r="H1526" s="41" t="str">
        <f t="shared" si="2704"/>
        <v>Технологическая линия №3 Производство гелия</v>
      </c>
      <c r="I1526" s="37" t="str">
        <f t="shared" si="2705"/>
        <v>4.2.5.50.000</v>
      </c>
      <c r="J1526" s="41" t="str">
        <f t="shared" si="2706"/>
        <v xml:space="preserve"> Установка тонкой очистки, сжижения и затаривания гелия №2</v>
      </c>
      <c r="K1526" s="39" t="str">
        <f t="shared" si="2707"/>
        <v>4.2.5.50.200</v>
      </c>
      <c r="L1526" s="40" t="str">
        <f t="shared" si="2708"/>
        <v xml:space="preserve"> Установка тонкой очистки, сжижения и затаривания гелия №2</v>
      </c>
      <c r="M1526" s="37" t="str">
        <f t="shared" si="2709"/>
        <v>4.2.5.50.291</v>
      </c>
      <c r="N1526" s="59" t="s">
        <v>243</v>
      </c>
      <c r="O1526" s="37"/>
      <c r="P1526" s="37" t="s">
        <v>222</v>
      </c>
      <c r="Q1526" s="35">
        <v>0</v>
      </c>
      <c r="R1526" s="70" t="s">
        <v>2778</v>
      </c>
      <c r="S1526" s="44"/>
      <c r="T1526" s="44"/>
      <c r="U1526" s="44"/>
      <c r="V1526" s="44"/>
      <c r="W1526" s="44"/>
      <c r="X1526" s="162"/>
      <c r="Y1526" s="162"/>
      <c r="Z1526" s="44"/>
      <c r="AA1526" s="50"/>
      <c r="AB1526" s="50"/>
      <c r="AC1526" s="50"/>
      <c r="AD1526" s="115"/>
      <c r="AE1526" s="115"/>
      <c r="AF1526" s="115"/>
      <c r="AG1526" s="115"/>
      <c r="AH1526" s="115"/>
      <c r="AI1526" s="237">
        <v>1589</v>
      </c>
      <c r="AJ1526" s="55"/>
      <c r="AK1526" s="55"/>
    </row>
    <row r="1527" spans="1:37" s="67" customFormat="1" ht="15" customHeight="1" x14ac:dyDescent="0.25">
      <c r="A1527" s="56" t="s">
        <v>1013</v>
      </c>
      <c r="B1527" s="37">
        <v>4</v>
      </c>
      <c r="C1527" s="37">
        <v>2</v>
      </c>
      <c r="D1527" s="37">
        <v>5</v>
      </c>
      <c r="E1527" s="37">
        <v>50</v>
      </c>
      <c r="F1527" s="37">
        <v>292</v>
      </c>
      <c r="G1527" s="37" t="str">
        <f t="shared" si="2703"/>
        <v>4.2.5.00.000</v>
      </c>
      <c r="H1527" s="41" t="str">
        <f t="shared" si="2704"/>
        <v>Технологическая линия №3 Производство гелия</v>
      </c>
      <c r="I1527" s="37" t="str">
        <f t="shared" si="2705"/>
        <v>4.2.5.50.000</v>
      </c>
      <c r="J1527" s="41" t="str">
        <f t="shared" si="2706"/>
        <v xml:space="preserve"> Установка тонкой очистки, сжижения и затаривания гелия №2</v>
      </c>
      <c r="K1527" s="39" t="str">
        <f t="shared" si="2707"/>
        <v>4.2.5.50.200</v>
      </c>
      <c r="L1527" s="40" t="str">
        <f t="shared" si="2708"/>
        <v xml:space="preserve"> Установка тонкой очистки, сжижения и затаривания гелия №2</v>
      </c>
      <c r="M1527" s="37" t="str">
        <f t="shared" si="2709"/>
        <v>4.2.5.50.292</v>
      </c>
      <c r="N1527" s="59" t="s">
        <v>1331</v>
      </c>
      <c r="O1527" s="37"/>
      <c r="P1527" s="37" t="s">
        <v>222</v>
      </c>
      <c r="Q1527" s="35">
        <v>0</v>
      </c>
      <c r="R1527" s="70" t="s">
        <v>2778</v>
      </c>
      <c r="S1527" s="44"/>
      <c r="T1527" s="44"/>
      <c r="U1527" s="44"/>
      <c r="V1527" s="44"/>
      <c r="W1527" s="44"/>
      <c r="X1527" s="162"/>
      <c r="Y1527" s="162"/>
      <c r="Z1527" s="44"/>
      <c r="AA1527" s="50"/>
      <c r="AB1527" s="50"/>
      <c r="AC1527" s="50"/>
      <c r="AD1527" s="115"/>
      <c r="AE1527" s="115"/>
      <c r="AF1527" s="115"/>
      <c r="AG1527" s="115"/>
      <c r="AH1527" s="115"/>
      <c r="AI1527" s="237">
        <v>1590</v>
      </c>
      <c r="AJ1527" s="55"/>
      <c r="AK1527" s="55"/>
    </row>
    <row r="1528" spans="1:37" s="67" customFormat="1" ht="15" customHeight="1" x14ac:dyDescent="0.25">
      <c r="A1528" s="56" t="s">
        <v>1014</v>
      </c>
      <c r="B1528" s="37">
        <v>4</v>
      </c>
      <c r="C1528" s="37">
        <v>2</v>
      </c>
      <c r="D1528" s="37">
        <v>5</v>
      </c>
      <c r="E1528" s="37">
        <v>50</v>
      </c>
      <c r="F1528" s="37">
        <v>293</v>
      </c>
      <c r="G1528" s="37" t="str">
        <f t="shared" si="2703"/>
        <v>4.2.5.00.000</v>
      </c>
      <c r="H1528" s="41" t="str">
        <f t="shared" si="2704"/>
        <v>Технологическая линия №3 Производство гелия</v>
      </c>
      <c r="I1528" s="37" t="str">
        <f t="shared" si="2705"/>
        <v>4.2.5.50.000</v>
      </c>
      <c r="J1528" s="41" t="str">
        <f t="shared" si="2706"/>
        <v xml:space="preserve"> Установка тонкой очистки, сжижения и затаривания гелия №2</v>
      </c>
      <c r="K1528" s="39" t="str">
        <f t="shared" si="2707"/>
        <v>4.2.5.50.200</v>
      </c>
      <c r="L1528" s="40" t="str">
        <f t="shared" si="2708"/>
        <v xml:space="preserve"> Установка тонкой очистки, сжижения и затаривания гелия №2</v>
      </c>
      <c r="M1528" s="37" t="str">
        <f t="shared" si="2709"/>
        <v>4.2.5.50.293</v>
      </c>
      <c r="N1528" s="59" t="s">
        <v>246</v>
      </c>
      <c r="O1528" s="37"/>
      <c r="P1528" s="37" t="s">
        <v>222</v>
      </c>
      <c r="Q1528" s="35">
        <v>0</v>
      </c>
      <c r="R1528" s="70" t="s">
        <v>2778</v>
      </c>
      <c r="S1528" s="44"/>
      <c r="T1528" s="44"/>
      <c r="U1528" s="44"/>
      <c r="V1528" s="44"/>
      <c r="W1528" s="44"/>
      <c r="X1528" s="162"/>
      <c r="Y1528" s="162"/>
      <c r="Z1528" s="44"/>
      <c r="AA1528" s="50"/>
      <c r="AB1528" s="50"/>
      <c r="AC1528" s="50"/>
      <c r="AD1528" s="115"/>
      <c r="AE1528" s="115"/>
      <c r="AF1528" s="115"/>
      <c r="AG1528" s="115"/>
      <c r="AH1528" s="115"/>
      <c r="AI1528" s="237">
        <v>1591</v>
      </c>
      <c r="AJ1528" s="55"/>
      <c r="AK1528" s="55"/>
    </row>
    <row r="1529" spans="1:37" s="67" customFormat="1" ht="15" customHeight="1" x14ac:dyDescent="0.25">
      <c r="A1529" s="56" t="s">
        <v>1015</v>
      </c>
      <c r="B1529" s="37">
        <v>4</v>
      </c>
      <c r="C1529" s="37">
        <v>2</v>
      </c>
      <c r="D1529" s="37">
        <v>5</v>
      </c>
      <c r="E1529" s="37">
        <v>50</v>
      </c>
      <c r="F1529" s="37">
        <v>294</v>
      </c>
      <c r="G1529" s="37" t="str">
        <f t="shared" si="2703"/>
        <v>4.2.5.00.000</v>
      </c>
      <c r="H1529" s="41" t="str">
        <f t="shared" si="2704"/>
        <v>Технологическая линия №3 Производство гелия</v>
      </c>
      <c r="I1529" s="37" t="str">
        <f t="shared" si="2705"/>
        <v>4.2.5.50.000</v>
      </c>
      <c r="J1529" s="41" t="str">
        <f t="shared" si="2706"/>
        <v xml:space="preserve"> Установка тонкой очистки, сжижения и затаривания гелия №2</v>
      </c>
      <c r="K1529" s="39" t="str">
        <f t="shared" si="2707"/>
        <v>4.2.5.50.200</v>
      </c>
      <c r="L1529" s="40" t="str">
        <f t="shared" si="2708"/>
        <v xml:space="preserve"> Установка тонкой очистки, сжижения и затаривания гелия №2</v>
      </c>
      <c r="M1529" s="37" t="str">
        <f t="shared" si="2709"/>
        <v>4.2.5.50.294</v>
      </c>
      <c r="N1529" s="59" t="s">
        <v>248</v>
      </c>
      <c r="O1529" s="37"/>
      <c r="P1529" s="37" t="s">
        <v>222</v>
      </c>
      <c r="Q1529" s="35">
        <v>0</v>
      </c>
      <c r="R1529" s="70" t="s">
        <v>2778</v>
      </c>
      <c r="S1529" s="44"/>
      <c r="T1529" s="44"/>
      <c r="U1529" s="44"/>
      <c r="V1529" s="44"/>
      <c r="W1529" s="44"/>
      <c r="X1529" s="162"/>
      <c r="Y1529" s="162"/>
      <c r="Z1529" s="44"/>
      <c r="AA1529" s="50"/>
      <c r="AB1529" s="50"/>
      <c r="AC1529" s="50"/>
      <c r="AD1529" s="115"/>
      <c r="AE1529" s="115"/>
      <c r="AF1529" s="115"/>
      <c r="AG1529" s="115"/>
      <c r="AH1529" s="115"/>
      <c r="AI1529" s="237">
        <v>1592</v>
      </c>
      <c r="AJ1529" s="55"/>
      <c r="AK1529" s="55"/>
    </row>
    <row r="1530" spans="1:37" s="67" customFormat="1" ht="15" customHeight="1" x14ac:dyDescent="0.25">
      <c r="A1530" s="56" t="s">
        <v>1016</v>
      </c>
      <c r="B1530" s="37">
        <v>4</v>
      </c>
      <c r="C1530" s="37">
        <v>2</v>
      </c>
      <c r="D1530" s="37">
        <v>5</v>
      </c>
      <c r="E1530" s="37">
        <v>50</v>
      </c>
      <c r="F1530" s="37">
        <v>295</v>
      </c>
      <c r="G1530" s="37" t="str">
        <f t="shared" si="2703"/>
        <v>4.2.5.00.000</v>
      </c>
      <c r="H1530" s="41" t="str">
        <f t="shared" si="2704"/>
        <v>Технологическая линия №3 Производство гелия</v>
      </c>
      <c r="I1530" s="37" t="str">
        <f t="shared" si="2705"/>
        <v>4.2.5.50.000</v>
      </c>
      <c r="J1530" s="41" t="str">
        <f t="shared" si="2706"/>
        <v xml:space="preserve"> Установка тонкой очистки, сжижения и затаривания гелия №2</v>
      </c>
      <c r="K1530" s="39" t="str">
        <f t="shared" si="2707"/>
        <v>4.2.5.50.200</v>
      </c>
      <c r="L1530" s="40" t="str">
        <f t="shared" si="2708"/>
        <v xml:space="preserve"> Установка тонкой очистки, сжижения и затаривания гелия №2</v>
      </c>
      <c r="M1530" s="37" t="str">
        <f t="shared" si="2709"/>
        <v>4.2.5.50.295</v>
      </c>
      <c r="N1530" s="59" t="s">
        <v>250</v>
      </c>
      <c r="O1530" s="37"/>
      <c r="P1530" s="71" t="s">
        <v>222</v>
      </c>
      <c r="Q1530" s="35">
        <v>0</v>
      </c>
      <c r="R1530" s="70" t="s">
        <v>2778</v>
      </c>
      <c r="S1530" s="49"/>
      <c r="T1530" s="44"/>
      <c r="U1530" s="44"/>
      <c r="V1530" s="44"/>
      <c r="W1530" s="44"/>
      <c r="X1530" s="162"/>
      <c r="Y1530" s="162"/>
      <c r="Z1530" s="44"/>
      <c r="AA1530" s="50"/>
      <c r="AB1530" s="50"/>
      <c r="AC1530" s="50"/>
      <c r="AD1530" s="115"/>
      <c r="AE1530" s="115"/>
      <c r="AF1530" s="115"/>
      <c r="AG1530" s="115"/>
      <c r="AH1530" s="115"/>
      <c r="AI1530" s="237">
        <v>1593</v>
      </c>
      <c r="AJ1530" s="55"/>
      <c r="AK1530" s="55"/>
    </row>
    <row r="1531" spans="1:37" s="61" customFormat="1" ht="15" customHeight="1" x14ac:dyDescent="0.25">
      <c r="A1531" s="51" t="s">
        <v>2701</v>
      </c>
      <c r="B1531" s="52"/>
      <c r="C1531" s="52"/>
      <c r="D1531" s="52"/>
      <c r="E1531" s="52"/>
      <c r="F1531" s="52"/>
      <c r="G1531" s="76"/>
      <c r="H1531" s="76"/>
      <c r="I1531" s="76"/>
      <c r="J1531" s="76"/>
      <c r="K1531" s="76"/>
      <c r="L1531" s="76"/>
      <c r="M1531" s="76"/>
      <c r="N1531" s="77"/>
      <c r="O1531" s="60"/>
      <c r="P1531" s="54" t="s">
        <v>17</v>
      </c>
      <c r="Q1531" s="35">
        <v>0</v>
      </c>
      <c r="R1531" s="54" t="s">
        <v>2780</v>
      </c>
      <c r="S1531" s="130" t="s">
        <v>2707</v>
      </c>
      <c r="T1531" s="136"/>
      <c r="U1531" s="136"/>
      <c r="V1531" s="136"/>
      <c r="W1531" s="136"/>
      <c r="X1531" s="137"/>
      <c r="Y1531" s="137"/>
      <c r="Z1531" s="76"/>
      <c r="AA1531" s="131"/>
      <c r="AB1531" s="163"/>
      <c r="AC1531" s="163"/>
      <c r="AD1531" s="164"/>
      <c r="AE1531" s="164"/>
      <c r="AF1531" s="164"/>
      <c r="AG1531" s="164"/>
      <c r="AH1531" s="164"/>
      <c r="AI1531" s="237">
        <v>1594</v>
      </c>
      <c r="AJ1531" s="55"/>
      <c r="AK1531" s="55"/>
    </row>
    <row r="1532" spans="1:37" s="63" customFormat="1" ht="15" customHeight="1" x14ac:dyDescent="0.25">
      <c r="A1532" s="53" t="s">
        <v>17</v>
      </c>
      <c r="B1532" s="37">
        <v>4</v>
      </c>
      <c r="C1532" s="37">
        <v>3</v>
      </c>
      <c r="D1532" s="37">
        <v>1</v>
      </c>
      <c r="E1532" s="37">
        <v>0</v>
      </c>
      <c r="F1532" s="37">
        <v>0</v>
      </c>
      <c r="G1532" s="78" t="str">
        <f>CONCATENATE($B1532,".",$C1532,".",$D1532,".",TEXT($E1532,"00"),".",TEXT($F1532,"000"))</f>
        <v>4.3.1.00.000</v>
      </c>
      <c r="H1532" s="79" t="s">
        <v>1553</v>
      </c>
      <c r="I1532" s="107"/>
      <c r="J1532" s="108"/>
      <c r="K1532" s="109"/>
      <c r="L1532" s="110"/>
      <c r="M1532" s="80"/>
      <c r="N1532" s="231"/>
      <c r="O1532" s="53"/>
      <c r="P1532" s="54" t="s">
        <v>19</v>
      </c>
      <c r="Q1532" s="35">
        <v>0</v>
      </c>
      <c r="R1532" s="54" t="s">
        <v>2781</v>
      </c>
      <c r="S1532" s="215" t="s">
        <v>3856</v>
      </c>
      <c r="T1532" s="126" t="str">
        <f>G1532</f>
        <v>4.3.1.00.000</v>
      </c>
      <c r="U1532" s="79" t="s">
        <v>2727</v>
      </c>
      <c r="V1532" s="80"/>
      <c r="W1532" s="80"/>
      <c r="X1532" s="110"/>
      <c r="Y1532" s="110"/>
      <c r="Z1532" s="80"/>
      <c r="AA1532" s="81"/>
      <c r="AB1532" s="113"/>
      <c r="AC1532" s="113"/>
      <c r="AD1532" s="114"/>
      <c r="AE1532" s="114"/>
      <c r="AF1532" s="114"/>
      <c r="AG1532" s="114"/>
      <c r="AH1532" s="114"/>
      <c r="AI1532" s="237">
        <v>1595</v>
      </c>
      <c r="AJ1532" s="55"/>
      <c r="AK1532" s="55"/>
    </row>
    <row r="1533" spans="1:37" s="65" customFormat="1" ht="15" customHeight="1" x14ac:dyDescent="0.25">
      <c r="A1533" s="57" t="s">
        <v>17</v>
      </c>
      <c r="B1533" s="37">
        <v>4</v>
      </c>
      <c r="C1533" s="37">
        <v>3</v>
      </c>
      <c r="D1533" s="37">
        <v>1</v>
      </c>
      <c r="E1533" s="37">
        <v>1</v>
      </c>
      <c r="F1533" s="37">
        <v>0</v>
      </c>
      <c r="G1533" s="37" t="str">
        <f t="shared" ref="G1533:G1564" si="2710">G1532</f>
        <v>4.3.1.00.000</v>
      </c>
      <c r="H1533" s="41" t="str">
        <f t="shared" ref="H1533:H1564" si="2711">H1532</f>
        <v>Технологическая линия №4. Объекты общезаводского хозяйства</v>
      </c>
      <c r="I1533" s="82" t="str">
        <f>CONCATENATE($B1533,".",$C1533,".",$D1533,".",TEXT($E1533,"00"),".",TEXT($F1533,"000"))</f>
        <v>4.3.1.01.000</v>
      </c>
      <c r="J1533" s="90" t="s">
        <v>1338</v>
      </c>
      <c r="K1533" s="105"/>
      <c r="L1533" s="106"/>
      <c r="M1533" s="91"/>
      <c r="N1533" s="85"/>
      <c r="O1533" s="119"/>
      <c r="P1533" s="64" t="s">
        <v>19</v>
      </c>
      <c r="Q1533" s="35">
        <v>0</v>
      </c>
      <c r="R1533" s="54" t="s">
        <v>2781</v>
      </c>
      <c r="S1533" s="216" t="s">
        <v>3857</v>
      </c>
      <c r="T1533" s="41" t="str">
        <f t="shared" ref="T1533:T1577" si="2712">T1532</f>
        <v>4.3.1.00.000</v>
      </c>
      <c r="U1533" s="41" t="str">
        <f t="shared" ref="U1533:U1577" si="2713">U1532</f>
        <v>Process Line No.4 UIO facilities</v>
      </c>
      <c r="V1533" s="127" t="str">
        <f>I1533</f>
        <v>4.3.1.01.000</v>
      </c>
      <c r="W1533" s="90" t="s">
        <v>2096</v>
      </c>
      <c r="X1533" s="106"/>
      <c r="Y1533" s="106"/>
      <c r="Z1533" s="91"/>
      <c r="AA1533" s="132"/>
      <c r="AB1533" s="116"/>
      <c r="AC1533" s="116"/>
      <c r="AD1533" s="166"/>
      <c r="AE1533" s="166"/>
      <c r="AF1533" s="166"/>
      <c r="AG1533" s="166"/>
      <c r="AH1533" s="166"/>
      <c r="AI1533" s="237">
        <v>1596</v>
      </c>
      <c r="AJ1533" s="55"/>
      <c r="AK1533" s="55"/>
    </row>
    <row r="1534" spans="1:37" s="67" customFormat="1" ht="15" customHeight="1" x14ac:dyDescent="0.25">
      <c r="A1534" s="56" t="s">
        <v>17</v>
      </c>
      <c r="B1534" s="37">
        <v>4</v>
      </c>
      <c r="C1534" s="37">
        <v>3</v>
      </c>
      <c r="D1534" s="37">
        <v>1</v>
      </c>
      <c r="E1534" s="37">
        <v>1</v>
      </c>
      <c r="F1534" s="37">
        <v>300</v>
      </c>
      <c r="G1534" s="37" t="str">
        <f t="shared" si="2710"/>
        <v>4.3.1.00.000</v>
      </c>
      <c r="H1534" s="41" t="str">
        <f t="shared" si="2711"/>
        <v>Технологическая линия №4. Объекты общезаводского хозяйства</v>
      </c>
      <c r="I1534" s="37" t="str">
        <f t="shared" ref="I1534:I1565" si="2714">I1533</f>
        <v>4.3.1.01.000</v>
      </c>
      <c r="J1534" s="41" t="str">
        <f t="shared" ref="J1534:J1565" si="2715">J1533</f>
        <v>Межцеховые инженерные коммуникации. Участок 3</v>
      </c>
      <c r="K1534" s="92" t="str">
        <f>CONCATENATE($B1534,".",$C1534,".",$D1534,".",TEXT($E1534,"00"),".",$F1534)</f>
        <v>4.3.1.01.300</v>
      </c>
      <c r="L1534" s="93" t="s">
        <v>1338</v>
      </c>
      <c r="M1534" s="94"/>
      <c r="N1534" s="89"/>
      <c r="O1534" s="118"/>
      <c r="P1534" s="66" t="s">
        <v>19</v>
      </c>
      <c r="Q1534" s="35">
        <v>0</v>
      </c>
      <c r="R1534" s="54" t="s">
        <v>2781</v>
      </c>
      <c r="S1534" s="219" t="s">
        <v>3858</v>
      </c>
      <c r="T1534" s="41" t="str">
        <f t="shared" si="2712"/>
        <v>4.3.1.00.000</v>
      </c>
      <c r="U1534" s="41" t="str">
        <f t="shared" si="2713"/>
        <v>Process Line No.4 UIO facilities</v>
      </c>
      <c r="V1534" s="41" t="str">
        <f t="shared" ref="V1534:V1577" si="2716">V1533</f>
        <v>4.3.1.01.000</v>
      </c>
      <c r="W1534" s="41" t="str">
        <f t="shared" ref="W1534:W1577" si="2717">W1533</f>
        <v>Interconnecting Utility Pipelines. Section 3</v>
      </c>
      <c r="X1534" s="129" t="str">
        <f>K1534</f>
        <v>4.3.1.01.300</v>
      </c>
      <c r="Y1534" s="94" t="s">
        <v>2096</v>
      </c>
      <c r="Z1534" s="94"/>
      <c r="AA1534" s="95"/>
      <c r="AB1534" s="86"/>
      <c r="AC1534" s="86"/>
      <c r="AD1534" s="167" t="s">
        <v>3051</v>
      </c>
      <c r="AE1534" s="167" t="s">
        <v>3051</v>
      </c>
      <c r="AF1534" s="167"/>
      <c r="AG1534" s="167"/>
      <c r="AH1534" s="167"/>
      <c r="AI1534" s="237">
        <v>1597</v>
      </c>
      <c r="AJ1534" s="55"/>
      <c r="AK1534" s="55"/>
    </row>
    <row r="1535" spans="1:37" s="67" customFormat="1" ht="15" customHeight="1" x14ac:dyDescent="0.25">
      <c r="A1535" s="56" t="s">
        <v>1017</v>
      </c>
      <c r="B1535" s="37">
        <v>4</v>
      </c>
      <c r="C1535" s="37">
        <v>3</v>
      </c>
      <c r="D1535" s="37">
        <v>1</v>
      </c>
      <c r="E1535" s="37">
        <v>1</v>
      </c>
      <c r="F1535" s="37">
        <v>331</v>
      </c>
      <c r="G1535" s="37" t="str">
        <f t="shared" si="2710"/>
        <v>4.3.1.00.000</v>
      </c>
      <c r="H1535" s="41" t="str">
        <f t="shared" si="2711"/>
        <v>Технологическая линия №4. Объекты общезаводского хозяйства</v>
      </c>
      <c r="I1535" s="37" t="str">
        <f t="shared" si="2714"/>
        <v>4.3.1.01.000</v>
      </c>
      <c r="J1535" s="41" t="str">
        <f t="shared" si="2715"/>
        <v>Межцеховые инженерные коммуникации. Участок 3</v>
      </c>
      <c r="K1535" s="39" t="str">
        <f t="shared" ref="K1535:K1566" si="2718">K1534</f>
        <v>4.3.1.01.300</v>
      </c>
      <c r="L1535" s="40" t="str">
        <f t="shared" ref="L1535:L1566" si="2719">L1534</f>
        <v>Межцеховые инженерные коммуникации. Участок 3</v>
      </c>
      <c r="M1535" s="37" t="str">
        <f t="shared" ref="M1535:M1566" si="2720">CONCATENATE($B1535,".",$C1535,".",$D1535,".",TEXT($E1535,"00"),".",TEXT($F1535,"000"))</f>
        <v>4.3.1.01.331</v>
      </c>
      <c r="N1535" s="59" t="s">
        <v>97</v>
      </c>
      <c r="O1535" s="118"/>
      <c r="P1535" s="66" t="s">
        <v>19</v>
      </c>
      <c r="Q1535" s="35">
        <v>0</v>
      </c>
      <c r="R1535" s="54" t="s">
        <v>2781</v>
      </c>
      <c r="S1535" s="42" t="str">
        <f>A1535</f>
        <v>331/3</v>
      </c>
      <c r="T1535" s="41" t="str">
        <f t="shared" si="2712"/>
        <v>4.3.1.00.000</v>
      </c>
      <c r="U1535" s="41" t="str">
        <f t="shared" si="2713"/>
        <v>Process Line No.4 UIO facilities</v>
      </c>
      <c r="V1535" s="41" t="str">
        <f t="shared" si="2716"/>
        <v>4.3.1.01.000</v>
      </c>
      <c r="W1535" s="41" t="str">
        <f t="shared" si="2717"/>
        <v>Interconnecting Utility Pipelines. Section 3</v>
      </c>
      <c r="X1535" s="40" t="str">
        <f t="shared" ref="X1535:X1577" si="2721">X1534</f>
        <v>4.3.1.01.300</v>
      </c>
      <c r="Y1535" s="40" t="str">
        <f t="shared" ref="Y1535:Y1577" si="2722">Y1534</f>
        <v>Interconnecting Utility Pipelines. Section 3</v>
      </c>
      <c r="Z1535" s="42" t="str">
        <f t="shared" ref="Z1535:Z1577" si="2723">M1535</f>
        <v>4.3.1.01.331</v>
      </c>
      <c r="AA1535" s="37" t="s">
        <v>1682</v>
      </c>
      <c r="AB1535" s="37"/>
      <c r="AC1535" s="37"/>
      <c r="AD1535" s="115" t="s">
        <v>2892</v>
      </c>
      <c r="AE1535" s="115" t="str">
        <f t="shared" ref="AE1535:AE1570" si="2724">CONCATENATE(MID(AD1535,3,1),"-",MID(AD1535,4,2))</f>
        <v>0-93</v>
      </c>
      <c r="AF1535" s="115" t="str">
        <f>VLOOKUP(AE1535,'Unit Number'!B:E,2,FALSE)</f>
        <v>INTERCONNECTING UTILITY LINES. AREA 3</v>
      </c>
      <c r="AG1535" s="115"/>
      <c r="AH1535" s="115"/>
      <c r="AI1535" s="237">
        <v>1598</v>
      </c>
      <c r="AJ1535" s="55"/>
      <c r="AK1535" s="55"/>
    </row>
    <row r="1536" spans="1:37" s="67" customFormat="1" ht="15" customHeight="1" x14ac:dyDescent="0.25">
      <c r="A1536" s="56" t="s">
        <v>17</v>
      </c>
      <c r="B1536" s="37">
        <v>4</v>
      </c>
      <c r="C1536" s="37">
        <v>3</v>
      </c>
      <c r="D1536" s="37">
        <v>1</v>
      </c>
      <c r="E1536" s="37">
        <v>1</v>
      </c>
      <c r="F1536" s="37">
        <v>332</v>
      </c>
      <c r="G1536" s="37" t="str">
        <f t="shared" si="2710"/>
        <v>4.3.1.00.000</v>
      </c>
      <c r="H1536" s="41" t="str">
        <f t="shared" si="2711"/>
        <v>Технологическая линия №4. Объекты общезаводского хозяйства</v>
      </c>
      <c r="I1536" s="37" t="str">
        <f t="shared" si="2714"/>
        <v>4.3.1.01.000</v>
      </c>
      <c r="J1536" s="41" t="str">
        <f t="shared" si="2715"/>
        <v>Межцеховые инженерные коммуникации. Участок 3</v>
      </c>
      <c r="K1536" s="39" t="str">
        <f t="shared" si="2718"/>
        <v>4.3.1.01.300</v>
      </c>
      <c r="L1536" s="40" t="str">
        <f t="shared" si="2719"/>
        <v>Межцеховые инженерные коммуникации. Участок 3</v>
      </c>
      <c r="M1536" s="37" t="str">
        <f t="shared" si="2720"/>
        <v>4.3.1.01.332</v>
      </c>
      <c r="N1536" s="59" t="s">
        <v>98</v>
      </c>
      <c r="O1536" s="118"/>
      <c r="P1536" s="66" t="s">
        <v>19</v>
      </c>
      <c r="Q1536" s="35">
        <v>0</v>
      </c>
      <c r="R1536" s="54" t="s">
        <v>2781</v>
      </c>
      <c r="S1536" s="42" t="s">
        <v>2115</v>
      </c>
      <c r="T1536" s="41" t="str">
        <f t="shared" si="2712"/>
        <v>4.3.1.00.000</v>
      </c>
      <c r="U1536" s="41" t="str">
        <f t="shared" si="2713"/>
        <v>Process Line No.4 UIO facilities</v>
      </c>
      <c r="V1536" s="41" t="str">
        <f t="shared" si="2716"/>
        <v>4.3.1.01.000</v>
      </c>
      <c r="W1536" s="41" t="str">
        <f t="shared" si="2717"/>
        <v>Interconnecting Utility Pipelines. Section 3</v>
      </c>
      <c r="X1536" s="40" t="str">
        <f t="shared" si="2721"/>
        <v>4.3.1.01.300</v>
      </c>
      <c r="Y1536" s="40" t="str">
        <f t="shared" si="2722"/>
        <v>Interconnecting Utility Pipelines. Section 3</v>
      </c>
      <c r="Z1536" s="42" t="str">
        <f t="shared" si="2723"/>
        <v>4.3.1.01.332</v>
      </c>
      <c r="AA1536" s="37" t="s">
        <v>1683</v>
      </c>
      <c r="AB1536" s="37"/>
      <c r="AC1536" s="37"/>
      <c r="AD1536" s="115" t="s">
        <v>2892</v>
      </c>
      <c r="AE1536" s="115" t="str">
        <f t="shared" si="2724"/>
        <v>0-93</v>
      </c>
      <c r="AF1536" s="115" t="str">
        <f>VLOOKUP(AE1536,'Unit Number'!B:E,2,FALSE)</f>
        <v>INTERCONNECTING UTILITY LINES. AREA 3</v>
      </c>
      <c r="AG1536" s="115"/>
      <c r="AH1536" s="115"/>
      <c r="AI1536" s="237">
        <v>1599</v>
      </c>
      <c r="AJ1536" s="55"/>
      <c r="AK1536" s="55"/>
    </row>
    <row r="1537" spans="1:37" s="67" customFormat="1" ht="15" customHeight="1" x14ac:dyDescent="0.25">
      <c r="A1537" s="56" t="s">
        <v>17</v>
      </c>
      <c r="B1537" s="37">
        <v>4</v>
      </c>
      <c r="C1537" s="37">
        <v>3</v>
      </c>
      <c r="D1537" s="37">
        <v>1</v>
      </c>
      <c r="E1537" s="37">
        <v>1</v>
      </c>
      <c r="F1537" s="37">
        <v>333</v>
      </c>
      <c r="G1537" s="37" t="str">
        <f t="shared" si="2710"/>
        <v>4.3.1.00.000</v>
      </c>
      <c r="H1537" s="41" t="str">
        <f t="shared" si="2711"/>
        <v>Технологическая линия №4. Объекты общезаводского хозяйства</v>
      </c>
      <c r="I1537" s="37" t="str">
        <f t="shared" si="2714"/>
        <v>4.3.1.01.000</v>
      </c>
      <c r="J1537" s="41" t="str">
        <f t="shared" si="2715"/>
        <v>Межцеховые инженерные коммуникации. Участок 3</v>
      </c>
      <c r="K1537" s="39" t="str">
        <f t="shared" si="2718"/>
        <v>4.3.1.01.300</v>
      </c>
      <c r="L1537" s="40" t="str">
        <f t="shared" si="2719"/>
        <v>Межцеховые инженерные коммуникации. Участок 3</v>
      </c>
      <c r="M1537" s="37" t="str">
        <f t="shared" si="2720"/>
        <v>4.3.1.01.333</v>
      </c>
      <c r="N1537" s="59" t="s">
        <v>99</v>
      </c>
      <c r="O1537" s="118"/>
      <c r="P1537" s="66" t="s">
        <v>19</v>
      </c>
      <c r="Q1537" s="35">
        <v>0</v>
      </c>
      <c r="R1537" s="54" t="s">
        <v>2781</v>
      </c>
      <c r="S1537" s="42" t="s">
        <v>2115</v>
      </c>
      <c r="T1537" s="41" t="str">
        <f t="shared" si="2712"/>
        <v>4.3.1.00.000</v>
      </c>
      <c r="U1537" s="41" t="str">
        <f t="shared" si="2713"/>
        <v>Process Line No.4 UIO facilities</v>
      </c>
      <c r="V1537" s="41" t="str">
        <f t="shared" si="2716"/>
        <v>4.3.1.01.000</v>
      </c>
      <c r="W1537" s="41" t="str">
        <f t="shared" si="2717"/>
        <v>Interconnecting Utility Pipelines. Section 3</v>
      </c>
      <c r="X1537" s="40" t="str">
        <f t="shared" si="2721"/>
        <v>4.3.1.01.300</v>
      </c>
      <c r="Y1537" s="40" t="str">
        <f t="shared" si="2722"/>
        <v>Interconnecting Utility Pipelines. Section 3</v>
      </c>
      <c r="Z1537" s="42" t="str">
        <f t="shared" si="2723"/>
        <v>4.3.1.01.333</v>
      </c>
      <c r="AA1537" s="37" t="s">
        <v>1684</v>
      </c>
      <c r="AB1537" s="37"/>
      <c r="AC1537" s="37"/>
      <c r="AD1537" s="115" t="s">
        <v>2892</v>
      </c>
      <c r="AE1537" s="115" t="str">
        <f t="shared" si="2724"/>
        <v>0-93</v>
      </c>
      <c r="AF1537" s="115" t="str">
        <f>VLOOKUP(AE1537,'Unit Number'!B:E,2,FALSE)</f>
        <v>INTERCONNECTING UTILITY LINES. AREA 3</v>
      </c>
      <c r="AG1537" s="115"/>
      <c r="AH1537" s="115"/>
      <c r="AI1537" s="237">
        <v>1600</v>
      </c>
      <c r="AJ1537" s="55"/>
      <c r="AK1537" s="55"/>
    </row>
    <row r="1538" spans="1:37" s="67" customFormat="1" ht="15" customHeight="1" x14ac:dyDescent="0.25">
      <c r="A1538" s="56" t="s">
        <v>17</v>
      </c>
      <c r="B1538" s="37">
        <v>4</v>
      </c>
      <c r="C1538" s="37">
        <v>3</v>
      </c>
      <c r="D1538" s="37">
        <v>1</v>
      </c>
      <c r="E1538" s="37">
        <v>1</v>
      </c>
      <c r="F1538" s="37">
        <v>334</v>
      </c>
      <c r="G1538" s="37" t="str">
        <f t="shared" si="2710"/>
        <v>4.3.1.00.000</v>
      </c>
      <c r="H1538" s="41" t="str">
        <f t="shared" si="2711"/>
        <v>Технологическая линия №4. Объекты общезаводского хозяйства</v>
      </c>
      <c r="I1538" s="37" t="str">
        <f t="shared" si="2714"/>
        <v>4.3.1.01.000</v>
      </c>
      <c r="J1538" s="41" t="str">
        <f t="shared" si="2715"/>
        <v>Межцеховые инженерные коммуникации. Участок 3</v>
      </c>
      <c r="K1538" s="39" t="str">
        <f t="shared" si="2718"/>
        <v>4.3.1.01.300</v>
      </c>
      <c r="L1538" s="40" t="str">
        <f t="shared" si="2719"/>
        <v>Межцеховые инженерные коммуникации. Участок 3</v>
      </c>
      <c r="M1538" s="37" t="str">
        <f t="shared" si="2720"/>
        <v>4.3.1.01.334</v>
      </c>
      <c r="N1538" s="59" t="s">
        <v>100</v>
      </c>
      <c r="O1538" s="118"/>
      <c r="P1538" s="66" t="s">
        <v>19</v>
      </c>
      <c r="Q1538" s="35">
        <v>0</v>
      </c>
      <c r="R1538" s="54" t="s">
        <v>2781</v>
      </c>
      <c r="S1538" s="42" t="s">
        <v>2115</v>
      </c>
      <c r="T1538" s="41" t="str">
        <f t="shared" si="2712"/>
        <v>4.3.1.00.000</v>
      </c>
      <c r="U1538" s="41" t="str">
        <f t="shared" si="2713"/>
        <v>Process Line No.4 UIO facilities</v>
      </c>
      <c r="V1538" s="41" t="str">
        <f t="shared" si="2716"/>
        <v>4.3.1.01.000</v>
      </c>
      <c r="W1538" s="41" t="str">
        <f t="shared" si="2717"/>
        <v>Interconnecting Utility Pipelines. Section 3</v>
      </c>
      <c r="X1538" s="40" t="str">
        <f t="shared" si="2721"/>
        <v>4.3.1.01.300</v>
      </c>
      <c r="Y1538" s="40" t="str">
        <f t="shared" si="2722"/>
        <v>Interconnecting Utility Pipelines. Section 3</v>
      </c>
      <c r="Z1538" s="42" t="str">
        <f t="shared" si="2723"/>
        <v>4.3.1.01.334</v>
      </c>
      <c r="AA1538" s="37" t="s">
        <v>1685</v>
      </c>
      <c r="AB1538" s="37"/>
      <c r="AC1538" s="37"/>
      <c r="AD1538" s="115" t="s">
        <v>2892</v>
      </c>
      <c r="AE1538" s="115" t="str">
        <f t="shared" si="2724"/>
        <v>0-93</v>
      </c>
      <c r="AF1538" s="115" t="str">
        <f>VLOOKUP(AE1538,'Unit Number'!B:E,2,FALSE)</f>
        <v>INTERCONNECTING UTILITY LINES. AREA 3</v>
      </c>
      <c r="AG1538" s="115"/>
      <c r="AH1538" s="115"/>
      <c r="AI1538" s="237">
        <v>1601</v>
      </c>
      <c r="AJ1538" s="55"/>
      <c r="AK1538" s="55"/>
    </row>
    <row r="1539" spans="1:37" s="67" customFormat="1" ht="15" customHeight="1" x14ac:dyDescent="0.25">
      <c r="A1539" s="56" t="s">
        <v>17</v>
      </c>
      <c r="B1539" s="37">
        <v>4</v>
      </c>
      <c r="C1539" s="37">
        <v>3</v>
      </c>
      <c r="D1539" s="37">
        <v>1</v>
      </c>
      <c r="E1539" s="37">
        <v>1</v>
      </c>
      <c r="F1539" s="37">
        <v>335</v>
      </c>
      <c r="G1539" s="37" t="str">
        <f t="shared" si="2710"/>
        <v>4.3.1.00.000</v>
      </c>
      <c r="H1539" s="41" t="str">
        <f t="shared" si="2711"/>
        <v>Технологическая линия №4. Объекты общезаводского хозяйства</v>
      </c>
      <c r="I1539" s="37" t="str">
        <f t="shared" si="2714"/>
        <v>4.3.1.01.000</v>
      </c>
      <c r="J1539" s="41" t="str">
        <f t="shared" si="2715"/>
        <v>Межцеховые инженерные коммуникации. Участок 3</v>
      </c>
      <c r="K1539" s="39" t="str">
        <f t="shared" si="2718"/>
        <v>4.3.1.01.300</v>
      </c>
      <c r="L1539" s="40" t="str">
        <f t="shared" si="2719"/>
        <v>Межцеховые инженерные коммуникации. Участок 3</v>
      </c>
      <c r="M1539" s="37" t="str">
        <f t="shared" si="2720"/>
        <v>4.3.1.01.335</v>
      </c>
      <c r="N1539" s="59" t="s">
        <v>101</v>
      </c>
      <c r="O1539" s="118"/>
      <c r="P1539" s="66" t="s">
        <v>19</v>
      </c>
      <c r="Q1539" s="35">
        <v>0</v>
      </c>
      <c r="R1539" s="54" t="s">
        <v>2781</v>
      </c>
      <c r="S1539" s="42" t="s">
        <v>2115</v>
      </c>
      <c r="T1539" s="41" t="str">
        <f t="shared" si="2712"/>
        <v>4.3.1.00.000</v>
      </c>
      <c r="U1539" s="41" t="str">
        <f t="shared" si="2713"/>
        <v>Process Line No.4 UIO facilities</v>
      </c>
      <c r="V1539" s="41" t="str">
        <f t="shared" si="2716"/>
        <v>4.3.1.01.000</v>
      </c>
      <c r="W1539" s="41" t="str">
        <f t="shared" si="2717"/>
        <v>Interconnecting Utility Pipelines. Section 3</v>
      </c>
      <c r="X1539" s="40" t="str">
        <f t="shared" si="2721"/>
        <v>4.3.1.01.300</v>
      </c>
      <c r="Y1539" s="40" t="str">
        <f t="shared" si="2722"/>
        <v>Interconnecting Utility Pipelines. Section 3</v>
      </c>
      <c r="Z1539" s="42" t="str">
        <f t="shared" si="2723"/>
        <v>4.3.1.01.335</v>
      </c>
      <c r="AA1539" s="37" t="s">
        <v>1686</v>
      </c>
      <c r="AB1539" s="37"/>
      <c r="AC1539" s="37"/>
      <c r="AD1539" s="115" t="s">
        <v>2892</v>
      </c>
      <c r="AE1539" s="115" t="str">
        <f t="shared" si="2724"/>
        <v>0-93</v>
      </c>
      <c r="AF1539" s="115" t="str">
        <f>VLOOKUP(AE1539,'Unit Number'!B:E,2,FALSE)</f>
        <v>INTERCONNECTING UTILITY LINES. AREA 3</v>
      </c>
      <c r="AG1539" s="115"/>
      <c r="AH1539" s="115"/>
      <c r="AI1539" s="237">
        <v>1602</v>
      </c>
      <c r="AJ1539" s="55"/>
      <c r="AK1539" s="55"/>
    </row>
    <row r="1540" spans="1:37" s="67" customFormat="1" ht="15" customHeight="1" x14ac:dyDescent="0.25">
      <c r="A1540" s="56" t="s">
        <v>17</v>
      </c>
      <c r="B1540" s="37">
        <v>4</v>
      </c>
      <c r="C1540" s="37">
        <v>3</v>
      </c>
      <c r="D1540" s="37">
        <v>1</v>
      </c>
      <c r="E1540" s="37">
        <v>1</v>
      </c>
      <c r="F1540" s="37">
        <v>336</v>
      </c>
      <c r="G1540" s="37" t="str">
        <f t="shared" si="2710"/>
        <v>4.3.1.00.000</v>
      </c>
      <c r="H1540" s="41" t="str">
        <f t="shared" si="2711"/>
        <v>Технологическая линия №4. Объекты общезаводского хозяйства</v>
      </c>
      <c r="I1540" s="37" t="str">
        <f t="shared" si="2714"/>
        <v>4.3.1.01.000</v>
      </c>
      <c r="J1540" s="41" t="str">
        <f t="shared" si="2715"/>
        <v>Межцеховые инженерные коммуникации. Участок 3</v>
      </c>
      <c r="K1540" s="39" t="str">
        <f t="shared" si="2718"/>
        <v>4.3.1.01.300</v>
      </c>
      <c r="L1540" s="40" t="str">
        <f t="shared" si="2719"/>
        <v>Межцеховые инженерные коммуникации. Участок 3</v>
      </c>
      <c r="M1540" s="37" t="str">
        <f t="shared" si="2720"/>
        <v>4.3.1.01.336</v>
      </c>
      <c r="N1540" s="59" t="s">
        <v>102</v>
      </c>
      <c r="O1540" s="118"/>
      <c r="P1540" s="66" t="s">
        <v>19</v>
      </c>
      <c r="Q1540" s="35">
        <v>0</v>
      </c>
      <c r="R1540" s="54" t="s">
        <v>2781</v>
      </c>
      <c r="S1540" s="42" t="s">
        <v>2115</v>
      </c>
      <c r="T1540" s="41" t="str">
        <f t="shared" si="2712"/>
        <v>4.3.1.00.000</v>
      </c>
      <c r="U1540" s="41" t="str">
        <f t="shared" si="2713"/>
        <v>Process Line No.4 UIO facilities</v>
      </c>
      <c r="V1540" s="41" t="str">
        <f t="shared" si="2716"/>
        <v>4.3.1.01.000</v>
      </c>
      <c r="W1540" s="41" t="str">
        <f t="shared" si="2717"/>
        <v>Interconnecting Utility Pipelines. Section 3</v>
      </c>
      <c r="X1540" s="40" t="str">
        <f t="shared" si="2721"/>
        <v>4.3.1.01.300</v>
      </c>
      <c r="Y1540" s="40" t="str">
        <f t="shared" si="2722"/>
        <v>Interconnecting Utility Pipelines. Section 3</v>
      </c>
      <c r="Z1540" s="42" t="str">
        <f t="shared" si="2723"/>
        <v>4.3.1.01.336</v>
      </c>
      <c r="AA1540" s="37" t="s">
        <v>1687</v>
      </c>
      <c r="AB1540" s="37"/>
      <c r="AC1540" s="37"/>
      <c r="AD1540" s="115" t="s">
        <v>2892</v>
      </c>
      <c r="AE1540" s="115" t="str">
        <f t="shared" si="2724"/>
        <v>0-93</v>
      </c>
      <c r="AF1540" s="115" t="str">
        <f>VLOOKUP(AE1540,'Unit Number'!B:E,2,FALSE)</f>
        <v>INTERCONNECTING UTILITY LINES. AREA 3</v>
      </c>
      <c r="AG1540" s="115"/>
      <c r="AH1540" s="115"/>
      <c r="AI1540" s="237">
        <v>1603</v>
      </c>
      <c r="AJ1540" s="55"/>
      <c r="AK1540" s="55"/>
    </row>
    <row r="1541" spans="1:37" s="67" customFormat="1" ht="15" customHeight="1" x14ac:dyDescent="0.25">
      <c r="A1541" s="56" t="s">
        <v>17</v>
      </c>
      <c r="B1541" s="37">
        <v>4</v>
      </c>
      <c r="C1541" s="37">
        <v>3</v>
      </c>
      <c r="D1541" s="37">
        <v>1</v>
      </c>
      <c r="E1541" s="37">
        <v>1</v>
      </c>
      <c r="F1541" s="37">
        <v>337</v>
      </c>
      <c r="G1541" s="37" t="str">
        <f t="shared" si="2710"/>
        <v>4.3.1.00.000</v>
      </c>
      <c r="H1541" s="41" t="str">
        <f t="shared" si="2711"/>
        <v>Технологическая линия №4. Объекты общезаводского хозяйства</v>
      </c>
      <c r="I1541" s="37" t="str">
        <f t="shared" si="2714"/>
        <v>4.3.1.01.000</v>
      </c>
      <c r="J1541" s="41" t="str">
        <f t="shared" si="2715"/>
        <v>Межцеховые инженерные коммуникации. Участок 3</v>
      </c>
      <c r="K1541" s="39" t="str">
        <f t="shared" si="2718"/>
        <v>4.3.1.01.300</v>
      </c>
      <c r="L1541" s="40" t="str">
        <f t="shared" si="2719"/>
        <v>Межцеховые инженерные коммуникации. Участок 3</v>
      </c>
      <c r="M1541" s="37" t="str">
        <f t="shared" si="2720"/>
        <v>4.3.1.01.337</v>
      </c>
      <c r="N1541" s="59" t="s">
        <v>103</v>
      </c>
      <c r="O1541" s="118"/>
      <c r="P1541" s="66" t="s">
        <v>19</v>
      </c>
      <c r="Q1541" s="35">
        <v>0</v>
      </c>
      <c r="R1541" s="54" t="s">
        <v>2781</v>
      </c>
      <c r="S1541" s="42" t="s">
        <v>2115</v>
      </c>
      <c r="T1541" s="41" t="str">
        <f t="shared" si="2712"/>
        <v>4.3.1.00.000</v>
      </c>
      <c r="U1541" s="41" t="str">
        <f t="shared" si="2713"/>
        <v>Process Line No.4 UIO facilities</v>
      </c>
      <c r="V1541" s="41" t="str">
        <f t="shared" si="2716"/>
        <v>4.3.1.01.000</v>
      </c>
      <c r="W1541" s="41" t="str">
        <f t="shared" si="2717"/>
        <v>Interconnecting Utility Pipelines. Section 3</v>
      </c>
      <c r="X1541" s="40" t="str">
        <f t="shared" si="2721"/>
        <v>4.3.1.01.300</v>
      </c>
      <c r="Y1541" s="40" t="str">
        <f t="shared" si="2722"/>
        <v>Interconnecting Utility Pipelines. Section 3</v>
      </c>
      <c r="Z1541" s="42" t="str">
        <f t="shared" si="2723"/>
        <v>4.3.1.01.337</v>
      </c>
      <c r="AA1541" s="37" t="s">
        <v>1688</v>
      </c>
      <c r="AB1541" s="37"/>
      <c r="AC1541" s="37"/>
      <c r="AD1541" s="115" t="s">
        <v>2892</v>
      </c>
      <c r="AE1541" s="115" t="str">
        <f t="shared" si="2724"/>
        <v>0-93</v>
      </c>
      <c r="AF1541" s="115" t="str">
        <f>VLOOKUP(AE1541,'Unit Number'!B:E,2,FALSE)</f>
        <v>INTERCONNECTING UTILITY LINES. AREA 3</v>
      </c>
      <c r="AG1541" s="115"/>
      <c r="AH1541" s="115"/>
      <c r="AI1541" s="237">
        <v>1604</v>
      </c>
      <c r="AJ1541" s="55"/>
      <c r="AK1541" s="55"/>
    </row>
    <row r="1542" spans="1:37" s="67" customFormat="1" ht="15" customHeight="1" x14ac:dyDescent="0.25">
      <c r="A1542" s="56" t="s">
        <v>17</v>
      </c>
      <c r="B1542" s="37">
        <v>4</v>
      </c>
      <c r="C1542" s="37">
        <v>3</v>
      </c>
      <c r="D1542" s="37">
        <v>1</v>
      </c>
      <c r="E1542" s="37">
        <v>1</v>
      </c>
      <c r="F1542" s="37">
        <v>338</v>
      </c>
      <c r="G1542" s="37" t="str">
        <f t="shared" si="2710"/>
        <v>4.3.1.00.000</v>
      </c>
      <c r="H1542" s="41" t="str">
        <f t="shared" si="2711"/>
        <v>Технологическая линия №4. Объекты общезаводского хозяйства</v>
      </c>
      <c r="I1542" s="37" t="str">
        <f t="shared" si="2714"/>
        <v>4.3.1.01.000</v>
      </c>
      <c r="J1542" s="41" t="str">
        <f t="shared" si="2715"/>
        <v>Межцеховые инженерные коммуникации. Участок 3</v>
      </c>
      <c r="K1542" s="39" t="str">
        <f t="shared" si="2718"/>
        <v>4.3.1.01.300</v>
      </c>
      <c r="L1542" s="40" t="str">
        <f t="shared" si="2719"/>
        <v>Межцеховые инженерные коммуникации. Участок 3</v>
      </c>
      <c r="M1542" s="37" t="str">
        <f t="shared" si="2720"/>
        <v>4.3.1.01.338</v>
      </c>
      <c r="N1542" s="59" t="s">
        <v>104</v>
      </c>
      <c r="O1542" s="118"/>
      <c r="P1542" s="66" t="s">
        <v>19</v>
      </c>
      <c r="Q1542" s="35">
        <v>0</v>
      </c>
      <c r="R1542" s="54" t="s">
        <v>2781</v>
      </c>
      <c r="S1542" s="42" t="s">
        <v>2115</v>
      </c>
      <c r="T1542" s="41" t="str">
        <f t="shared" si="2712"/>
        <v>4.3.1.00.000</v>
      </c>
      <c r="U1542" s="41" t="str">
        <f t="shared" si="2713"/>
        <v>Process Line No.4 UIO facilities</v>
      </c>
      <c r="V1542" s="41" t="str">
        <f t="shared" si="2716"/>
        <v>4.3.1.01.000</v>
      </c>
      <c r="W1542" s="41" t="str">
        <f t="shared" si="2717"/>
        <v>Interconnecting Utility Pipelines. Section 3</v>
      </c>
      <c r="X1542" s="40" t="str">
        <f t="shared" si="2721"/>
        <v>4.3.1.01.300</v>
      </c>
      <c r="Y1542" s="40" t="str">
        <f t="shared" si="2722"/>
        <v>Interconnecting Utility Pipelines. Section 3</v>
      </c>
      <c r="Z1542" s="42" t="str">
        <f t="shared" si="2723"/>
        <v>4.3.1.01.338</v>
      </c>
      <c r="AA1542" s="37" t="s">
        <v>1689</v>
      </c>
      <c r="AB1542" s="37"/>
      <c r="AC1542" s="37"/>
      <c r="AD1542" s="115" t="s">
        <v>2892</v>
      </c>
      <c r="AE1542" s="115" t="str">
        <f t="shared" si="2724"/>
        <v>0-93</v>
      </c>
      <c r="AF1542" s="115" t="str">
        <f>VLOOKUP(AE1542,'Unit Number'!B:E,2,FALSE)</f>
        <v>INTERCONNECTING UTILITY LINES. AREA 3</v>
      </c>
      <c r="AG1542" s="115"/>
      <c r="AH1542" s="115"/>
      <c r="AI1542" s="237">
        <v>1605</v>
      </c>
      <c r="AJ1542" s="55"/>
      <c r="AK1542" s="55"/>
    </row>
    <row r="1543" spans="1:37" s="67" customFormat="1" ht="15" customHeight="1" x14ac:dyDescent="0.25">
      <c r="A1543" s="56" t="s">
        <v>17</v>
      </c>
      <c r="B1543" s="37">
        <v>4</v>
      </c>
      <c r="C1543" s="37">
        <v>3</v>
      </c>
      <c r="D1543" s="37">
        <v>1</v>
      </c>
      <c r="E1543" s="37">
        <v>1</v>
      </c>
      <c r="F1543" s="37">
        <v>339</v>
      </c>
      <c r="G1543" s="37" t="str">
        <f t="shared" si="2710"/>
        <v>4.3.1.00.000</v>
      </c>
      <c r="H1543" s="41" t="str">
        <f t="shared" si="2711"/>
        <v>Технологическая линия №4. Объекты общезаводского хозяйства</v>
      </c>
      <c r="I1543" s="37" t="str">
        <f t="shared" si="2714"/>
        <v>4.3.1.01.000</v>
      </c>
      <c r="J1543" s="41" t="str">
        <f t="shared" si="2715"/>
        <v>Межцеховые инженерные коммуникации. Участок 3</v>
      </c>
      <c r="K1543" s="39" t="str">
        <f t="shared" si="2718"/>
        <v>4.3.1.01.300</v>
      </c>
      <c r="L1543" s="40" t="str">
        <f t="shared" si="2719"/>
        <v>Межцеховые инженерные коммуникации. Участок 3</v>
      </c>
      <c r="M1543" s="37" t="str">
        <f t="shared" si="2720"/>
        <v>4.3.1.01.339</v>
      </c>
      <c r="N1543" s="59" t="s">
        <v>105</v>
      </c>
      <c r="O1543" s="118"/>
      <c r="P1543" s="66" t="s">
        <v>19</v>
      </c>
      <c r="Q1543" s="35">
        <v>0</v>
      </c>
      <c r="R1543" s="54" t="s">
        <v>2781</v>
      </c>
      <c r="S1543" s="42" t="s">
        <v>2115</v>
      </c>
      <c r="T1543" s="41" t="str">
        <f t="shared" si="2712"/>
        <v>4.3.1.00.000</v>
      </c>
      <c r="U1543" s="41" t="str">
        <f t="shared" si="2713"/>
        <v>Process Line No.4 UIO facilities</v>
      </c>
      <c r="V1543" s="41" t="str">
        <f t="shared" si="2716"/>
        <v>4.3.1.01.000</v>
      </c>
      <c r="W1543" s="41" t="str">
        <f t="shared" si="2717"/>
        <v>Interconnecting Utility Pipelines. Section 3</v>
      </c>
      <c r="X1543" s="40" t="str">
        <f t="shared" si="2721"/>
        <v>4.3.1.01.300</v>
      </c>
      <c r="Y1543" s="40" t="str">
        <f t="shared" si="2722"/>
        <v>Interconnecting Utility Pipelines. Section 3</v>
      </c>
      <c r="Z1543" s="42" t="str">
        <f t="shared" si="2723"/>
        <v>4.3.1.01.339</v>
      </c>
      <c r="AA1543" s="37" t="s">
        <v>1690</v>
      </c>
      <c r="AB1543" s="37"/>
      <c r="AC1543" s="37"/>
      <c r="AD1543" s="115" t="s">
        <v>2892</v>
      </c>
      <c r="AE1543" s="115" t="str">
        <f t="shared" si="2724"/>
        <v>0-93</v>
      </c>
      <c r="AF1543" s="115" t="str">
        <f>VLOOKUP(AE1543,'Unit Number'!B:E,2,FALSE)</f>
        <v>INTERCONNECTING UTILITY LINES. AREA 3</v>
      </c>
      <c r="AG1543" s="115"/>
      <c r="AH1543" s="115"/>
      <c r="AI1543" s="237">
        <v>1606</v>
      </c>
      <c r="AJ1543" s="55"/>
      <c r="AK1543" s="55"/>
    </row>
    <row r="1544" spans="1:37" s="67" customFormat="1" ht="15" customHeight="1" x14ac:dyDescent="0.25">
      <c r="A1544" s="56" t="s">
        <v>17</v>
      </c>
      <c r="B1544" s="37">
        <v>4</v>
      </c>
      <c r="C1544" s="37">
        <v>3</v>
      </c>
      <c r="D1544" s="37">
        <v>1</v>
      </c>
      <c r="E1544" s="37">
        <v>1</v>
      </c>
      <c r="F1544" s="37">
        <v>340</v>
      </c>
      <c r="G1544" s="37" t="str">
        <f t="shared" si="2710"/>
        <v>4.3.1.00.000</v>
      </c>
      <c r="H1544" s="41" t="str">
        <f t="shared" si="2711"/>
        <v>Технологическая линия №4. Объекты общезаводского хозяйства</v>
      </c>
      <c r="I1544" s="37" t="str">
        <f t="shared" si="2714"/>
        <v>4.3.1.01.000</v>
      </c>
      <c r="J1544" s="41" t="str">
        <f t="shared" si="2715"/>
        <v>Межцеховые инженерные коммуникации. Участок 3</v>
      </c>
      <c r="K1544" s="39" t="str">
        <f t="shared" si="2718"/>
        <v>4.3.1.01.300</v>
      </c>
      <c r="L1544" s="40" t="str">
        <f t="shared" si="2719"/>
        <v>Межцеховые инженерные коммуникации. Участок 3</v>
      </c>
      <c r="M1544" s="37" t="str">
        <f t="shared" si="2720"/>
        <v>4.3.1.01.340</v>
      </c>
      <c r="N1544" s="59" t="s">
        <v>106</v>
      </c>
      <c r="O1544" s="118"/>
      <c r="P1544" s="66" t="s">
        <v>19</v>
      </c>
      <c r="Q1544" s="35">
        <v>0</v>
      </c>
      <c r="R1544" s="54" t="s">
        <v>2781</v>
      </c>
      <c r="S1544" s="42" t="s">
        <v>2115</v>
      </c>
      <c r="T1544" s="41" t="str">
        <f t="shared" si="2712"/>
        <v>4.3.1.00.000</v>
      </c>
      <c r="U1544" s="41" t="str">
        <f t="shared" si="2713"/>
        <v>Process Line No.4 UIO facilities</v>
      </c>
      <c r="V1544" s="41" t="str">
        <f t="shared" si="2716"/>
        <v>4.3.1.01.000</v>
      </c>
      <c r="W1544" s="41" t="str">
        <f t="shared" si="2717"/>
        <v>Interconnecting Utility Pipelines. Section 3</v>
      </c>
      <c r="X1544" s="40" t="str">
        <f t="shared" si="2721"/>
        <v>4.3.1.01.300</v>
      </c>
      <c r="Y1544" s="40" t="str">
        <f t="shared" si="2722"/>
        <v>Interconnecting Utility Pipelines. Section 3</v>
      </c>
      <c r="Z1544" s="42" t="str">
        <f t="shared" si="2723"/>
        <v>4.3.1.01.340</v>
      </c>
      <c r="AA1544" s="37" t="s">
        <v>1691</v>
      </c>
      <c r="AB1544" s="37"/>
      <c r="AC1544" s="37"/>
      <c r="AD1544" s="115" t="s">
        <v>2892</v>
      </c>
      <c r="AE1544" s="115" t="str">
        <f t="shared" si="2724"/>
        <v>0-93</v>
      </c>
      <c r="AF1544" s="115" t="str">
        <f>VLOOKUP(AE1544,'Unit Number'!B:E,2,FALSE)</f>
        <v>INTERCONNECTING UTILITY LINES. AREA 3</v>
      </c>
      <c r="AG1544" s="115"/>
      <c r="AH1544" s="115"/>
      <c r="AI1544" s="237">
        <v>1607</v>
      </c>
      <c r="AJ1544" s="55"/>
      <c r="AK1544" s="55"/>
    </row>
    <row r="1545" spans="1:37" s="67" customFormat="1" ht="15" customHeight="1" x14ac:dyDescent="0.25">
      <c r="A1545" s="56" t="s">
        <v>17</v>
      </c>
      <c r="B1545" s="37">
        <v>4</v>
      </c>
      <c r="C1545" s="37">
        <v>3</v>
      </c>
      <c r="D1545" s="37">
        <v>1</v>
      </c>
      <c r="E1545" s="37">
        <v>1</v>
      </c>
      <c r="F1545" s="37">
        <v>341</v>
      </c>
      <c r="G1545" s="37" t="str">
        <f t="shared" si="2710"/>
        <v>4.3.1.00.000</v>
      </c>
      <c r="H1545" s="41" t="str">
        <f t="shared" si="2711"/>
        <v>Технологическая линия №4. Объекты общезаводского хозяйства</v>
      </c>
      <c r="I1545" s="37" t="str">
        <f t="shared" si="2714"/>
        <v>4.3.1.01.000</v>
      </c>
      <c r="J1545" s="41" t="str">
        <f t="shared" si="2715"/>
        <v>Межцеховые инженерные коммуникации. Участок 3</v>
      </c>
      <c r="K1545" s="39" t="str">
        <f t="shared" si="2718"/>
        <v>4.3.1.01.300</v>
      </c>
      <c r="L1545" s="40" t="str">
        <f t="shared" si="2719"/>
        <v>Межцеховые инженерные коммуникации. Участок 3</v>
      </c>
      <c r="M1545" s="37" t="str">
        <f t="shared" si="2720"/>
        <v>4.3.1.01.341</v>
      </c>
      <c r="N1545" s="59" t="s">
        <v>107</v>
      </c>
      <c r="O1545" s="118"/>
      <c r="P1545" s="66" t="s">
        <v>19</v>
      </c>
      <c r="Q1545" s="35">
        <v>0</v>
      </c>
      <c r="R1545" s="54" t="s">
        <v>2781</v>
      </c>
      <c r="S1545" s="42" t="s">
        <v>2115</v>
      </c>
      <c r="T1545" s="41" t="str">
        <f t="shared" si="2712"/>
        <v>4.3.1.00.000</v>
      </c>
      <c r="U1545" s="41" t="str">
        <f t="shared" si="2713"/>
        <v>Process Line No.4 UIO facilities</v>
      </c>
      <c r="V1545" s="41" t="str">
        <f t="shared" si="2716"/>
        <v>4.3.1.01.000</v>
      </c>
      <c r="W1545" s="41" t="str">
        <f t="shared" si="2717"/>
        <v>Interconnecting Utility Pipelines. Section 3</v>
      </c>
      <c r="X1545" s="40" t="str">
        <f t="shared" si="2721"/>
        <v>4.3.1.01.300</v>
      </c>
      <c r="Y1545" s="40" t="str">
        <f t="shared" si="2722"/>
        <v>Interconnecting Utility Pipelines. Section 3</v>
      </c>
      <c r="Z1545" s="42" t="str">
        <f t="shared" si="2723"/>
        <v>4.3.1.01.341</v>
      </c>
      <c r="AA1545" s="37" t="s">
        <v>1692</v>
      </c>
      <c r="AB1545" s="37"/>
      <c r="AC1545" s="37"/>
      <c r="AD1545" s="115" t="s">
        <v>2892</v>
      </c>
      <c r="AE1545" s="115" t="str">
        <f t="shared" si="2724"/>
        <v>0-93</v>
      </c>
      <c r="AF1545" s="115" t="str">
        <f>VLOOKUP(AE1545,'Unit Number'!B:E,2,FALSE)</f>
        <v>INTERCONNECTING UTILITY LINES. AREA 3</v>
      </c>
      <c r="AG1545" s="115"/>
      <c r="AH1545" s="115"/>
      <c r="AI1545" s="237">
        <v>1608</v>
      </c>
      <c r="AJ1545" s="55"/>
      <c r="AK1545" s="55"/>
    </row>
    <row r="1546" spans="1:37" s="67" customFormat="1" ht="15" customHeight="1" x14ac:dyDescent="0.25">
      <c r="A1546" s="56" t="s">
        <v>17</v>
      </c>
      <c r="B1546" s="37">
        <v>4</v>
      </c>
      <c r="C1546" s="37">
        <v>3</v>
      </c>
      <c r="D1546" s="37">
        <v>1</v>
      </c>
      <c r="E1546" s="37">
        <v>1</v>
      </c>
      <c r="F1546" s="37">
        <v>342</v>
      </c>
      <c r="G1546" s="37" t="str">
        <f t="shared" si="2710"/>
        <v>4.3.1.00.000</v>
      </c>
      <c r="H1546" s="41" t="str">
        <f t="shared" si="2711"/>
        <v>Технологическая линия №4. Объекты общезаводского хозяйства</v>
      </c>
      <c r="I1546" s="37" t="str">
        <f t="shared" si="2714"/>
        <v>4.3.1.01.000</v>
      </c>
      <c r="J1546" s="41" t="str">
        <f t="shared" si="2715"/>
        <v>Межцеховые инженерные коммуникации. Участок 3</v>
      </c>
      <c r="K1546" s="39" t="str">
        <f t="shared" si="2718"/>
        <v>4.3.1.01.300</v>
      </c>
      <c r="L1546" s="40" t="str">
        <f t="shared" si="2719"/>
        <v>Межцеховые инженерные коммуникации. Участок 3</v>
      </c>
      <c r="M1546" s="37" t="str">
        <f t="shared" si="2720"/>
        <v>4.3.1.01.342</v>
      </c>
      <c r="N1546" s="59" t="s">
        <v>108</v>
      </c>
      <c r="O1546" s="118"/>
      <c r="P1546" s="66" t="s">
        <v>19</v>
      </c>
      <c r="Q1546" s="35">
        <v>0</v>
      </c>
      <c r="R1546" s="54" t="s">
        <v>2781</v>
      </c>
      <c r="S1546" s="42" t="s">
        <v>2115</v>
      </c>
      <c r="T1546" s="41" t="str">
        <f t="shared" si="2712"/>
        <v>4.3.1.00.000</v>
      </c>
      <c r="U1546" s="41" t="str">
        <f t="shared" si="2713"/>
        <v>Process Line No.4 UIO facilities</v>
      </c>
      <c r="V1546" s="41" t="str">
        <f t="shared" si="2716"/>
        <v>4.3.1.01.000</v>
      </c>
      <c r="W1546" s="41" t="str">
        <f t="shared" si="2717"/>
        <v>Interconnecting Utility Pipelines. Section 3</v>
      </c>
      <c r="X1546" s="40" t="str">
        <f t="shared" si="2721"/>
        <v>4.3.1.01.300</v>
      </c>
      <c r="Y1546" s="40" t="str">
        <f t="shared" si="2722"/>
        <v>Interconnecting Utility Pipelines. Section 3</v>
      </c>
      <c r="Z1546" s="42" t="str">
        <f t="shared" si="2723"/>
        <v>4.3.1.01.342</v>
      </c>
      <c r="AA1546" s="37" t="s">
        <v>1693</v>
      </c>
      <c r="AB1546" s="37"/>
      <c r="AC1546" s="37"/>
      <c r="AD1546" s="115" t="s">
        <v>2892</v>
      </c>
      <c r="AE1546" s="115" t="str">
        <f t="shared" si="2724"/>
        <v>0-93</v>
      </c>
      <c r="AF1546" s="115" t="str">
        <f>VLOOKUP(AE1546,'Unit Number'!B:E,2,FALSE)</f>
        <v>INTERCONNECTING UTILITY LINES. AREA 3</v>
      </c>
      <c r="AG1546" s="115"/>
      <c r="AH1546" s="115"/>
      <c r="AI1546" s="237">
        <v>1609</v>
      </c>
      <c r="AJ1546" s="55"/>
      <c r="AK1546" s="55"/>
    </row>
    <row r="1547" spans="1:37" s="67" customFormat="1" ht="15" customHeight="1" x14ac:dyDescent="0.25">
      <c r="A1547" s="56" t="s">
        <v>17</v>
      </c>
      <c r="B1547" s="37">
        <v>4</v>
      </c>
      <c r="C1547" s="37">
        <v>3</v>
      </c>
      <c r="D1547" s="37">
        <v>1</v>
      </c>
      <c r="E1547" s="37">
        <v>1</v>
      </c>
      <c r="F1547" s="37">
        <v>343</v>
      </c>
      <c r="G1547" s="37" t="str">
        <f t="shared" si="2710"/>
        <v>4.3.1.00.000</v>
      </c>
      <c r="H1547" s="41" t="str">
        <f t="shared" si="2711"/>
        <v>Технологическая линия №4. Объекты общезаводского хозяйства</v>
      </c>
      <c r="I1547" s="37" t="str">
        <f t="shared" si="2714"/>
        <v>4.3.1.01.000</v>
      </c>
      <c r="J1547" s="41" t="str">
        <f t="shared" si="2715"/>
        <v>Межцеховые инженерные коммуникации. Участок 3</v>
      </c>
      <c r="K1547" s="39" t="str">
        <f t="shared" si="2718"/>
        <v>4.3.1.01.300</v>
      </c>
      <c r="L1547" s="40" t="str">
        <f t="shared" si="2719"/>
        <v>Межцеховые инженерные коммуникации. Участок 3</v>
      </c>
      <c r="M1547" s="37" t="str">
        <f t="shared" si="2720"/>
        <v>4.3.1.01.343</v>
      </c>
      <c r="N1547" s="59" t="s">
        <v>109</v>
      </c>
      <c r="O1547" s="118"/>
      <c r="P1547" s="66" t="s">
        <v>19</v>
      </c>
      <c r="Q1547" s="35">
        <v>0</v>
      </c>
      <c r="R1547" s="54" t="s">
        <v>2781</v>
      </c>
      <c r="S1547" s="42" t="s">
        <v>2115</v>
      </c>
      <c r="T1547" s="41" t="str">
        <f t="shared" si="2712"/>
        <v>4.3.1.00.000</v>
      </c>
      <c r="U1547" s="41" t="str">
        <f t="shared" si="2713"/>
        <v>Process Line No.4 UIO facilities</v>
      </c>
      <c r="V1547" s="41" t="str">
        <f t="shared" si="2716"/>
        <v>4.3.1.01.000</v>
      </c>
      <c r="W1547" s="41" t="str">
        <f t="shared" si="2717"/>
        <v>Interconnecting Utility Pipelines. Section 3</v>
      </c>
      <c r="X1547" s="40" t="str">
        <f t="shared" si="2721"/>
        <v>4.3.1.01.300</v>
      </c>
      <c r="Y1547" s="40" t="str">
        <f t="shared" si="2722"/>
        <v>Interconnecting Utility Pipelines. Section 3</v>
      </c>
      <c r="Z1547" s="42" t="str">
        <f t="shared" si="2723"/>
        <v>4.3.1.01.343</v>
      </c>
      <c r="AA1547" s="37" t="s">
        <v>1694</v>
      </c>
      <c r="AB1547" s="37"/>
      <c r="AC1547" s="37"/>
      <c r="AD1547" s="115" t="s">
        <v>2892</v>
      </c>
      <c r="AE1547" s="115" t="str">
        <f t="shared" si="2724"/>
        <v>0-93</v>
      </c>
      <c r="AF1547" s="115" t="str">
        <f>VLOOKUP(AE1547,'Unit Number'!B:E,2,FALSE)</f>
        <v>INTERCONNECTING UTILITY LINES. AREA 3</v>
      </c>
      <c r="AG1547" s="115"/>
      <c r="AH1547" s="115"/>
      <c r="AI1547" s="237">
        <v>1610</v>
      </c>
      <c r="AJ1547" s="55"/>
      <c r="AK1547" s="55"/>
    </row>
    <row r="1548" spans="1:37" s="67" customFormat="1" ht="15" customHeight="1" x14ac:dyDescent="0.25">
      <c r="A1548" s="56" t="s">
        <v>17</v>
      </c>
      <c r="B1548" s="37">
        <v>4</v>
      </c>
      <c r="C1548" s="37">
        <v>3</v>
      </c>
      <c r="D1548" s="37">
        <v>1</v>
      </c>
      <c r="E1548" s="37">
        <v>1</v>
      </c>
      <c r="F1548" s="37">
        <v>344</v>
      </c>
      <c r="G1548" s="37" t="str">
        <f t="shared" si="2710"/>
        <v>4.3.1.00.000</v>
      </c>
      <c r="H1548" s="41" t="str">
        <f t="shared" si="2711"/>
        <v>Технологическая линия №4. Объекты общезаводского хозяйства</v>
      </c>
      <c r="I1548" s="37" t="str">
        <f t="shared" si="2714"/>
        <v>4.3.1.01.000</v>
      </c>
      <c r="J1548" s="41" t="str">
        <f t="shared" si="2715"/>
        <v>Межцеховые инженерные коммуникации. Участок 3</v>
      </c>
      <c r="K1548" s="39" t="str">
        <f t="shared" si="2718"/>
        <v>4.3.1.01.300</v>
      </c>
      <c r="L1548" s="40" t="str">
        <f t="shared" si="2719"/>
        <v>Межцеховые инженерные коммуникации. Участок 3</v>
      </c>
      <c r="M1548" s="37" t="str">
        <f t="shared" si="2720"/>
        <v>4.3.1.01.344</v>
      </c>
      <c r="N1548" s="59" t="s">
        <v>110</v>
      </c>
      <c r="O1548" s="118"/>
      <c r="P1548" s="66" t="s">
        <v>19</v>
      </c>
      <c r="Q1548" s="35">
        <v>0</v>
      </c>
      <c r="R1548" s="54" t="s">
        <v>2781</v>
      </c>
      <c r="S1548" s="42" t="s">
        <v>2115</v>
      </c>
      <c r="T1548" s="41" t="str">
        <f t="shared" si="2712"/>
        <v>4.3.1.00.000</v>
      </c>
      <c r="U1548" s="41" t="str">
        <f t="shared" si="2713"/>
        <v>Process Line No.4 UIO facilities</v>
      </c>
      <c r="V1548" s="41" t="str">
        <f t="shared" si="2716"/>
        <v>4.3.1.01.000</v>
      </c>
      <c r="W1548" s="41" t="str">
        <f t="shared" si="2717"/>
        <v>Interconnecting Utility Pipelines. Section 3</v>
      </c>
      <c r="X1548" s="40" t="str">
        <f t="shared" si="2721"/>
        <v>4.3.1.01.300</v>
      </c>
      <c r="Y1548" s="40" t="str">
        <f t="shared" si="2722"/>
        <v>Interconnecting Utility Pipelines. Section 3</v>
      </c>
      <c r="Z1548" s="42" t="str">
        <f t="shared" si="2723"/>
        <v>4.3.1.01.344</v>
      </c>
      <c r="AA1548" s="37" t="s">
        <v>1695</v>
      </c>
      <c r="AB1548" s="37"/>
      <c r="AC1548" s="37"/>
      <c r="AD1548" s="115" t="s">
        <v>2892</v>
      </c>
      <c r="AE1548" s="115" t="str">
        <f t="shared" si="2724"/>
        <v>0-93</v>
      </c>
      <c r="AF1548" s="115" t="str">
        <f>VLOOKUP(AE1548,'Unit Number'!B:E,2,FALSE)</f>
        <v>INTERCONNECTING UTILITY LINES. AREA 3</v>
      </c>
      <c r="AG1548" s="115"/>
      <c r="AH1548" s="115"/>
      <c r="AI1548" s="237">
        <v>1611</v>
      </c>
      <c r="AJ1548" s="55"/>
      <c r="AK1548" s="55"/>
    </row>
    <row r="1549" spans="1:37" s="67" customFormat="1" ht="15" customHeight="1" x14ac:dyDescent="0.25">
      <c r="A1549" s="56" t="s">
        <v>17</v>
      </c>
      <c r="B1549" s="37">
        <v>4</v>
      </c>
      <c r="C1549" s="37">
        <v>3</v>
      </c>
      <c r="D1549" s="37">
        <v>1</v>
      </c>
      <c r="E1549" s="37">
        <v>1</v>
      </c>
      <c r="F1549" s="37">
        <v>345</v>
      </c>
      <c r="G1549" s="37" t="str">
        <f t="shared" si="2710"/>
        <v>4.3.1.00.000</v>
      </c>
      <c r="H1549" s="41" t="str">
        <f t="shared" si="2711"/>
        <v>Технологическая линия №4. Объекты общезаводского хозяйства</v>
      </c>
      <c r="I1549" s="37" t="str">
        <f t="shared" si="2714"/>
        <v>4.3.1.01.000</v>
      </c>
      <c r="J1549" s="41" t="str">
        <f t="shared" si="2715"/>
        <v>Межцеховые инженерные коммуникации. Участок 3</v>
      </c>
      <c r="K1549" s="39" t="str">
        <f t="shared" si="2718"/>
        <v>4.3.1.01.300</v>
      </c>
      <c r="L1549" s="40" t="str">
        <f t="shared" si="2719"/>
        <v>Межцеховые инженерные коммуникации. Участок 3</v>
      </c>
      <c r="M1549" s="37" t="str">
        <f t="shared" si="2720"/>
        <v>4.3.1.01.345</v>
      </c>
      <c r="N1549" s="59" t="s">
        <v>112</v>
      </c>
      <c r="O1549" s="118"/>
      <c r="P1549" s="66" t="s">
        <v>19</v>
      </c>
      <c r="Q1549" s="35">
        <v>0</v>
      </c>
      <c r="R1549" s="54" t="s">
        <v>2781</v>
      </c>
      <c r="S1549" s="42" t="s">
        <v>2115</v>
      </c>
      <c r="T1549" s="41" t="str">
        <f t="shared" si="2712"/>
        <v>4.3.1.00.000</v>
      </c>
      <c r="U1549" s="41" t="str">
        <f t="shared" si="2713"/>
        <v>Process Line No.4 UIO facilities</v>
      </c>
      <c r="V1549" s="41" t="str">
        <f t="shared" si="2716"/>
        <v>4.3.1.01.000</v>
      </c>
      <c r="W1549" s="41" t="str">
        <f t="shared" si="2717"/>
        <v>Interconnecting Utility Pipelines. Section 3</v>
      </c>
      <c r="X1549" s="40" t="str">
        <f t="shared" si="2721"/>
        <v>4.3.1.01.300</v>
      </c>
      <c r="Y1549" s="40" t="str">
        <f t="shared" si="2722"/>
        <v>Interconnecting Utility Pipelines. Section 3</v>
      </c>
      <c r="Z1549" s="42" t="str">
        <f t="shared" si="2723"/>
        <v>4.3.1.01.345</v>
      </c>
      <c r="AA1549" s="37" t="s">
        <v>1697</v>
      </c>
      <c r="AB1549" s="37"/>
      <c r="AC1549" s="37"/>
      <c r="AD1549" s="115" t="s">
        <v>2892</v>
      </c>
      <c r="AE1549" s="115" t="str">
        <f t="shared" si="2724"/>
        <v>0-93</v>
      </c>
      <c r="AF1549" s="115" t="str">
        <f>VLOOKUP(AE1549,'Unit Number'!B:E,2,FALSE)</f>
        <v>INTERCONNECTING UTILITY LINES. AREA 3</v>
      </c>
      <c r="AG1549" s="115"/>
      <c r="AH1549" s="115"/>
      <c r="AI1549" s="237">
        <v>1612</v>
      </c>
      <c r="AJ1549" s="55"/>
      <c r="AK1549" s="55"/>
    </row>
    <row r="1550" spans="1:37" s="67" customFormat="1" ht="15" customHeight="1" x14ac:dyDescent="0.25">
      <c r="A1550" s="56" t="s">
        <v>17</v>
      </c>
      <c r="B1550" s="37">
        <v>4</v>
      </c>
      <c r="C1550" s="37">
        <v>3</v>
      </c>
      <c r="D1550" s="37">
        <v>1</v>
      </c>
      <c r="E1550" s="37">
        <v>1</v>
      </c>
      <c r="F1550" s="37">
        <v>346</v>
      </c>
      <c r="G1550" s="37" t="str">
        <f t="shared" si="2710"/>
        <v>4.3.1.00.000</v>
      </c>
      <c r="H1550" s="41" t="str">
        <f t="shared" si="2711"/>
        <v>Технологическая линия №4. Объекты общезаводского хозяйства</v>
      </c>
      <c r="I1550" s="37" t="str">
        <f t="shared" si="2714"/>
        <v>4.3.1.01.000</v>
      </c>
      <c r="J1550" s="41" t="str">
        <f t="shared" si="2715"/>
        <v>Межцеховые инженерные коммуникации. Участок 3</v>
      </c>
      <c r="K1550" s="39" t="str">
        <f t="shared" si="2718"/>
        <v>4.3.1.01.300</v>
      </c>
      <c r="L1550" s="40" t="str">
        <f t="shared" si="2719"/>
        <v>Межцеховые инженерные коммуникации. Участок 3</v>
      </c>
      <c r="M1550" s="37" t="str">
        <f t="shared" si="2720"/>
        <v>4.3.1.01.346</v>
      </c>
      <c r="N1550" s="59" t="s">
        <v>113</v>
      </c>
      <c r="O1550" s="118"/>
      <c r="P1550" s="66" t="s">
        <v>19</v>
      </c>
      <c r="Q1550" s="35">
        <v>0</v>
      </c>
      <c r="R1550" s="54" t="s">
        <v>2781</v>
      </c>
      <c r="S1550" s="42" t="s">
        <v>2115</v>
      </c>
      <c r="T1550" s="41" t="str">
        <f t="shared" si="2712"/>
        <v>4.3.1.00.000</v>
      </c>
      <c r="U1550" s="41" t="str">
        <f t="shared" si="2713"/>
        <v>Process Line No.4 UIO facilities</v>
      </c>
      <c r="V1550" s="41" t="str">
        <f t="shared" si="2716"/>
        <v>4.3.1.01.000</v>
      </c>
      <c r="W1550" s="41" t="str">
        <f t="shared" si="2717"/>
        <v>Interconnecting Utility Pipelines. Section 3</v>
      </c>
      <c r="X1550" s="40" t="str">
        <f t="shared" si="2721"/>
        <v>4.3.1.01.300</v>
      </c>
      <c r="Y1550" s="40" t="str">
        <f t="shared" si="2722"/>
        <v>Interconnecting Utility Pipelines. Section 3</v>
      </c>
      <c r="Z1550" s="42" t="str">
        <f t="shared" si="2723"/>
        <v>4.3.1.01.346</v>
      </c>
      <c r="AA1550" s="37" t="s">
        <v>1698</v>
      </c>
      <c r="AB1550" s="37"/>
      <c r="AC1550" s="37"/>
      <c r="AD1550" s="115" t="s">
        <v>2892</v>
      </c>
      <c r="AE1550" s="115" t="str">
        <f t="shared" si="2724"/>
        <v>0-93</v>
      </c>
      <c r="AF1550" s="115" t="str">
        <f>VLOOKUP(AE1550,'Unit Number'!B:E,2,FALSE)</f>
        <v>INTERCONNECTING UTILITY LINES. AREA 3</v>
      </c>
      <c r="AG1550" s="115"/>
      <c r="AH1550" s="115"/>
      <c r="AI1550" s="237">
        <v>1613</v>
      </c>
      <c r="AJ1550" s="55"/>
      <c r="AK1550" s="55"/>
    </row>
    <row r="1551" spans="1:37" s="67" customFormat="1" ht="15" customHeight="1" x14ac:dyDescent="0.25">
      <c r="A1551" s="56" t="s">
        <v>17</v>
      </c>
      <c r="B1551" s="37">
        <v>4</v>
      </c>
      <c r="C1551" s="37">
        <v>3</v>
      </c>
      <c r="D1551" s="37">
        <v>1</v>
      </c>
      <c r="E1551" s="37">
        <v>1</v>
      </c>
      <c r="F1551" s="37">
        <v>347</v>
      </c>
      <c r="G1551" s="37" t="str">
        <f t="shared" si="2710"/>
        <v>4.3.1.00.000</v>
      </c>
      <c r="H1551" s="41" t="str">
        <f t="shared" si="2711"/>
        <v>Технологическая линия №4. Объекты общезаводского хозяйства</v>
      </c>
      <c r="I1551" s="37" t="str">
        <f t="shared" si="2714"/>
        <v>4.3.1.01.000</v>
      </c>
      <c r="J1551" s="41" t="str">
        <f t="shared" si="2715"/>
        <v>Межцеховые инженерные коммуникации. Участок 3</v>
      </c>
      <c r="K1551" s="39" t="str">
        <f t="shared" si="2718"/>
        <v>4.3.1.01.300</v>
      </c>
      <c r="L1551" s="40" t="str">
        <f t="shared" si="2719"/>
        <v>Межцеховые инженерные коммуникации. Участок 3</v>
      </c>
      <c r="M1551" s="37" t="str">
        <f t="shared" si="2720"/>
        <v>4.3.1.01.347</v>
      </c>
      <c r="N1551" s="59" t="s">
        <v>114</v>
      </c>
      <c r="O1551" s="118"/>
      <c r="P1551" s="66" t="s">
        <v>19</v>
      </c>
      <c r="Q1551" s="35">
        <v>0</v>
      </c>
      <c r="R1551" s="54" t="s">
        <v>2781</v>
      </c>
      <c r="S1551" s="42" t="s">
        <v>2115</v>
      </c>
      <c r="T1551" s="41" t="str">
        <f t="shared" si="2712"/>
        <v>4.3.1.00.000</v>
      </c>
      <c r="U1551" s="41" t="str">
        <f t="shared" si="2713"/>
        <v>Process Line No.4 UIO facilities</v>
      </c>
      <c r="V1551" s="41" t="str">
        <f t="shared" si="2716"/>
        <v>4.3.1.01.000</v>
      </c>
      <c r="W1551" s="41" t="str">
        <f t="shared" si="2717"/>
        <v>Interconnecting Utility Pipelines. Section 3</v>
      </c>
      <c r="X1551" s="40" t="str">
        <f t="shared" si="2721"/>
        <v>4.3.1.01.300</v>
      </c>
      <c r="Y1551" s="40" t="str">
        <f t="shared" si="2722"/>
        <v>Interconnecting Utility Pipelines. Section 3</v>
      </c>
      <c r="Z1551" s="42" t="str">
        <f t="shared" si="2723"/>
        <v>4.3.1.01.347</v>
      </c>
      <c r="AA1551" s="37" t="s">
        <v>1699</v>
      </c>
      <c r="AB1551" s="37"/>
      <c r="AC1551" s="37"/>
      <c r="AD1551" s="115" t="s">
        <v>2892</v>
      </c>
      <c r="AE1551" s="115" t="str">
        <f t="shared" si="2724"/>
        <v>0-93</v>
      </c>
      <c r="AF1551" s="115" t="str">
        <f>VLOOKUP(AE1551,'Unit Number'!B:E,2,FALSE)</f>
        <v>INTERCONNECTING UTILITY LINES. AREA 3</v>
      </c>
      <c r="AG1551" s="115"/>
      <c r="AH1551" s="115"/>
      <c r="AI1551" s="237">
        <v>1614</v>
      </c>
      <c r="AJ1551" s="55"/>
      <c r="AK1551" s="55"/>
    </row>
    <row r="1552" spans="1:37" s="67" customFormat="1" ht="15" customHeight="1" x14ac:dyDescent="0.25">
      <c r="A1552" s="56" t="s">
        <v>17</v>
      </c>
      <c r="B1552" s="37">
        <v>4</v>
      </c>
      <c r="C1552" s="37">
        <v>3</v>
      </c>
      <c r="D1552" s="37">
        <v>1</v>
      </c>
      <c r="E1552" s="37">
        <v>1</v>
      </c>
      <c r="F1552" s="37">
        <v>348</v>
      </c>
      <c r="G1552" s="37" t="str">
        <f t="shared" si="2710"/>
        <v>4.3.1.00.000</v>
      </c>
      <c r="H1552" s="41" t="str">
        <f t="shared" si="2711"/>
        <v>Технологическая линия №4. Объекты общезаводского хозяйства</v>
      </c>
      <c r="I1552" s="37" t="str">
        <f t="shared" si="2714"/>
        <v>4.3.1.01.000</v>
      </c>
      <c r="J1552" s="41" t="str">
        <f t="shared" si="2715"/>
        <v>Межцеховые инженерные коммуникации. Участок 3</v>
      </c>
      <c r="K1552" s="39" t="str">
        <f t="shared" si="2718"/>
        <v>4.3.1.01.300</v>
      </c>
      <c r="L1552" s="40" t="str">
        <f t="shared" si="2719"/>
        <v>Межцеховые инженерные коммуникации. Участок 3</v>
      </c>
      <c r="M1552" s="37" t="str">
        <f t="shared" si="2720"/>
        <v>4.3.1.01.348</v>
      </c>
      <c r="N1552" s="59" t="s">
        <v>115</v>
      </c>
      <c r="O1552" s="118"/>
      <c r="P1552" s="66" t="s">
        <v>19</v>
      </c>
      <c r="Q1552" s="35">
        <v>0</v>
      </c>
      <c r="R1552" s="54" t="s">
        <v>2781</v>
      </c>
      <c r="S1552" s="42" t="s">
        <v>2115</v>
      </c>
      <c r="T1552" s="41" t="str">
        <f t="shared" si="2712"/>
        <v>4.3.1.00.000</v>
      </c>
      <c r="U1552" s="41" t="str">
        <f t="shared" si="2713"/>
        <v>Process Line No.4 UIO facilities</v>
      </c>
      <c r="V1552" s="41" t="str">
        <f t="shared" si="2716"/>
        <v>4.3.1.01.000</v>
      </c>
      <c r="W1552" s="41" t="str">
        <f t="shared" si="2717"/>
        <v>Interconnecting Utility Pipelines. Section 3</v>
      </c>
      <c r="X1552" s="40" t="str">
        <f t="shared" si="2721"/>
        <v>4.3.1.01.300</v>
      </c>
      <c r="Y1552" s="40" t="str">
        <f t="shared" si="2722"/>
        <v>Interconnecting Utility Pipelines. Section 3</v>
      </c>
      <c r="Z1552" s="42" t="str">
        <f t="shared" si="2723"/>
        <v>4.3.1.01.348</v>
      </c>
      <c r="AA1552" s="37" t="s">
        <v>1700</v>
      </c>
      <c r="AB1552" s="37"/>
      <c r="AC1552" s="37"/>
      <c r="AD1552" s="115" t="s">
        <v>2892</v>
      </c>
      <c r="AE1552" s="115" t="str">
        <f t="shared" si="2724"/>
        <v>0-93</v>
      </c>
      <c r="AF1552" s="115" t="str">
        <f>VLOOKUP(AE1552,'Unit Number'!B:E,2,FALSE)</f>
        <v>INTERCONNECTING UTILITY LINES. AREA 3</v>
      </c>
      <c r="AG1552" s="115"/>
      <c r="AH1552" s="115"/>
      <c r="AI1552" s="237">
        <v>1615</v>
      </c>
      <c r="AJ1552" s="55"/>
      <c r="AK1552" s="55"/>
    </row>
    <row r="1553" spans="1:37" s="67" customFormat="1" ht="15" customHeight="1" x14ac:dyDescent="0.25">
      <c r="A1553" s="56" t="s">
        <v>17</v>
      </c>
      <c r="B1553" s="37">
        <v>4</v>
      </c>
      <c r="C1553" s="37">
        <v>3</v>
      </c>
      <c r="D1553" s="37">
        <v>1</v>
      </c>
      <c r="E1553" s="37">
        <v>1</v>
      </c>
      <c r="F1553" s="37">
        <v>349</v>
      </c>
      <c r="G1553" s="37" t="str">
        <f t="shared" si="2710"/>
        <v>4.3.1.00.000</v>
      </c>
      <c r="H1553" s="41" t="str">
        <f t="shared" si="2711"/>
        <v>Технологическая линия №4. Объекты общезаводского хозяйства</v>
      </c>
      <c r="I1553" s="37" t="str">
        <f t="shared" si="2714"/>
        <v>4.3.1.01.000</v>
      </c>
      <c r="J1553" s="41" t="str">
        <f t="shared" si="2715"/>
        <v>Межцеховые инженерные коммуникации. Участок 3</v>
      </c>
      <c r="K1553" s="39" t="str">
        <f t="shared" si="2718"/>
        <v>4.3.1.01.300</v>
      </c>
      <c r="L1553" s="40" t="str">
        <f t="shared" si="2719"/>
        <v>Межцеховые инженерные коммуникации. Участок 3</v>
      </c>
      <c r="M1553" s="37" t="str">
        <f t="shared" si="2720"/>
        <v>4.3.1.01.349</v>
      </c>
      <c r="N1553" s="59" t="s">
        <v>114</v>
      </c>
      <c r="O1553" s="118"/>
      <c r="P1553" s="66" t="s">
        <v>19</v>
      </c>
      <c r="Q1553" s="35">
        <v>0</v>
      </c>
      <c r="R1553" s="54" t="s">
        <v>2781</v>
      </c>
      <c r="S1553" s="42" t="s">
        <v>2115</v>
      </c>
      <c r="T1553" s="41" t="str">
        <f t="shared" si="2712"/>
        <v>4.3.1.00.000</v>
      </c>
      <c r="U1553" s="41" t="str">
        <f t="shared" si="2713"/>
        <v>Process Line No.4 UIO facilities</v>
      </c>
      <c r="V1553" s="41" t="str">
        <f t="shared" si="2716"/>
        <v>4.3.1.01.000</v>
      </c>
      <c r="W1553" s="41" t="str">
        <f t="shared" si="2717"/>
        <v>Interconnecting Utility Pipelines. Section 3</v>
      </c>
      <c r="X1553" s="40" t="str">
        <f t="shared" si="2721"/>
        <v>4.3.1.01.300</v>
      </c>
      <c r="Y1553" s="40" t="str">
        <f t="shared" si="2722"/>
        <v>Interconnecting Utility Pipelines. Section 3</v>
      </c>
      <c r="Z1553" s="42" t="str">
        <f t="shared" si="2723"/>
        <v>4.3.1.01.349</v>
      </c>
      <c r="AA1553" s="37" t="s">
        <v>1699</v>
      </c>
      <c r="AB1553" s="37"/>
      <c r="AC1553" s="37"/>
      <c r="AD1553" s="115" t="s">
        <v>2892</v>
      </c>
      <c r="AE1553" s="115" t="str">
        <f t="shared" si="2724"/>
        <v>0-93</v>
      </c>
      <c r="AF1553" s="115" t="str">
        <f>VLOOKUP(AE1553,'Unit Number'!B:E,2,FALSE)</f>
        <v>INTERCONNECTING UTILITY LINES. AREA 3</v>
      </c>
      <c r="AG1553" s="115"/>
      <c r="AH1553" s="115"/>
      <c r="AI1553" s="237">
        <v>1616</v>
      </c>
      <c r="AJ1553" s="55"/>
      <c r="AK1553" s="55"/>
    </row>
    <row r="1554" spans="1:37" s="67" customFormat="1" ht="15" customHeight="1" x14ac:dyDescent="0.25">
      <c r="A1554" s="56" t="s">
        <v>17</v>
      </c>
      <c r="B1554" s="37">
        <v>4</v>
      </c>
      <c r="C1554" s="37">
        <v>3</v>
      </c>
      <c r="D1554" s="37">
        <v>1</v>
      </c>
      <c r="E1554" s="37">
        <v>1</v>
      </c>
      <c r="F1554" s="37">
        <v>350</v>
      </c>
      <c r="G1554" s="37" t="str">
        <f t="shared" si="2710"/>
        <v>4.3.1.00.000</v>
      </c>
      <c r="H1554" s="41" t="str">
        <f t="shared" si="2711"/>
        <v>Технологическая линия №4. Объекты общезаводского хозяйства</v>
      </c>
      <c r="I1554" s="37" t="str">
        <f t="shared" si="2714"/>
        <v>4.3.1.01.000</v>
      </c>
      <c r="J1554" s="41" t="str">
        <f t="shared" si="2715"/>
        <v>Межцеховые инженерные коммуникации. Участок 3</v>
      </c>
      <c r="K1554" s="39" t="str">
        <f t="shared" si="2718"/>
        <v>4.3.1.01.300</v>
      </c>
      <c r="L1554" s="40" t="str">
        <f t="shared" si="2719"/>
        <v>Межцеховые инженерные коммуникации. Участок 3</v>
      </c>
      <c r="M1554" s="37" t="str">
        <f t="shared" si="2720"/>
        <v>4.3.1.01.350</v>
      </c>
      <c r="N1554" s="59" t="s">
        <v>117</v>
      </c>
      <c r="O1554" s="118"/>
      <c r="P1554" s="66" t="s">
        <v>19</v>
      </c>
      <c r="Q1554" s="35">
        <v>0</v>
      </c>
      <c r="R1554" s="54" t="s">
        <v>2781</v>
      </c>
      <c r="S1554" s="42" t="s">
        <v>2115</v>
      </c>
      <c r="T1554" s="41" t="str">
        <f t="shared" si="2712"/>
        <v>4.3.1.00.000</v>
      </c>
      <c r="U1554" s="41" t="str">
        <f t="shared" si="2713"/>
        <v>Process Line No.4 UIO facilities</v>
      </c>
      <c r="V1554" s="41" t="str">
        <f t="shared" si="2716"/>
        <v>4.3.1.01.000</v>
      </c>
      <c r="W1554" s="41" t="str">
        <f t="shared" si="2717"/>
        <v>Interconnecting Utility Pipelines. Section 3</v>
      </c>
      <c r="X1554" s="40" t="str">
        <f t="shared" si="2721"/>
        <v>4.3.1.01.300</v>
      </c>
      <c r="Y1554" s="40" t="str">
        <f t="shared" si="2722"/>
        <v>Interconnecting Utility Pipelines. Section 3</v>
      </c>
      <c r="Z1554" s="42" t="str">
        <f t="shared" si="2723"/>
        <v>4.3.1.01.350</v>
      </c>
      <c r="AA1554" s="37" t="s">
        <v>1702</v>
      </c>
      <c r="AB1554" s="37"/>
      <c r="AC1554" s="37"/>
      <c r="AD1554" s="115" t="s">
        <v>2892</v>
      </c>
      <c r="AE1554" s="115" t="str">
        <f t="shared" si="2724"/>
        <v>0-93</v>
      </c>
      <c r="AF1554" s="115" t="str">
        <f>VLOOKUP(AE1554,'Unit Number'!B:E,2,FALSE)</f>
        <v>INTERCONNECTING UTILITY LINES. AREA 3</v>
      </c>
      <c r="AG1554" s="115"/>
      <c r="AH1554" s="115"/>
      <c r="AI1554" s="237">
        <v>1617</v>
      </c>
      <c r="AJ1554" s="55"/>
      <c r="AK1554" s="55"/>
    </row>
    <row r="1555" spans="1:37" s="67" customFormat="1" ht="15" customHeight="1" x14ac:dyDescent="0.25">
      <c r="A1555" s="56" t="s">
        <v>17</v>
      </c>
      <c r="B1555" s="37">
        <v>4</v>
      </c>
      <c r="C1555" s="37">
        <v>3</v>
      </c>
      <c r="D1555" s="37">
        <v>1</v>
      </c>
      <c r="E1555" s="37">
        <v>1</v>
      </c>
      <c r="F1555" s="37">
        <v>351</v>
      </c>
      <c r="G1555" s="37" t="str">
        <f t="shared" si="2710"/>
        <v>4.3.1.00.000</v>
      </c>
      <c r="H1555" s="41" t="str">
        <f t="shared" si="2711"/>
        <v>Технологическая линия №4. Объекты общезаводского хозяйства</v>
      </c>
      <c r="I1555" s="37" t="str">
        <f t="shared" si="2714"/>
        <v>4.3.1.01.000</v>
      </c>
      <c r="J1555" s="41" t="str">
        <f t="shared" si="2715"/>
        <v>Межцеховые инженерные коммуникации. Участок 3</v>
      </c>
      <c r="K1555" s="39" t="str">
        <f t="shared" si="2718"/>
        <v>4.3.1.01.300</v>
      </c>
      <c r="L1555" s="40" t="str">
        <f t="shared" si="2719"/>
        <v>Межцеховые инженерные коммуникации. Участок 3</v>
      </c>
      <c r="M1555" s="37" t="str">
        <f t="shared" si="2720"/>
        <v>4.3.1.01.351</v>
      </c>
      <c r="N1555" s="59" t="s">
        <v>118</v>
      </c>
      <c r="O1555" s="118"/>
      <c r="P1555" s="66" t="s">
        <v>19</v>
      </c>
      <c r="Q1555" s="35">
        <v>0</v>
      </c>
      <c r="R1555" s="54" t="s">
        <v>2781</v>
      </c>
      <c r="S1555" s="42" t="s">
        <v>2115</v>
      </c>
      <c r="T1555" s="41" t="str">
        <f t="shared" si="2712"/>
        <v>4.3.1.00.000</v>
      </c>
      <c r="U1555" s="41" t="str">
        <f t="shared" si="2713"/>
        <v>Process Line No.4 UIO facilities</v>
      </c>
      <c r="V1555" s="41" t="str">
        <f t="shared" si="2716"/>
        <v>4.3.1.01.000</v>
      </c>
      <c r="W1555" s="41" t="str">
        <f t="shared" si="2717"/>
        <v>Interconnecting Utility Pipelines. Section 3</v>
      </c>
      <c r="X1555" s="40" t="str">
        <f t="shared" si="2721"/>
        <v>4.3.1.01.300</v>
      </c>
      <c r="Y1555" s="40" t="str">
        <f t="shared" si="2722"/>
        <v>Interconnecting Utility Pipelines. Section 3</v>
      </c>
      <c r="Z1555" s="42" t="str">
        <f t="shared" si="2723"/>
        <v>4.3.1.01.351</v>
      </c>
      <c r="AA1555" s="37" t="s">
        <v>1703</v>
      </c>
      <c r="AB1555" s="37"/>
      <c r="AC1555" s="37"/>
      <c r="AD1555" s="115" t="s">
        <v>2892</v>
      </c>
      <c r="AE1555" s="115" t="str">
        <f t="shared" si="2724"/>
        <v>0-93</v>
      </c>
      <c r="AF1555" s="115" t="str">
        <f>VLOOKUP(AE1555,'Unit Number'!B:E,2,FALSE)</f>
        <v>INTERCONNECTING UTILITY LINES. AREA 3</v>
      </c>
      <c r="AG1555" s="115"/>
      <c r="AH1555" s="115"/>
      <c r="AI1555" s="237">
        <v>1618</v>
      </c>
      <c r="AJ1555" s="55"/>
      <c r="AK1555" s="55"/>
    </row>
    <row r="1556" spans="1:37" s="67" customFormat="1" ht="15" customHeight="1" x14ac:dyDescent="0.25">
      <c r="A1556" s="56" t="s">
        <v>17</v>
      </c>
      <c r="B1556" s="37">
        <v>4</v>
      </c>
      <c r="C1556" s="37">
        <v>3</v>
      </c>
      <c r="D1556" s="37">
        <v>1</v>
      </c>
      <c r="E1556" s="37">
        <v>1</v>
      </c>
      <c r="F1556" s="37">
        <v>352</v>
      </c>
      <c r="G1556" s="37" t="str">
        <f t="shared" si="2710"/>
        <v>4.3.1.00.000</v>
      </c>
      <c r="H1556" s="41" t="str">
        <f t="shared" si="2711"/>
        <v>Технологическая линия №4. Объекты общезаводского хозяйства</v>
      </c>
      <c r="I1556" s="37" t="str">
        <f t="shared" si="2714"/>
        <v>4.3.1.01.000</v>
      </c>
      <c r="J1556" s="41" t="str">
        <f t="shared" si="2715"/>
        <v>Межцеховые инженерные коммуникации. Участок 3</v>
      </c>
      <c r="K1556" s="39" t="str">
        <f t="shared" si="2718"/>
        <v>4.3.1.01.300</v>
      </c>
      <c r="L1556" s="40" t="str">
        <f t="shared" si="2719"/>
        <v>Межцеховые инженерные коммуникации. Участок 3</v>
      </c>
      <c r="M1556" s="37" t="str">
        <f t="shared" si="2720"/>
        <v>4.3.1.01.352</v>
      </c>
      <c r="N1556" s="59" t="s">
        <v>119</v>
      </c>
      <c r="O1556" s="118"/>
      <c r="P1556" s="66" t="s">
        <v>19</v>
      </c>
      <c r="Q1556" s="35">
        <v>0</v>
      </c>
      <c r="R1556" s="54" t="s">
        <v>2781</v>
      </c>
      <c r="S1556" s="42" t="s">
        <v>2115</v>
      </c>
      <c r="T1556" s="41" t="str">
        <f t="shared" si="2712"/>
        <v>4.3.1.00.000</v>
      </c>
      <c r="U1556" s="41" t="str">
        <f t="shared" si="2713"/>
        <v>Process Line No.4 UIO facilities</v>
      </c>
      <c r="V1556" s="41" t="str">
        <f t="shared" si="2716"/>
        <v>4.3.1.01.000</v>
      </c>
      <c r="W1556" s="41" t="str">
        <f t="shared" si="2717"/>
        <v>Interconnecting Utility Pipelines. Section 3</v>
      </c>
      <c r="X1556" s="40" t="str">
        <f t="shared" si="2721"/>
        <v>4.3.1.01.300</v>
      </c>
      <c r="Y1556" s="40" t="str">
        <f t="shared" si="2722"/>
        <v>Interconnecting Utility Pipelines. Section 3</v>
      </c>
      <c r="Z1556" s="42" t="str">
        <f t="shared" si="2723"/>
        <v>4.3.1.01.352</v>
      </c>
      <c r="AA1556" s="37" t="s">
        <v>1704</v>
      </c>
      <c r="AB1556" s="37"/>
      <c r="AC1556" s="37"/>
      <c r="AD1556" s="115" t="s">
        <v>2892</v>
      </c>
      <c r="AE1556" s="115" t="str">
        <f t="shared" si="2724"/>
        <v>0-93</v>
      </c>
      <c r="AF1556" s="115" t="str">
        <f>VLOOKUP(AE1556,'Unit Number'!B:E,2,FALSE)</f>
        <v>INTERCONNECTING UTILITY LINES. AREA 3</v>
      </c>
      <c r="AG1556" s="115"/>
      <c r="AH1556" s="115"/>
      <c r="AI1556" s="237">
        <v>1619</v>
      </c>
      <c r="AJ1556" s="55"/>
      <c r="AK1556" s="55"/>
    </row>
    <row r="1557" spans="1:37" s="67" customFormat="1" ht="15" customHeight="1" x14ac:dyDescent="0.25">
      <c r="A1557" s="56" t="s">
        <v>17</v>
      </c>
      <c r="B1557" s="37">
        <v>4</v>
      </c>
      <c r="C1557" s="37">
        <v>3</v>
      </c>
      <c r="D1557" s="37">
        <v>1</v>
      </c>
      <c r="E1557" s="37">
        <v>1</v>
      </c>
      <c r="F1557" s="37">
        <v>353</v>
      </c>
      <c r="G1557" s="37" t="str">
        <f t="shared" si="2710"/>
        <v>4.3.1.00.000</v>
      </c>
      <c r="H1557" s="41" t="str">
        <f t="shared" si="2711"/>
        <v>Технологическая линия №4. Объекты общезаводского хозяйства</v>
      </c>
      <c r="I1557" s="37" t="str">
        <f t="shared" si="2714"/>
        <v>4.3.1.01.000</v>
      </c>
      <c r="J1557" s="41" t="str">
        <f t="shared" si="2715"/>
        <v>Межцеховые инженерные коммуникации. Участок 3</v>
      </c>
      <c r="K1557" s="39" t="str">
        <f t="shared" si="2718"/>
        <v>4.3.1.01.300</v>
      </c>
      <c r="L1557" s="40" t="str">
        <f t="shared" si="2719"/>
        <v>Межцеховые инженерные коммуникации. Участок 3</v>
      </c>
      <c r="M1557" s="37" t="str">
        <f t="shared" si="2720"/>
        <v>4.3.1.01.353</v>
      </c>
      <c r="N1557" s="59" t="s">
        <v>1547</v>
      </c>
      <c r="O1557" s="118"/>
      <c r="P1557" s="66" t="s">
        <v>19</v>
      </c>
      <c r="Q1557" s="35">
        <v>0</v>
      </c>
      <c r="R1557" s="54" t="s">
        <v>2781</v>
      </c>
      <c r="S1557" s="42" t="s">
        <v>2115</v>
      </c>
      <c r="T1557" s="41" t="str">
        <f t="shared" si="2712"/>
        <v>4.3.1.00.000</v>
      </c>
      <c r="U1557" s="41" t="str">
        <f t="shared" si="2713"/>
        <v>Process Line No.4 UIO facilities</v>
      </c>
      <c r="V1557" s="41" t="str">
        <f t="shared" si="2716"/>
        <v>4.3.1.01.000</v>
      </c>
      <c r="W1557" s="41" t="str">
        <f t="shared" si="2717"/>
        <v>Interconnecting Utility Pipelines. Section 3</v>
      </c>
      <c r="X1557" s="40" t="str">
        <f t="shared" si="2721"/>
        <v>4.3.1.01.300</v>
      </c>
      <c r="Y1557" s="40" t="str">
        <f t="shared" si="2722"/>
        <v>Interconnecting Utility Pipelines. Section 3</v>
      </c>
      <c r="Z1557" s="42" t="str">
        <f t="shared" si="2723"/>
        <v>4.3.1.01.353</v>
      </c>
      <c r="AA1557" s="37" t="s">
        <v>1705</v>
      </c>
      <c r="AB1557" s="37"/>
      <c r="AC1557" s="37"/>
      <c r="AD1557" s="115" t="s">
        <v>2892</v>
      </c>
      <c r="AE1557" s="115" t="str">
        <f t="shared" si="2724"/>
        <v>0-93</v>
      </c>
      <c r="AF1557" s="115" t="str">
        <f>VLOOKUP(AE1557,'Unit Number'!B:E,2,FALSE)</f>
        <v>INTERCONNECTING UTILITY LINES. AREA 3</v>
      </c>
      <c r="AG1557" s="115"/>
      <c r="AH1557" s="115"/>
      <c r="AI1557" s="237">
        <v>1620</v>
      </c>
      <c r="AJ1557" s="55"/>
      <c r="AK1557" s="55"/>
    </row>
    <row r="1558" spans="1:37" s="67" customFormat="1" ht="15" customHeight="1" x14ac:dyDescent="0.25">
      <c r="A1558" s="56" t="s">
        <v>17</v>
      </c>
      <c r="B1558" s="37">
        <v>4</v>
      </c>
      <c r="C1558" s="37">
        <v>3</v>
      </c>
      <c r="D1558" s="37">
        <v>1</v>
      </c>
      <c r="E1558" s="37">
        <v>1</v>
      </c>
      <c r="F1558" s="37">
        <v>354</v>
      </c>
      <c r="G1558" s="37" t="str">
        <f t="shared" si="2710"/>
        <v>4.3.1.00.000</v>
      </c>
      <c r="H1558" s="41" t="str">
        <f t="shared" si="2711"/>
        <v>Технологическая линия №4. Объекты общезаводского хозяйства</v>
      </c>
      <c r="I1558" s="37" t="str">
        <f t="shared" si="2714"/>
        <v>4.3.1.01.000</v>
      </c>
      <c r="J1558" s="41" t="str">
        <f t="shared" si="2715"/>
        <v>Межцеховые инженерные коммуникации. Участок 3</v>
      </c>
      <c r="K1558" s="39" t="str">
        <f t="shared" si="2718"/>
        <v>4.3.1.01.300</v>
      </c>
      <c r="L1558" s="40" t="str">
        <f t="shared" si="2719"/>
        <v>Межцеховые инженерные коммуникации. Участок 3</v>
      </c>
      <c r="M1558" s="37" t="str">
        <f t="shared" si="2720"/>
        <v>4.3.1.01.354</v>
      </c>
      <c r="N1558" s="59" t="s">
        <v>120</v>
      </c>
      <c r="O1558" s="118"/>
      <c r="P1558" s="66" t="s">
        <v>19</v>
      </c>
      <c r="Q1558" s="35">
        <v>0</v>
      </c>
      <c r="R1558" s="54" t="s">
        <v>2781</v>
      </c>
      <c r="S1558" s="42" t="s">
        <v>2115</v>
      </c>
      <c r="T1558" s="41" t="str">
        <f t="shared" si="2712"/>
        <v>4.3.1.00.000</v>
      </c>
      <c r="U1558" s="41" t="str">
        <f t="shared" si="2713"/>
        <v>Process Line No.4 UIO facilities</v>
      </c>
      <c r="V1558" s="41" t="str">
        <f t="shared" si="2716"/>
        <v>4.3.1.01.000</v>
      </c>
      <c r="W1558" s="41" t="str">
        <f t="shared" si="2717"/>
        <v>Interconnecting Utility Pipelines. Section 3</v>
      </c>
      <c r="X1558" s="40" t="str">
        <f t="shared" si="2721"/>
        <v>4.3.1.01.300</v>
      </c>
      <c r="Y1558" s="40" t="str">
        <f t="shared" si="2722"/>
        <v>Interconnecting Utility Pipelines. Section 3</v>
      </c>
      <c r="Z1558" s="42" t="str">
        <f t="shared" si="2723"/>
        <v>4.3.1.01.354</v>
      </c>
      <c r="AA1558" s="37" t="s">
        <v>1706</v>
      </c>
      <c r="AB1558" s="37"/>
      <c r="AC1558" s="37"/>
      <c r="AD1558" s="115" t="s">
        <v>2892</v>
      </c>
      <c r="AE1558" s="115" t="str">
        <f t="shared" si="2724"/>
        <v>0-93</v>
      </c>
      <c r="AF1558" s="115" t="str">
        <f>VLOOKUP(AE1558,'Unit Number'!B:E,2,FALSE)</f>
        <v>INTERCONNECTING UTILITY LINES. AREA 3</v>
      </c>
      <c r="AG1558" s="115"/>
      <c r="AH1558" s="115"/>
      <c r="AI1558" s="237">
        <v>1621</v>
      </c>
      <c r="AJ1558" s="55"/>
      <c r="AK1558" s="55"/>
    </row>
    <row r="1559" spans="1:37" s="67" customFormat="1" ht="15" customHeight="1" x14ac:dyDescent="0.25">
      <c r="A1559" s="56" t="s">
        <v>17</v>
      </c>
      <c r="B1559" s="37">
        <v>4</v>
      </c>
      <c r="C1559" s="37">
        <v>3</v>
      </c>
      <c r="D1559" s="37">
        <v>1</v>
      </c>
      <c r="E1559" s="37">
        <v>1</v>
      </c>
      <c r="F1559" s="37">
        <v>355</v>
      </c>
      <c r="G1559" s="37" t="str">
        <f t="shared" si="2710"/>
        <v>4.3.1.00.000</v>
      </c>
      <c r="H1559" s="41" t="str">
        <f t="shared" si="2711"/>
        <v>Технологическая линия №4. Объекты общезаводского хозяйства</v>
      </c>
      <c r="I1559" s="37" t="str">
        <f t="shared" si="2714"/>
        <v>4.3.1.01.000</v>
      </c>
      <c r="J1559" s="41" t="str">
        <f t="shared" si="2715"/>
        <v>Межцеховые инженерные коммуникации. Участок 3</v>
      </c>
      <c r="K1559" s="39" t="str">
        <f t="shared" si="2718"/>
        <v>4.3.1.01.300</v>
      </c>
      <c r="L1559" s="40" t="str">
        <f t="shared" si="2719"/>
        <v>Межцеховые инженерные коммуникации. Участок 3</v>
      </c>
      <c r="M1559" s="37" t="str">
        <f t="shared" si="2720"/>
        <v>4.3.1.01.355</v>
      </c>
      <c r="N1559" s="59" t="s">
        <v>121</v>
      </c>
      <c r="O1559" s="118"/>
      <c r="P1559" s="66" t="s">
        <v>19</v>
      </c>
      <c r="Q1559" s="35">
        <v>0</v>
      </c>
      <c r="R1559" s="54" t="s">
        <v>2781</v>
      </c>
      <c r="S1559" s="42" t="s">
        <v>2115</v>
      </c>
      <c r="T1559" s="41" t="str">
        <f t="shared" si="2712"/>
        <v>4.3.1.00.000</v>
      </c>
      <c r="U1559" s="41" t="str">
        <f t="shared" si="2713"/>
        <v>Process Line No.4 UIO facilities</v>
      </c>
      <c r="V1559" s="41" t="str">
        <f t="shared" si="2716"/>
        <v>4.3.1.01.000</v>
      </c>
      <c r="W1559" s="41" t="str">
        <f t="shared" si="2717"/>
        <v>Interconnecting Utility Pipelines. Section 3</v>
      </c>
      <c r="X1559" s="40" t="str">
        <f t="shared" si="2721"/>
        <v>4.3.1.01.300</v>
      </c>
      <c r="Y1559" s="40" t="str">
        <f t="shared" si="2722"/>
        <v>Interconnecting Utility Pipelines. Section 3</v>
      </c>
      <c r="Z1559" s="42" t="str">
        <f t="shared" si="2723"/>
        <v>4.3.1.01.355</v>
      </c>
      <c r="AA1559" s="37" t="s">
        <v>1707</v>
      </c>
      <c r="AB1559" s="37"/>
      <c r="AC1559" s="37"/>
      <c r="AD1559" s="115" t="s">
        <v>2892</v>
      </c>
      <c r="AE1559" s="115" t="str">
        <f t="shared" si="2724"/>
        <v>0-93</v>
      </c>
      <c r="AF1559" s="115" t="str">
        <f>VLOOKUP(AE1559,'Unit Number'!B:E,2,FALSE)</f>
        <v>INTERCONNECTING UTILITY LINES. AREA 3</v>
      </c>
      <c r="AG1559" s="115"/>
      <c r="AH1559" s="115"/>
      <c r="AI1559" s="237">
        <v>1622</v>
      </c>
      <c r="AJ1559" s="55"/>
      <c r="AK1559" s="55"/>
    </row>
    <row r="1560" spans="1:37" s="67" customFormat="1" ht="15" customHeight="1" x14ac:dyDescent="0.25">
      <c r="A1560" s="56" t="s">
        <v>17</v>
      </c>
      <c r="B1560" s="37">
        <v>4</v>
      </c>
      <c r="C1560" s="37">
        <v>3</v>
      </c>
      <c r="D1560" s="37">
        <v>1</v>
      </c>
      <c r="E1560" s="37">
        <v>1</v>
      </c>
      <c r="F1560" s="37">
        <v>356</v>
      </c>
      <c r="G1560" s="37" t="str">
        <f t="shared" si="2710"/>
        <v>4.3.1.00.000</v>
      </c>
      <c r="H1560" s="41" t="str">
        <f t="shared" si="2711"/>
        <v>Технологическая линия №4. Объекты общезаводского хозяйства</v>
      </c>
      <c r="I1560" s="37" t="str">
        <f t="shared" si="2714"/>
        <v>4.3.1.01.000</v>
      </c>
      <c r="J1560" s="41" t="str">
        <f t="shared" si="2715"/>
        <v>Межцеховые инженерные коммуникации. Участок 3</v>
      </c>
      <c r="K1560" s="39" t="str">
        <f t="shared" si="2718"/>
        <v>4.3.1.01.300</v>
      </c>
      <c r="L1560" s="40" t="str">
        <f t="shared" si="2719"/>
        <v>Межцеховые инженерные коммуникации. Участок 3</v>
      </c>
      <c r="M1560" s="37" t="str">
        <f t="shared" si="2720"/>
        <v>4.3.1.01.356</v>
      </c>
      <c r="N1560" s="59" t="s">
        <v>832</v>
      </c>
      <c r="O1560" s="118"/>
      <c r="P1560" s="66" t="s">
        <v>19</v>
      </c>
      <c r="Q1560" s="35">
        <v>0</v>
      </c>
      <c r="R1560" s="54" t="s">
        <v>2781</v>
      </c>
      <c r="S1560" s="42" t="s">
        <v>2115</v>
      </c>
      <c r="T1560" s="41" t="str">
        <f t="shared" si="2712"/>
        <v>4.3.1.00.000</v>
      </c>
      <c r="U1560" s="41" t="str">
        <f t="shared" si="2713"/>
        <v>Process Line No.4 UIO facilities</v>
      </c>
      <c r="V1560" s="41" t="str">
        <f t="shared" si="2716"/>
        <v>4.3.1.01.000</v>
      </c>
      <c r="W1560" s="41" t="str">
        <f t="shared" si="2717"/>
        <v>Interconnecting Utility Pipelines. Section 3</v>
      </c>
      <c r="X1560" s="40" t="str">
        <f t="shared" si="2721"/>
        <v>4.3.1.01.300</v>
      </c>
      <c r="Y1560" s="40" t="str">
        <f t="shared" si="2722"/>
        <v>Interconnecting Utility Pipelines. Section 3</v>
      </c>
      <c r="Z1560" s="42" t="str">
        <f t="shared" si="2723"/>
        <v>4.3.1.01.356</v>
      </c>
      <c r="AA1560" s="37" t="s">
        <v>1698</v>
      </c>
      <c r="AB1560" s="37"/>
      <c r="AC1560" s="37"/>
      <c r="AD1560" s="115" t="s">
        <v>2892</v>
      </c>
      <c r="AE1560" s="115" t="str">
        <f t="shared" si="2724"/>
        <v>0-93</v>
      </c>
      <c r="AF1560" s="115" t="str">
        <f>VLOOKUP(AE1560,'Unit Number'!B:E,2,FALSE)</f>
        <v>INTERCONNECTING UTILITY LINES. AREA 3</v>
      </c>
      <c r="AG1560" s="115"/>
      <c r="AH1560" s="115"/>
      <c r="AI1560" s="237">
        <v>1623</v>
      </c>
      <c r="AJ1560" s="55"/>
      <c r="AK1560" s="55"/>
    </row>
    <row r="1561" spans="1:37" s="67" customFormat="1" ht="15" customHeight="1" x14ac:dyDescent="0.25">
      <c r="A1561" s="56" t="s">
        <v>17</v>
      </c>
      <c r="B1561" s="37">
        <v>4</v>
      </c>
      <c r="C1561" s="37">
        <v>3</v>
      </c>
      <c r="D1561" s="37">
        <v>1</v>
      </c>
      <c r="E1561" s="37">
        <v>1</v>
      </c>
      <c r="F1561" s="37">
        <v>357</v>
      </c>
      <c r="G1561" s="37" t="str">
        <f t="shared" si="2710"/>
        <v>4.3.1.00.000</v>
      </c>
      <c r="H1561" s="41" t="str">
        <f t="shared" si="2711"/>
        <v>Технологическая линия №4. Объекты общезаводского хозяйства</v>
      </c>
      <c r="I1561" s="37" t="str">
        <f t="shared" si="2714"/>
        <v>4.3.1.01.000</v>
      </c>
      <c r="J1561" s="41" t="str">
        <f t="shared" si="2715"/>
        <v>Межцеховые инженерные коммуникации. Участок 3</v>
      </c>
      <c r="K1561" s="39" t="str">
        <f t="shared" si="2718"/>
        <v>4.3.1.01.300</v>
      </c>
      <c r="L1561" s="40" t="str">
        <f t="shared" si="2719"/>
        <v>Межцеховые инженерные коммуникации. Участок 3</v>
      </c>
      <c r="M1561" s="37" t="str">
        <f t="shared" si="2720"/>
        <v>4.3.1.01.357</v>
      </c>
      <c r="N1561" s="59" t="s">
        <v>122</v>
      </c>
      <c r="O1561" s="118"/>
      <c r="P1561" s="66" t="s">
        <v>19</v>
      </c>
      <c r="Q1561" s="35">
        <v>0</v>
      </c>
      <c r="R1561" s="54" t="s">
        <v>2781</v>
      </c>
      <c r="S1561" s="42" t="s">
        <v>2115</v>
      </c>
      <c r="T1561" s="41" t="str">
        <f t="shared" si="2712"/>
        <v>4.3.1.00.000</v>
      </c>
      <c r="U1561" s="41" t="str">
        <f t="shared" si="2713"/>
        <v>Process Line No.4 UIO facilities</v>
      </c>
      <c r="V1561" s="41" t="str">
        <f t="shared" si="2716"/>
        <v>4.3.1.01.000</v>
      </c>
      <c r="W1561" s="41" t="str">
        <f t="shared" si="2717"/>
        <v>Interconnecting Utility Pipelines. Section 3</v>
      </c>
      <c r="X1561" s="40" t="str">
        <f t="shared" si="2721"/>
        <v>4.3.1.01.300</v>
      </c>
      <c r="Y1561" s="40" t="str">
        <f t="shared" si="2722"/>
        <v>Interconnecting Utility Pipelines. Section 3</v>
      </c>
      <c r="Z1561" s="42" t="str">
        <f t="shared" si="2723"/>
        <v>4.3.1.01.357</v>
      </c>
      <c r="AA1561" s="37" t="s">
        <v>1708</v>
      </c>
      <c r="AB1561" s="37"/>
      <c r="AC1561" s="37"/>
      <c r="AD1561" s="115" t="s">
        <v>2892</v>
      </c>
      <c r="AE1561" s="115" t="str">
        <f t="shared" si="2724"/>
        <v>0-93</v>
      </c>
      <c r="AF1561" s="115" t="str">
        <f>VLOOKUP(AE1561,'Unit Number'!B:E,2,FALSE)</f>
        <v>INTERCONNECTING UTILITY LINES. AREA 3</v>
      </c>
      <c r="AG1561" s="115"/>
      <c r="AH1561" s="115"/>
      <c r="AI1561" s="237">
        <v>1624</v>
      </c>
      <c r="AJ1561" s="55"/>
      <c r="AK1561" s="55"/>
    </row>
    <row r="1562" spans="1:37" s="67" customFormat="1" ht="15" customHeight="1" x14ac:dyDescent="0.25">
      <c r="A1562" s="56" t="s">
        <v>17</v>
      </c>
      <c r="B1562" s="37">
        <v>4</v>
      </c>
      <c r="C1562" s="37">
        <v>3</v>
      </c>
      <c r="D1562" s="37">
        <v>1</v>
      </c>
      <c r="E1562" s="37">
        <v>1</v>
      </c>
      <c r="F1562" s="37">
        <v>358</v>
      </c>
      <c r="G1562" s="37" t="str">
        <f t="shared" si="2710"/>
        <v>4.3.1.00.000</v>
      </c>
      <c r="H1562" s="41" t="str">
        <f t="shared" si="2711"/>
        <v>Технологическая линия №4. Объекты общезаводского хозяйства</v>
      </c>
      <c r="I1562" s="37" t="str">
        <f t="shared" si="2714"/>
        <v>4.3.1.01.000</v>
      </c>
      <c r="J1562" s="41" t="str">
        <f t="shared" si="2715"/>
        <v>Межцеховые инженерные коммуникации. Участок 3</v>
      </c>
      <c r="K1562" s="39" t="str">
        <f t="shared" si="2718"/>
        <v>4.3.1.01.300</v>
      </c>
      <c r="L1562" s="40" t="str">
        <f t="shared" si="2719"/>
        <v>Межцеховые инженерные коммуникации. Участок 3</v>
      </c>
      <c r="M1562" s="37" t="str">
        <f t="shared" si="2720"/>
        <v>4.3.1.01.358</v>
      </c>
      <c r="N1562" s="59" t="s">
        <v>123</v>
      </c>
      <c r="O1562" s="118"/>
      <c r="P1562" s="66" t="s">
        <v>19</v>
      </c>
      <c r="Q1562" s="35">
        <v>0</v>
      </c>
      <c r="R1562" s="54" t="s">
        <v>2781</v>
      </c>
      <c r="S1562" s="42" t="s">
        <v>2115</v>
      </c>
      <c r="T1562" s="41" t="str">
        <f t="shared" si="2712"/>
        <v>4.3.1.00.000</v>
      </c>
      <c r="U1562" s="41" t="str">
        <f t="shared" si="2713"/>
        <v>Process Line No.4 UIO facilities</v>
      </c>
      <c r="V1562" s="41" t="str">
        <f t="shared" si="2716"/>
        <v>4.3.1.01.000</v>
      </c>
      <c r="W1562" s="41" t="str">
        <f t="shared" si="2717"/>
        <v>Interconnecting Utility Pipelines. Section 3</v>
      </c>
      <c r="X1562" s="40" t="str">
        <f t="shared" si="2721"/>
        <v>4.3.1.01.300</v>
      </c>
      <c r="Y1562" s="40" t="str">
        <f t="shared" si="2722"/>
        <v>Interconnecting Utility Pipelines. Section 3</v>
      </c>
      <c r="Z1562" s="42" t="str">
        <f t="shared" si="2723"/>
        <v>4.3.1.01.358</v>
      </c>
      <c r="AA1562" s="37" t="s">
        <v>1709</v>
      </c>
      <c r="AB1562" s="37"/>
      <c r="AC1562" s="37"/>
      <c r="AD1562" s="115" t="s">
        <v>2892</v>
      </c>
      <c r="AE1562" s="115" t="str">
        <f t="shared" si="2724"/>
        <v>0-93</v>
      </c>
      <c r="AF1562" s="115" t="str">
        <f>VLOOKUP(AE1562,'Unit Number'!B:E,2,FALSE)</f>
        <v>INTERCONNECTING UTILITY LINES. AREA 3</v>
      </c>
      <c r="AG1562" s="115"/>
      <c r="AH1562" s="115"/>
      <c r="AI1562" s="237">
        <v>1625</v>
      </c>
      <c r="AJ1562" s="55"/>
      <c r="AK1562" s="55"/>
    </row>
    <row r="1563" spans="1:37" s="67" customFormat="1" ht="15" customHeight="1" x14ac:dyDescent="0.25">
      <c r="A1563" s="56" t="s">
        <v>1018</v>
      </c>
      <c r="B1563" s="37">
        <v>4</v>
      </c>
      <c r="C1563" s="37">
        <v>3</v>
      </c>
      <c r="D1563" s="37">
        <v>1</v>
      </c>
      <c r="E1563" s="37">
        <v>1</v>
      </c>
      <c r="F1563" s="37">
        <v>359</v>
      </c>
      <c r="G1563" s="37" t="str">
        <f t="shared" si="2710"/>
        <v>4.3.1.00.000</v>
      </c>
      <c r="H1563" s="41" t="str">
        <f t="shared" si="2711"/>
        <v>Технологическая линия №4. Объекты общезаводского хозяйства</v>
      </c>
      <c r="I1563" s="37" t="str">
        <f t="shared" si="2714"/>
        <v>4.3.1.01.000</v>
      </c>
      <c r="J1563" s="41" t="str">
        <f t="shared" si="2715"/>
        <v>Межцеховые инженерные коммуникации. Участок 3</v>
      </c>
      <c r="K1563" s="39" t="str">
        <f t="shared" si="2718"/>
        <v>4.3.1.01.300</v>
      </c>
      <c r="L1563" s="40" t="str">
        <f t="shared" si="2719"/>
        <v>Межцеховые инженерные коммуникации. Участок 3</v>
      </c>
      <c r="M1563" s="37" t="str">
        <f t="shared" si="2720"/>
        <v>4.3.1.01.359</v>
      </c>
      <c r="N1563" s="59" t="s">
        <v>125</v>
      </c>
      <c r="O1563" s="118"/>
      <c r="P1563" s="66" t="s">
        <v>19</v>
      </c>
      <c r="Q1563" s="35">
        <v>0</v>
      </c>
      <c r="R1563" s="54" t="s">
        <v>2781</v>
      </c>
      <c r="S1563" s="42" t="str">
        <f>A1563</f>
        <v>332/3</v>
      </c>
      <c r="T1563" s="41" t="str">
        <f t="shared" si="2712"/>
        <v>4.3.1.00.000</v>
      </c>
      <c r="U1563" s="41" t="str">
        <f t="shared" si="2713"/>
        <v>Process Line No.4 UIO facilities</v>
      </c>
      <c r="V1563" s="41" t="str">
        <f t="shared" si="2716"/>
        <v>4.3.1.01.000</v>
      </c>
      <c r="W1563" s="41" t="str">
        <f t="shared" si="2717"/>
        <v>Interconnecting Utility Pipelines. Section 3</v>
      </c>
      <c r="X1563" s="40" t="str">
        <f t="shared" si="2721"/>
        <v>4.3.1.01.300</v>
      </c>
      <c r="Y1563" s="40" t="str">
        <f t="shared" si="2722"/>
        <v>Interconnecting Utility Pipelines. Section 3</v>
      </c>
      <c r="Z1563" s="240" t="str">
        <f t="shared" si="2723"/>
        <v>4.3.1.01.359</v>
      </c>
      <c r="AA1563" s="37" t="s">
        <v>1710</v>
      </c>
      <c r="AB1563" s="37"/>
      <c r="AC1563" s="37"/>
      <c r="AD1563" s="115" t="s">
        <v>2892</v>
      </c>
      <c r="AE1563" s="115" t="str">
        <f t="shared" si="2724"/>
        <v>0-93</v>
      </c>
      <c r="AF1563" s="115" t="str">
        <f>VLOOKUP(AE1563,'Unit Number'!B:E,2,FALSE)</f>
        <v>INTERCONNECTING UTILITY LINES. AREA 3</v>
      </c>
      <c r="AG1563" s="115"/>
      <c r="AH1563" s="115"/>
      <c r="AI1563" s="237">
        <v>1626</v>
      </c>
      <c r="AJ1563" s="55"/>
      <c r="AK1563" s="55"/>
    </row>
    <row r="1564" spans="1:37" s="67" customFormat="1" ht="15" customHeight="1" x14ac:dyDescent="0.25">
      <c r="A1564" s="56" t="s">
        <v>1019</v>
      </c>
      <c r="B1564" s="37">
        <v>4</v>
      </c>
      <c r="C1564" s="37">
        <v>3</v>
      </c>
      <c r="D1564" s="37">
        <v>1</v>
      </c>
      <c r="E1564" s="37">
        <v>1</v>
      </c>
      <c r="F1564" s="37">
        <v>360</v>
      </c>
      <c r="G1564" s="37" t="str">
        <f t="shared" si="2710"/>
        <v>4.3.1.00.000</v>
      </c>
      <c r="H1564" s="41" t="str">
        <f t="shared" si="2711"/>
        <v>Технологическая линия №4. Объекты общезаводского хозяйства</v>
      </c>
      <c r="I1564" s="37" t="str">
        <f t="shared" si="2714"/>
        <v>4.3.1.01.000</v>
      </c>
      <c r="J1564" s="41" t="str">
        <f t="shared" si="2715"/>
        <v>Межцеховые инженерные коммуникации. Участок 3</v>
      </c>
      <c r="K1564" s="39" t="str">
        <f t="shared" si="2718"/>
        <v>4.3.1.01.300</v>
      </c>
      <c r="L1564" s="40" t="str">
        <f t="shared" si="2719"/>
        <v>Межцеховые инженерные коммуникации. Участок 3</v>
      </c>
      <c r="M1564" s="37" t="str">
        <f t="shared" si="2720"/>
        <v>4.3.1.01.360</v>
      </c>
      <c r="N1564" s="59" t="s">
        <v>1504</v>
      </c>
      <c r="O1564" s="118"/>
      <c r="P1564" s="66" t="s">
        <v>19</v>
      </c>
      <c r="Q1564" s="35">
        <v>0</v>
      </c>
      <c r="R1564" s="54" t="s">
        <v>2781</v>
      </c>
      <c r="S1564" s="42" t="str">
        <f>A1564</f>
        <v>333/3</v>
      </c>
      <c r="T1564" s="41" t="str">
        <f t="shared" si="2712"/>
        <v>4.3.1.00.000</v>
      </c>
      <c r="U1564" s="41" t="str">
        <f t="shared" si="2713"/>
        <v>Process Line No.4 UIO facilities</v>
      </c>
      <c r="V1564" s="41" t="str">
        <f t="shared" si="2716"/>
        <v>4.3.1.01.000</v>
      </c>
      <c r="W1564" s="41" t="str">
        <f t="shared" si="2717"/>
        <v>Interconnecting Utility Pipelines. Section 3</v>
      </c>
      <c r="X1564" s="40" t="str">
        <f t="shared" si="2721"/>
        <v>4.3.1.01.300</v>
      </c>
      <c r="Y1564" s="40" t="str">
        <f t="shared" si="2722"/>
        <v>Interconnecting Utility Pipelines. Section 3</v>
      </c>
      <c r="Z1564" s="42" t="str">
        <f t="shared" si="2723"/>
        <v>4.3.1.01.360</v>
      </c>
      <c r="AA1564" s="37" t="s">
        <v>1711</v>
      </c>
      <c r="AB1564" s="37"/>
      <c r="AC1564" s="37"/>
      <c r="AD1564" s="115" t="s">
        <v>2892</v>
      </c>
      <c r="AE1564" s="115" t="str">
        <f t="shared" si="2724"/>
        <v>0-93</v>
      </c>
      <c r="AF1564" s="115" t="str">
        <f>VLOOKUP(AE1564,'Unit Number'!B:E,2,FALSE)</f>
        <v>INTERCONNECTING UTILITY LINES. AREA 3</v>
      </c>
      <c r="AG1564" s="115"/>
      <c r="AH1564" s="115"/>
      <c r="AI1564" s="237">
        <v>1627</v>
      </c>
      <c r="AJ1564" s="55"/>
      <c r="AK1564" s="55"/>
    </row>
    <row r="1565" spans="1:37" s="67" customFormat="1" ht="15" customHeight="1" x14ac:dyDescent="0.25">
      <c r="A1565" s="56" t="s">
        <v>17</v>
      </c>
      <c r="B1565" s="37">
        <v>4</v>
      </c>
      <c r="C1565" s="37">
        <v>3</v>
      </c>
      <c r="D1565" s="37">
        <v>1</v>
      </c>
      <c r="E1565" s="37">
        <v>1</v>
      </c>
      <c r="F1565" s="37">
        <v>361</v>
      </c>
      <c r="G1565" s="37" t="str">
        <f t="shared" ref="G1565:G1583" si="2725">G1564</f>
        <v>4.3.1.00.000</v>
      </c>
      <c r="H1565" s="41" t="str">
        <f t="shared" ref="H1565:H1583" si="2726">H1564</f>
        <v>Технологическая линия №4. Объекты общезаводского хозяйства</v>
      </c>
      <c r="I1565" s="37" t="str">
        <f t="shared" si="2714"/>
        <v>4.3.1.01.000</v>
      </c>
      <c r="J1565" s="41" t="str">
        <f t="shared" si="2715"/>
        <v>Межцеховые инженерные коммуникации. Участок 3</v>
      </c>
      <c r="K1565" s="39" t="str">
        <f t="shared" si="2718"/>
        <v>4.3.1.01.300</v>
      </c>
      <c r="L1565" s="40" t="str">
        <f t="shared" si="2719"/>
        <v>Межцеховые инженерные коммуникации. Участок 3</v>
      </c>
      <c r="M1565" s="37" t="str">
        <f t="shared" si="2720"/>
        <v>4.3.1.01.361</v>
      </c>
      <c r="N1565" s="59" t="s">
        <v>1505</v>
      </c>
      <c r="O1565" s="118"/>
      <c r="P1565" s="66" t="s">
        <v>19</v>
      </c>
      <c r="Q1565" s="35">
        <v>0</v>
      </c>
      <c r="R1565" s="54" t="s">
        <v>2781</v>
      </c>
      <c r="S1565" s="42" t="s">
        <v>2115</v>
      </c>
      <c r="T1565" s="41" t="str">
        <f t="shared" si="2712"/>
        <v>4.3.1.00.000</v>
      </c>
      <c r="U1565" s="41" t="str">
        <f t="shared" si="2713"/>
        <v>Process Line No.4 UIO facilities</v>
      </c>
      <c r="V1565" s="41" t="str">
        <f t="shared" si="2716"/>
        <v>4.3.1.01.000</v>
      </c>
      <c r="W1565" s="41" t="str">
        <f t="shared" si="2717"/>
        <v>Interconnecting Utility Pipelines. Section 3</v>
      </c>
      <c r="X1565" s="40" t="str">
        <f t="shared" si="2721"/>
        <v>4.3.1.01.300</v>
      </c>
      <c r="Y1565" s="40" t="str">
        <f t="shared" si="2722"/>
        <v>Interconnecting Utility Pipelines. Section 3</v>
      </c>
      <c r="Z1565" s="42" t="str">
        <f t="shared" si="2723"/>
        <v>4.3.1.01.361</v>
      </c>
      <c r="AA1565" s="37" t="s">
        <v>1712</v>
      </c>
      <c r="AB1565" s="37"/>
      <c r="AC1565" s="37"/>
      <c r="AD1565" s="115" t="s">
        <v>2892</v>
      </c>
      <c r="AE1565" s="115" t="str">
        <f t="shared" si="2724"/>
        <v>0-93</v>
      </c>
      <c r="AF1565" s="115" t="str">
        <f>VLOOKUP(AE1565,'Unit Number'!B:E,2,FALSE)</f>
        <v>INTERCONNECTING UTILITY LINES. AREA 3</v>
      </c>
      <c r="AG1565" s="115"/>
      <c r="AH1565" s="115"/>
      <c r="AI1565" s="237">
        <v>1628</v>
      </c>
      <c r="AJ1565" s="55"/>
      <c r="AK1565" s="55"/>
    </row>
    <row r="1566" spans="1:37" s="67" customFormat="1" ht="15" customHeight="1" x14ac:dyDescent="0.25">
      <c r="A1566" s="56" t="s">
        <v>17</v>
      </c>
      <c r="B1566" s="37">
        <v>4</v>
      </c>
      <c r="C1566" s="37">
        <v>3</v>
      </c>
      <c r="D1566" s="37">
        <v>1</v>
      </c>
      <c r="E1566" s="37">
        <v>1</v>
      </c>
      <c r="F1566" s="37">
        <v>362</v>
      </c>
      <c r="G1566" s="37" t="str">
        <f t="shared" si="2725"/>
        <v>4.3.1.00.000</v>
      </c>
      <c r="H1566" s="41" t="str">
        <f t="shared" si="2726"/>
        <v>Технологическая линия №4. Объекты общезаводского хозяйства</v>
      </c>
      <c r="I1566" s="37" t="str">
        <f t="shared" ref="I1566:I1583" si="2727">I1565</f>
        <v>4.3.1.01.000</v>
      </c>
      <c r="J1566" s="41" t="str">
        <f t="shared" ref="J1566:J1583" si="2728">J1565</f>
        <v>Межцеховые инженерные коммуникации. Участок 3</v>
      </c>
      <c r="K1566" s="39" t="str">
        <f t="shared" si="2718"/>
        <v>4.3.1.01.300</v>
      </c>
      <c r="L1566" s="40" t="str">
        <f t="shared" si="2719"/>
        <v>Межцеховые инженерные коммуникации. Участок 3</v>
      </c>
      <c r="M1566" s="37" t="str">
        <f t="shared" si="2720"/>
        <v>4.3.1.01.362</v>
      </c>
      <c r="N1566" s="59" t="s">
        <v>1506</v>
      </c>
      <c r="O1566" s="118"/>
      <c r="P1566" s="66" t="s">
        <v>19</v>
      </c>
      <c r="Q1566" s="35">
        <v>0</v>
      </c>
      <c r="R1566" s="54" t="s">
        <v>2781</v>
      </c>
      <c r="S1566" s="42" t="s">
        <v>2115</v>
      </c>
      <c r="T1566" s="41" t="str">
        <f t="shared" si="2712"/>
        <v>4.3.1.00.000</v>
      </c>
      <c r="U1566" s="41" t="str">
        <f t="shared" si="2713"/>
        <v>Process Line No.4 UIO facilities</v>
      </c>
      <c r="V1566" s="41" t="str">
        <f t="shared" si="2716"/>
        <v>4.3.1.01.000</v>
      </c>
      <c r="W1566" s="41" t="str">
        <f t="shared" si="2717"/>
        <v>Interconnecting Utility Pipelines. Section 3</v>
      </c>
      <c r="X1566" s="40" t="str">
        <f t="shared" si="2721"/>
        <v>4.3.1.01.300</v>
      </c>
      <c r="Y1566" s="40" t="str">
        <f t="shared" si="2722"/>
        <v>Interconnecting Utility Pipelines. Section 3</v>
      </c>
      <c r="Z1566" s="42" t="str">
        <f t="shared" si="2723"/>
        <v>4.3.1.01.362</v>
      </c>
      <c r="AA1566" s="37" t="s">
        <v>1713</v>
      </c>
      <c r="AB1566" s="37"/>
      <c r="AC1566" s="37"/>
      <c r="AD1566" s="115" t="s">
        <v>2892</v>
      </c>
      <c r="AE1566" s="115" t="str">
        <f t="shared" si="2724"/>
        <v>0-93</v>
      </c>
      <c r="AF1566" s="115" t="str">
        <f>VLOOKUP(AE1566,'Unit Number'!B:E,2,FALSE)</f>
        <v>INTERCONNECTING UTILITY LINES. AREA 3</v>
      </c>
      <c r="AG1566" s="115"/>
      <c r="AH1566" s="115"/>
      <c r="AI1566" s="237">
        <v>1629</v>
      </c>
      <c r="AJ1566" s="55"/>
      <c r="AK1566" s="55"/>
    </row>
    <row r="1567" spans="1:37" s="67" customFormat="1" ht="15" customHeight="1" x14ac:dyDescent="0.25">
      <c r="A1567" s="56" t="s">
        <v>17</v>
      </c>
      <c r="B1567" s="37">
        <v>4</v>
      </c>
      <c r="C1567" s="37">
        <v>3</v>
      </c>
      <c r="D1567" s="37">
        <v>1</v>
      </c>
      <c r="E1567" s="37">
        <v>1</v>
      </c>
      <c r="F1567" s="37">
        <v>363</v>
      </c>
      <c r="G1567" s="37" t="str">
        <f t="shared" si="2725"/>
        <v>4.3.1.00.000</v>
      </c>
      <c r="H1567" s="41" t="str">
        <f t="shared" si="2726"/>
        <v>Технологическая линия №4. Объекты общезаводского хозяйства</v>
      </c>
      <c r="I1567" s="37" t="str">
        <f t="shared" si="2727"/>
        <v>4.3.1.01.000</v>
      </c>
      <c r="J1567" s="41" t="str">
        <f t="shared" si="2728"/>
        <v>Межцеховые инженерные коммуникации. Участок 3</v>
      </c>
      <c r="K1567" s="39" t="str">
        <f t="shared" ref="K1567:K1583" si="2729">K1566</f>
        <v>4.3.1.01.300</v>
      </c>
      <c r="L1567" s="40" t="str">
        <f t="shared" ref="L1567:L1583" si="2730">L1566</f>
        <v>Межцеховые инженерные коммуникации. Участок 3</v>
      </c>
      <c r="M1567" s="37" t="str">
        <f t="shared" ref="M1567:M1583" si="2731">CONCATENATE($B1567,".",$C1567,".",$D1567,".",TEXT($E1567,"00"),".",TEXT($F1567,"000"))</f>
        <v>4.3.1.01.363</v>
      </c>
      <c r="N1567" s="59" t="s">
        <v>1507</v>
      </c>
      <c r="O1567" s="118"/>
      <c r="P1567" s="66" t="s">
        <v>19</v>
      </c>
      <c r="Q1567" s="35">
        <v>0</v>
      </c>
      <c r="R1567" s="54" t="s">
        <v>2781</v>
      </c>
      <c r="S1567" s="42" t="s">
        <v>2115</v>
      </c>
      <c r="T1567" s="41" t="str">
        <f t="shared" si="2712"/>
        <v>4.3.1.00.000</v>
      </c>
      <c r="U1567" s="41" t="str">
        <f t="shared" si="2713"/>
        <v>Process Line No.4 UIO facilities</v>
      </c>
      <c r="V1567" s="41" t="str">
        <f t="shared" si="2716"/>
        <v>4.3.1.01.000</v>
      </c>
      <c r="W1567" s="41" t="str">
        <f t="shared" si="2717"/>
        <v>Interconnecting Utility Pipelines. Section 3</v>
      </c>
      <c r="X1567" s="40" t="str">
        <f t="shared" si="2721"/>
        <v>4.3.1.01.300</v>
      </c>
      <c r="Y1567" s="40" t="str">
        <f t="shared" si="2722"/>
        <v>Interconnecting Utility Pipelines. Section 3</v>
      </c>
      <c r="Z1567" s="42" t="str">
        <f t="shared" si="2723"/>
        <v>4.3.1.01.363</v>
      </c>
      <c r="AA1567" s="37" t="s">
        <v>1714</v>
      </c>
      <c r="AB1567" s="37"/>
      <c r="AC1567" s="37"/>
      <c r="AD1567" s="115" t="s">
        <v>2892</v>
      </c>
      <c r="AE1567" s="115" t="str">
        <f t="shared" si="2724"/>
        <v>0-93</v>
      </c>
      <c r="AF1567" s="115" t="str">
        <f>VLOOKUP(AE1567,'Unit Number'!B:E,2,FALSE)</f>
        <v>INTERCONNECTING UTILITY LINES. AREA 3</v>
      </c>
      <c r="AG1567" s="115"/>
      <c r="AH1567" s="115"/>
      <c r="AI1567" s="237">
        <v>1630</v>
      </c>
      <c r="AJ1567" s="55"/>
      <c r="AK1567" s="55"/>
    </row>
    <row r="1568" spans="1:37" s="67" customFormat="1" ht="15" customHeight="1" x14ac:dyDescent="0.25">
      <c r="A1568" s="56" t="s">
        <v>17</v>
      </c>
      <c r="B1568" s="37">
        <v>4</v>
      </c>
      <c r="C1568" s="37">
        <v>3</v>
      </c>
      <c r="D1568" s="37">
        <v>1</v>
      </c>
      <c r="E1568" s="37">
        <v>1</v>
      </c>
      <c r="F1568" s="37">
        <v>364</v>
      </c>
      <c r="G1568" s="37" t="str">
        <f t="shared" si="2725"/>
        <v>4.3.1.00.000</v>
      </c>
      <c r="H1568" s="41" t="str">
        <f t="shared" si="2726"/>
        <v>Технологическая линия №4. Объекты общезаводского хозяйства</v>
      </c>
      <c r="I1568" s="37" t="str">
        <f t="shared" si="2727"/>
        <v>4.3.1.01.000</v>
      </c>
      <c r="J1568" s="41" t="str">
        <f t="shared" si="2728"/>
        <v>Межцеховые инженерные коммуникации. Участок 3</v>
      </c>
      <c r="K1568" s="39" t="str">
        <f t="shared" si="2729"/>
        <v>4.3.1.01.300</v>
      </c>
      <c r="L1568" s="40" t="str">
        <f t="shared" si="2730"/>
        <v>Межцеховые инженерные коммуникации. Участок 3</v>
      </c>
      <c r="M1568" s="37" t="str">
        <f t="shared" si="2731"/>
        <v>4.3.1.01.364</v>
      </c>
      <c r="N1568" s="59" t="s">
        <v>1509</v>
      </c>
      <c r="O1568" s="118"/>
      <c r="P1568" s="66" t="s">
        <v>19</v>
      </c>
      <c r="Q1568" s="35">
        <v>0</v>
      </c>
      <c r="R1568" s="54" t="s">
        <v>2781</v>
      </c>
      <c r="S1568" s="42" t="s">
        <v>2115</v>
      </c>
      <c r="T1568" s="41" t="str">
        <f t="shared" si="2712"/>
        <v>4.3.1.00.000</v>
      </c>
      <c r="U1568" s="41" t="str">
        <f t="shared" si="2713"/>
        <v>Process Line No.4 UIO facilities</v>
      </c>
      <c r="V1568" s="41" t="str">
        <f t="shared" si="2716"/>
        <v>4.3.1.01.000</v>
      </c>
      <c r="W1568" s="41" t="str">
        <f t="shared" si="2717"/>
        <v>Interconnecting Utility Pipelines. Section 3</v>
      </c>
      <c r="X1568" s="40" t="str">
        <f t="shared" si="2721"/>
        <v>4.3.1.01.300</v>
      </c>
      <c r="Y1568" s="40" t="str">
        <f t="shared" si="2722"/>
        <v>Interconnecting Utility Pipelines. Section 3</v>
      </c>
      <c r="Z1568" s="42" t="str">
        <f t="shared" si="2723"/>
        <v>4.3.1.01.364</v>
      </c>
      <c r="AA1568" s="37" t="s">
        <v>1858</v>
      </c>
      <c r="AB1568" s="37"/>
      <c r="AC1568" s="37"/>
      <c r="AD1568" s="115" t="s">
        <v>2892</v>
      </c>
      <c r="AE1568" s="115" t="str">
        <f t="shared" si="2724"/>
        <v>0-93</v>
      </c>
      <c r="AF1568" s="115" t="str">
        <f>VLOOKUP(AE1568,'Unit Number'!B:E,2,FALSE)</f>
        <v>INTERCONNECTING UTILITY LINES. AREA 3</v>
      </c>
      <c r="AG1568" s="115"/>
      <c r="AH1568" s="115"/>
      <c r="AI1568" s="237">
        <v>1631</v>
      </c>
      <c r="AJ1568" s="55"/>
      <c r="AK1568" s="55"/>
    </row>
    <row r="1569" spans="1:37" s="67" customFormat="1" ht="15" customHeight="1" x14ac:dyDescent="0.25">
      <c r="A1569" s="56" t="s">
        <v>17</v>
      </c>
      <c r="B1569" s="37">
        <v>4</v>
      </c>
      <c r="C1569" s="37">
        <v>3</v>
      </c>
      <c r="D1569" s="37">
        <v>1</v>
      </c>
      <c r="E1569" s="37">
        <v>1</v>
      </c>
      <c r="F1569" s="37">
        <v>365</v>
      </c>
      <c r="G1569" s="37" t="str">
        <f t="shared" si="2725"/>
        <v>4.3.1.00.000</v>
      </c>
      <c r="H1569" s="41" t="str">
        <f t="shared" si="2726"/>
        <v>Технологическая линия №4. Объекты общезаводского хозяйства</v>
      </c>
      <c r="I1569" s="37" t="str">
        <f t="shared" si="2727"/>
        <v>4.3.1.01.000</v>
      </c>
      <c r="J1569" s="41" t="str">
        <f t="shared" si="2728"/>
        <v>Межцеховые инженерные коммуникации. Участок 3</v>
      </c>
      <c r="K1569" s="39" t="str">
        <f t="shared" si="2729"/>
        <v>4.3.1.01.300</v>
      </c>
      <c r="L1569" s="40" t="str">
        <f t="shared" si="2730"/>
        <v>Межцеховые инженерные коммуникации. Участок 3</v>
      </c>
      <c r="M1569" s="37" t="str">
        <f t="shared" si="2731"/>
        <v>4.3.1.01.365</v>
      </c>
      <c r="N1569" s="59" t="s">
        <v>1510</v>
      </c>
      <c r="O1569" s="118"/>
      <c r="P1569" s="66" t="s">
        <v>19</v>
      </c>
      <c r="Q1569" s="35">
        <v>0</v>
      </c>
      <c r="R1569" s="54" t="s">
        <v>2781</v>
      </c>
      <c r="S1569" s="42" t="s">
        <v>2115</v>
      </c>
      <c r="T1569" s="41" t="str">
        <f t="shared" si="2712"/>
        <v>4.3.1.00.000</v>
      </c>
      <c r="U1569" s="41" t="str">
        <f t="shared" si="2713"/>
        <v>Process Line No.4 UIO facilities</v>
      </c>
      <c r="V1569" s="41" t="str">
        <f t="shared" si="2716"/>
        <v>4.3.1.01.000</v>
      </c>
      <c r="W1569" s="41" t="str">
        <f t="shared" si="2717"/>
        <v>Interconnecting Utility Pipelines. Section 3</v>
      </c>
      <c r="X1569" s="40" t="str">
        <f t="shared" si="2721"/>
        <v>4.3.1.01.300</v>
      </c>
      <c r="Y1569" s="40" t="str">
        <f t="shared" si="2722"/>
        <v>Interconnecting Utility Pipelines. Section 3</v>
      </c>
      <c r="Z1569" s="42" t="str">
        <f t="shared" si="2723"/>
        <v>4.3.1.01.365</v>
      </c>
      <c r="AA1569" s="37" t="s">
        <v>1859</v>
      </c>
      <c r="AB1569" s="37"/>
      <c r="AC1569" s="37"/>
      <c r="AD1569" s="115" t="s">
        <v>2892</v>
      </c>
      <c r="AE1569" s="115" t="str">
        <f t="shared" si="2724"/>
        <v>0-93</v>
      </c>
      <c r="AF1569" s="115" t="str">
        <f>VLOOKUP(AE1569,'Unit Number'!B:E,2,FALSE)</f>
        <v>INTERCONNECTING UTILITY LINES. AREA 3</v>
      </c>
      <c r="AG1569" s="115"/>
      <c r="AH1569" s="115"/>
      <c r="AI1569" s="237">
        <v>1632</v>
      </c>
      <c r="AJ1569" s="55"/>
      <c r="AK1569" s="55"/>
    </row>
    <row r="1570" spans="1:37" s="67" customFormat="1" ht="15" customHeight="1" x14ac:dyDescent="0.25">
      <c r="A1570" s="56" t="s">
        <v>17</v>
      </c>
      <c r="B1570" s="37">
        <v>4</v>
      </c>
      <c r="C1570" s="37">
        <v>3</v>
      </c>
      <c r="D1570" s="37">
        <v>1</v>
      </c>
      <c r="E1570" s="37">
        <v>1</v>
      </c>
      <c r="F1570" s="37">
        <v>366</v>
      </c>
      <c r="G1570" s="37" t="str">
        <f t="shared" si="2725"/>
        <v>4.3.1.00.000</v>
      </c>
      <c r="H1570" s="41" t="str">
        <f t="shared" si="2726"/>
        <v>Технологическая линия №4. Объекты общезаводского хозяйства</v>
      </c>
      <c r="I1570" s="37" t="str">
        <f t="shared" si="2727"/>
        <v>4.3.1.01.000</v>
      </c>
      <c r="J1570" s="41" t="str">
        <f t="shared" si="2728"/>
        <v>Межцеховые инженерные коммуникации. Участок 3</v>
      </c>
      <c r="K1570" s="39" t="str">
        <f t="shared" si="2729"/>
        <v>4.3.1.01.300</v>
      </c>
      <c r="L1570" s="40" t="str">
        <f t="shared" si="2730"/>
        <v>Межцеховые инженерные коммуникации. Участок 3</v>
      </c>
      <c r="M1570" s="37" t="str">
        <f t="shared" si="2731"/>
        <v>4.3.1.01.366</v>
      </c>
      <c r="N1570" s="59" t="s">
        <v>1511</v>
      </c>
      <c r="O1570" s="118"/>
      <c r="P1570" s="66" t="s">
        <v>19</v>
      </c>
      <c r="Q1570" s="35">
        <v>0</v>
      </c>
      <c r="R1570" s="54" t="s">
        <v>2781</v>
      </c>
      <c r="S1570" s="42" t="s">
        <v>2115</v>
      </c>
      <c r="T1570" s="41" t="str">
        <f t="shared" si="2712"/>
        <v>4.3.1.00.000</v>
      </c>
      <c r="U1570" s="41" t="str">
        <f t="shared" si="2713"/>
        <v>Process Line No.4 UIO facilities</v>
      </c>
      <c r="V1570" s="41" t="str">
        <f t="shared" si="2716"/>
        <v>4.3.1.01.000</v>
      </c>
      <c r="W1570" s="41" t="str">
        <f t="shared" si="2717"/>
        <v>Interconnecting Utility Pipelines. Section 3</v>
      </c>
      <c r="X1570" s="40" t="str">
        <f t="shared" si="2721"/>
        <v>4.3.1.01.300</v>
      </c>
      <c r="Y1570" s="40" t="str">
        <f t="shared" si="2722"/>
        <v>Interconnecting Utility Pipelines. Section 3</v>
      </c>
      <c r="Z1570" s="42" t="str">
        <f t="shared" si="2723"/>
        <v>4.3.1.01.366</v>
      </c>
      <c r="AA1570" s="37" t="s">
        <v>1860</v>
      </c>
      <c r="AB1570" s="37"/>
      <c r="AC1570" s="37"/>
      <c r="AD1570" s="115" t="s">
        <v>2892</v>
      </c>
      <c r="AE1570" s="115" t="str">
        <f t="shared" si="2724"/>
        <v>0-93</v>
      </c>
      <c r="AF1570" s="115" t="str">
        <f>VLOOKUP(AE1570,'Unit Number'!B:E,2,FALSE)</f>
        <v>INTERCONNECTING UTILITY LINES. AREA 3</v>
      </c>
      <c r="AG1570" s="115"/>
      <c r="AH1570" s="115"/>
      <c r="AI1570" s="237">
        <v>1633</v>
      </c>
      <c r="AJ1570" s="55"/>
      <c r="AK1570" s="55"/>
    </row>
    <row r="1571" spans="1:37" s="67" customFormat="1" ht="15" customHeight="1" x14ac:dyDescent="0.25">
      <c r="A1571" s="56" t="s">
        <v>17</v>
      </c>
      <c r="B1571" s="37">
        <v>4</v>
      </c>
      <c r="C1571" s="37">
        <v>3</v>
      </c>
      <c r="D1571" s="37">
        <v>1</v>
      </c>
      <c r="E1571" s="37">
        <v>1</v>
      </c>
      <c r="F1571" s="37">
        <v>367</v>
      </c>
      <c r="G1571" s="37" t="str">
        <f t="shared" si="2725"/>
        <v>4.3.1.00.000</v>
      </c>
      <c r="H1571" s="41" t="str">
        <f t="shared" si="2726"/>
        <v>Технологическая линия №4. Объекты общезаводского хозяйства</v>
      </c>
      <c r="I1571" s="37" t="str">
        <f t="shared" si="2727"/>
        <v>4.3.1.01.000</v>
      </c>
      <c r="J1571" s="41" t="str">
        <f t="shared" si="2728"/>
        <v>Межцеховые инженерные коммуникации. Участок 3</v>
      </c>
      <c r="K1571" s="39" t="str">
        <f t="shared" si="2729"/>
        <v>4.3.1.01.300</v>
      </c>
      <c r="L1571" s="40" t="str">
        <f t="shared" si="2730"/>
        <v>Межцеховые инженерные коммуникации. Участок 3</v>
      </c>
      <c r="M1571" s="37" t="str">
        <f t="shared" si="2731"/>
        <v>4.3.1.01.367</v>
      </c>
      <c r="N1571" s="59" t="s">
        <v>1512</v>
      </c>
      <c r="O1571" s="118"/>
      <c r="P1571" s="66" t="s">
        <v>19</v>
      </c>
      <c r="Q1571" s="35">
        <v>0</v>
      </c>
      <c r="R1571" s="54" t="s">
        <v>2781</v>
      </c>
      <c r="S1571" s="42" t="s">
        <v>2115</v>
      </c>
      <c r="T1571" s="41" t="str">
        <f t="shared" si="2712"/>
        <v>4.3.1.00.000</v>
      </c>
      <c r="U1571" s="41" t="str">
        <f t="shared" si="2713"/>
        <v>Process Line No.4 UIO facilities</v>
      </c>
      <c r="V1571" s="41" t="str">
        <f t="shared" si="2716"/>
        <v>4.3.1.01.000</v>
      </c>
      <c r="W1571" s="41" t="str">
        <f t="shared" si="2717"/>
        <v>Interconnecting Utility Pipelines. Section 3</v>
      </c>
      <c r="X1571" s="40" t="str">
        <f t="shared" si="2721"/>
        <v>4.3.1.01.300</v>
      </c>
      <c r="Y1571" s="40" t="str">
        <f t="shared" si="2722"/>
        <v>Interconnecting Utility Pipelines. Section 3</v>
      </c>
      <c r="Z1571" s="240" t="str">
        <f t="shared" si="2723"/>
        <v>4.3.1.01.367</v>
      </c>
      <c r="AA1571" s="37" t="s">
        <v>1718</v>
      </c>
      <c r="AB1571" s="37"/>
      <c r="AC1571" s="37"/>
      <c r="AD1571" s="115" t="s">
        <v>2836</v>
      </c>
      <c r="AE1571" s="115"/>
      <c r="AF1571" s="115"/>
      <c r="AG1571" s="115"/>
      <c r="AH1571" s="115"/>
      <c r="AI1571" s="237">
        <v>1634</v>
      </c>
      <c r="AJ1571" s="55"/>
      <c r="AK1571" s="55"/>
    </row>
    <row r="1572" spans="1:37" s="67" customFormat="1" ht="15" customHeight="1" x14ac:dyDescent="0.25">
      <c r="A1572" s="56" t="s">
        <v>17</v>
      </c>
      <c r="B1572" s="37">
        <v>4</v>
      </c>
      <c r="C1572" s="37">
        <v>3</v>
      </c>
      <c r="D1572" s="37">
        <v>1</v>
      </c>
      <c r="E1572" s="37">
        <v>1</v>
      </c>
      <c r="F1572" s="37">
        <v>368</v>
      </c>
      <c r="G1572" s="37" t="str">
        <f t="shared" si="2725"/>
        <v>4.3.1.00.000</v>
      </c>
      <c r="H1572" s="41" t="str">
        <f t="shared" si="2726"/>
        <v>Технологическая линия №4. Объекты общезаводского хозяйства</v>
      </c>
      <c r="I1572" s="37" t="str">
        <f t="shared" si="2727"/>
        <v>4.3.1.01.000</v>
      </c>
      <c r="J1572" s="41" t="str">
        <f t="shared" si="2728"/>
        <v>Межцеховые инженерные коммуникации. Участок 3</v>
      </c>
      <c r="K1572" s="39" t="str">
        <f t="shared" si="2729"/>
        <v>4.3.1.01.300</v>
      </c>
      <c r="L1572" s="40" t="str">
        <f t="shared" si="2730"/>
        <v>Межцеховые инженерные коммуникации. Участок 3</v>
      </c>
      <c r="M1572" s="37" t="str">
        <f t="shared" si="2731"/>
        <v>4.3.1.01.368</v>
      </c>
      <c r="N1572" s="59" t="s">
        <v>1513</v>
      </c>
      <c r="O1572" s="118"/>
      <c r="P1572" s="66" t="s">
        <v>19</v>
      </c>
      <c r="Q1572" s="35">
        <v>0</v>
      </c>
      <c r="R1572" s="54" t="s">
        <v>2781</v>
      </c>
      <c r="S1572" s="42" t="s">
        <v>2115</v>
      </c>
      <c r="T1572" s="41" t="str">
        <f t="shared" si="2712"/>
        <v>4.3.1.00.000</v>
      </c>
      <c r="U1572" s="41" t="str">
        <f t="shared" si="2713"/>
        <v>Process Line No.4 UIO facilities</v>
      </c>
      <c r="V1572" s="41" t="str">
        <f t="shared" si="2716"/>
        <v>4.3.1.01.000</v>
      </c>
      <c r="W1572" s="41" t="str">
        <f t="shared" si="2717"/>
        <v>Interconnecting Utility Pipelines. Section 3</v>
      </c>
      <c r="X1572" s="40" t="str">
        <f t="shared" si="2721"/>
        <v>4.3.1.01.300</v>
      </c>
      <c r="Y1572" s="40" t="str">
        <f t="shared" si="2722"/>
        <v>Interconnecting Utility Pipelines. Section 3</v>
      </c>
      <c r="Z1572" s="240" t="str">
        <f t="shared" si="2723"/>
        <v>4.3.1.01.368</v>
      </c>
      <c r="AA1572" s="37" t="s">
        <v>1719</v>
      </c>
      <c r="AB1572" s="37"/>
      <c r="AC1572" s="37"/>
      <c r="AD1572" s="115" t="s">
        <v>2836</v>
      </c>
      <c r="AE1572" s="115"/>
      <c r="AF1572" s="115"/>
      <c r="AG1572" s="115"/>
      <c r="AH1572" s="115"/>
      <c r="AI1572" s="237">
        <v>1635</v>
      </c>
      <c r="AJ1572" s="55"/>
      <c r="AK1572" s="55"/>
    </row>
    <row r="1573" spans="1:37" s="67" customFormat="1" ht="15" customHeight="1" x14ac:dyDescent="0.25">
      <c r="A1573" s="56" t="s">
        <v>17</v>
      </c>
      <c r="B1573" s="37">
        <v>4</v>
      </c>
      <c r="C1573" s="37">
        <v>3</v>
      </c>
      <c r="D1573" s="37">
        <v>1</v>
      </c>
      <c r="E1573" s="37">
        <v>1</v>
      </c>
      <c r="F1573" s="37">
        <v>369</v>
      </c>
      <c r="G1573" s="123" t="str">
        <f t="shared" si="2725"/>
        <v>4.3.1.00.000</v>
      </c>
      <c r="H1573" s="138" t="str">
        <f t="shared" si="2726"/>
        <v>Технологическая линия №4. Объекты общезаводского хозяйства</v>
      </c>
      <c r="I1573" s="123" t="str">
        <f t="shared" si="2727"/>
        <v>4.3.1.01.000</v>
      </c>
      <c r="J1573" s="138" t="str">
        <f t="shared" si="2728"/>
        <v>Межцеховые инженерные коммуникации. Участок 3</v>
      </c>
      <c r="K1573" s="169" t="str">
        <f t="shared" si="2729"/>
        <v>4.3.1.01.300</v>
      </c>
      <c r="L1573" s="170" t="str">
        <f t="shared" si="2730"/>
        <v>Межцеховые инженерные коммуникации. Участок 3</v>
      </c>
      <c r="M1573" s="123" t="str">
        <f t="shared" si="2731"/>
        <v>4.3.1.01.369</v>
      </c>
      <c r="N1573" s="178" t="s">
        <v>127</v>
      </c>
      <c r="O1573" s="118"/>
      <c r="P1573" s="66" t="s">
        <v>19</v>
      </c>
      <c r="Q1573" s="35">
        <v>2</v>
      </c>
      <c r="R1573" s="54" t="s">
        <v>2781</v>
      </c>
      <c r="S1573" s="42" t="s">
        <v>2115</v>
      </c>
      <c r="T1573" s="138" t="str">
        <f t="shared" si="2712"/>
        <v>4.3.1.00.000</v>
      </c>
      <c r="U1573" s="138" t="str">
        <f t="shared" si="2713"/>
        <v>Process Line No.4 UIO facilities</v>
      </c>
      <c r="V1573" s="138" t="str">
        <f t="shared" si="2716"/>
        <v>4.3.1.01.000</v>
      </c>
      <c r="W1573" s="138" t="str">
        <f t="shared" si="2717"/>
        <v>Interconnecting Utility Pipelines. Section 3</v>
      </c>
      <c r="X1573" s="170" t="str">
        <f t="shared" si="2721"/>
        <v>4.3.1.01.300</v>
      </c>
      <c r="Y1573" s="170" t="str">
        <f t="shared" si="2722"/>
        <v>Interconnecting Utility Pipelines. Section 3</v>
      </c>
      <c r="Z1573" s="239" t="str">
        <f t="shared" si="2723"/>
        <v>4.3.1.01.369</v>
      </c>
      <c r="AA1573" s="139" t="s">
        <v>1720</v>
      </c>
      <c r="AB1573" s="37"/>
      <c r="AC1573" s="37" t="s">
        <v>4899</v>
      </c>
      <c r="AD1573" s="115"/>
      <c r="AE1573" s="115"/>
      <c r="AF1573" s="115"/>
      <c r="AG1573" s="115"/>
      <c r="AH1573" s="115"/>
      <c r="AI1573" s="237">
        <v>1636</v>
      </c>
      <c r="AJ1573" s="55"/>
      <c r="AK1573" s="55"/>
    </row>
    <row r="1574" spans="1:37" s="67" customFormat="1" ht="15" customHeight="1" x14ac:dyDescent="0.25">
      <c r="A1574" s="56" t="s">
        <v>17</v>
      </c>
      <c r="B1574" s="37">
        <v>4</v>
      </c>
      <c r="C1574" s="37">
        <v>3</v>
      </c>
      <c r="D1574" s="37">
        <v>1</v>
      </c>
      <c r="E1574" s="37">
        <v>1</v>
      </c>
      <c r="F1574" s="37">
        <v>370</v>
      </c>
      <c r="G1574" s="123" t="str">
        <f t="shared" si="2725"/>
        <v>4.3.1.00.000</v>
      </c>
      <c r="H1574" s="138" t="str">
        <f t="shared" si="2726"/>
        <v>Технологическая линия №4. Объекты общезаводского хозяйства</v>
      </c>
      <c r="I1574" s="123" t="str">
        <f t="shared" si="2727"/>
        <v>4.3.1.01.000</v>
      </c>
      <c r="J1574" s="138" t="str">
        <f t="shared" si="2728"/>
        <v>Межцеховые инженерные коммуникации. Участок 3</v>
      </c>
      <c r="K1574" s="169" t="str">
        <f t="shared" si="2729"/>
        <v>4.3.1.01.300</v>
      </c>
      <c r="L1574" s="170" t="str">
        <f t="shared" si="2730"/>
        <v>Межцеховые инженерные коммуникации. Участок 3</v>
      </c>
      <c r="M1574" s="123" t="str">
        <f t="shared" si="2731"/>
        <v>4.3.1.01.370</v>
      </c>
      <c r="N1574" s="178" t="s">
        <v>128</v>
      </c>
      <c r="O1574" s="118"/>
      <c r="P1574" s="66" t="s">
        <v>19</v>
      </c>
      <c r="Q1574" s="35">
        <v>2</v>
      </c>
      <c r="R1574" s="54" t="s">
        <v>2781</v>
      </c>
      <c r="S1574" s="42" t="s">
        <v>2115</v>
      </c>
      <c r="T1574" s="138" t="str">
        <f t="shared" si="2712"/>
        <v>4.3.1.00.000</v>
      </c>
      <c r="U1574" s="138" t="str">
        <f t="shared" si="2713"/>
        <v>Process Line No.4 UIO facilities</v>
      </c>
      <c r="V1574" s="138" t="str">
        <f t="shared" si="2716"/>
        <v>4.3.1.01.000</v>
      </c>
      <c r="W1574" s="138" t="str">
        <f t="shared" si="2717"/>
        <v>Interconnecting Utility Pipelines. Section 3</v>
      </c>
      <c r="X1574" s="170" t="str">
        <f t="shared" si="2721"/>
        <v>4.3.1.01.300</v>
      </c>
      <c r="Y1574" s="170" t="str">
        <f t="shared" si="2722"/>
        <v>Interconnecting Utility Pipelines. Section 3</v>
      </c>
      <c r="Z1574" s="239" t="str">
        <f t="shared" si="2723"/>
        <v>4.3.1.01.370</v>
      </c>
      <c r="AA1574" s="139" t="s">
        <v>1721</v>
      </c>
      <c r="AB1574" s="37"/>
      <c r="AC1574" s="37" t="s">
        <v>4899</v>
      </c>
      <c r="AD1574" s="115"/>
      <c r="AE1574" s="115"/>
      <c r="AF1574" s="115"/>
      <c r="AG1574" s="115"/>
      <c r="AH1574" s="115"/>
      <c r="AI1574" s="237">
        <v>1637</v>
      </c>
      <c r="AJ1574" s="55"/>
      <c r="AK1574" s="55"/>
    </row>
    <row r="1575" spans="1:37" s="67" customFormat="1" ht="15" customHeight="1" x14ac:dyDescent="0.25">
      <c r="A1575" s="56" t="s">
        <v>17</v>
      </c>
      <c r="B1575" s="37">
        <v>4</v>
      </c>
      <c r="C1575" s="37">
        <v>3</v>
      </c>
      <c r="D1575" s="37">
        <v>1</v>
      </c>
      <c r="E1575" s="37">
        <v>1</v>
      </c>
      <c r="F1575" s="37">
        <v>371</v>
      </c>
      <c r="G1575" s="123" t="str">
        <f t="shared" si="2725"/>
        <v>4.3.1.00.000</v>
      </c>
      <c r="H1575" s="138" t="str">
        <f t="shared" si="2726"/>
        <v>Технологическая линия №4. Объекты общезаводского хозяйства</v>
      </c>
      <c r="I1575" s="123" t="str">
        <f t="shared" si="2727"/>
        <v>4.3.1.01.000</v>
      </c>
      <c r="J1575" s="138" t="str">
        <f t="shared" si="2728"/>
        <v>Межцеховые инженерные коммуникации. Участок 3</v>
      </c>
      <c r="K1575" s="169" t="str">
        <f t="shared" si="2729"/>
        <v>4.3.1.01.300</v>
      </c>
      <c r="L1575" s="170" t="str">
        <f t="shared" si="2730"/>
        <v>Межцеховые инженерные коммуникации. Участок 3</v>
      </c>
      <c r="M1575" s="123" t="str">
        <f t="shared" si="2731"/>
        <v>4.3.1.01.371</v>
      </c>
      <c r="N1575" s="178" t="s">
        <v>129</v>
      </c>
      <c r="O1575" s="118"/>
      <c r="P1575" s="66" t="s">
        <v>19</v>
      </c>
      <c r="Q1575" s="35">
        <v>2</v>
      </c>
      <c r="R1575" s="54" t="s">
        <v>2781</v>
      </c>
      <c r="S1575" s="42" t="s">
        <v>2115</v>
      </c>
      <c r="T1575" s="138" t="str">
        <f t="shared" si="2712"/>
        <v>4.3.1.00.000</v>
      </c>
      <c r="U1575" s="138" t="str">
        <f t="shared" si="2713"/>
        <v>Process Line No.4 UIO facilities</v>
      </c>
      <c r="V1575" s="138" t="str">
        <f t="shared" si="2716"/>
        <v>4.3.1.01.000</v>
      </c>
      <c r="W1575" s="138" t="str">
        <f t="shared" si="2717"/>
        <v>Interconnecting Utility Pipelines. Section 3</v>
      </c>
      <c r="X1575" s="170" t="str">
        <f t="shared" si="2721"/>
        <v>4.3.1.01.300</v>
      </c>
      <c r="Y1575" s="170" t="str">
        <f t="shared" si="2722"/>
        <v>Interconnecting Utility Pipelines. Section 3</v>
      </c>
      <c r="Z1575" s="239" t="str">
        <f t="shared" si="2723"/>
        <v>4.3.1.01.371</v>
      </c>
      <c r="AA1575" s="139" t="s">
        <v>1722</v>
      </c>
      <c r="AB1575" s="37"/>
      <c r="AC1575" s="37" t="s">
        <v>4899</v>
      </c>
      <c r="AD1575" s="115"/>
      <c r="AE1575" s="115"/>
      <c r="AF1575" s="115"/>
      <c r="AG1575" s="115"/>
      <c r="AH1575" s="115"/>
      <c r="AI1575" s="237">
        <v>1638</v>
      </c>
      <c r="AJ1575" s="55"/>
      <c r="AK1575" s="55"/>
    </row>
    <row r="1576" spans="1:37" s="67" customFormat="1" ht="15" customHeight="1" x14ac:dyDescent="0.25">
      <c r="A1576" s="56" t="s">
        <v>17</v>
      </c>
      <c r="B1576" s="37">
        <v>4</v>
      </c>
      <c r="C1576" s="37">
        <v>3</v>
      </c>
      <c r="D1576" s="37">
        <v>1</v>
      </c>
      <c r="E1576" s="37">
        <v>1</v>
      </c>
      <c r="F1576" s="37">
        <v>372</v>
      </c>
      <c r="G1576" s="123" t="str">
        <f t="shared" si="2725"/>
        <v>4.3.1.00.000</v>
      </c>
      <c r="H1576" s="138" t="str">
        <f t="shared" si="2726"/>
        <v>Технологическая линия №4. Объекты общезаводского хозяйства</v>
      </c>
      <c r="I1576" s="123" t="str">
        <f t="shared" si="2727"/>
        <v>4.3.1.01.000</v>
      </c>
      <c r="J1576" s="138" t="str">
        <f t="shared" si="2728"/>
        <v>Межцеховые инженерные коммуникации. Участок 3</v>
      </c>
      <c r="K1576" s="169" t="str">
        <f t="shared" si="2729"/>
        <v>4.3.1.01.300</v>
      </c>
      <c r="L1576" s="170" t="str">
        <f t="shared" si="2730"/>
        <v>Межцеховые инженерные коммуникации. Участок 3</v>
      </c>
      <c r="M1576" s="123" t="str">
        <f t="shared" si="2731"/>
        <v>4.3.1.01.372</v>
      </c>
      <c r="N1576" s="178" t="s">
        <v>130</v>
      </c>
      <c r="O1576" s="118"/>
      <c r="P1576" s="66" t="s">
        <v>19</v>
      </c>
      <c r="Q1576" s="35">
        <v>2</v>
      </c>
      <c r="R1576" s="54" t="s">
        <v>2781</v>
      </c>
      <c r="S1576" s="42" t="s">
        <v>2115</v>
      </c>
      <c r="T1576" s="138" t="str">
        <f t="shared" si="2712"/>
        <v>4.3.1.00.000</v>
      </c>
      <c r="U1576" s="138" t="str">
        <f t="shared" si="2713"/>
        <v>Process Line No.4 UIO facilities</v>
      </c>
      <c r="V1576" s="138" t="str">
        <f t="shared" si="2716"/>
        <v>4.3.1.01.000</v>
      </c>
      <c r="W1576" s="138" t="str">
        <f t="shared" si="2717"/>
        <v>Interconnecting Utility Pipelines. Section 3</v>
      </c>
      <c r="X1576" s="170" t="str">
        <f t="shared" si="2721"/>
        <v>4.3.1.01.300</v>
      </c>
      <c r="Y1576" s="170" t="str">
        <f t="shared" si="2722"/>
        <v>Interconnecting Utility Pipelines. Section 3</v>
      </c>
      <c r="Z1576" s="239" t="str">
        <f t="shared" si="2723"/>
        <v>4.3.1.01.372</v>
      </c>
      <c r="AA1576" s="139" t="s">
        <v>1723</v>
      </c>
      <c r="AB1576" s="37"/>
      <c r="AC1576" s="37" t="s">
        <v>4899</v>
      </c>
      <c r="AD1576" s="115"/>
      <c r="AE1576" s="115"/>
      <c r="AF1576" s="115"/>
      <c r="AG1576" s="115"/>
      <c r="AH1576" s="115"/>
      <c r="AI1576" s="237">
        <v>1639</v>
      </c>
      <c r="AJ1576" s="55"/>
      <c r="AK1576" s="55"/>
    </row>
    <row r="1577" spans="1:37" s="67" customFormat="1" ht="15" customHeight="1" x14ac:dyDescent="0.25">
      <c r="A1577" s="56" t="s">
        <v>17</v>
      </c>
      <c r="B1577" s="37">
        <v>4</v>
      </c>
      <c r="C1577" s="37">
        <v>3</v>
      </c>
      <c r="D1577" s="37">
        <v>1</v>
      </c>
      <c r="E1577" s="37">
        <v>1</v>
      </c>
      <c r="F1577" s="37">
        <v>373</v>
      </c>
      <c r="G1577" s="123" t="str">
        <f t="shared" si="2725"/>
        <v>4.3.1.00.000</v>
      </c>
      <c r="H1577" s="138" t="str">
        <f t="shared" si="2726"/>
        <v>Технологическая линия №4. Объекты общезаводского хозяйства</v>
      </c>
      <c r="I1577" s="123" t="str">
        <f t="shared" si="2727"/>
        <v>4.3.1.01.000</v>
      </c>
      <c r="J1577" s="138" t="str">
        <f t="shared" si="2728"/>
        <v>Межцеховые инженерные коммуникации. Участок 3</v>
      </c>
      <c r="K1577" s="169" t="str">
        <f t="shared" si="2729"/>
        <v>4.3.1.01.300</v>
      </c>
      <c r="L1577" s="170" t="str">
        <f t="shared" si="2730"/>
        <v>Межцеховые инженерные коммуникации. Участок 3</v>
      </c>
      <c r="M1577" s="123" t="str">
        <f t="shared" si="2731"/>
        <v>4.3.1.01.373</v>
      </c>
      <c r="N1577" s="178" t="s">
        <v>131</v>
      </c>
      <c r="O1577" s="118"/>
      <c r="P1577" s="66" t="s">
        <v>19</v>
      </c>
      <c r="Q1577" s="35">
        <v>2</v>
      </c>
      <c r="R1577" s="54" t="s">
        <v>2781</v>
      </c>
      <c r="S1577" s="42" t="s">
        <v>2115</v>
      </c>
      <c r="T1577" s="138" t="str">
        <f t="shared" si="2712"/>
        <v>4.3.1.00.000</v>
      </c>
      <c r="U1577" s="138" t="str">
        <f t="shared" si="2713"/>
        <v>Process Line No.4 UIO facilities</v>
      </c>
      <c r="V1577" s="138" t="str">
        <f t="shared" si="2716"/>
        <v>4.3.1.01.000</v>
      </c>
      <c r="W1577" s="138" t="str">
        <f t="shared" si="2717"/>
        <v>Interconnecting Utility Pipelines. Section 3</v>
      </c>
      <c r="X1577" s="170" t="str">
        <f t="shared" si="2721"/>
        <v>4.3.1.01.300</v>
      </c>
      <c r="Y1577" s="170" t="str">
        <f t="shared" si="2722"/>
        <v>Interconnecting Utility Pipelines. Section 3</v>
      </c>
      <c r="Z1577" s="239" t="str">
        <f t="shared" si="2723"/>
        <v>4.3.1.01.373</v>
      </c>
      <c r="AA1577" s="139" t="s">
        <v>1724</v>
      </c>
      <c r="AB1577" s="37"/>
      <c r="AC1577" s="37" t="s">
        <v>4899</v>
      </c>
      <c r="AD1577" s="115"/>
      <c r="AE1577" s="115"/>
      <c r="AF1577" s="115"/>
      <c r="AG1577" s="115"/>
      <c r="AH1577" s="115"/>
      <c r="AI1577" s="237">
        <v>1640</v>
      </c>
      <c r="AJ1577" s="55"/>
      <c r="AK1577" s="55"/>
    </row>
    <row r="1578" spans="1:37" s="69" customFormat="1" ht="15" customHeight="1" x14ac:dyDescent="0.25">
      <c r="A1578" s="111" t="s">
        <v>17</v>
      </c>
      <c r="B1578" s="37">
        <v>4</v>
      </c>
      <c r="C1578" s="37">
        <v>3</v>
      </c>
      <c r="D1578" s="37">
        <v>1</v>
      </c>
      <c r="E1578" s="37">
        <v>1</v>
      </c>
      <c r="F1578" s="37">
        <v>374</v>
      </c>
      <c r="G1578" s="37" t="str">
        <f t="shared" si="2725"/>
        <v>4.3.1.00.000</v>
      </c>
      <c r="H1578" s="41" t="str">
        <f t="shared" si="2726"/>
        <v>Технологическая линия №4. Объекты общезаводского хозяйства</v>
      </c>
      <c r="I1578" s="37" t="str">
        <f t="shared" si="2727"/>
        <v>4.3.1.01.000</v>
      </c>
      <c r="J1578" s="41" t="str">
        <f t="shared" si="2728"/>
        <v>Межцеховые инженерные коммуникации. Участок 3</v>
      </c>
      <c r="K1578" s="39" t="str">
        <f t="shared" si="2729"/>
        <v>4.3.1.01.300</v>
      </c>
      <c r="L1578" s="40" t="str">
        <f t="shared" si="2730"/>
        <v>Межцеховые инженерные коммуникации. Участок 3</v>
      </c>
      <c r="M1578" s="37" t="str">
        <f t="shared" si="2731"/>
        <v>4.3.1.01.374</v>
      </c>
      <c r="N1578" s="178" t="s">
        <v>132</v>
      </c>
      <c r="O1578" s="121"/>
      <c r="P1578" s="66" t="s">
        <v>2730</v>
      </c>
      <c r="Q1578" s="35">
        <v>0</v>
      </c>
      <c r="R1578" s="66" t="s">
        <v>2730</v>
      </c>
      <c r="S1578" s="43"/>
      <c r="T1578" s="160"/>
      <c r="U1578" s="160"/>
      <c r="V1578" s="160"/>
      <c r="W1578" s="160"/>
      <c r="X1578" s="161"/>
      <c r="Y1578" s="161"/>
      <c r="Z1578" s="43"/>
      <c r="AA1578" s="43"/>
      <c r="AB1578" s="139"/>
      <c r="AC1578" s="139"/>
      <c r="AD1578" s="115"/>
      <c r="AE1578" s="115"/>
      <c r="AF1578" s="115"/>
      <c r="AG1578" s="115"/>
      <c r="AH1578" s="115"/>
      <c r="AI1578" s="237">
        <v>1641</v>
      </c>
      <c r="AJ1578" s="55"/>
      <c r="AK1578" s="55"/>
    </row>
    <row r="1579" spans="1:37" s="69" customFormat="1" ht="15" customHeight="1" x14ac:dyDescent="0.25">
      <c r="A1579" s="111" t="s">
        <v>17</v>
      </c>
      <c r="B1579" s="37">
        <v>4</v>
      </c>
      <c r="C1579" s="37">
        <v>3</v>
      </c>
      <c r="D1579" s="37">
        <v>1</v>
      </c>
      <c r="E1579" s="37">
        <v>1</v>
      </c>
      <c r="F1579" s="37">
        <v>375</v>
      </c>
      <c r="G1579" s="37" t="str">
        <f t="shared" si="2725"/>
        <v>4.3.1.00.000</v>
      </c>
      <c r="H1579" s="41" t="str">
        <f t="shared" si="2726"/>
        <v>Технологическая линия №4. Объекты общезаводского хозяйства</v>
      </c>
      <c r="I1579" s="37" t="str">
        <f t="shared" si="2727"/>
        <v>4.3.1.01.000</v>
      </c>
      <c r="J1579" s="41" t="str">
        <f t="shared" si="2728"/>
        <v>Межцеховые инженерные коммуникации. Участок 3</v>
      </c>
      <c r="K1579" s="39" t="str">
        <f t="shared" si="2729"/>
        <v>4.3.1.01.300</v>
      </c>
      <c r="L1579" s="40" t="str">
        <f t="shared" si="2730"/>
        <v>Межцеховые инженерные коммуникации. Участок 3</v>
      </c>
      <c r="M1579" s="37" t="str">
        <f t="shared" si="2731"/>
        <v>4.3.1.01.375</v>
      </c>
      <c r="N1579" s="178" t="s">
        <v>133</v>
      </c>
      <c r="O1579" s="121"/>
      <c r="P1579" s="66" t="s">
        <v>2730</v>
      </c>
      <c r="Q1579" s="35">
        <v>0</v>
      </c>
      <c r="R1579" s="66" t="s">
        <v>2730</v>
      </c>
      <c r="S1579" s="43"/>
      <c r="T1579" s="160"/>
      <c r="U1579" s="160"/>
      <c r="V1579" s="160"/>
      <c r="W1579" s="160"/>
      <c r="X1579" s="161"/>
      <c r="Y1579" s="161"/>
      <c r="Z1579" s="43"/>
      <c r="AA1579" s="43"/>
      <c r="AB1579" s="139"/>
      <c r="AC1579" s="139"/>
      <c r="AD1579" s="115"/>
      <c r="AE1579" s="115"/>
      <c r="AF1579" s="115"/>
      <c r="AG1579" s="115"/>
      <c r="AH1579" s="115"/>
      <c r="AI1579" s="237">
        <v>1642</v>
      </c>
      <c r="AJ1579" s="55"/>
      <c r="AK1579" s="55"/>
    </row>
    <row r="1580" spans="1:37" s="67" customFormat="1" ht="15" customHeight="1" x14ac:dyDescent="0.25">
      <c r="A1580" s="56" t="s">
        <v>17</v>
      </c>
      <c r="B1580" s="37">
        <v>4</v>
      </c>
      <c r="C1580" s="37">
        <v>3</v>
      </c>
      <c r="D1580" s="37">
        <v>1</v>
      </c>
      <c r="E1580" s="37">
        <v>1</v>
      </c>
      <c r="F1580" s="37">
        <v>376</v>
      </c>
      <c r="G1580" s="123" t="str">
        <f t="shared" si="2725"/>
        <v>4.3.1.00.000</v>
      </c>
      <c r="H1580" s="138" t="str">
        <f t="shared" si="2726"/>
        <v>Технологическая линия №4. Объекты общезаводского хозяйства</v>
      </c>
      <c r="I1580" s="123" t="str">
        <f t="shared" si="2727"/>
        <v>4.3.1.01.000</v>
      </c>
      <c r="J1580" s="138" t="str">
        <f t="shared" si="2728"/>
        <v>Межцеховые инженерные коммуникации. Участок 3</v>
      </c>
      <c r="K1580" s="169" t="str">
        <f t="shared" si="2729"/>
        <v>4.3.1.01.300</v>
      </c>
      <c r="L1580" s="170" t="str">
        <f t="shared" si="2730"/>
        <v>Межцеховые инженерные коммуникации. Участок 3</v>
      </c>
      <c r="M1580" s="123" t="str">
        <f t="shared" si="2731"/>
        <v>4.3.1.01.376</v>
      </c>
      <c r="N1580" s="178" t="s">
        <v>134</v>
      </c>
      <c r="O1580" s="118"/>
      <c r="P1580" s="66" t="s">
        <v>19</v>
      </c>
      <c r="Q1580" s="35">
        <v>2</v>
      </c>
      <c r="R1580" s="54" t="s">
        <v>2781</v>
      </c>
      <c r="S1580" s="42" t="s">
        <v>2115</v>
      </c>
      <c r="T1580" s="138" t="str">
        <f t="shared" ref="T1580:Y1580" si="2732">T1577</f>
        <v>4.3.1.00.000</v>
      </c>
      <c r="U1580" s="138" t="str">
        <f t="shared" si="2732"/>
        <v>Process Line No.4 UIO facilities</v>
      </c>
      <c r="V1580" s="138" t="str">
        <f t="shared" si="2732"/>
        <v>4.3.1.01.000</v>
      </c>
      <c r="W1580" s="138" t="str">
        <f t="shared" si="2732"/>
        <v>Interconnecting Utility Pipelines. Section 3</v>
      </c>
      <c r="X1580" s="138" t="str">
        <f t="shared" si="2732"/>
        <v>4.3.1.01.300</v>
      </c>
      <c r="Y1580" s="138" t="str">
        <f t="shared" si="2732"/>
        <v>Interconnecting Utility Pipelines. Section 3</v>
      </c>
      <c r="Z1580" s="239" t="str">
        <f>M1580</f>
        <v>4.3.1.01.376</v>
      </c>
      <c r="AA1580" s="139" t="s">
        <v>1725</v>
      </c>
      <c r="AB1580" s="37"/>
      <c r="AC1580" s="37" t="s">
        <v>4899</v>
      </c>
      <c r="AD1580" s="115"/>
      <c r="AE1580" s="115"/>
      <c r="AF1580" s="115"/>
      <c r="AG1580" s="115"/>
      <c r="AH1580" s="115"/>
      <c r="AI1580" s="237">
        <v>1643</v>
      </c>
      <c r="AJ1580" s="55"/>
      <c r="AK1580" s="55"/>
    </row>
    <row r="1581" spans="1:37" s="67" customFormat="1" ht="15" customHeight="1" x14ac:dyDescent="0.25">
      <c r="A1581" s="56" t="s">
        <v>17</v>
      </c>
      <c r="B1581" s="37">
        <v>4</v>
      </c>
      <c r="C1581" s="37">
        <v>3</v>
      </c>
      <c r="D1581" s="37">
        <v>1</v>
      </c>
      <c r="E1581" s="37">
        <v>1</v>
      </c>
      <c r="F1581" s="37">
        <v>377</v>
      </c>
      <c r="G1581" s="123" t="str">
        <f t="shared" si="2725"/>
        <v>4.3.1.00.000</v>
      </c>
      <c r="H1581" s="138" t="str">
        <f t="shared" si="2726"/>
        <v>Технологическая линия №4. Объекты общезаводского хозяйства</v>
      </c>
      <c r="I1581" s="123" t="str">
        <f t="shared" si="2727"/>
        <v>4.3.1.01.000</v>
      </c>
      <c r="J1581" s="138" t="str">
        <f t="shared" si="2728"/>
        <v>Межцеховые инженерные коммуникации. Участок 3</v>
      </c>
      <c r="K1581" s="169" t="str">
        <f t="shared" si="2729"/>
        <v>4.3.1.01.300</v>
      </c>
      <c r="L1581" s="170" t="str">
        <f t="shared" si="2730"/>
        <v>Межцеховые инженерные коммуникации. Участок 3</v>
      </c>
      <c r="M1581" s="123" t="str">
        <f t="shared" si="2731"/>
        <v>4.3.1.01.377</v>
      </c>
      <c r="N1581" s="178" t="s">
        <v>135</v>
      </c>
      <c r="O1581" s="118"/>
      <c r="P1581" s="66" t="s">
        <v>19</v>
      </c>
      <c r="Q1581" s="35">
        <v>2</v>
      </c>
      <c r="R1581" s="54" t="s">
        <v>2781</v>
      </c>
      <c r="S1581" s="42" t="s">
        <v>2115</v>
      </c>
      <c r="T1581" s="138" t="str">
        <f t="shared" ref="T1581:Y1583" si="2733">T1580</f>
        <v>4.3.1.00.000</v>
      </c>
      <c r="U1581" s="138" t="str">
        <f t="shared" si="2733"/>
        <v>Process Line No.4 UIO facilities</v>
      </c>
      <c r="V1581" s="138" t="str">
        <f t="shared" si="2733"/>
        <v>4.3.1.01.000</v>
      </c>
      <c r="W1581" s="138" t="str">
        <f t="shared" si="2733"/>
        <v>Interconnecting Utility Pipelines. Section 3</v>
      </c>
      <c r="X1581" s="170" t="str">
        <f t="shared" si="2733"/>
        <v>4.3.1.01.300</v>
      </c>
      <c r="Y1581" s="170" t="str">
        <f t="shared" si="2733"/>
        <v>Interconnecting Utility Pipelines. Section 3</v>
      </c>
      <c r="Z1581" s="239" t="str">
        <f>M1581</f>
        <v>4.3.1.01.377</v>
      </c>
      <c r="AA1581" s="139" t="s">
        <v>1726</v>
      </c>
      <c r="AB1581" s="37"/>
      <c r="AC1581" s="37" t="s">
        <v>4899</v>
      </c>
      <c r="AD1581" s="115"/>
      <c r="AE1581" s="115"/>
      <c r="AF1581" s="115"/>
      <c r="AG1581" s="115"/>
      <c r="AH1581" s="115"/>
      <c r="AI1581" s="237">
        <v>1644</v>
      </c>
      <c r="AJ1581" s="55"/>
      <c r="AK1581" s="55"/>
    </row>
    <row r="1582" spans="1:37" s="67" customFormat="1" ht="15" customHeight="1" x14ac:dyDescent="0.25">
      <c r="A1582" s="56" t="s">
        <v>17</v>
      </c>
      <c r="B1582" s="37">
        <v>4</v>
      </c>
      <c r="C1582" s="37">
        <v>3</v>
      </c>
      <c r="D1582" s="37">
        <v>1</v>
      </c>
      <c r="E1582" s="37">
        <v>1</v>
      </c>
      <c r="F1582" s="37">
        <v>378</v>
      </c>
      <c r="G1582" s="123" t="str">
        <f t="shared" si="2725"/>
        <v>4.3.1.00.000</v>
      </c>
      <c r="H1582" s="138" t="str">
        <f t="shared" si="2726"/>
        <v>Технологическая линия №4. Объекты общезаводского хозяйства</v>
      </c>
      <c r="I1582" s="123" t="str">
        <f t="shared" si="2727"/>
        <v>4.3.1.01.000</v>
      </c>
      <c r="J1582" s="138" t="str">
        <f t="shared" si="2728"/>
        <v>Межцеховые инженерные коммуникации. Участок 3</v>
      </c>
      <c r="K1582" s="169" t="str">
        <f t="shared" si="2729"/>
        <v>4.3.1.01.300</v>
      </c>
      <c r="L1582" s="170" t="str">
        <f t="shared" si="2730"/>
        <v>Межцеховые инженерные коммуникации. Участок 3</v>
      </c>
      <c r="M1582" s="123" t="str">
        <f t="shared" si="2731"/>
        <v>4.3.1.01.378</v>
      </c>
      <c r="N1582" s="178" t="s">
        <v>136</v>
      </c>
      <c r="O1582" s="118"/>
      <c r="P1582" s="66" t="s">
        <v>19</v>
      </c>
      <c r="Q1582" s="35">
        <v>2</v>
      </c>
      <c r="R1582" s="54" t="s">
        <v>2781</v>
      </c>
      <c r="S1582" s="42" t="s">
        <v>2115</v>
      </c>
      <c r="T1582" s="138" t="str">
        <f t="shared" si="2733"/>
        <v>4.3.1.00.000</v>
      </c>
      <c r="U1582" s="138" t="str">
        <f t="shared" si="2733"/>
        <v>Process Line No.4 UIO facilities</v>
      </c>
      <c r="V1582" s="138" t="str">
        <f t="shared" si="2733"/>
        <v>4.3.1.01.000</v>
      </c>
      <c r="W1582" s="138" t="str">
        <f t="shared" si="2733"/>
        <v>Interconnecting Utility Pipelines. Section 3</v>
      </c>
      <c r="X1582" s="170" t="str">
        <f t="shared" si="2733"/>
        <v>4.3.1.01.300</v>
      </c>
      <c r="Y1582" s="170" t="str">
        <f t="shared" si="2733"/>
        <v>Interconnecting Utility Pipelines. Section 3</v>
      </c>
      <c r="Z1582" s="239" t="str">
        <f>M1582</f>
        <v>4.3.1.01.378</v>
      </c>
      <c r="AA1582" s="139" t="s">
        <v>1727</v>
      </c>
      <c r="AB1582" s="37"/>
      <c r="AC1582" s="37" t="s">
        <v>4899</v>
      </c>
      <c r="AD1582" s="115"/>
      <c r="AE1582" s="115"/>
      <c r="AF1582" s="115"/>
      <c r="AG1582" s="115"/>
      <c r="AH1582" s="115"/>
      <c r="AI1582" s="237">
        <v>1645</v>
      </c>
      <c r="AJ1582" s="55"/>
      <c r="AK1582" s="55"/>
    </row>
    <row r="1583" spans="1:37" s="174" customFormat="1" ht="15" customHeight="1" x14ac:dyDescent="0.25">
      <c r="A1583" s="36" t="s">
        <v>17</v>
      </c>
      <c r="B1583" s="37">
        <v>4</v>
      </c>
      <c r="C1583" s="37">
        <v>3</v>
      </c>
      <c r="D1583" s="37">
        <v>1</v>
      </c>
      <c r="E1583" s="37">
        <v>1</v>
      </c>
      <c r="F1583" s="39">
        <v>399</v>
      </c>
      <c r="G1583" s="37" t="str">
        <f t="shared" si="2725"/>
        <v>4.3.1.00.000</v>
      </c>
      <c r="H1583" s="41" t="str">
        <f t="shared" si="2726"/>
        <v>Технологическая линия №4. Объекты общезаводского хозяйства</v>
      </c>
      <c r="I1583" s="37" t="str">
        <f t="shared" si="2727"/>
        <v>4.3.1.01.000</v>
      </c>
      <c r="J1583" s="41" t="str">
        <f t="shared" si="2728"/>
        <v>Межцеховые инженерные коммуникации. Участок 3</v>
      </c>
      <c r="K1583" s="39" t="str">
        <f t="shared" si="2729"/>
        <v>4.3.1.01.300</v>
      </c>
      <c r="L1583" s="40" t="str">
        <f t="shared" si="2730"/>
        <v>Межцеховые инженерные коммуникации. Участок 3</v>
      </c>
      <c r="M1583" s="37" t="str">
        <f t="shared" si="2731"/>
        <v>4.3.1.01.399</v>
      </c>
      <c r="N1583" s="39" t="s">
        <v>3359</v>
      </c>
      <c r="O1583" s="118"/>
      <c r="P1583" s="66" t="s">
        <v>19</v>
      </c>
      <c r="Q1583" s="35">
        <v>1</v>
      </c>
      <c r="R1583" s="54" t="s">
        <v>2781</v>
      </c>
      <c r="S1583" s="39" t="s">
        <v>2115</v>
      </c>
      <c r="T1583" s="41" t="str">
        <f t="shared" si="2733"/>
        <v>4.3.1.00.000</v>
      </c>
      <c r="U1583" s="41" t="str">
        <f t="shared" si="2733"/>
        <v>Process Line No.4 UIO facilities</v>
      </c>
      <c r="V1583" s="41" t="str">
        <f t="shared" si="2733"/>
        <v>4.3.1.01.000</v>
      </c>
      <c r="W1583" s="41" t="str">
        <f t="shared" si="2733"/>
        <v>Interconnecting Utility Pipelines. Section 3</v>
      </c>
      <c r="X1583" s="40" t="str">
        <f t="shared" si="2733"/>
        <v>4.3.1.01.300</v>
      </c>
      <c r="Y1583" s="40" t="str">
        <f t="shared" si="2733"/>
        <v>Interconnecting Utility Pipelines. Section 3</v>
      </c>
      <c r="Z1583" s="173" t="str">
        <f>M1583</f>
        <v>4.3.1.01.399</v>
      </c>
      <c r="AA1583" s="39" t="s">
        <v>3259</v>
      </c>
      <c r="AB1583" s="37"/>
      <c r="AC1583" s="37" t="s">
        <v>3362</v>
      </c>
      <c r="AD1583" s="41" t="s">
        <v>3051</v>
      </c>
      <c r="AE1583" s="41" t="s">
        <v>3051</v>
      </c>
      <c r="AF1583" s="41"/>
      <c r="AG1583" s="41" t="s">
        <v>3363</v>
      </c>
      <c r="AH1583" s="41" t="s">
        <v>3458</v>
      </c>
      <c r="AI1583" s="237">
        <v>1646</v>
      </c>
      <c r="AJ1583" s="55"/>
      <c r="AK1583" s="55"/>
    </row>
    <row r="1584" spans="1:37" s="63" customFormat="1" ht="15" customHeight="1" x14ac:dyDescent="0.25">
      <c r="A1584" s="53" t="s">
        <v>17</v>
      </c>
      <c r="B1584" s="37">
        <v>4</v>
      </c>
      <c r="C1584" s="37">
        <v>3</v>
      </c>
      <c r="D1584" s="37">
        <v>2</v>
      </c>
      <c r="E1584" s="37">
        <v>0</v>
      </c>
      <c r="F1584" s="37">
        <v>0</v>
      </c>
      <c r="G1584" s="78" t="str">
        <f>CONCATENATE($B1584,".",$C1584,".",$D1584,".",TEXT($E1584,"00"),".",TEXT($F1584,"000"))</f>
        <v>4.3.2.00.000</v>
      </c>
      <c r="H1584" s="79" t="s">
        <v>1544</v>
      </c>
      <c r="I1584" s="107"/>
      <c r="J1584" s="108"/>
      <c r="K1584" s="109"/>
      <c r="L1584" s="110"/>
      <c r="M1584" s="80"/>
      <c r="N1584" s="231"/>
      <c r="O1584" s="53"/>
      <c r="P1584" s="70" t="s">
        <v>222</v>
      </c>
      <c r="Q1584" s="35">
        <v>0</v>
      </c>
      <c r="R1584" s="70" t="s">
        <v>2778</v>
      </c>
      <c r="S1584" s="215" t="s">
        <v>3856</v>
      </c>
      <c r="T1584" s="126" t="str">
        <f>G1584</f>
        <v>4.3.2.00.000</v>
      </c>
      <c r="U1584" s="79" t="s">
        <v>2714</v>
      </c>
      <c r="V1584" s="80"/>
      <c r="W1584" s="80"/>
      <c r="X1584" s="110"/>
      <c r="Y1584" s="110"/>
      <c r="Z1584" s="80"/>
      <c r="AA1584" s="80"/>
      <c r="AB1584" s="113"/>
      <c r="AC1584" s="113"/>
      <c r="AD1584" s="114"/>
      <c r="AE1584" s="114"/>
      <c r="AF1584" s="114"/>
      <c r="AG1584" s="114"/>
      <c r="AH1584" s="114"/>
      <c r="AI1584" s="237">
        <v>1647</v>
      </c>
      <c r="AJ1584" s="55"/>
      <c r="AK1584" s="55"/>
    </row>
    <row r="1585" spans="1:37" s="65" customFormat="1" ht="15" customHeight="1" x14ac:dyDescent="0.25">
      <c r="A1585" s="57" t="s">
        <v>17</v>
      </c>
      <c r="B1585" s="37">
        <v>4</v>
      </c>
      <c r="C1585" s="37">
        <v>3</v>
      </c>
      <c r="D1585" s="37">
        <v>2</v>
      </c>
      <c r="E1585" s="37">
        <v>40</v>
      </c>
      <c r="F1585" s="37">
        <v>0</v>
      </c>
      <c r="G1585" s="37" t="str">
        <f t="shared" ref="G1585:G1605" si="2734">G1584</f>
        <v>4.3.2.00.000</v>
      </c>
      <c r="H1585" s="41" t="str">
        <f t="shared" ref="H1585:H1605" si="2735">H1584</f>
        <v>Технологическая линия №4. Лицензионные установки</v>
      </c>
      <c r="I1585" s="82" t="str">
        <f>CONCATENATE($B1585,".",$C1585,".",$D1585,".",TEXT($E1585,"00"),".",TEXT($F1585,"000"))</f>
        <v>4.3.2.40.000</v>
      </c>
      <c r="J1585" s="90" t="s">
        <v>1364</v>
      </c>
      <c r="K1585" s="105"/>
      <c r="L1585" s="106"/>
      <c r="M1585" s="91"/>
      <c r="N1585" s="85"/>
      <c r="O1585" s="57"/>
      <c r="P1585" s="57" t="s">
        <v>222</v>
      </c>
      <c r="Q1585" s="35">
        <v>0</v>
      </c>
      <c r="R1585" s="70" t="s">
        <v>2778</v>
      </c>
      <c r="S1585" s="218" t="s">
        <v>3857</v>
      </c>
      <c r="T1585" s="44"/>
      <c r="U1585" s="44"/>
      <c r="V1585" s="44"/>
      <c r="W1585" s="44"/>
      <c r="X1585" s="162"/>
      <c r="Y1585" s="162"/>
      <c r="Z1585" s="46"/>
      <c r="AA1585" s="47"/>
      <c r="AB1585" s="50"/>
      <c r="AC1585" s="50"/>
      <c r="AD1585" s="115"/>
      <c r="AE1585" s="115"/>
      <c r="AF1585" s="115"/>
      <c r="AG1585" s="115"/>
      <c r="AH1585" s="115"/>
      <c r="AI1585" s="237">
        <v>1648</v>
      </c>
      <c r="AJ1585" s="55"/>
      <c r="AK1585" s="55"/>
    </row>
    <row r="1586" spans="1:37" s="67" customFormat="1" ht="15" customHeight="1" x14ac:dyDescent="0.25">
      <c r="A1586" s="56" t="s">
        <v>1020</v>
      </c>
      <c r="B1586" s="37">
        <v>4</v>
      </c>
      <c r="C1586" s="37">
        <v>3</v>
      </c>
      <c r="D1586" s="37">
        <v>2</v>
      </c>
      <c r="E1586" s="37">
        <v>40</v>
      </c>
      <c r="F1586" s="37">
        <v>400</v>
      </c>
      <c r="G1586" s="37" t="str">
        <f t="shared" si="2734"/>
        <v>4.3.2.00.000</v>
      </c>
      <c r="H1586" s="41" t="str">
        <f t="shared" si="2735"/>
        <v>Технологическая линия №4. Лицензионные установки</v>
      </c>
      <c r="I1586" s="37" t="str">
        <f t="shared" ref="I1586:I1605" si="2736">I1585</f>
        <v>4.3.2.40.000</v>
      </c>
      <c r="J1586" s="41" t="str">
        <f t="shared" ref="J1586:J1605" si="2737">J1585</f>
        <v>Установка выделения этана и ШФЛУ, удаления азота и получения азотно-гелиевой смеси №4</v>
      </c>
      <c r="K1586" s="92" t="str">
        <f>CONCATENATE($B1586,".",$C1586,".",$D1586,".",TEXT($E1586,"00"),".",$F1586)</f>
        <v>4.3.2.40.400</v>
      </c>
      <c r="L1586" s="93" t="s">
        <v>1364</v>
      </c>
      <c r="M1586" s="94"/>
      <c r="N1586" s="89"/>
      <c r="O1586" s="37" t="s">
        <v>1313</v>
      </c>
      <c r="P1586" s="37" t="s">
        <v>222</v>
      </c>
      <c r="Q1586" s="35">
        <v>0</v>
      </c>
      <c r="R1586" s="70" t="s">
        <v>2778</v>
      </c>
      <c r="S1586" s="218" t="s">
        <v>3858</v>
      </c>
      <c r="T1586" s="44"/>
      <c r="U1586" s="44"/>
      <c r="V1586" s="44"/>
      <c r="W1586" s="44"/>
      <c r="X1586" s="162"/>
      <c r="Y1586" s="162"/>
      <c r="Z1586" s="46"/>
      <c r="AA1586" s="47"/>
      <c r="AB1586" s="50"/>
      <c r="AC1586" s="50"/>
      <c r="AD1586" s="115"/>
      <c r="AE1586" s="115"/>
      <c r="AF1586" s="115"/>
      <c r="AG1586" s="115"/>
      <c r="AH1586" s="115"/>
      <c r="AI1586" s="237">
        <v>1649</v>
      </c>
      <c r="AJ1586" s="55"/>
      <c r="AK1586" s="55"/>
    </row>
    <row r="1587" spans="1:37" s="67" customFormat="1" ht="30" customHeight="1" x14ac:dyDescent="0.25">
      <c r="A1587" s="56" t="s">
        <v>17</v>
      </c>
      <c r="B1587" s="37">
        <v>4</v>
      </c>
      <c r="C1587" s="37">
        <v>3</v>
      </c>
      <c r="D1587" s="37">
        <v>2</v>
      </c>
      <c r="E1587" s="37">
        <v>40</v>
      </c>
      <c r="F1587" s="37">
        <v>46</v>
      </c>
      <c r="G1587" s="37" t="str">
        <f t="shared" si="2734"/>
        <v>4.3.2.00.000</v>
      </c>
      <c r="H1587" s="41" t="str">
        <f t="shared" si="2735"/>
        <v>Технологическая линия №4. Лицензионные установки</v>
      </c>
      <c r="I1587" s="37" t="str">
        <f t="shared" si="2736"/>
        <v>4.3.2.40.000</v>
      </c>
      <c r="J1587" s="41" t="str">
        <f t="shared" si="2737"/>
        <v>Установка выделения этана и ШФЛУ, удаления азота и получения азотно-гелиевой смеси №4</v>
      </c>
      <c r="K1587" s="39" t="str">
        <f t="shared" ref="K1587:K1605" si="2738">K1586</f>
        <v>4.3.2.40.400</v>
      </c>
      <c r="L1587" s="40" t="str">
        <f t="shared" ref="L1587:L1605" si="2739">L1586</f>
        <v>Установка выделения этана и ШФЛУ, удаления азота и получения азотно-гелиевой смеси №4</v>
      </c>
      <c r="M1587" s="37" t="str">
        <f t="shared" ref="M1587:M1605" si="2740">CONCATENATE($B1587,".",$C1587,".",$D1587,".",TEXT($E1587,"00"),".",TEXT($F1587,"000"))</f>
        <v>4.3.2.40.046</v>
      </c>
      <c r="N1587" s="59" t="s">
        <v>1431</v>
      </c>
      <c r="O1587" s="37"/>
      <c r="P1587" s="37" t="s">
        <v>222</v>
      </c>
      <c r="Q1587" s="35">
        <v>0</v>
      </c>
      <c r="R1587" s="70" t="s">
        <v>2778</v>
      </c>
      <c r="S1587" s="44"/>
      <c r="T1587" s="44"/>
      <c r="U1587" s="44"/>
      <c r="V1587" s="44"/>
      <c r="W1587" s="44"/>
      <c r="X1587" s="162"/>
      <c r="Y1587" s="162"/>
      <c r="Z1587" s="44"/>
      <c r="AA1587" s="50"/>
      <c r="AB1587" s="50"/>
      <c r="AC1587" s="50"/>
      <c r="AD1587" s="115"/>
      <c r="AE1587" s="115"/>
      <c r="AF1587" s="115"/>
      <c r="AG1587" s="115"/>
      <c r="AH1587" s="115"/>
      <c r="AI1587" s="237">
        <v>1650</v>
      </c>
      <c r="AJ1587" s="55"/>
      <c r="AK1587" s="55"/>
    </row>
    <row r="1588" spans="1:37" s="67" customFormat="1" ht="30" customHeight="1" x14ac:dyDescent="0.25">
      <c r="A1588" s="56" t="s">
        <v>1021</v>
      </c>
      <c r="B1588" s="37">
        <v>4</v>
      </c>
      <c r="C1588" s="37">
        <v>3</v>
      </c>
      <c r="D1588" s="37">
        <v>2</v>
      </c>
      <c r="E1588" s="37">
        <v>40</v>
      </c>
      <c r="F1588" s="37">
        <v>410</v>
      </c>
      <c r="G1588" s="37" t="str">
        <f t="shared" si="2734"/>
        <v>4.3.2.00.000</v>
      </c>
      <c r="H1588" s="41" t="str">
        <f t="shared" si="2735"/>
        <v>Технологическая линия №4. Лицензионные установки</v>
      </c>
      <c r="I1588" s="37" t="str">
        <f t="shared" si="2736"/>
        <v>4.3.2.40.000</v>
      </c>
      <c r="J1588" s="41" t="str">
        <f t="shared" si="2737"/>
        <v>Установка выделения этана и ШФЛУ, удаления азота и получения азотно-гелиевой смеси №4</v>
      </c>
      <c r="K1588" s="39" t="str">
        <f t="shared" si="2738"/>
        <v>4.3.2.40.400</v>
      </c>
      <c r="L1588" s="40" t="str">
        <f t="shared" si="2739"/>
        <v>Установка выделения этана и ШФЛУ, удаления азота и получения азотно-гелиевой смеси №4</v>
      </c>
      <c r="M1588" s="37" t="str">
        <f t="shared" si="2740"/>
        <v>4.3.2.40.410</v>
      </c>
      <c r="N1588" s="59" t="s">
        <v>225</v>
      </c>
      <c r="O1588" s="37"/>
      <c r="P1588" s="37" t="s">
        <v>222</v>
      </c>
      <c r="Q1588" s="35">
        <v>0</v>
      </c>
      <c r="R1588" s="70" t="s">
        <v>2778</v>
      </c>
      <c r="S1588" s="44"/>
      <c r="T1588" s="44"/>
      <c r="U1588" s="44"/>
      <c r="V1588" s="44"/>
      <c r="W1588" s="44"/>
      <c r="X1588" s="162"/>
      <c r="Y1588" s="162"/>
      <c r="Z1588" s="44"/>
      <c r="AA1588" s="50"/>
      <c r="AB1588" s="50"/>
      <c r="AC1588" s="50"/>
      <c r="AD1588" s="115"/>
      <c r="AE1588" s="115"/>
      <c r="AF1588" s="115"/>
      <c r="AG1588" s="115"/>
      <c r="AH1588" s="115"/>
      <c r="AI1588" s="237">
        <v>1651</v>
      </c>
      <c r="AJ1588" s="55"/>
      <c r="AK1588" s="55"/>
    </row>
    <row r="1589" spans="1:37" s="67" customFormat="1" ht="30" customHeight="1" x14ac:dyDescent="0.25">
      <c r="A1589" s="56" t="s">
        <v>1022</v>
      </c>
      <c r="B1589" s="37">
        <v>4</v>
      </c>
      <c r="C1589" s="37">
        <v>3</v>
      </c>
      <c r="D1589" s="37">
        <v>2</v>
      </c>
      <c r="E1589" s="37">
        <v>40</v>
      </c>
      <c r="F1589" s="37">
        <v>420</v>
      </c>
      <c r="G1589" s="37" t="str">
        <f t="shared" si="2734"/>
        <v>4.3.2.00.000</v>
      </c>
      <c r="H1589" s="41" t="str">
        <f t="shared" si="2735"/>
        <v>Технологическая линия №4. Лицензионные установки</v>
      </c>
      <c r="I1589" s="37" t="str">
        <f t="shared" si="2736"/>
        <v>4.3.2.40.000</v>
      </c>
      <c r="J1589" s="41" t="str">
        <f t="shared" si="2737"/>
        <v>Установка выделения этана и ШФЛУ, удаления азота и получения азотно-гелиевой смеси №4</v>
      </c>
      <c r="K1589" s="39" t="str">
        <f t="shared" si="2738"/>
        <v>4.3.2.40.400</v>
      </c>
      <c r="L1589" s="40" t="str">
        <f t="shared" si="2739"/>
        <v>Установка выделения этана и ШФЛУ, удаления азота и получения азотно-гелиевой смеси №4</v>
      </c>
      <c r="M1589" s="37" t="str">
        <f t="shared" si="2740"/>
        <v>4.3.2.40.420</v>
      </c>
      <c r="N1589" s="59" t="s">
        <v>227</v>
      </c>
      <c r="O1589" s="37"/>
      <c r="P1589" s="37" t="s">
        <v>222</v>
      </c>
      <c r="Q1589" s="35">
        <v>0</v>
      </c>
      <c r="R1589" s="70" t="s">
        <v>2778</v>
      </c>
      <c r="S1589" s="44"/>
      <c r="T1589" s="44"/>
      <c r="U1589" s="44"/>
      <c r="V1589" s="44"/>
      <c r="W1589" s="44"/>
      <c r="X1589" s="162"/>
      <c r="Y1589" s="162"/>
      <c r="Z1589" s="44"/>
      <c r="AA1589" s="50"/>
      <c r="AB1589" s="50"/>
      <c r="AC1589" s="50"/>
      <c r="AD1589" s="115"/>
      <c r="AE1589" s="115"/>
      <c r="AF1589" s="115"/>
      <c r="AG1589" s="115"/>
      <c r="AH1589" s="115"/>
      <c r="AI1589" s="237">
        <v>1652</v>
      </c>
      <c r="AJ1589" s="55"/>
      <c r="AK1589" s="55"/>
    </row>
    <row r="1590" spans="1:37" s="67" customFormat="1" ht="30" customHeight="1" x14ac:dyDescent="0.25">
      <c r="A1590" s="56" t="s">
        <v>1023</v>
      </c>
      <c r="B1590" s="37">
        <v>4</v>
      </c>
      <c r="C1590" s="37">
        <v>3</v>
      </c>
      <c r="D1590" s="37">
        <v>2</v>
      </c>
      <c r="E1590" s="37">
        <v>40</v>
      </c>
      <c r="F1590" s="37">
        <v>430</v>
      </c>
      <c r="G1590" s="37" t="str">
        <f t="shared" si="2734"/>
        <v>4.3.2.00.000</v>
      </c>
      <c r="H1590" s="41" t="str">
        <f t="shared" si="2735"/>
        <v>Технологическая линия №4. Лицензионные установки</v>
      </c>
      <c r="I1590" s="37" t="str">
        <f t="shared" si="2736"/>
        <v>4.3.2.40.000</v>
      </c>
      <c r="J1590" s="41" t="str">
        <f t="shared" si="2737"/>
        <v>Установка выделения этана и ШФЛУ, удаления азота и получения азотно-гелиевой смеси №4</v>
      </c>
      <c r="K1590" s="39" t="str">
        <f t="shared" si="2738"/>
        <v>4.3.2.40.400</v>
      </c>
      <c r="L1590" s="40" t="str">
        <f t="shared" si="2739"/>
        <v>Установка выделения этана и ШФЛУ, удаления азота и получения азотно-гелиевой смеси №4</v>
      </c>
      <c r="M1590" s="37" t="str">
        <f t="shared" si="2740"/>
        <v>4.3.2.40.430</v>
      </c>
      <c r="N1590" s="59" t="s">
        <v>229</v>
      </c>
      <c r="O1590" s="37"/>
      <c r="P1590" s="37" t="s">
        <v>222</v>
      </c>
      <c r="Q1590" s="35">
        <v>0</v>
      </c>
      <c r="R1590" s="70" t="s">
        <v>2778</v>
      </c>
      <c r="S1590" s="44"/>
      <c r="T1590" s="44"/>
      <c r="U1590" s="44"/>
      <c r="V1590" s="44"/>
      <c r="W1590" s="44"/>
      <c r="X1590" s="162"/>
      <c r="Y1590" s="162"/>
      <c r="Z1590" s="44"/>
      <c r="AA1590" s="50"/>
      <c r="AB1590" s="50"/>
      <c r="AC1590" s="50"/>
      <c r="AD1590" s="115"/>
      <c r="AE1590" s="115"/>
      <c r="AF1590" s="115"/>
      <c r="AG1590" s="115"/>
      <c r="AH1590" s="115"/>
      <c r="AI1590" s="237">
        <v>1653</v>
      </c>
      <c r="AJ1590" s="55"/>
      <c r="AK1590" s="55"/>
    </row>
    <row r="1591" spans="1:37" s="67" customFormat="1" ht="30" customHeight="1" x14ac:dyDescent="0.25">
      <c r="A1591" s="56" t="s">
        <v>1024</v>
      </c>
      <c r="B1591" s="37">
        <v>4</v>
      </c>
      <c r="C1591" s="37">
        <v>3</v>
      </c>
      <c r="D1591" s="37">
        <v>2</v>
      </c>
      <c r="E1591" s="37">
        <v>40</v>
      </c>
      <c r="F1591" s="37">
        <v>431</v>
      </c>
      <c r="G1591" s="37" t="str">
        <f t="shared" si="2734"/>
        <v>4.3.2.00.000</v>
      </c>
      <c r="H1591" s="41" t="str">
        <f t="shared" si="2735"/>
        <v>Технологическая линия №4. Лицензионные установки</v>
      </c>
      <c r="I1591" s="37" t="str">
        <f t="shared" si="2736"/>
        <v>4.3.2.40.000</v>
      </c>
      <c r="J1591" s="41" t="str">
        <f t="shared" si="2737"/>
        <v>Установка выделения этана и ШФЛУ, удаления азота и получения азотно-гелиевой смеси №4</v>
      </c>
      <c r="K1591" s="39" t="str">
        <f t="shared" si="2738"/>
        <v>4.3.2.40.400</v>
      </c>
      <c r="L1591" s="40" t="str">
        <f t="shared" si="2739"/>
        <v>Установка выделения этана и ШФЛУ, удаления азота и получения азотно-гелиевой смеси №4</v>
      </c>
      <c r="M1591" s="37" t="str">
        <f t="shared" si="2740"/>
        <v>4.3.2.40.431</v>
      </c>
      <c r="N1591" s="59" t="s">
        <v>231</v>
      </c>
      <c r="O1591" s="37"/>
      <c r="P1591" s="37" t="s">
        <v>222</v>
      </c>
      <c r="Q1591" s="35">
        <v>0</v>
      </c>
      <c r="R1591" s="70" t="s">
        <v>2778</v>
      </c>
      <c r="S1591" s="44"/>
      <c r="T1591" s="44"/>
      <c r="U1591" s="44"/>
      <c r="V1591" s="44"/>
      <c r="W1591" s="44"/>
      <c r="X1591" s="162"/>
      <c r="Y1591" s="162"/>
      <c r="Z1591" s="44"/>
      <c r="AA1591" s="50"/>
      <c r="AB1591" s="50"/>
      <c r="AC1591" s="50"/>
      <c r="AD1591" s="115"/>
      <c r="AE1591" s="115"/>
      <c r="AF1591" s="115"/>
      <c r="AG1591" s="115"/>
      <c r="AH1591" s="115"/>
      <c r="AI1591" s="237">
        <v>1654</v>
      </c>
      <c r="AJ1591" s="55"/>
      <c r="AK1591" s="55"/>
    </row>
    <row r="1592" spans="1:37" s="67" customFormat="1" ht="30" customHeight="1" x14ac:dyDescent="0.25">
      <c r="A1592" s="56" t="s">
        <v>1025</v>
      </c>
      <c r="B1592" s="37">
        <v>4</v>
      </c>
      <c r="C1592" s="37">
        <v>3</v>
      </c>
      <c r="D1592" s="37">
        <v>2</v>
      </c>
      <c r="E1592" s="37">
        <v>40</v>
      </c>
      <c r="F1592" s="37">
        <v>440</v>
      </c>
      <c r="G1592" s="37" t="str">
        <f t="shared" si="2734"/>
        <v>4.3.2.00.000</v>
      </c>
      <c r="H1592" s="41" t="str">
        <f t="shared" si="2735"/>
        <v>Технологическая линия №4. Лицензионные установки</v>
      </c>
      <c r="I1592" s="37" t="str">
        <f t="shared" si="2736"/>
        <v>4.3.2.40.000</v>
      </c>
      <c r="J1592" s="41" t="str">
        <f t="shared" si="2737"/>
        <v>Установка выделения этана и ШФЛУ, удаления азота и получения азотно-гелиевой смеси №4</v>
      </c>
      <c r="K1592" s="39" t="str">
        <f t="shared" si="2738"/>
        <v>4.3.2.40.400</v>
      </c>
      <c r="L1592" s="40" t="str">
        <f t="shared" si="2739"/>
        <v>Установка выделения этана и ШФЛУ, удаления азота и получения азотно-гелиевой смеси №4</v>
      </c>
      <c r="M1592" s="37" t="str">
        <f t="shared" si="2740"/>
        <v>4.3.2.40.440</v>
      </c>
      <c r="N1592" s="59" t="s">
        <v>233</v>
      </c>
      <c r="O1592" s="37"/>
      <c r="P1592" s="37" t="s">
        <v>222</v>
      </c>
      <c r="Q1592" s="35">
        <v>0</v>
      </c>
      <c r="R1592" s="70" t="s">
        <v>2778</v>
      </c>
      <c r="S1592" s="44"/>
      <c r="T1592" s="44"/>
      <c r="U1592" s="44"/>
      <c r="V1592" s="44"/>
      <c r="W1592" s="44"/>
      <c r="X1592" s="162"/>
      <c r="Y1592" s="162"/>
      <c r="Z1592" s="44"/>
      <c r="AA1592" s="50"/>
      <c r="AB1592" s="50"/>
      <c r="AC1592" s="50"/>
      <c r="AD1592" s="115"/>
      <c r="AE1592" s="115"/>
      <c r="AF1592" s="115"/>
      <c r="AG1592" s="115"/>
      <c r="AH1592" s="115"/>
      <c r="AI1592" s="237">
        <v>1655</v>
      </c>
      <c r="AJ1592" s="55"/>
      <c r="AK1592" s="55"/>
    </row>
    <row r="1593" spans="1:37" s="67" customFormat="1" ht="45" customHeight="1" x14ac:dyDescent="0.25">
      <c r="A1593" s="56" t="s">
        <v>1026</v>
      </c>
      <c r="B1593" s="37">
        <v>4</v>
      </c>
      <c r="C1593" s="37">
        <v>3</v>
      </c>
      <c r="D1593" s="37">
        <v>2</v>
      </c>
      <c r="E1593" s="37">
        <v>40</v>
      </c>
      <c r="F1593" s="37">
        <v>450</v>
      </c>
      <c r="G1593" s="37" t="str">
        <f t="shared" si="2734"/>
        <v>4.3.2.00.000</v>
      </c>
      <c r="H1593" s="41" t="str">
        <f t="shared" si="2735"/>
        <v>Технологическая линия №4. Лицензионные установки</v>
      </c>
      <c r="I1593" s="37" t="str">
        <f t="shared" si="2736"/>
        <v>4.3.2.40.000</v>
      </c>
      <c r="J1593" s="41" t="str">
        <f t="shared" si="2737"/>
        <v>Установка выделения этана и ШФЛУ, удаления азота и получения азотно-гелиевой смеси №4</v>
      </c>
      <c r="K1593" s="39" t="str">
        <f t="shared" si="2738"/>
        <v>4.3.2.40.400</v>
      </c>
      <c r="L1593" s="40" t="str">
        <f t="shared" si="2739"/>
        <v>Установка выделения этана и ШФЛУ, удаления азота и получения азотно-гелиевой смеси №4</v>
      </c>
      <c r="M1593" s="37" t="str">
        <f t="shared" si="2740"/>
        <v>4.3.2.40.450</v>
      </c>
      <c r="N1593" s="59" t="s">
        <v>1519</v>
      </c>
      <c r="O1593" s="37"/>
      <c r="P1593" s="37" t="s">
        <v>222</v>
      </c>
      <c r="Q1593" s="35">
        <v>0</v>
      </c>
      <c r="R1593" s="70" t="s">
        <v>2778</v>
      </c>
      <c r="S1593" s="44"/>
      <c r="T1593" s="44"/>
      <c r="U1593" s="44"/>
      <c r="V1593" s="44"/>
      <c r="W1593" s="44"/>
      <c r="X1593" s="162"/>
      <c r="Y1593" s="162"/>
      <c r="Z1593" s="44"/>
      <c r="AA1593" s="50"/>
      <c r="AB1593" s="50"/>
      <c r="AC1593" s="50"/>
      <c r="AD1593" s="115"/>
      <c r="AE1593" s="115"/>
      <c r="AF1593" s="115"/>
      <c r="AG1593" s="115"/>
      <c r="AH1593" s="115"/>
      <c r="AI1593" s="237">
        <v>1656</v>
      </c>
      <c r="AJ1593" s="55"/>
      <c r="AK1593" s="55"/>
    </row>
    <row r="1594" spans="1:37" s="67" customFormat="1" ht="15" customHeight="1" x14ac:dyDescent="0.25">
      <c r="A1594" s="56" t="s">
        <v>1027</v>
      </c>
      <c r="B1594" s="37">
        <v>4</v>
      </c>
      <c r="C1594" s="37">
        <v>3</v>
      </c>
      <c r="D1594" s="37">
        <v>2</v>
      </c>
      <c r="E1594" s="37">
        <v>40</v>
      </c>
      <c r="F1594" s="37">
        <v>451</v>
      </c>
      <c r="G1594" s="37" t="str">
        <f t="shared" si="2734"/>
        <v>4.3.2.00.000</v>
      </c>
      <c r="H1594" s="41" t="str">
        <f t="shared" si="2735"/>
        <v>Технологическая линия №4. Лицензионные установки</v>
      </c>
      <c r="I1594" s="37" t="str">
        <f t="shared" si="2736"/>
        <v>4.3.2.40.000</v>
      </c>
      <c r="J1594" s="41" t="str">
        <f t="shared" si="2737"/>
        <v>Установка выделения этана и ШФЛУ, удаления азота и получения азотно-гелиевой смеси №4</v>
      </c>
      <c r="K1594" s="39" t="str">
        <f t="shared" si="2738"/>
        <v>4.3.2.40.400</v>
      </c>
      <c r="L1594" s="40" t="str">
        <f t="shared" si="2739"/>
        <v>Установка выделения этана и ШФЛУ, удаления азота и получения азотно-гелиевой смеси №4</v>
      </c>
      <c r="M1594" s="37" t="str">
        <f t="shared" si="2740"/>
        <v>4.3.2.40.451</v>
      </c>
      <c r="N1594" s="59" t="s">
        <v>1424</v>
      </c>
      <c r="O1594" s="37" t="s">
        <v>1314</v>
      </c>
      <c r="P1594" s="37" t="s">
        <v>222</v>
      </c>
      <c r="Q1594" s="35">
        <v>0</v>
      </c>
      <c r="R1594" s="70" t="s">
        <v>2778</v>
      </c>
      <c r="S1594" s="44"/>
      <c r="T1594" s="44"/>
      <c r="U1594" s="44"/>
      <c r="V1594" s="44"/>
      <c r="W1594" s="44"/>
      <c r="X1594" s="162"/>
      <c r="Y1594" s="162"/>
      <c r="Z1594" s="44"/>
      <c r="AA1594" s="50"/>
      <c r="AB1594" s="50"/>
      <c r="AC1594" s="50"/>
      <c r="AD1594" s="115"/>
      <c r="AE1594" s="115"/>
      <c r="AF1594" s="115"/>
      <c r="AG1594" s="115"/>
      <c r="AH1594" s="115"/>
      <c r="AI1594" s="237">
        <v>1657</v>
      </c>
      <c r="AJ1594" s="55"/>
      <c r="AK1594" s="55"/>
    </row>
    <row r="1595" spans="1:37" s="67" customFormat="1" ht="15" customHeight="1" x14ac:dyDescent="0.25">
      <c r="A1595" s="56" t="s">
        <v>1028</v>
      </c>
      <c r="B1595" s="37">
        <v>4</v>
      </c>
      <c r="C1595" s="37">
        <v>3</v>
      </c>
      <c r="D1595" s="37">
        <v>2</v>
      </c>
      <c r="E1595" s="37">
        <v>40</v>
      </c>
      <c r="F1595" s="37">
        <v>470</v>
      </c>
      <c r="G1595" s="37" t="str">
        <f t="shared" si="2734"/>
        <v>4.3.2.00.000</v>
      </c>
      <c r="H1595" s="41" t="str">
        <f t="shared" si="2735"/>
        <v>Технологическая линия №4. Лицензионные установки</v>
      </c>
      <c r="I1595" s="37" t="str">
        <f t="shared" si="2736"/>
        <v>4.3.2.40.000</v>
      </c>
      <c r="J1595" s="41" t="str">
        <f t="shared" si="2737"/>
        <v>Установка выделения этана и ШФЛУ, удаления азота и получения азотно-гелиевой смеси №4</v>
      </c>
      <c r="K1595" s="39" t="str">
        <f t="shared" si="2738"/>
        <v>4.3.2.40.400</v>
      </c>
      <c r="L1595" s="40" t="str">
        <f t="shared" si="2739"/>
        <v>Установка выделения этана и ШФЛУ, удаления азота и получения азотно-гелиевой смеси №4</v>
      </c>
      <c r="M1595" s="37" t="str">
        <f t="shared" si="2740"/>
        <v>4.3.2.40.470</v>
      </c>
      <c r="N1595" s="59" t="s">
        <v>1416</v>
      </c>
      <c r="O1595" s="37"/>
      <c r="P1595" s="37" t="s">
        <v>222</v>
      </c>
      <c r="Q1595" s="35">
        <v>0</v>
      </c>
      <c r="R1595" s="70" t="s">
        <v>2778</v>
      </c>
      <c r="S1595" s="44"/>
      <c r="T1595" s="44"/>
      <c r="U1595" s="44"/>
      <c r="V1595" s="44"/>
      <c r="W1595" s="44"/>
      <c r="X1595" s="162"/>
      <c r="Y1595" s="162"/>
      <c r="Z1595" s="44"/>
      <c r="AA1595" s="50"/>
      <c r="AB1595" s="50"/>
      <c r="AC1595" s="50"/>
      <c r="AD1595" s="115"/>
      <c r="AE1595" s="115"/>
      <c r="AF1595" s="115"/>
      <c r="AG1595" s="115"/>
      <c r="AH1595" s="115"/>
      <c r="AI1595" s="237">
        <v>1658</v>
      </c>
      <c r="AJ1595" s="55"/>
      <c r="AK1595" s="55"/>
    </row>
    <row r="1596" spans="1:37" s="67" customFormat="1" ht="15" customHeight="1" x14ac:dyDescent="0.25">
      <c r="A1596" s="56" t="s">
        <v>1029</v>
      </c>
      <c r="B1596" s="37">
        <v>4</v>
      </c>
      <c r="C1596" s="37">
        <v>3</v>
      </c>
      <c r="D1596" s="37">
        <v>2</v>
      </c>
      <c r="E1596" s="37">
        <v>40</v>
      </c>
      <c r="F1596" s="37">
        <v>471</v>
      </c>
      <c r="G1596" s="37" t="str">
        <f t="shared" si="2734"/>
        <v>4.3.2.00.000</v>
      </c>
      <c r="H1596" s="41" t="str">
        <f t="shared" si="2735"/>
        <v>Технологическая линия №4. Лицензионные установки</v>
      </c>
      <c r="I1596" s="37" t="str">
        <f t="shared" si="2736"/>
        <v>4.3.2.40.000</v>
      </c>
      <c r="J1596" s="41" t="str">
        <f t="shared" si="2737"/>
        <v>Установка выделения этана и ШФЛУ, удаления азота и получения азотно-гелиевой смеси №4</v>
      </c>
      <c r="K1596" s="39" t="str">
        <f t="shared" si="2738"/>
        <v>4.3.2.40.400</v>
      </c>
      <c r="L1596" s="40" t="str">
        <f t="shared" si="2739"/>
        <v>Установка выделения этана и ШФЛУ, удаления азота и получения азотно-гелиевой смеси №4</v>
      </c>
      <c r="M1596" s="37" t="str">
        <f t="shared" si="2740"/>
        <v>4.3.2.40.471</v>
      </c>
      <c r="N1596" s="59" t="s">
        <v>1417</v>
      </c>
      <c r="O1596" s="37"/>
      <c r="P1596" s="37" t="s">
        <v>222</v>
      </c>
      <c r="Q1596" s="35">
        <v>0</v>
      </c>
      <c r="R1596" s="70" t="s">
        <v>2778</v>
      </c>
      <c r="S1596" s="44"/>
      <c r="T1596" s="44"/>
      <c r="U1596" s="44"/>
      <c r="V1596" s="44"/>
      <c r="W1596" s="44"/>
      <c r="X1596" s="162"/>
      <c r="Y1596" s="162"/>
      <c r="Z1596" s="44"/>
      <c r="AA1596" s="50"/>
      <c r="AB1596" s="50"/>
      <c r="AC1596" s="50"/>
      <c r="AD1596" s="115"/>
      <c r="AE1596" s="115"/>
      <c r="AF1596" s="115"/>
      <c r="AG1596" s="115"/>
      <c r="AH1596" s="115"/>
      <c r="AI1596" s="237">
        <v>1659</v>
      </c>
      <c r="AJ1596" s="55"/>
      <c r="AK1596" s="55"/>
    </row>
    <row r="1597" spans="1:37" s="67" customFormat="1" ht="15" customHeight="1" x14ac:dyDescent="0.25">
      <c r="A1597" s="56" t="s">
        <v>1030</v>
      </c>
      <c r="B1597" s="37">
        <v>4</v>
      </c>
      <c r="C1597" s="37">
        <v>3</v>
      </c>
      <c r="D1597" s="37">
        <v>2</v>
      </c>
      <c r="E1597" s="37">
        <v>40</v>
      </c>
      <c r="F1597" s="37">
        <v>472</v>
      </c>
      <c r="G1597" s="37" t="str">
        <f t="shared" si="2734"/>
        <v>4.3.2.00.000</v>
      </c>
      <c r="H1597" s="41" t="str">
        <f t="shared" si="2735"/>
        <v>Технологическая линия №4. Лицензионные установки</v>
      </c>
      <c r="I1597" s="37" t="str">
        <f t="shared" si="2736"/>
        <v>4.3.2.40.000</v>
      </c>
      <c r="J1597" s="41" t="str">
        <f t="shared" si="2737"/>
        <v>Установка выделения этана и ШФЛУ, удаления азота и получения азотно-гелиевой смеси №4</v>
      </c>
      <c r="K1597" s="39" t="str">
        <f t="shared" si="2738"/>
        <v>4.3.2.40.400</v>
      </c>
      <c r="L1597" s="40" t="str">
        <f t="shared" si="2739"/>
        <v>Установка выделения этана и ШФЛУ, удаления азота и получения азотно-гелиевой смеси №4</v>
      </c>
      <c r="M1597" s="37" t="str">
        <f t="shared" si="2740"/>
        <v>4.3.2.40.472</v>
      </c>
      <c r="N1597" s="59" t="s">
        <v>1418</v>
      </c>
      <c r="O1597" s="37"/>
      <c r="P1597" s="37" t="s">
        <v>222</v>
      </c>
      <c r="Q1597" s="35">
        <v>0</v>
      </c>
      <c r="R1597" s="70" t="s">
        <v>2778</v>
      </c>
      <c r="S1597" s="44"/>
      <c r="T1597" s="44"/>
      <c r="U1597" s="44"/>
      <c r="V1597" s="44"/>
      <c r="W1597" s="44"/>
      <c r="X1597" s="162"/>
      <c r="Y1597" s="162"/>
      <c r="Z1597" s="44"/>
      <c r="AA1597" s="50"/>
      <c r="AB1597" s="50"/>
      <c r="AC1597" s="50"/>
      <c r="AD1597" s="115"/>
      <c r="AE1597" s="115"/>
      <c r="AF1597" s="115"/>
      <c r="AG1597" s="115"/>
      <c r="AH1597" s="115"/>
      <c r="AI1597" s="237">
        <v>1660</v>
      </c>
      <c r="AJ1597" s="55"/>
      <c r="AK1597" s="55"/>
    </row>
    <row r="1598" spans="1:37" s="67" customFormat="1" ht="15" customHeight="1" x14ac:dyDescent="0.25">
      <c r="A1598" s="56" t="s">
        <v>1031</v>
      </c>
      <c r="B1598" s="37">
        <v>4</v>
      </c>
      <c r="C1598" s="37">
        <v>3</v>
      </c>
      <c r="D1598" s="37">
        <v>2</v>
      </c>
      <c r="E1598" s="37">
        <v>40</v>
      </c>
      <c r="F1598" s="37">
        <v>480</v>
      </c>
      <c r="G1598" s="37" t="str">
        <f t="shared" si="2734"/>
        <v>4.3.2.00.000</v>
      </c>
      <c r="H1598" s="41" t="str">
        <f t="shared" si="2735"/>
        <v>Технологическая линия №4. Лицензионные установки</v>
      </c>
      <c r="I1598" s="37" t="str">
        <f t="shared" si="2736"/>
        <v>4.3.2.40.000</v>
      </c>
      <c r="J1598" s="41" t="str">
        <f t="shared" si="2737"/>
        <v>Установка выделения этана и ШФЛУ, удаления азота и получения азотно-гелиевой смеси №4</v>
      </c>
      <c r="K1598" s="39" t="str">
        <f t="shared" si="2738"/>
        <v>4.3.2.40.400</v>
      </c>
      <c r="L1598" s="40" t="str">
        <f t="shared" si="2739"/>
        <v>Установка выделения этана и ШФЛУ, удаления азота и получения азотно-гелиевой смеси №4</v>
      </c>
      <c r="M1598" s="37" t="str">
        <f t="shared" si="2740"/>
        <v>4.3.2.40.480</v>
      </c>
      <c r="N1598" s="59" t="s">
        <v>1379</v>
      </c>
      <c r="O1598" s="37"/>
      <c r="P1598" s="37" t="s">
        <v>222</v>
      </c>
      <c r="Q1598" s="35">
        <v>0</v>
      </c>
      <c r="R1598" s="70" t="s">
        <v>2778</v>
      </c>
      <c r="S1598" s="44"/>
      <c r="T1598" s="44"/>
      <c r="U1598" s="44"/>
      <c r="V1598" s="44"/>
      <c r="W1598" s="44"/>
      <c r="X1598" s="162"/>
      <c r="Y1598" s="162"/>
      <c r="Z1598" s="44"/>
      <c r="AA1598" s="50"/>
      <c r="AB1598" s="50"/>
      <c r="AC1598" s="50"/>
      <c r="AD1598" s="115"/>
      <c r="AE1598" s="115"/>
      <c r="AF1598" s="115"/>
      <c r="AG1598" s="115"/>
      <c r="AH1598" s="115"/>
      <c r="AI1598" s="237">
        <v>1661</v>
      </c>
      <c r="AJ1598" s="55"/>
      <c r="AK1598" s="55"/>
    </row>
    <row r="1599" spans="1:37" s="67" customFormat="1" ht="15" customHeight="1" x14ac:dyDescent="0.25">
      <c r="A1599" s="56" t="s">
        <v>1032</v>
      </c>
      <c r="B1599" s="37">
        <v>4</v>
      </c>
      <c r="C1599" s="37">
        <v>3</v>
      </c>
      <c r="D1599" s="37">
        <v>2</v>
      </c>
      <c r="E1599" s="37">
        <v>40</v>
      </c>
      <c r="F1599" s="37">
        <v>490</v>
      </c>
      <c r="G1599" s="37" t="str">
        <f t="shared" si="2734"/>
        <v>4.3.2.00.000</v>
      </c>
      <c r="H1599" s="41" t="str">
        <f t="shared" si="2735"/>
        <v>Технологическая линия №4. Лицензионные установки</v>
      </c>
      <c r="I1599" s="37" t="str">
        <f t="shared" si="2736"/>
        <v>4.3.2.40.000</v>
      </c>
      <c r="J1599" s="41" t="str">
        <f t="shared" si="2737"/>
        <v>Установка выделения этана и ШФЛУ, удаления азота и получения азотно-гелиевой смеси №4</v>
      </c>
      <c r="K1599" s="39" t="str">
        <f t="shared" si="2738"/>
        <v>4.3.2.40.400</v>
      </c>
      <c r="L1599" s="40" t="str">
        <f t="shared" si="2739"/>
        <v>Установка выделения этана и ШФЛУ, удаления азота и получения азотно-гелиевой смеси №4</v>
      </c>
      <c r="M1599" s="37" t="str">
        <f t="shared" si="2740"/>
        <v>4.3.2.40.490</v>
      </c>
      <c r="N1599" s="59" t="s">
        <v>241</v>
      </c>
      <c r="O1599" s="37"/>
      <c r="P1599" s="37" t="s">
        <v>222</v>
      </c>
      <c r="Q1599" s="35">
        <v>0</v>
      </c>
      <c r="R1599" s="70" t="s">
        <v>2778</v>
      </c>
      <c r="S1599" s="44"/>
      <c r="T1599" s="44"/>
      <c r="U1599" s="44"/>
      <c r="V1599" s="44"/>
      <c r="W1599" s="44"/>
      <c r="X1599" s="162"/>
      <c r="Y1599" s="162"/>
      <c r="Z1599" s="44"/>
      <c r="AA1599" s="50"/>
      <c r="AB1599" s="50"/>
      <c r="AC1599" s="50"/>
      <c r="AD1599" s="115"/>
      <c r="AE1599" s="115"/>
      <c r="AF1599" s="115"/>
      <c r="AG1599" s="115"/>
      <c r="AH1599" s="115"/>
      <c r="AI1599" s="237">
        <v>1662</v>
      </c>
      <c r="AJ1599" s="55"/>
      <c r="AK1599" s="55"/>
    </row>
    <row r="1600" spans="1:37" s="67" customFormat="1" ht="15" customHeight="1" x14ac:dyDescent="0.25">
      <c r="A1600" s="56" t="s">
        <v>1033</v>
      </c>
      <c r="B1600" s="37">
        <v>4</v>
      </c>
      <c r="C1600" s="37">
        <v>3</v>
      </c>
      <c r="D1600" s="37">
        <v>2</v>
      </c>
      <c r="E1600" s="37">
        <v>40</v>
      </c>
      <c r="F1600" s="37">
        <v>491</v>
      </c>
      <c r="G1600" s="37" t="str">
        <f t="shared" si="2734"/>
        <v>4.3.2.00.000</v>
      </c>
      <c r="H1600" s="41" t="str">
        <f t="shared" si="2735"/>
        <v>Технологическая линия №4. Лицензионные установки</v>
      </c>
      <c r="I1600" s="37" t="str">
        <f t="shared" si="2736"/>
        <v>4.3.2.40.000</v>
      </c>
      <c r="J1600" s="41" t="str">
        <f t="shared" si="2737"/>
        <v>Установка выделения этана и ШФЛУ, удаления азота и получения азотно-гелиевой смеси №4</v>
      </c>
      <c r="K1600" s="39" t="str">
        <f t="shared" si="2738"/>
        <v>4.3.2.40.400</v>
      </c>
      <c r="L1600" s="40" t="str">
        <f t="shared" si="2739"/>
        <v>Установка выделения этана и ШФЛУ, удаления азота и получения азотно-гелиевой смеси №4</v>
      </c>
      <c r="M1600" s="37" t="str">
        <f t="shared" si="2740"/>
        <v>4.3.2.40.491</v>
      </c>
      <c r="N1600" s="59" t="s">
        <v>243</v>
      </c>
      <c r="O1600" s="37"/>
      <c r="P1600" s="37" t="s">
        <v>222</v>
      </c>
      <c r="Q1600" s="35">
        <v>0</v>
      </c>
      <c r="R1600" s="70" t="s">
        <v>2778</v>
      </c>
      <c r="S1600" s="44"/>
      <c r="T1600" s="44"/>
      <c r="U1600" s="44"/>
      <c r="V1600" s="44"/>
      <c r="W1600" s="44"/>
      <c r="X1600" s="162"/>
      <c r="Y1600" s="162"/>
      <c r="Z1600" s="44"/>
      <c r="AA1600" s="50"/>
      <c r="AB1600" s="50"/>
      <c r="AC1600" s="50"/>
      <c r="AD1600" s="115"/>
      <c r="AE1600" s="115"/>
      <c r="AF1600" s="115"/>
      <c r="AG1600" s="115"/>
      <c r="AH1600" s="115"/>
      <c r="AI1600" s="237">
        <v>1663</v>
      </c>
      <c r="AJ1600" s="55"/>
      <c r="AK1600" s="55"/>
    </row>
    <row r="1601" spans="1:37" s="67" customFormat="1" ht="15" customHeight="1" x14ac:dyDescent="0.25">
      <c r="A1601" s="56" t="s">
        <v>1034</v>
      </c>
      <c r="B1601" s="37">
        <v>4</v>
      </c>
      <c r="C1601" s="37">
        <v>3</v>
      </c>
      <c r="D1601" s="37">
        <v>2</v>
      </c>
      <c r="E1601" s="37">
        <v>40</v>
      </c>
      <c r="F1601" s="37">
        <v>492</v>
      </c>
      <c r="G1601" s="37" t="str">
        <f t="shared" si="2734"/>
        <v>4.3.2.00.000</v>
      </c>
      <c r="H1601" s="41" t="str">
        <f t="shared" si="2735"/>
        <v>Технологическая линия №4. Лицензионные установки</v>
      </c>
      <c r="I1601" s="37" t="str">
        <f t="shared" si="2736"/>
        <v>4.3.2.40.000</v>
      </c>
      <c r="J1601" s="41" t="str">
        <f t="shared" si="2737"/>
        <v>Установка выделения этана и ШФЛУ, удаления азота и получения азотно-гелиевой смеси №4</v>
      </c>
      <c r="K1601" s="39" t="str">
        <f t="shared" si="2738"/>
        <v>4.3.2.40.400</v>
      </c>
      <c r="L1601" s="40" t="str">
        <f t="shared" si="2739"/>
        <v>Установка выделения этана и ШФЛУ, удаления азота и получения азотно-гелиевой смеси №4</v>
      </c>
      <c r="M1601" s="37" t="str">
        <f t="shared" si="2740"/>
        <v>4.3.2.40.492</v>
      </c>
      <c r="N1601" s="59" t="s">
        <v>1331</v>
      </c>
      <c r="O1601" s="37"/>
      <c r="P1601" s="37" t="s">
        <v>222</v>
      </c>
      <c r="Q1601" s="35">
        <v>0</v>
      </c>
      <c r="R1601" s="70" t="s">
        <v>2778</v>
      </c>
      <c r="S1601" s="44"/>
      <c r="T1601" s="44"/>
      <c r="U1601" s="44"/>
      <c r="V1601" s="44"/>
      <c r="W1601" s="44"/>
      <c r="X1601" s="162"/>
      <c r="Y1601" s="162"/>
      <c r="Z1601" s="44"/>
      <c r="AA1601" s="50"/>
      <c r="AB1601" s="50"/>
      <c r="AC1601" s="50"/>
      <c r="AD1601" s="115"/>
      <c r="AE1601" s="115"/>
      <c r="AF1601" s="115"/>
      <c r="AG1601" s="115"/>
      <c r="AH1601" s="115"/>
      <c r="AI1601" s="237">
        <v>1664</v>
      </c>
      <c r="AJ1601" s="55"/>
      <c r="AK1601" s="55"/>
    </row>
    <row r="1602" spans="1:37" s="67" customFormat="1" ht="15" customHeight="1" x14ac:dyDescent="0.25">
      <c r="A1602" s="56" t="s">
        <v>1035</v>
      </c>
      <c r="B1602" s="37">
        <v>4</v>
      </c>
      <c r="C1602" s="37">
        <v>3</v>
      </c>
      <c r="D1602" s="37">
        <v>2</v>
      </c>
      <c r="E1602" s="37">
        <v>40</v>
      </c>
      <c r="F1602" s="37">
        <v>493</v>
      </c>
      <c r="G1602" s="37" t="str">
        <f t="shared" si="2734"/>
        <v>4.3.2.00.000</v>
      </c>
      <c r="H1602" s="41" t="str">
        <f t="shared" si="2735"/>
        <v>Технологическая линия №4. Лицензионные установки</v>
      </c>
      <c r="I1602" s="37" t="str">
        <f t="shared" si="2736"/>
        <v>4.3.2.40.000</v>
      </c>
      <c r="J1602" s="41" t="str">
        <f t="shared" si="2737"/>
        <v>Установка выделения этана и ШФЛУ, удаления азота и получения азотно-гелиевой смеси №4</v>
      </c>
      <c r="K1602" s="39" t="str">
        <f t="shared" si="2738"/>
        <v>4.3.2.40.400</v>
      </c>
      <c r="L1602" s="40" t="str">
        <f t="shared" si="2739"/>
        <v>Установка выделения этана и ШФЛУ, удаления азота и получения азотно-гелиевой смеси №4</v>
      </c>
      <c r="M1602" s="37" t="str">
        <f t="shared" si="2740"/>
        <v>4.3.2.40.493</v>
      </c>
      <c r="N1602" s="59" t="s">
        <v>246</v>
      </c>
      <c r="O1602" s="37"/>
      <c r="P1602" s="37" t="s">
        <v>222</v>
      </c>
      <c r="Q1602" s="35">
        <v>0</v>
      </c>
      <c r="R1602" s="70" t="s">
        <v>2778</v>
      </c>
      <c r="S1602" s="44"/>
      <c r="T1602" s="44"/>
      <c r="U1602" s="44"/>
      <c r="V1602" s="44"/>
      <c r="W1602" s="44"/>
      <c r="X1602" s="162"/>
      <c r="Y1602" s="162"/>
      <c r="Z1602" s="44"/>
      <c r="AA1602" s="50"/>
      <c r="AB1602" s="50"/>
      <c r="AC1602" s="50"/>
      <c r="AD1602" s="115"/>
      <c r="AE1602" s="115"/>
      <c r="AF1602" s="115"/>
      <c r="AG1602" s="115"/>
      <c r="AH1602" s="115"/>
      <c r="AI1602" s="237">
        <v>1665</v>
      </c>
      <c r="AJ1602" s="55"/>
      <c r="AK1602" s="55"/>
    </row>
    <row r="1603" spans="1:37" s="67" customFormat="1" ht="15" customHeight="1" x14ac:dyDescent="0.25">
      <c r="A1603" s="56" t="s">
        <v>1036</v>
      </c>
      <c r="B1603" s="37">
        <v>4</v>
      </c>
      <c r="C1603" s="37">
        <v>3</v>
      </c>
      <c r="D1603" s="37">
        <v>2</v>
      </c>
      <c r="E1603" s="37">
        <v>40</v>
      </c>
      <c r="F1603" s="37">
        <v>494</v>
      </c>
      <c r="G1603" s="37" t="str">
        <f t="shared" si="2734"/>
        <v>4.3.2.00.000</v>
      </c>
      <c r="H1603" s="41" t="str">
        <f t="shared" si="2735"/>
        <v>Технологическая линия №4. Лицензионные установки</v>
      </c>
      <c r="I1603" s="37" t="str">
        <f t="shared" si="2736"/>
        <v>4.3.2.40.000</v>
      </c>
      <c r="J1603" s="41" t="str">
        <f t="shared" si="2737"/>
        <v>Установка выделения этана и ШФЛУ, удаления азота и получения азотно-гелиевой смеси №4</v>
      </c>
      <c r="K1603" s="39" t="str">
        <f t="shared" si="2738"/>
        <v>4.3.2.40.400</v>
      </c>
      <c r="L1603" s="40" t="str">
        <f t="shared" si="2739"/>
        <v>Установка выделения этана и ШФЛУ, удаления азота и получения азотно-гелиевой смеси №4</v>
      </c>
      <c r="M1603" s="37" t="str">
        <f t="shared" si="2740"/>
        <v>4.3.2.40.494</v>
      </c>
      <c r="N1603" s="59" t="s">
        <v>248</v>
      </c>
      <c r="O1603" s="37"/>
      <c r="P1603" s="37" t="s">
        <v>222</v>
      </c>
      <c r="Q1603" s="35">
        <v>0</v>
      </c>
      <c r="R1603" s="70" t="s">
        <v>2778</v>
      </c>
      <c r="S1603" s="44"/>
      <c r="T1603" s="44"/>
      <c r="U1603" s="44"/>
      <c r="V1603" s="44"/>
      <c r="W1603" s="44"/>
      <c r="X1603" s="162"/>
      <c r="Y1603" s="162"/>
      <c r="Z1603" s="44"/>
      <c r="AA1603" s="50"/>
      <c r="AB1603" s="50"/>
      <c r="AC1603" s="50"/>
      <c r="AD1603" s="115"/>
      <c r="AE1603" s="115"/>
      <c r="AF1603" s="115"/>
      <c r="AG1603" s="115"/>
      <c r="AH1603" s="115"/>
      <c r="AI1603" s="237">
        <v>1666</v>
      </c>
      <c r="AJ1603" s="55"/>
      <c r="AK1603" s="55"/>
    </row>
    <row r="1604" spans="1:37" s="67" customFormat="1" ht="15" customHeight="1" x14ac:dyDescent="0.25">
      <c r="A1604" s="56" t="s">
        <v>1037</v>
      </c>
      <c r="B1604" s="37">
        <v>4</v>
      </c>
      <c r="C1604" s="37">
        <v>3</v>
      </c>
      <c r="D1604" s="37">
        <v>2</v>
      </c>
      <c r="E1604" s="37">
        <v>40</v>
      </c>
      <c r="F1604" s="37">
        <v>495</v>
      </c>
      <c r="G1604" s="37" t="str">
        <f t="shared" si="2734"/>
        <v>4.3.2.00.000</v>
      </c>
      <c r="H1604" s="41" t="str">
        <f t="shared" si="2735"/>
        <v>Технологическая линия №4. Лицензионные установки</v>
      </c>
      <c r="I1604" s="37" t="str">
        <f t="shared" si="2736"/>
        <v>4.3.2.40.000</v>
      </c>
      <c r="J1604" s="41" t="str">
        <f t="shared" si="2737"/>
        <v>Установка выделения этана и ШФЛУ, удаления азота и получения азотно-гелиевой смеси №4</v>
      </c>
      <c r="K1604" s="39" t="str">
        <f t="shared" si="2738"/>
        <v>4.3.2.40.400</v>
      </c>
      <c r="L1604" s="40" t="str">
        <f t="shared" si="2739"/>
        <v>Установка выделения этана и ШФЛУ, удаления азота и получения азотно-гелиевой смеси №4</v>
      </c>
      <c r="M1604" s="37" t="str">
        <f t="shared" si="2740"/>
        <v>4.3.2.40.495</v>
      </c>
      <c r="N1604" s="59" t="s">
        <v>250</v>
      </c>
      <c r="O1604" s="37"/>
      <c r="P1604" s="37" t="s">
        <v>222</v>
      </c>
      <c r="Q1604" s="35">
        <v>0</v>
      </c>
      <c r="R1604" s="70" t="s">
        <v>2778</v>
      </c>
      <c r="S1604" s="44"/>
      <c r="T1604" s="44"/>
      <c r="U1604" s="44"/>
      <c r="V1604" s="44"/>
      <c r="W1604" s="44"/>
      <c r="X1604" s="162"/>
      <c r="Y1604" s="162"/>
      <c r="Z1604" s="44"/>
      <c r="AA1604" s="50"/>
      <c r="AB1604" s="50"/>
      <c r="AC1604" s="50"/>
      <c r="AD1604" s="115"/>
      <c r="AE1604" s="115"/>
      <c r="AF1604" s="115"/>
      <c r="AG1604" s="115"/>
      <c r="AH1604" s="115"/>
      <c r="AI1604" s="237">
        <v>1667</v>
      </c>
      <c r="AJ1604" s="55"/>
      <c r="AK1604" s="55"/>
    </row>
    <row r="1605" spans="1:37" s="67" customFormat="1" ht="15" customHeight="1" x14ac:dyDescent="0.25">
      <c r="A1605" s="56" t="s">
        <v>1038</v>
      </c>
      <c r="B1605" s="37">
        <v>4</v>
      </c>
      <c r="C1605" s="37">
        <v>3</v>
      </c>
      <c r="D1605" s="37">
        <v>2</v>
      </c>
      <c r="E1605" s="37">
        <v>40</v>
      </c>
      <c r="F1605" s="37">
        <v>485</v>
      </c>
      <c r="G1605" s="37" t="str">
        <f t="shared" si="2734"/>
        <v>4.3.2.00.000</v>
      </c>
      <c r="H1605" s="41" t="str">
        <f t="shared" si="2735"/>
        <v>Технологическая линия №4. Лицензионные установки</v>
      </c>
      <c r="I1605" s="37" t="str">
        <f t="shared" si="2736"/>
        <v>4.3.2.40.000</v>
      </c>
      <c r="J1605" s="41" t="str">
        <f t="shared" si="2737"/>
        <v>Установка выделения этана и ШФЛУ, удаления азота и получения азотно-гелиевой смеси №4</v>
      </c>
      <c r="K1605" s="39" t="str">
        <f t="shared" si="2738"/>
        <v>4.3.2.40.400</v>
      </c>
      <c r="L1605" s="40" t="str">
        <f t="shared" si="2739"/>
        <v>Установка выделения этана и ШФЛУ, удаления азота и получения азотно-гелиевой смеси №4</v>
      </c>
      <c r="M1605" s="37" t="str">
        <f t="shared" si="2740"/>
        <v>4.3.2.40.485</v>
      </c>
      <c r="N1605" s="59" t="s">
        <v>253</v>
      </c>
      <c r="O1605" s="37"/>
      <c r="P1605" s="37" t="s">
        <v>222</v>
      </c>
      <c r="Q1605" s="35">
        <v>0</v>
      </c>
      <c r="R1605" s="70" t="s">
        <v>2778</v>
      </c>
      <c r="S1605" s="44"/>
      <c r="T1605" s="44"/>
      <c r="U1605" s="44"/>
      <c r="V1605" s="44"/>
      <c r="W1605" s="44"/>
      <c r="X1605" s="162"/>
      <c r="Y1605" s="162"/>
      <c r="Z1605" s="44"/>
      <c r="AA1605" s="50"/>
      <c r="AB1605" s="50"/>
      <c r="AC1605" s="50"/>
      <c r="AD1605" s="115"/>
      <c r="AE1605" s="115"/>
      <c r="AF1605" s="115"/>
      <c r="AG1605" s="115"/>
      <c r="AH1605" s="115"/>
      <c r="AI1605" s="237">
        <v>1668</v>
      </c>
      <c r="AJ1605" s="55"/>
      <c r="AK1605" s="55"/>
    </row>
    <row r="1606" spans="1:37" s="63" customFormat="1" ht="15" customHeight="1" x14ac:dyDescent="0.25">
      <c r="A1606" s="53" t="s">
        <v>17</v>
      </c>
      <c r="B1606" s="37">
        <v>4</v>
      </c>
      <c r="C1606" s="37">
        <v>3</v>
      </c>
      <c r="D1606" s="37">
        <v>3</v>
      </c>
      <c r="E1606" s="37">
        <v>0</v>
      </c>
      <c r="F1606" s="37">
        <v>0</v>
      </c>
      <c r="G1606" s="78" t="str">
        <f>CONCATENATE($B1606,".",$C1606,".",$D1606,".",TEXT($E1606,"00"),".",TEXT($F1606,"000"))</f>
        <v>4.3.3.00.000</v>
      </c>
      <c r="H1606" s="79" t="s">
        <v>1543</v>
      </c>
      <c r="I1606" s="107"/>
      <c r="J1606" s="108"/>
      <c r="K1606" s="109"/>
      <c r="L1606" s="110"/>
      <c r="M1606" s="80"/>
      <c r="N1606" s="231"/>
      <c r="O1606" s="53"/>
      <c r="P1606" s="56" t="s">
        <v>254</v>
      </c>
      <c r="Q1606" s="35">
        <v>0</v>
      </c>
      <c r="R1606" s="56" t="s">
        <v>2779</v>
      </c>
      <c r="S1606" s="215" t="s">
        <v>3856</v>
      </c>
      <c r="T1606" s="126" t="str">
        <f>G1606</f>
        <v>4.3.3.00.000</v>
      </c>
      <c r="U1606" s="79" t="s">
        <v>2720</v>
      </c>
      <c r="V1606" s="80"/>
      <c r="W1606" s="80"/>
      <c r="X1606" s="110"/>
      <c r="Y1606" s="110"/>
      <c r="Z1606" s="80"/>
      <c r="AA1606" s="80"/>
      <c r="AB1606" s="113"/>
      <c r="AC1606" s="113"/>
      <c r="AD1606" s="114"/>
      <c r="AE1606" s="114"/>
      <c r="AF1606" s="114"/>
      <c r="AG1606" s="114"/>
      <c r="AH1606" s="114"/>
      <c r="AI1606" s="237">
        <v>1669</v>
      </c>
      <c r="AJ1606" s="55"/>
      <c r="AK1606" s="55"/>
    </row>
    <row r="1607" spans="1:37" s="65" customFormat="1" ht="15" customHeight="1" x14ac:dyDescent="0.25">
      <c r="A1607" s="57" t="s">
        <v>17</v>
      </c>
      <c r="B1607" s="37">
        <v>4</v>
      </c>
      <c r="C1607" s="37">
        <v>3</v>
      </c>
      <c r="D1607" s="37">
        <v>3</v>
      </c>
      <c r="E1607" s="37">
        <v>20</v>
      </c>
      <c r="F1607" s="37">
        <v>0</v>
      </c>
      <c r="G1607" s="37" t="str">
        <f t="shared" ref="G1607:G1638" si="2741">G1606</f>
        <v>4.3.3.00.000</v>
      </c>
      <c r="H1607" s="41" t="str">
        <f t="shared" ref="H1607:H1638" si="2742">H1606</f>
        <v>Технологическая линия №4. Нелицензионные установки</v>
      </c>
      <c r="I1607" s="82" t="str">
        <f>CONCATENATE($B1607,".",$C1607,".",$D1607,".",TEXT($E1607,"00"),".",TEXT($F1607,"000"))</f>
        <v>4.3.3.20.000</v>
      </c>
      <c r="J1607" s="90" t="s">
        <v>1365</v>
      </c>
      <c r="K1607" s="105"/>
      <c r="L1607" s="106"/>
      <c r="M1607" s="91"/>
      <c r="N1607" s="85"/>
      <c r="O1607" s="57"/>
      <c r="P1607" s="57" t="s">
        <v>254</v>
      </c>
      <c r="Q1607" s="35">
        <v>0</v>
      </c>
      <c r="R1607" s="56" t="s">
        <v>2779</v>
      </c>
      <c r="S1607" s="218" t="s">
        <v>3857</v>
      </c>
      <c r="T1607" s="44"/>
      <c r="U1607" s="44"/>
      <c r="V1607" s="44"/>
      <c r="W1607" s="44"/>
      <c r="X1607" s="162"/>
      <c r="Y1607" s="162"/>
      <c r="Z1607" s="46"/>
      <c r="AA1607" s="47"/>
      <c r="AB1607" s="50"/>
      <c r="AC1607" s="50"/>
      <c r="AD1607" s="115"/>
      <c r="AE1607" s="115"/>
      <c r="AF1607" s="115"/>
      <c r="AG1607" s="115"/>
      <c r="AH1607" s="115"/>
      <c r="AI1607" s="237">
        <v>1670</v>
      </c>
      <c r="AJ1607" s="55"/>
      <c r="AK1607" s="55"/>
    </row>
    <row r="1608" spans="1:37" s="67" customFormat="1" ht="15" customHeight="1" x14ac:dyDescent="0.25">
      <c r="A1608" s="56" t="s">
        <v>17</v>
      </c>
      <c r="B1608" s="37">
        <v>4</v>
      </c>
      <c r="C1608" s="37">
        <v>3</v>
      </c>
      <c r="D1608" s="37">
        <v>3</v>
      </c>
      <c r="E1608" s="37">
        <v>20</v>
      </c>
      <c r="F1608" s="37">
        <v>300</v>
      </c>
      <c r="G1608" s="37" t="str">
        <f t="shared" si="2741"/>
        <v>4.3.3.00.000</v>
      </c>
      <c r="H1608" s="41" t="str">
        <f t="shared" si="2742"/>
        <v>Технологическая линия №4. Нелицензионные установки</v>
      </c>
      <c r="I1608" s="37" t="str">
        <f t="shared" ref="I1608:J1611" si="2743">I1607</f>
        <v>4.3.3.20.000</v>
      </c>
      <c r="J1608" s="41" t="str">
        <f t="shared" si="2743"/>
        <v>Энергетический блок с ДЭС №4</v>
      </c>
      <c r="K1608" s="92" t="str">
        <f>CONCATENATE($B1608,".",$C1608,".",$D1608,".",TEXT($E1608,"00"),".",$F1608)</f>
        <v>4.3.3.20.300</v>
      </c>
      <c r="L1608" s="93" t="s">
        <v>1365</v>
      </c>
      <c r="M1608" s="94"/>
      <c r="N1608" s="89"/>
      <c r="O1608" s="37"/>
      <c r="P1608" s="37" t="s">
        <v>254</v>
      </c>
      <c r="Q1608" s="35">
        <v>0</v>
      </c>
      <c r="R1608" s="56" t="s">
        <v>2779</v>
      </c>
      <c r="S1608" s="218" t="s">
        <v>3858</v>
      </c>
      <c r="T1608" s="44"/>
      <c r="U1608" s="44"/>
      <c r="V1608" s="44"/>
      <c r="W1608" s="44"/>
      <c r="X1608" s="162"/>
      <c r="Y1608" s="162"/>
      <c r="Z1608" s="46"/>
      <c r="AA1608" s="47"/>
      <c r="AB1608" s="50"/>
      <c r="AC1608" s="50"/>
      <c r="AD1608" s="115"/>
      <c r="AE1608" s="115"/>
      <c r="AF1608" s="115"/>
      <c r="AG1608" s="115"/>
      <c r="AH1608" s="115"/>
      <c r="AI1608" s="237">
        <v>1671</v>
      </c>
      <c r="AJ1608" s="55"/>
      <c r="AK1608" s="55"/>
    </row>
    <row r="1609" spans="1:37" s="67" customFormat="1" ht="15" customHeight="1" x14ac:dyDescent="0.25">
      <c r="A1609" s="56" t="s">
        <v>1039</v>
      </c>
      <c r="B1609" s="37">
        <v>4</v>
      </c>
      <c r="C1609" s="37">
        <v>3</v>
      </c>
      <c r="D1609" s="37">
        <v>3</v>
      </c>
      <c r="E1609" s="37">
        <v>20</v>
      </c>
      <c r="F1609" s="37">
        <v>400</v>
      </c>
      <c r="G1609" s="37" t="str">
        <f t="shared" si="2741"/>
        <v>4.3.3.00.000</v>
      </c>
      <c r="H1609" s="41" t="str">
        <f t="shared" si="2742"/>
        <v>Технологическая линия №4. Нелицензионные установки</v>
      </c>
      <c r="I1609" s="37" t="str">
        <f t="shared" si="2743"/>
        <v>4.3.3.20.000</v>
      </c>
      <c r="J1609" s="41" t="str">
        <f t="shared" si="2743"/>
        <v>Энергетический блок с ДЭС №4</v>
      </c>
      <c r="K1609" s="39" t="str">
        <f t="shared" ref="K1609:L1611" si="2744">K1608</f>
        <v>4.3.3.20.300</v>
      </c>
      <c r="L1609" s="40" t="str">
        <f t="shared" si="2744"/>
        <v>Энергетический блок с ДЭС №4</v>
      </c>
      <c r="M1609" s="37" t="str">
        <f>CONCATENATE($B1609,".",$C1609,".",$D1609,".",TEXT($E1609,"00"),".",TEXT($F1609,"000"))</f>
        <v>4.3.3.20.400</v>
      </c>
      <c r="N1609" s="59" t="s">
        <v>16</v>
      </c>
      <c r="O1609" s="37"/>
      <c r="P1609" s="37" t="s">
        <v>254</v>
      </c>
      <c r="Q1609" s="35">
        <v>0</v>
      </c>
      <c r="R1609" s="56" t="s">
        <v>2779</v>
      </c>
      <c r="S1609" s="44"/>
      <c r="T1609" s="44"/>
      <c r="U1609" s="44"/>
      <c r="V1609" s="44"/>
      <c r="W1609" s="44"/>
      <c r="X1609" s="162"/>
      <c r="Y1609" s="162"/>
      <c r="Z1609" s="44"/>
      <c r="AA1609" s="50"/>
      <c r="AB1609" s="50"/>
      <c r="AC1609" s="50"/>
      <c r="AD1609" s="115"/>
      <c r="AE1609" s="115"/>
      <c r="AF1609" s="115"/>
      <c r="AG1609" s="115"/>
      <c r="AH1609" s="115"/>
      <c r="AI1609" s="237">
        <v>1672</v>
      </c>
      <c r="AJ1609" s="55"/>
      <c r="AK1609" s="55"/>
    </row>
    <row r="1610" spans="1:37" s="67" customFormat="1" ht="15" customHeight="1" x14ac:dyDescent="0.25">
      <c r="A1610" s="56" t="s">
        <v>1040</v>
      </c>
      <c r="B1610" s="37">
        <v>4</v>
      </c>
      <c r="C1610" s="37">
        <v>3</v>
      </c>
      <c r="D1610" s="37">
        <v>3</v>
      </c>
      <c r="E1610" s="37">
        <v>20</v>
      </c>
      <c r="F1610" s="37">
        <v>405</v>
      </c>
      <c r="G1610" s="37" t="str">
        <f t="shared" si="2741"/>
        <v>4.3.3.00.000</v>
      </c>
      <c r="H1610" s="41" t="str">
        <f t="shared" si="2742"/>
        <v>Технологическая линия №4. Нелицензионные установки</v>
      </c>
      <c r="I1610" s="37" t="str">
        <f t="shared" si="2743"/>
        <v>4.3.3.20.000</v>
      </c>
      <c r="J1610" s="41" t="str">
        <f t="shared" si="2743"/>
        <v>Энергетический блок с ДЭС №4</v>
      </c>
      <c r="K1610" s="39" t="str">
        <f t="shared" si="2744"/>
        <v>4.3.3.20.300</v>
      </c>
      <c r="L1610" s="40" t="str">
        <f t="shared" si="2744"/>
        <v>Энергетический блок с ДЭС №4</v>
      </c>
      <c r="M1610" s="37" t="str">
        <f>CONCATENATE($B1610,".",$C1610,".",$D1610,".",TEXT($E1610,"00"),".",TEXT($F1610,"000"))</f>
        <v>4.3.3.20.405</v>
      </c>
      <c r="N1610" s="59" t="s">
        <v>257</v>
      </c>
      <c r="O1610" s="37" t="s">
        <v>1292</v>
      </c>
      <c r="P1610" s="37" t="s">
        <v>254</v>
      </c>
      <c r="Q1610" s="35">
        <v>0</v>
      </c>
      <c r="R1610" s="56" t="s">
        <v>2779</v>
      </c>
      <c r="S1610" s="44"/>
      <c r="T1610" s="44"/>
      <c r="U1610" s="44"/>
      <c r="V1610" s="44"/>
      <c r="W1610" s="44"/>
      <c r="X1610" s="162"/>
      <c r="Y1610" s="162"/>
      <c r="Z1610" s="44"/>
      <c r="AA1610" s="50"/>
      <c r="AB1610" s="50"/>
      <c r="AC1610" s="50"/>
      <c r="AD1610" s="115"/>
      <c r="AE1610" s="115"/>
      <c r="AF1610" s="115"/>
      <c r="AG1610" s="115"/>
      <c r="AH1610" s="115"/>
      <c r="AI1610" s="237">
        <v>1673</v>
      </c>
      <c r="AJ1610" s="55"/>
      <c r="AK1610" s="55"/>
    </row>
    <row r="1611" spans="1:37" s="67" customFormat="1" ht="15" customHeight="1" x14ac:dyDescent="0.25">
      <c r="A1611" s="56" t="s">
        <v>1041</v>
      </c>
      <c r="B1611" s="37">
        <v>4</v>
      </c>
      <c r="C1611" s="37">
        <v>3</v>
      </c>
      <c r="D1611" s="37">
        <v>3</v>
      </c>
      <c r="E1611" s="37">
        <v>20</v>
      </c>
      <c r="F1611" s="37">
        <v>406</v>
      </c>
      <c r="G1611" s="37" t="str">
        <f t="shared" si="2741"/>
        <v>4.3.3.00.000</v>
      </c>
      <c r="H1611" s="41" t="str">
        <f t="shared" si="2742"/>
        <v>Технологическая линия №4. Нелицензионные установки</v>
      </c>
      <c r="I1611" s="37" t="str">
        <f t="shared" si="2743"/>
        <v>4.3.3.20.000</v>
      </c>
      <c r="J1611" s="41" t="str">
        <f t="shared" si="2743"/>
        <v>Энергетический блок с ДЭС №4</v>
      </c>
      <c r="K1611" s="39" t="str">
        <f t="shared" si="2744"/>
        <v>4.3.3.20.300</v>
      </c>
      <c r="L1611" s="40" t="str">
        <f t="shared" si="2744"/>
        <v>Энергетический блок с ДЭС №4</v>
      </c>
      <c r="M1611" s="37" t="str">
        <f>CONCATENATE($B1611,".",$C1611,".",$D1611,".",TEXT($E1611,"00"),".",TEXT($F1611,"000"))</f>
        <v>4.3.3.20.406</v>
      </c>
      <c r="N1611" s="59" t="s">
        <v>259</v>
      </c>
      <c r="O1611" s="37" t="s">
        <v>1292</v>
      </c>
      <c r="P1611" s="37" t="s">
        <v>254</v>
      </c>
      <c r="Q1611" s="35">
        <v>0</v>
      </c>
      <c r="R1611" s="56" t="s">
        <v>2779</v>
      </c>
      <c r="S1611" s="44"/>
      <c r="T1611" s="44"/>
      <c r="U1611" s="44"/>
      <c r="V1611" s="44"/>
      <c r="W1611" s="44"/>
      <c r="X1611" s="162"/>
      <c r="Y1611" s="162"/>
      <c r="Z1611" s="44"/>
      <c r="AA1611" s="50"/>
      <c r="AB1611" s="50"/>
      <c r="AC1611" s="50"/>
      <c r="AD1611" s="115"/>
      <c r="AE1611" s="115"/>
      <c r="AF1611" s="115"/>
      <c r="AG1611" s="115"/>
      <c r="AH1611" s="115"/>
      <c r="AI1611" s="237">
        <v>1674</v>
      </c>
      <c r="AJ1611" s="55"/>
      <c r="AK1611" s="55"/>
    </row>
    <row r="1612" spans="1:37" s="65" customFormat="1" ht="15" customHeight="1" x14ac:dyDescent="0.25">
      <c r="A1612" s="57" t="s">
        <v>17</v>
      </c>
      <c r="B1612" s="37">
        <v>4</v>
      </c>
      <c r="C1612" s="37">
        <v>3</v>
      </c>
      <c r="D1612" s="37">
        <v>3</v>
      </c>
      <c r="E1612" s="37">
        <v>30</v>
      </c>
      <c r="F1612" s="37">
        <v>0</v>
      </c>
      <c r="G1612" s="37" t="str">
        <f t="shared" si="2741"/>
        <v>4.3.3.00.000</v>
      </c>
      <c r="H1612" s="41" t="str">
        <f t="shared" si="2742"/>
        <v>Технологическая линия №4. Нелицензионные установки</v>
      </c>
      <c r="I1612" s="82" t="str">
        <f>CONCATENATE($B1612,".",$C1612,".",$D1612,".",TEXT($E1612,"00"),".",TEXT($F1612,"000"))</f>
        <v>4.3.3.30.000</v>
      </c>
      <c r="J1612" s="90" t="s">
        <v>1366</v>
      </c>
      <c r="K1612" s="105"/>
      <c r="L1612" s="106"/>
      <c r="M1612" s="91"/>
      <c r="N1612" s="85"/>
      <c r="O1612" s="57"/>
      <c r="P1612" s="57" t="s">
        <v>254</v>
      </c>
      <c r="Q1612" s="35">
        <v>0</v>
      </c>
      <c r="R1612" s="56" t="s">
        <v>2779</v>
      </c>
      <c r="S1612" s="218" t="s">
        <v>3857</v>
      </c>
      <c r="T1612" s="44"/>
      <c r="U1612" s="44"/>
      <c r="V1612" s="44"/>
      <c r="W1612" s="44"/>
      <c r="X1612" s="162"/>
      <c r="Y1612" s="162"/>
      <c r="Z1612" s="46"/>
      <c r="AA1612" s="47"/>
      <c r="AB1612" s="50"/>
      <c r="AC1612" s="50"/>
      <c r="AD1612" s="115"/>
      <c r="AE1612" s="115"/>
      <c r="AF1612" s="115"/>
      <c r="AG1612" s="115"/>
      <c r="AH1612" s="115"/>
      <c r="AI1612" s="237">
        <v>1675</v>
      </c>
      <c r="AJ1612" s="55"/>
      <c r="AK1612" s="55"/>
    </row>
    <row r="1613" spans="1:37" s="67" customFormat="1" ht="15" customHeight="1" x14ac:dyDescent="0.25">
      <c r="A1613" s="56" t="s">
        <v>1042</v>
      </c>
      <c r="B1613" s="37">
        <v>4</v>
      </c>
      <c r="C1613" s="37">
        <v>3</v>
      </c>
      <c r="D1613" s="37">
        <v>3</v>
      </c>
      <c r="E1613" s="37">
        <v>30</v>
      </c>
      <c r="F1613" s="37">
        <v>400</v>
      </c>
      <c r="G1613" s="37" t="str">
        <f t="shared" si="2741"/>
        <v>4.3.3.00.000</v>
      </c>
      <c r="H1613" s="41" t="str">
        <f t="shared" si="2742"/>
        <v>Технологическая линия №4. Нелицензионные установки</v>
      </c>
      <c r="I1613" s="37" t="str">
        <f t="shared" ref="I1613:I1645" si="2745">I1612</f>
        <v>4.3.3.30.000</v>
      </c>
      <c r="J1613" s="41" t="str">
        <f t="shared" ref="J1613:J1645" si="2746">J1612</f>
        <v>Установка осушки и удаления ртути №4</v>
      </c>
      <c r="K1613" s="92" t="str">
        <f>CONCATENATE($B1613,".",$C1613,".",$D1613,".",TEXT($E1613,"00"),".",$F1613)</f>
        <v>4.3.3.30.400</v>
      </c>
      <c r="L1613" s="93" t="s">
        <v>1366</v>
      </c>
      <c r="M1613" s="94"/>
      <c r="N1613" s="89"/>
      <c r="O1613" s="37" t="s">
        <v>1315</v>
      </c>
      <c r="P1613" s="37" t="s">
        <v>254</v>
      </c>
      <c r="Q1613" s="35">
        <v>0</v>
      </c>
      <c r="R1613" s="56" t="s">
        <v>2779</v>
      </c>
      <c r="S1613" s="218" t="s">
        <v>3858</v>
      </c>
      <c r="T1613" s="44"/>
      <c r="U1613" s="44"/>
      <c r="V1613" s="44"/>
      <c r="W1613" s="44"/>
      <c r="X1613" s="162"/>
      <c r="Y1613" s="162"/>
      <c r="Z1613" s="46"/>
      <c r="AA1613" s="47"/>
      <c r="AB1613" s="50"/>
      <c r="AC1613" s="50"/>
      <c r="AD1613" s="115"/>
      <c r="AE1613" s="115"/>
      <c r="AF1613" s="115"/>
      <c r="AG1613" s="115"/>
      <c r="AH1613" s="115"/>
      <c r="AI1613" s="237">
        <v>1676</v>
      </c>
      <c r="AJ1613" s="55"/>
      <c r="AK1613" s="55"/>
    </row>
    <row r="1614" spans="1:37" s="67" customFormat="1" ht="15" customHeight="1" x14ac:dyDescent="0.25">
      <c r="A1614" s="56" t="s">
        <v>1043</v>
      </c>
      <c r="B1614" s="37">
        <v>4</v>
      </c>
      <c r="C1614" s="37">
        <v>3</v>
      </c>
      <c r="D1614" s="37">
        <v>3</v>
      </c>
      <c r="E1614" s="37">
        <v>30</v>
      </c>
      <c r="F1614" s="37">
        <v>401</v>
      </c>
      <c r="G1614" s="37" t="str">
        <f t="shared" si="2741"/>
        <v>4.3.3.00.000</v>
      </c>
      <c r="H1614" s="41" t="str">
        <f t="shared" si="2742"/>
        <v>Технологическая линия №4. Нелицензионные установки</v>
      </c>
      <c r="I1614" s="37" t="str">
        <f t="shared" si="2745"/>
        <v>4.3.3.30.000</v>
      </c>
      <c r="J1614" s="41" t="str">
        <f t="shared" si="2746"/>
        <v>Установка осушки и удаления ртути №4</v>
      </c>
      <c r="K1614" s="39" t="str">
        <f t="shared" ref="K1614:K1645" si="2747">K1613</f>
        <v>4.3.3.30.400</v>
      </c>
      <c r="L1614" s="40" t="str">
        <f t="shared" ref="L1614:L1645" si="2748">L1613</f>
        <v>Установка осушки и удаления ртути №4</v>
      </c>
      <c r="M1614" s="37" t="str">
        <f t="shared" ref="M1614:M1645" si="2749">CONCATENATE($B1614,".",$C1614,".",$D1614,".",TEXT($E1614,"00"),".",TEXT($F1614,"000"))</f>
        <v>4.3.3.30.401</v>
      </c>
      <c r="N1614" s="59" t="s">
        <v>261</v>
      </c>
      <c r="O1614" s="37" t="s">
        <v>1309</v>
      </c>
      <c r="P1614" s="37" t="s">
        <v>254</v>
      </c>
      <c r="Q1614" s="35">
        <v>0</v>
      </c>
      <c r="R1614" s="56" t="s">
        <v>2779</v>
      </c>
      <c r="S1614" s="44"/>
      <c r="T1614" s="44"/>
      <c r="U1614" s="44"/>
      <c r="V1614" s="44"/>
      <c r="W1614" s="44"/>
      <c r="X1614" s="162"/>
      <c r="Y1614" s="162"/>
      <c r="Z1614" s="44"/>
      <c r="AA1614" s="50"/>
      <c r="AB1614" s="50"/>
      <c r="AC1614" s="50"/>
      <c r="AD1614" s="115"/>
      <c r="AE1614" s="115"/>
      <c r="AF1614" s="115"/>
      <c r="AG1614" s="115"/>
      <c r="AH1614" s="115"/>
      <c r="AI1614" s="237">
        <v>1677</v>
      </c>
      <c r="AJ1614" s="55"/>
      <c r="AK1614" s="55"/>
    </row>
    <row r="1615" spans="1:37" s="67" customFormat="1" ht="15" customHeight="1" x14ac:dyDescent="0.25">
      <c r="A1615" s="56" t="s">
        <v>1044</v>
      </c>
      <c r="B1615" s="37">
        <v>4</v>
      </c>
      <c r="C1615" s="37">
        <v>3</v>
      </c>
      <c r="D1615" s="37">
        <v>3</v>
      </c>
      <c r="E1615" s="37">
        <v>30</v>
      </c>
      <c r="F1615" s="37">
        <v>402</v>
      </c>
      <c r="G1615" s="37" t="str">
        <f t="shared" si="2741"/>
        <v>4.3.3.00.000</v>
      </c>
      <c r="H1615" s="41" t="str">
        <f t="shared" si="2742"/>
        <v>Технологическая линия №4. Нелицензионные установки</v>
      </c>
      <c r="I1615" s="37" t="str">
        <f t="shared" si="2745"/>
        <v>4.3.3.30.000</v>
      </c>
      <c r="J1615" s="41" t="str">
        <f t="shared" si="2746"/>
        <v>Установка осушки и удаления ртути №4</v>
      </c>
      <c r="K1615" s="39" t="str">
        <f t="shared" si="2747"/>
        <v>4.3.3.30.400</v>
      </c>
      <c r="L1615" s="40" t="str">
        <f t="shared" si="2748"/>
        <v>Установка осушки и удаления ртути №4</v>
      </c>
      <c r="M1615" s="37" t="str">
        <f t="shared" si="2749"/>
        <v>4.3.3.30.402</v>
      </c>
      <c r="N1615" s="59" t="s">
        <v>1436</v>
      </c>
      <c r="O1615" s="37"/>
      <c r="P1615" s="37" t="s">
        <v>254</v>
      </c>
      <c r="Q1615" s="35">
        <v>0</v>
      </c>
      <c r="R1615" s="56" t="s">
        <v>2779</v>
      </c>
      <c r="S1615" s="44"/>
      <c r="T1615" s="44"/>
      <c r="U1615" s="44"/>
      <c r="V1615" s="44"/>
      <c r="W1615" s="44"/>
      <c r="X1615" s="162"/>
      <c r="Y1615" s="162"/>
      <c r="Z1615" s="44"/>
      <c r="AA1615" s="50"/>
      <c r="AB1615" s="50"/>
      <c r="AC1615" s="50"/>
      <c r="AD1615" s="115"/>
      <c r="AE1615" s="115"/>
      <c r="AF1615" s="115"/>
      <c r="AG1615" s="115"/>
      <c r="AH1615" s="115"/>
      <c r="AI1615" s="237">
        <v>1678</v>
      </c>
      <c r="AJ1615" s="55"/>
      <c r="AK1615" s="55"/>
    </row>
    <row r="1616" spans="1:37" s="67" customFormat="1" ht="15" customHeight="1" x14ac:dyDescent="0.25">
      <c r="A1616" s="56" t="s">
        <v>1045</v>
      </c>
      <c r="B1616" s="37">
        <v>4</v>
      </c>
      <c r="C1616" s="37">
        <v>3</v>
      </c>
      <c r="D1616" s="37">
        <v>3</v>
      </c>
      <c r="E1616" s="37">
        <v>30</v>
      </c>
      <c r="F1616" s="37">
        <v>403</v>
      </c>
      <c r="G1616" s="37" t="str">
        <f t="shared" si="2741"/>
        <v>4.3.3.00.000</v>
      </c>
      <c r="H1616" s="41" t="str">
        <f t="shared" si="2742"/>
        <v>Технологическая линия №4. Нелицензионные установки</v>
      </c>
      <c r="I1616" s="37" t="str">
        <f t="shared" si="2745"/>
        <v>4.3.3.30.000</v>
      </c>
      <c r="J1616" s="41" t="str">
        <f t="shared" si="2746"/>
        <v>Установка осушки и удаления ртути №4</v>
      </c>
      <c r="K1616" s="39" t="str">
        <f t="shared" si="2747"/>
        <v>4.3.3.30.400</v>
      </c>
      <c r="L1616" s="40" t="str">
        <f t="shared" si="2748"/>
        <v>Установка осушки и удаления ртути №4</v>
      </c>
      <c r="M1616" s="37" t="str">
        <f t="shared" si="2749"/>
        <v>4.3.3.30.403</v>
      </c>
      <c r="N1616" s="59" t="s">
        <v>264</v>
      </c>
      <c r="O1616" s="37"/>
      <c r="P1616" s="37" t="s">
        <v>254</v>
      </c>
      <c r="Q1616" s="35">
        <v>0</v>
      </c>
      <c r="R1616" s="56" t="s">
        <v>2779</v>
      </c>
      <c r="S1616" s="44"/>
      <c r="T1616" s="44"/>
      <c r="U1616" s="44"/>
      <c r="V1616" s="44"/>
      <c r="W1616" s="44"/>
      <c r="X1616" s="162"/>
      <c r="Y1616" s="162"/>
      <c r="Z1616" s="44"/>
      <c r="AA1616" s="50"/>
      <c r="AB1616" s="50"/>
      <c r="AC1616" s="50"/>
      <c r="AD1616" s="115"/>
      <c r="AE1616" s="115"/>
      <c r="AF1616" s="115"/>
      <c r="AG1616" s="115"/>
      <c r="AH1616" s="115"/>
      <c r="AI1616" s="237">
        <v>1679</v>
      </c>
      <c r="AJ1616" s="55"/>
      <c r="AK1616" s="55"/>
    </row>
    <row r="1617" spans="1:37" s="67" customFormat="1" ht="15" customHeight="1" x14ac:dyDescent="0.25">
      <c r="A1617" s="56" t="s">
        <v>1046</v>
      </c>
      <c r="B1617" s="37">
        <v>4</v>
      </c>
      <c r="C1617" s="37">
        <v>3</v>
      </c>
      <c r="D1617" s="37">
        <v>3</v>
      </c>
      <c r="E1617" s="37">
        <v>30</v>
      </c>
      <c r="F1617" s="37">
        <v>404</v>
      </c>
      <c r="G1617" s="37" t="str">
        <f t="shared" si="2741"/>
        <v>4.3.3.00.000</v>
      </c>
      <c r="H1617" s="41" t="str">
        <f t="shared" si="2742"/>
        <v>Технологическая линия №4. Нелицензионные установки</v>
      </c>
      <c r="I1617" s="37" t="str">
        <f t="shared" si="2745"/>
        <v>4.3.3.30.000</v>
      </c>
      <c r="J1617" s="41" t="str">
        <f t="shared" si="2746"/>
        <v>Установка осушки и удаления ртути №4</v>
      </c>
      <c r="K1617" s="39" t="str">
        <f t="shared" si="2747"/>
        <v>4.3.3.30.400</v>
      </c>
      <c r="L1617" s="40" t="str">
        <f t="shared" si="2748"/>
        <v>Установка осушки и удаления ртути №4</v>
      </c>
      <c r="M1617" s="37" t="str">
        <f t="shared" si="2749"/>
        <v>4.3.3.30.404</v>
      </c>
      <c r="N1617" s="59" t="s">
        <v>266</v>
      </c>
      <c r="O1617" s="37"/>
      <c r="P1617" s="37" t="s">
        <v>254</v>
      </c>
      <c r="Q1617" s="35">
        <v>0</v>
      </c>
      <c r="R1617" s="56" t="s">
        <v>2779</v>
      </c>
      <c r="S1617" s="44"/>
      <c r="T1617" s="44"/>
      <c r="U1617" s="44"/>
      <c r="V1617" s="44"/>
      <c r="W1617" s="44"/>
      <c r="X1617" s="162"/>
      <c r="Y1617" s="162"/>
      <c r="Z1617" s="44"/>
      <c r="AA1617" s="50"/>
      <c r="AB1617" s="50"/>
      <c r="AC1617" s="50"/>
      <c r="AD1617" s="115"/>
      <c r="AE1617" s="115"/>
      <c r="AF1617" s="115"/>
      <c r="AG1617" s="115"/>
      <c r="AH1617" s="115"/>
      <c r="AI1617" s="237">
        <v>1680</v>
      </c>
      <c r="AJ1617" s="55"/>
      <c r="AK1617" s="55"/>
    </row>
    <row r="1618" spans="1:37" s="67" customFormat="1" ht="15" customHeight="1" x14ac:dyDescent="0.25">
      <c r="A1618" s="56" t="s">
        <v>1047</v>
      </c>
      <c r="B1618" s="37">
        <v>4</v>
      </c>
      <c r="C1618" s="37">
        <v>3</v>
      </c>
      <c r="D1618" s="37">
        <v>3</v>
      </c>
      <c r="E1618" s="37">
        <v>30</v>
      </c>
      <c r="F1618" s="37">
        <v>405</v>
      </c>
      <c r="G1618" s="37" t="str">
        <f t="shared" si="2741"/>
        <v>4.3.3.00.000</v>
      </c>
      <c r="H1618" s="41" t="str">
        <f t="shared" si="2742"/>
        <v>Технологическая линия №4. Нелицензионные установки</v>
      </c>
      <c r="I1618" s="37" t="str">
        <f t="shared" si="2745"/>
        <v>4.3.3.30.000</v>
      </c>
      <c r="J1618" s="41" t="str">
        <f t="shared" si="2746"/>
        <v>Установка осушки и удаления ртути №4</v>
      </c>
      <c r="K1618" s="39" t="str">
        <f t="shared" si="2747"/>
        <v>4.3.3.30.400</v>
      </c>
      <c r="L1618" s="40" t="str">
        <f t="shared" si="2748"/>
        <v>Установка осушки и удаления ртути №4</v>
      </c>
      <c r="M1618" s="37" t="str">
        <f t="shared" si="2749"/>
        <v>4.3.3.30.405</v>
      </c>
      <c r="N1618" s="59" t="s">
        <v>268</v>
      </c>
      <c r="O1618" s="37"/>
      <c r="P1618" s="37" t="s">
        <v>254</v>
      </c>
      <c r="Q1618" s="35">
        <v>0</v>
      </c>
      <c r="R1618" s="56" t="s">
        <v>2779</v>
      </c>
      <c r="S1618" s="44"/>
      <c r="T1618" s="44"/>
      <c r="U1618" s="44"/>
      <c r="V1618" s="44"/>
      <c r="W1618" s="44"/>
      <c r="X1618" s="162"/>
      <c r="Y1618" s="162"/>
      <c r="Z1618" s="44"/>
      <c r="AA1618" s="50"/>
      <c r="AB1618" s="50"/>
      <c r="AC1618" s="50"/>
      <c r="AD1618" s="115"/>
      <c r="AE1618" s="115"/>
      <c r="AF1618" s="115"/>
      <c r="AG1618" s="115"/>
      <c r="AH1618" s="115"/>
      <c r="AI1618" s="237">
        <v>1681</v>
      </c>
      <c r="AJ1618" s="55"/>
      <c r="AK1618" s="55"/>
    </row>
    <row r="1619" spans="1:37" s="67" customFormat="1" ht="15" customHeight="1" x14ac:dyDescent="0.25">
      <c r="A1619" s="56" t="s">
        <v>1048</v>
      </c>
      <c r="B1619" s="37">
        <v>4</v>
      </c>
      <c r="C1619" s="37">
        <v>3</v>
      </c>
      <c r="D1619" s="37">
        <v>3</v>
      </c>
      <c r="E1619" s="37">
        <v>30</v>
      </c>
      <c r="F1619" s="37">
        <v>406</v>
      </c>
      <c r="G1619" s="37" t="str">
        <f t="shared" si="2741"/>
        <v>4.3.3.00.000</v>
      </c>
      <c r="H1619" s="41" t="str">
        <f t="shared" si="2742"/>
        <v>Технологическая линия №4. Нелицензионные установки</v>
      </c>
      <c r="I1619" s="37" t="str">
        <f t="shared" si="2745"/>
        <v>4.3.3.30.000</v>
      </c>
      <c r="J1619" s="41" t="str">
        <f t="shared" si="2746"/>
        <v>Установка осушки и удаления ртути №4</v>
      </c>
      <c r="K1619" s="39" t="str">
        <f t="shared" si="2747"/>
        <v>4.3.3.30.400</v>
      </c>
      <c r="L1619" s="40" t="str">
        <f t="shared" si="2748"/>
        <v>Установка осушки и удаления ртути №4</v>
      </c>
      <c r="M1619" s="37" t="str">
        <f t="shared" si="2749"/>
        <v>4.3.3.30.406</v>
      </c>
      <c r="N1619" s="59" t="s">
        <v>270</v>
      </c>
      <c r="O1619" s="37"/>
      <c r="P1619" s="37" t="s">
        <v>254</v>
      </c>
      <c r="Q1619" s="35">
        <v>0</v>
      </c>
      <c r="R1619" s="56" t="s">
        <v>2779</v>
      </c>
      <c r="S1619" s="44"/>
      <c r="T1619" s="44"/>
      <c r="U1619" s="44"/>
      <c r="V1619" s="44"/>
      <c r="W1619" s="44"/>
      <c r="X1619" s="162"/>
      <c r="Y1619" s="162"/>
      <c r="Z1619" s="44"/>
      <c r="AA1619" s="50"/>
      <c r="AB1619" s="50"/>
      <c r="AC1619" s="50"/>
      <c r="AD1619" s="115"/>
      <c r="AE1619" s="115"/>
      <c r="AF1619" s="115"/>
      <c r="AG1619" s="115"/>
      <c r="AH1619" s="115"/>
      <c r="AI1619" s="237">
        <v>1682</v>
      </c>
      <c r="AJ1619" s="55"/>
      <c r="AK1619" s="55"/>
    </row>
    <row r="1620" spans="1:37" s="67" customFormat="1" ht="15" customHeight="1" x14ac:dyDescent="0.25">
      <c r="A1620" s="56" t="s">
        <v>1049</v>
      </c>
      <c r="B1620" s="37">
        <v>4</v>
      </c>
      <c r="C1620" s="37">
        <v>3</v>
      </c>
      <c r="D1620" s="37">
        <v>3</v>
      </c>
      <c r="E1620" s="37">
        <v>30</v>
      </c>
      <c r="F1620" s="37">
        <v>407</v>
      </c>
      <c r="G1620" s="37" t="str">
        <f t="shared" si="2741"/>
        <v>4.3.3.00.000</v>
      </c>
      <c r="H1620" s="41" t="str">
        <f t="shared" si="2742"/>
        <v>Технологическая линия №4. Нелицензионные установки</v>
      </c>
      <c r="I1620" s="37" t="str">
        <f t="shared" si="2745"/>
        <v>4.3.3.30.000</v>
      </c>
      <c r="J1620" s="41" t="str">
        <f t="shared" si="2746"/>
        <v>Установка осушки и удаления ртути №4</v>
      </c>
      <c r="K1620" s="39" t="str">
        <f t="shared" si="2747"/>
        <v>4.3.3.30.400</v>
      </c>
      <c r="L1620" s="40" t="str">
        <f t="shared" si="2748"/>
        <v>Установка осушки и удаления ртути №4</v>
      </c>
      <c r="M1620" s="37" t="str">
        <f t="shared" si="2749"/>
        <v>4.3.3.30.407</v>
      </c>
      <c r="N1620" s="59" t="s">
        <v>782</v>
      </c>
      <c r="O1620" s="37"/>
      <c r="P1620" s="37" t="s">
        <v>254</v>
      </c>
      <c r="Q1620" s="35">
        <v>0</v>
      </c>
      <c r="R1620" s="56" t="s">
        <v>2779</v>
      </c>
      <c r="S1620" s="44"/>
      <c r="T1620" s="44"/>
      <c r="U1620" s="44"/>
      <c r="V1620" s="44"/>
      <c r="W1620" s="44"/>
      <c r="X1620" s="162"/>
      <c r="Y1620" s="162"/>
      <c r="Z1620" s="44"/>
      <c r="AA1620" s="50"/>
      <c r="AB1620" s="50"/>
      <c r="AC1620" s="50"/>
      <c r="AD1620" s="115"/>
      <c r="AE1620" s="115"/>
      <c r="AF1620" s="115"/>
      <c r="AG1620" s="115"/>
      <c r="AH1620" s="115"/>
      <c r="AI1620" s="237">
        <v>1683</v>
      </c>
      <c r="AJ1620" s="55"/>
      <c r="AK1620" s="55"/>
    </row>
    <row r="1621" spans="1:37" s="67" customFormat="1" ht="15" customHeight="1" x14ac:dyDescent="0.25">
      <c r="A1621" s="56" t="s">
        <v>1050</v>
      </c>
      <c r="B1621" s="37">
        <v>4</v>
      </c>
      <c r="C1621" s="37">
        <v>3</v>
      </c>
      <c r="D1621" s="37">
        <v>3</v>
      </c>
      <c r="E1621" s="37">
        <v>30</v>
      </c>
      <c r="F1621" s="37">
        <v>408</v>
      </c>
      <c r="G1621" s="37" t="str">
        <f t="shared" si="2741"/>
        <v>4.3.3.00.000</v>
      </c>
      <c r="H1621" s="41" t="str">
        <f t="shared" si="2742"/>
        <v>Технологическая линия №4. Нелицензионные установки</v>
      </c>
      <c r="I1621" s="37" t="str">
        <f t="shared" si="2745"/>
        <v>4.3.3.30.000</v>
      </c>
      <c r="J1621" s="41" t="str">
        <f t="shared" si="2746"/>
        <v>Установка осушки и удаления ртути №4</v>
      </c>
      <c r="K1621" s="39" t="str">
        <f t="shared" si="2747"/>
        <v>4.3.3.30.400</v>
      </c>
      <c r="L1621" s="40" t="str">
        <f t="shared" si="2748"/>
        <v>Установка осушки и удаления ртути №4</v>
      </c>
      <c r="M1621" s="37" t="str">
        <f t="shared" si="2749"/>
        <v>4.3.3.30.408</v>
      </c>
      <c r="N1621" s="59" t="s">
        <v>193</v>
      </c>
      <c r="O1621" s="37"/>
      <c r="P1621" s="37" t="s">
        <v>254</v>
      </c>
      <c r="Q1621" s="35">
        <v>0</v>
      </c>
      <c r="R1621" s="56" t="s">
        <v>2779</v>
      </c>
      <c r="S1621" s="44"/>
      <c r="T1621" s="44"/>
      <c r="U1621" s="44"/>
      <c r="V1621" s="44"/>
      <c r="W1621" s="44"/>
      <c r="X1621" s="162"/>
      <c r="Y1621" s="162"/>
      <c r="Z1621" s="44"/>
      <c r="AA1621" s="50"/>
      <c r="AB1621" s="50"/>
      <c r="AC1621" s="50"/>
      <c r="AD1621" s="115"/>
      <c r="AE1621" s="115"/>
      <c r="AF1621" s="115"/>
      <c r="AG1621" s="115"/>
      <c r="AH1621" s="115"/>
      <c r="AI1621" s="237">
        <v>1684</v>
      </c>
      <c r="AJ1621" s="55"/>
      <c r="AK1621" s="55"/>
    </row>
    <row r="1622" spans="1:37" s="67" customFormat="1" ht="15" customHeight="1" x14ac:dyDescent="0.25">
      <c r="A1622" s="56" t="s">
        <v>1051</v>
      </c>
      <c r="B1622" s="37">
        <v>4</v>
      </c>
      <c r="C1622" s="37">
        <v>3</v>
      </c>
      <c r="D1622" s="37">
        <v>3</v>
      </c>
      <c r="E1622" s="37">
        <v>30</v>
      </c>
      <c r="F1622" s="37">
        <v>409</v>
      </c>
      <c r="G1622" s="37" t="str">
        <f t="shared" si="2741"/>
        <v>4.3.3.00.000</v>
      </c>
      <c r="H1622" s="41" t="str">
        <f t="shared" si="2742"/>
        <v>Технологическая линия №4. Нелицензионные установки</v>
      </c>
      <c r="I1622" s="37" t="str">
        <f t="shared" si="2745"/>
        <v>4.3.3.30.000</v>
      </c>
      <c r="J1622" s="41" t="str">
        <f t="shared" si="2746"/>
        <v>Установка осушки и удаления ртути №4</v>
      </c>
      <c r="K1622" s="39" t="str">
        <f t="shared" si="2747"/>
        <v>4.3.3.30.400</v>
      </c>
      <c r="L1622" s="40" t="str">
        <f t="shared" si="2748"/>
        <v>Установка осушки и удаления ртути №4</v>
      </c>
      <c r="M1622" s="37" t="str">
        <f t="shared" si="2749"/>
        <v>4.3.3.30.409</v>
      </c>
      <c r="N1622" s="59" t="s">
        <v>195</v>
      </c>
      <c r="O1622" s="37"/>
      <c r="P1622" s="37" t="s">
        <v>254</v>
      </c>
      <c r="Q1622" s="35">
        <v>0</v>
      </c>
      <c r="R1622" s="56" t="s">
        <v>2779</v>
      </c>
      <c r="S1622" s="44"/>
      <c r="T1622" s="44"/>
      <c r="U1622" s="44"/>
      <c r="V1622" s="44"/>
      <c r="W1622" s="44"/>
      <c r="X1622" s="162"/>
      <c r="Y1622" s="162"/>
      <c r="Z1622" s="44"/>
      <c r="AA1622" s="50"/>
      <c r="AB1622" s="50"/>
      <c r="AC1622" s="50"/>
      <c r="AD1622" s="115"/>
      <c r="AE1622" s="115"/>
      <c r="AF1622" s="115"/>
      <c r="AG1622" s="115"/>
      <c r="AH1622" s="115"/>
      <c r="AI1622" s="237">
        <v>1685</v>
      </c>
      <c r="AJ1622" s="55"/>
      <c r="AK1622" s="55"/>
    </row>
    <row r="1623" spans="1:37" s="67" customFormat="1" ht="15" customHeight="1" x14ac:dyDescent="0.25">
      <c r="A1623" s="56" t="s">
        <v>1052</v>
      </c>
      <c r="B1623" s="37">
        <v>4</v>
      </c>
      <c r="C1623" s="37">
        <v>3</v>
      </c>
      <c r="D1623" s="37">
        <v>3</v>
      </c>
      <c r="E1623" s="37">
        <v>30</v>
      </c>
      <c r="F1623" s="37">
        <v>410</v>
      </c>
      <c r="G1623" s="37" t="str">
        <f t="shared" si="2741"/>
        <v>4.3.3.00.000</v>
      </c>
      <c r="H1623" s="41" t="str">
        <f t="shared" si="2742"/>
        <v>Технологическая линия №4. Нелицензионные установки</v>
      </c>
      <c r="I1623" s="37" t="str">
        <f t="shared" si="2745"/>
        <v>4.3.3.30.000</v>
      </c>
      <c r="J1623" s="41" t="str">
        <f t="shared" si="2746"/>
        <v>Установка осушки и удаления ртути №4</v>
      </c>
      <c r="K1623" s="39" t="str">
        <f t="shared" si="2747"/>
        <v>4.3.3.30.400</v>
      </c>
      <c r="L1623" s="40" t="str">
        <f t="shared" si="2748"/>
        <v>Установка осушки и удаления ртути №4</v>
      </c>
      <c r="M1623" s="37" t="str">
        <f t="shared" si="2749"/>
        <v>4.3.3.30.410</v>
      </c>
      <c r="N1623" s="59" t="s">
        <v>197</v>
      </c>
      <c r="O1623" s="37"/>
      <c r="P1623" s="37" t="s">
        <v>254</v>
      </c>
      <c r="Q1623" s="35">
        <v>0</v>
      </c>
      <c r="R1623" s="56" t="s">
        <v>2779</v>
      </c>
      <c r="S1623" s="44"/>
      <c r="T1623" s="44"/>
      <c r="U1623" s="44"/>
      <c r="V1623" s="44"/>
      <c r="W1623" s="44"/>
      <c r="X1623" s="162"/>
      <c r="Y1623" s="162"/>
      <c r="Z1623" s="44"/>
      <c r="AA1623" s="50"/>
      <c r="AB1623" s="50"/>
      <c r="AC1623" s="50"/>
      <c r="AD1623" s="115"/>
      <c r="AE1623" s="115"/>
      <c r="AF1623" s="115"/>
      <c r="AG1623" s="115"/>
      <c r="AH1623" s="115"/>
      <c r="AI1623" s="237">
        <v>1686</v>
      </c>
      <c r="AJ1623" s="55"/>
      <c r="AK1623" s="55"/>
    </row>
    <row r="1624" spans="1:37" s="67" customFormat="1" ht="15" customHeight="1" x14ac:dyDescent="0.25">
      <c r="A1624" s="56" t="s">
        <v>1053</v>
      </c>
      <c r="B1624" s="37">
        <v>4</v>
      </c>
      <c r="C1624" s="37">
        <v>3</v>
      </c>
      <c r="D1624" s="37">
        <v>3</v>
      </c>
      <c r="E1624" s="37">
        <v>30</v>
      </c>
      <c r="F1624" s="37">
        <v>411</v>
      </c>
      <c r="G1624" s="37" t="str">
        <f t="shared" si="2741"/>
        <v>4.3.3.00.000</v>
      </c>
      <c r="H1624" s="41" t="str">
        <f t="shared" si="2742"/>
        <v>Технологическая линия №4. Нелицензионные установки</v>
      </c>
      <c r="I1624" s="37" t="str">
        <f t="shared" si="2745"/>
        <v>4.3.3.30.000</v>
      </c>
      <c r="J1624" s="41" t="str">
        <f t="shared" si="2746"/>
        <v>Установка осушки и удаления ртути №4</v>
      </c>
      <c r="K1624" s="39" t="str">
        <f t="shared" si="2747"/>
        <v>4.3.3.30.400</v>
      </c>
      <c r="L1624" s="40" t="str">
        <f t="shared" si="2748"/>
        <v>Установка осушки и удаления ртути №4</v>
      </c>
      <c r="M1624" s="37" t="str">
        <f t="shared" si="2749"/>
        <v>4.3.3.30.411</v>
      </c>
      <c r="N1624" s="59" t="s">
        <v>275</v>
      </c>
      <c r="O1624" s="37"/>
      <c r="P1624" s="37" t="s">
        <v>254</v>
      </c>
      <c r="Q1624" s="35">
        <v>0</v>
      </c>
      <c r="R1624" s="56" t="s">
        <v>2779</v>
      </c>
      <c r="S1624" s="44"/>
      <c r="T1624" s="44"/>
      <c r="U1624" s="44"/>
      <c r="V1624" s="44"/>
      <c r="W1624" s="44"/>
      <c r="X1624" s="162"/>
      <c r="Y1624" s="162"/>
      <c r="Z1624" s="44"/>
      <c r="AA1624" s="50"/>
      <c r="AB1624" s="50"/>
      <c r="AC1624" s="50"/>
      <c r="AD1624" s="115"/>
      <c r="AE1624" s="115"/>
      <c r="AF1624" s="115"/>
      <c r="AG1624" s="115"/>
      <c r="AH1624" s="115"/>
      <c r="AI1624" s="237">
        <v>1687</v>
      </c>
      <c r="AJ1624" s="55"/>
      <c r="AK1624" s="55"/>
    </row>
    <row r="1625" spans="1:37" s="67" customFormat="1" ht="15" customHeight="1" x14ac:dyDescent="0.25">
      <c r="A1625" s="56" t="s">
        <v>1054</v>
      </c>
      <c r="B1625" s="37">
        <v>4</v>
      </c>
      <c r="C1625" s="37">
        <v>3</v>
      </c>
      <c r="D1625" s="37">
        <v>3</v>
      </c>
      <c r="E1625" s="37">
        <v>30</v>
      </c>
      <c r="F1625" s="37">
        <v>420</v>
      </c>
      <c r="G1625" s="37" t="str">
        <f t="shared" si="2741"/>
        <v>4.3.3.00.000</v>
      </c>
      <c r="H1625" s="41" t="str">
        <f t="shared" si="2742"/>
        <v>Технологическая линия №4. Нелицензионные установки</v>
      </c>
      <c r="I1625" s="37" t="str">
        <f t="shared" si="2745"/>
        <v>4.3.3.30.000</v>
      </c>
      <c r="J1625" s="41" t="str">
        <f t="shared" si="2746"/>
        <v>Установка осушки и удаления ртути №4</v>
      </c>
      <c r="K1625" s="39" t="str">
        <f t="shared" si="2747"/>
        <v>4.3.3.30.400</v>
      </c>
      <c r="L1625" s="40" t="str">
        <f t="shared" si="2748"/>
        <v>Установка осушки и удаления ртути №4</v>
      </c>
      <c r="M1625" s="37" t="str">
        <f t="shared" si="2749"/>
        <v>4.3.3.30.420</v>
      </c>
      <c r="N1625" s="59" t="s">
        <v>277</v>
      </c>
      <c r="O1625" s="37"/>
      <c r="P1625" s="37" t="s">
        <v>254</v>
      </c>
      <c r="Q1625" s="35">
        <v>0</v>
      </c>
      <c r="R1625" s="56" t="s">
        <v>2779</v>
      </c>
      <c r="S1625" s="44"/>
      <c r="T1625" s="44"/>
      <c r="U1625" s="44"/>
      <c r="V1625" s="44"/>
      <c r="W1625" s="44"/>
      <c r="X1625" s="162"/>
      <c r="Y1625" s="162"/>
      <c r="Z1625" s="44"/>
      <c r="AA1625" s="50"/>
      <c r="AB1625" s="50"/>
      <c r="AC1625" s="50"/>
      <c r="AD1625" s="115"/>
      <c r="AE1625" s="115"/>
      <c r="AF1625" s="115"/>
      <c r="AG1625" s="115"/>
      <c r="AH1625" s="115"/>
      <c r="AI1625" s="237">
        <v>1688</v>
      </c>
      <c r="AJ1625" s="55"/>
      <c r="AK1625" s="55"/>
    </row>
    <row r="1626" spans="1:37" s="67" customFormat="1" ht="15" customHeight="1" x14ac:dyDescent="0.25">
      <c r="A1626" s="56" t="s">
        <v>1055</v>
      </c>
      <c r="B1626" s="37">
        <v>4</v>
      </c>
      <c r="C1626" s="37">
        <v>3</v>
      </c>
      <c r="D1626" s="37">
        <v>3</v>
      </c>
      <c r="E1626" s="37">
        <v>30</v>
      </c>
      <c r="F1626" s="37">
        <v>421</v>
      </c>
      <c r="G1626" s="37" t="str">
        <f t="shared" si="2741"/>
        <v>4.3.3.00.000</v>
      </c>
      <c r="H1626" s="41" t="str">
        <f t="shared" si="2742"/>
        <v>Технологическая линия №4. Нелицензионные установки</v>
      </c>
      <c r="I1626" s="37" t="str">
        <f t="shared" si="2745"/>
        <v>4.3.3.30.000</v>
      </c>
      <c r="J1626" s="41" t="str">
        <f t="shared" si="2746"/>
        <v>Установка осушки и удаления ртути №4</v>
      </c>
      <c r="K1626" s="39" t="str">
        <f t="shared" si="2747"/>
        <v>4.3.3.30.400</v>
      </c>
      <c r="L1626" s="40" t="str">
        <f t="shared" si="2748"/>
        <v>Установка осушки и удаления ртути №4</v>
      </c>
      <c r="M1626" s="37" t="str">
        <f t="shared" si="2749"/>
        <v>4.3.3.30.421</v>
      </c>
      <c r="N1626" s="59" t="s">
        <v>279</v>
      </c>
      <c r="O1626" s="37"/>
      <c r="P1626" s="37" t="s">
        <v>254</v>
      </c>
      <c r="Q1626" s="35">
        <v>0</v>
      </c>
      <c r="R1626" s="56" t="s">
        <v>2779</v>
      </c>
      <c r="S1626" s="44"/>
      <c r="T1626" s="44"/>
      <c r="U1626" s="44"/>
      <c r="V1626" s="44"/>
      <c r="W1626" s="44"/>
      <c r="X1626" s="162"/>
      <c r="Y1626" s="162"/>
      <c r="Z1626" s="44"/>
      <c r="AA1626" s="50"/>
      <c r="AB1626" s="50"/>
      <c r="AC1626" s="50"/>
      <c r="AD1626" s="115"/>
      <c r="AE1626" s="115"/>
      <c r="AF1626" s="115"/>
      <c r="AG1626" s="115"/>
      <c r="AH1626" s="115"/>
      <c r="AI1626" s="237">
        <v>1689</v>
      </c>
      <c r="AJ1626" s="55"/>
      <c r="AK1626" s="55"/>
    </row>
    <row r="1627" spans="1:37" s="67" customFormat="1" ht="15" customHeight="1" x14ac:dyDescent="0.25">
      <c r="A1627" s="56" t="s">
        <v>1056</v>
      </c>
      <c r="B1627" s="37">
        <v>4</v>
      </c>
      <c r="C1627" s="37">
        <v>3</v>
      </c>
      <c r="D1627" s="37">
        <v>3</v>
      </c>
      <c r="E1627" s="37">
        <v>30</v>
      </c>
      <c r="F1627" s="37">
        <v>422</v>
      </c>
      <c r="G1627" s="37" t="str">
        <f t="shared" si="2741"/>
        <v>4.3.3.00.000</v>
      </c>
      <c r="H1627" s="41" t="str">
        <f t="shared" si="2742"/>
        <v>Технологическая линия №4. Нелицензионные установки</v>
      </c>
      <c r="I1627" s="37" t="str">
        <f t="shared" si="2745"/>
        <v>4.3.3.30.000</v>
      </c>
      <c r="J1627" s="41" t="str">
        <f t="shared" si="2746"/>
        <v>Установка осушки и удаления ртути №4</v>
      </c>
      <c r="K1627" s="39" t="str">
        <f t="shared" si="2747"/>
        <v>4.3.3.30.400</v>
      </c>
      <c r="L1627" s="40" t="str">
        <f t="shared" si="2748"/>
        <v>Установка осушки и удаления ртути №4</v>
      </c>
      <c r="M1627" s="37" t="str">
        <f t="shared" si="2749"/>
        <v>4.3.3.30.422</v>
      </c>
      <c r="N1627" s="59" t="s">
        <v>281</v>
      </c>
      <c r="O1627" s="37"/>
      <c r="P1627" s="37" t="s">
        <v>254</v>
      </c>
      <c r="Q1627" s="35">
        <v>0</v>
      </c>
      <c r="R1627" s="56" t="s">
        <v>2779</v>
      </c>
      <c r="S1627" s="44"/>
      <c r="T1627" s="44"/>
      <c r="U1627" s="44"/>
      <c r="V1627" s="44"/>
      <c r="W1627" s="44"/>
      <c r="X1627" s="162"/>
      <c r="Y1627" s="162"/>
      <c r="Z1627" s="44"/>
      <c r="AA1627" s="50"/>
      <c r="AB1627" s="50"/>
      <c r="AC1627" s="50"/>
      <c r="AD1627" s="115"/>
      <c r="AE1627" s="115"/>
      <c r="AF1627" s="115"/>
      <c r="AG1627" s="115"/>
      <c r="AH1627" s="115"/>
      <c r="AI1627" s="237">
        <v>1690</v>
      </c>
      <c r="AJ1627" s="55"/>
      <c r="AK1627" s="55"/>
    </row>
    <row r="1628" spans="1:37" s="67" customFormat="1" ht="15" customHeight="1" x14ac:dyDescent="0.25">
      <c r="A1628" s="56" t="s">
        <v>1057</v>
      </c>
      <c r="B1628" s="37">
        <v>4</v>
      </c>
      <c r="C1628" s="37">
        <v>3</v>
      </c>
      <c r="D1628" s="37">
        <v>3</v>
      </c>
      <c r="E1628" s="37">
        <v>30</v>
      </c>
      <c r="F1628" s="37">
        <v>423</v>
      </c>
      <c r="G1628" s="37" t="str">
        <f t="shared" si="2741"/>
        <v>4.3.3.00.000</v>
      </c>
      <c r="H1628" s="41" t="str">
        <f t="shared" si="2742"/>
        <v>Технологическая линия №4. Нелицензионные установки</v>
      </c>
      <c r="I1628" s="37" t="str">
        <f t="shared" si="2745"/>
        <v>4.3.3.30.000</v>
      </c>
      <c r="J1628" s="41" t="str">
        <f t="shared" si="2746"/>
        <v>Установка осушки и удаления ртути №4</v>
      </c>
      <c r="K1628" s="39" t="str">
        <f t="shared" si="2747"/>
        <v>4.3.3.30.400</v>
      </c>
      <c r="L1628" s="40" t="str">
        <f t="shared" si="2748"/>
        <v>Установка осушки и удаления ртути №4</v>
      </c>
      <c r="M1628" s="37" t="str">
        <f t="shared" si="2749"/>
        <v>4.3.3.30.423</v>
      </c>
      <c r="N1628" s="59" t="s">
        <v>283</v>
      </c>
      <c r="O1628" s="37"/>
      <c r="P1628" s="37" t="s">
        <v>254</v>
      </c>
      <c r="Q1628" s="35">
        <v>0</v>
      </c>
      <c r="R1628" s="56" t="s">
        <v>2779</v>
      </c>
      <c r="S1628" s="44"/>
      <c r="T1628" s="44"/>
      <c r="U1628" s="44"/>
      <c r="V1628" s="44"/>
      <c r="W1628" s="44"/>
      <c r="X1628" s="162"/>
      <c r="Y1628" s="162"/>
      <c r="Z1628" s="44"/>
      <c r="AA1628" s="50"/>
      <c r="AB1628" s="50"/>
      <c r="AC1628" s="50"/>
      <c r="AD1628" s="115"/>
      <c r="AE1628" s="115"/>
      <c r="AF1628" s="115"/>
      <c r="AG1628" s="115"/>
      <c r="AH1628" s="115"/>
      <c r="AI1628" s="237">
        <v>1691</v>
      </c>
      <c r="AJ1628" s="55"/>
      <c r="AK1628" s="55"/>
    </row>
    <row r="1629" spans="1:37" s="67" customFormat="1" ht="15" customHeight="1" x14ac:dyDescent="0.25">
      <c r="A1629" s="56" t="s">
        <v>1058</v>
      </c>
      <c r="B1629" s="37">
        <v>4</v>
      </c>
      <c r="C1629" s="37">
        <v>3</v>
      </c>
      <c r="D1629" s="37">
        <v>3</v>
      </c>
      <c r="E1629" s="37">
        <v>30</v>
      </c>
      <c r="F1629" s="37">
        <v>424</v>
      </c>
      <c r="G1629" s="37" t="str">
        <f t="shared" si="2741"/>
        <v>4.3.3.00.000</v>
      </c>
      <c r="H1629" s="41" t="str">
        <f t="shared" si="2742"/>
        <v>Технологическая линия №4. Нелицензионные установки</v>
      </c>
      <c r="I1629" s="37" t="str">
        <f t="shared" si="2745"/>
        <v>4.3.3.30.000</v>
      </c>
      <c r="J1629" s="41" t="str">
        <f t="shared" si="2746"/>
        <v>Установка осушки и удаления ртути №4</v>
      </c>
      <c r="K1629" s="39" t="str">
        <f t="shared" si="2747"/>
        <v>4.3.3.30.400</v>
      </c>
      <c r="L1629" s="40" t="str">
        <f t="shared" si="2748"/>
        <v>Установка осушки и удаления ртути №4</v>
      </c>
      <c r="M1629" s="37" t="str">
        <f t="shared" si="2749"/>
        <v>4.3.3.30.424</v>
      </c>
      <c r="N1629" s="59" t="s">
        <v>285</v>
      </c>
      <c r="O1629" s="37"/>
      <c r="P1629" s="37" t="s">
        <v>254</v>
      </c>
      <c r="Q1629" s="35">
        <v>0</v>
      </c>
      <c r="R1629" s="56" t="s">
        <v>2779</v>
      </c>
      <c r="S1629" s="44"/>
      <c r="T1629" s="44"/>
      <c r="U1629" s="44"/>
      <c r="V1629" s="44"/>
      <c r="W1629" s="44"/>
      <c r="X1629" s="162"/>
      <c r="Y1629" s="162"/>
      <c r="Z1629" s="44"/>
      <c r="AA1629" s="50"/>
      <c r="AB1629" s="50"/>
      <c r="AC1629" s="50"/>
      <c r="AD1629" s="115"/>
      <c r="AE1629" s="115"/>
      <c r="AF1629" s="115"/>
      <c r="AG1629" s="115"/>
      <c r="AH1629" s="115"/>
      <c r="AI1629" s="237">
        <v>1692</v>
      </c>
      <c r="AJ1629" s="55"/>
      <c r="AK1629" s="55"/>
    </row>
    <row r="1630" spans="1:37" s="67" customFormat="1" ht="15" customHeight="1" x14ac:dyDescent="0.25">
      <c r="A1630" s="56" t="s">
        <v>1059</v>
      </c>
      <c r="B1630" s="37">
        <v>4</v>
      </c>
      <c r="C1630" s="37">
        <v>3</v>
      </c>
      <c r="D1630" s="37">
        <v>3</v>
      </c>
      <c r="E1630" s="37">
        <v>30</v>
      </c>
      <c r="F1630" s="37">
        <v>425</v>
      </c>
      <c r="G1630" s="37" t="str">
        <f t="shared" si="2741"/>
        <v>4.3.3.00.000</v>
      </c>
      <c r="H1630" s="41" t="str">
        <f t="shared" si="2742"/>
        <v>Технологическая линия №4. Нелицензионные установки</v>
      </c>
      <c r="I1630" s="37" t="str">
        <f t="shared" si="2745"/>
        <v>4.3.3.30.000</v>
      </c>
      <c r="J1630" s="41" t="str">
        <f t="shared" si="2746"/>
        <v>Установка осушки и удаления ртути №4</v>
      </c>
      <c r="K1630" s="39" t="str">
        <f t="shared" si="2747"/>
        <v>4.3.3.30.400</v>
      </c>
      <c r="L1630" s="40" t="str">
        <f t="shared" si="2748"/>
        <v>Установка осушки и удаления ртути №4</v>
      </c>
      <c r="M1630" s="37" t="str">
        <f t="shared" si="2749"/>
        <v>4.3.3.30.425</v>
      </c>
      <c r="N1630" s="59" t="s">
        <v>287</v>
      </c>
      <c r="O1630" s="37"/>
      <c r="P1630" s="37" t="s">
        <v>254</v>
      </c>
      <c r="Q1630" s="35">
        <v>0</v>
      </c>
      <c r="R1630" s="56" t="s">
        <v>2779</v>
      </c>
      <c r="S1630" s="44"/>
      <c r="T1630" s="44"/>
      <c r="U1630" s="44"/>
      <c r="V1630" s="44"/>
      <c r="W1630" s="44"/>
      <c r="X1630" s="162"/>
      <c r="Y1630" s="162"/>
      <c r="Z1630" s="44"/>
      <c r="AA1630" s="50"/>
      <c r="AB1630" s="50"/>
      <c r="AC1630" s="50"/>
      <c r="AD1630" s="115"/>
      <c r="AE1630" s="115"/>
      <c r="AF1630" s="115"/>
      <c r="AG1630" s="115"/>
      <c r="AH1630" s="115"/>
      <c r="AI1630" s="237">
        <v>1693</v>
      </c>
      <c r="AJ1630" s="55"/>
      <c r="AK1630" s="55"/>
    </row>
    <row r="1631" spans="1:37" s="67" customFormat="1" ht="15" customHeight="1" x14ac:dyDescent="0.25">
      <c r="A1631" s="56" t="s">
        <v>1060</v>
      </c>
      <c r="B1631" s="37">
        <v>4</v>
      </c>
      <c r="C1631" s="37">
        <v>3</v>
      </c>
      <c r="D1631" s="37">
        <v>3</v>
      </c>
      <c r="E1631" s="37">
        <v>30</v>
      </c>
      <c r="F1631" s="37">
        <v>426</v>
      </c>
      <c r="G1631" s="37" t="str">
        <f t="shared" si="2741"/>
        <v>4.3.3.00.000</v>
      </c>
      <c r="H1631" s="41" t="str">
        <f t="shared" si="2742"/>
        <v>Технологическая линия №4. Нелицензионные установки</v>
      </c>
      <c r="I1631" s="37" t="str">
        <f t="shared" si="2745"/>
        <v>4.3.3.30.000</v>
      </c>
      <c r="J1631" s="41" t="str">
        <f t="shared" si="2746"/>
        <v>Установка осушки и удаления ртути №4</v>
      </c>
      <c r="K1631" s="39" t="str">
        <f t="shared" si="2747"/>
        <v>4.3.3.30.400</v>
      </c>
      <c r="L1631" s="40" t="str">
        <f t="shared" si="2748"/>
        <v>Установка осушки и удаления ртути №4</v>
      </c>
      <c r="M1631" s="37" t="str">
        <f t="shared" si="2749"/>
        <v>4.3.3.30.426</v>
      </c>
      <c r="N1631" s="59" t="s">
        <v>289</v>
      </c>
      <c r="O1631" s="37"/>
      <c r="P1631" s="37" t="s">
        <v>254</v>
      </c>
      <c r="Q1631" s="35">
        <v>0</v>
      </c>
      <c r="R1631" s="56" t="s">
        <v>2779</v>
      </c>
      <c r="S1631" s="44"/>
      <c r="T1631" s="44"/>
      <c r="U1631" s="44"/>
      <c r="V1631" s="44"/>
      <c r="W1631" s="44"/>
      <c r="X1631" s="162"/>
      <c r="Y1631" s="162"/>
      <c r="Z1631" s="44"/>
      <c r="AA1631" s="50"/>
      <c r="AB1631" s="50"/>
      <c r="AC1631" s="50"/>
      <c r="AD1631" s="115"/>
      <c r="AE1631" s="115"/>
      <c r="AF1631" s="115"/>
      <c r="AG1631" s="115"/>
      <c r="AH1631" s="115"/>
      <c r="AI1631" s="237">
        <v>1694</v>
      </c>
      <c r="AJ1631" s="55"/>
      <c r="AK1631" s="55"/>
    </row>
    <row r="1632" spans="1:37" s="67" customFormat="1" ht="15" customHeight="1" x14ac:dyDescent="0.25">
      <c r="A1632" s="56" t="s">
        <v>1061</v>
      </c>
      <c r="B1632" s="37">
        <v>4</v>
      </c>
      <c r="C1632" s="37">
        <v>3</v>
      </c>
      <c r="D1632" s="37">
        <v>3</v>
      </c>
      <c r="E1632" s="37">
        <v>30</v>
      </c>
      <c r="F1632" s="37">
        <v>427</v>
      </c>
      <c r="G1632" s="37" t="str">
        <f t="shared" si="2741"/>
        <v>4.3.3.00.000</v>
      </c>
      <c r="H1632" s="41" t="str">
        <f t="shared" si="2742"/>
        <v>Технологическая линия №4. Нелицензионные установки</v>
      </c>
      <c r="I1632" s="37" t="str">
        <f t="shared" si="2745"/>
        <v>4.3.3.30.000</v>
      </c>
      <c r="J1632" s="41" t="str">
        <f t="shared" si="2746"/>
        <v>Установка осушки и удаления ртути №4</v>
      </c>
      <c r="K1632" s="39" t="str">
        <f t="shared" si="2747"/>
        <v>4.3.3.30.400</v>
      </c>
      <c r="L1632" s="40" t="str">
        <f t="shared" si="2748"/>
        <v>Установка осушки и удаления ртути №4</v>
      </c>
      <c r="M1632" s="37" t="str">
        <f t="shared" si="2749"/>
        <v>4.3.3.30.427</v>
      </c>
      <c r="N1632" s="59" t="s">
        <v>795</v>
      </c>
      <c r="O1632" s="37"/>
      <c r="P1632" s="37" t="s">
        <v>254</v>
      </c>
      <c r="Q1632" s="35">
        <v>0</v>
      </c>
      <c r="R1632" s="56" t="s">
        <v>2779</v>
      </c>
      <c r="S1632" s="44"/>
      <c r="T1632" s="44"/>
      <c r="U1632" s="44"/>
      <c r="V1632" s="44"/>
      <c r="W1632" s="44"/>
      <c r="X1632" s="162"/>
      <c r="Y1632" s="162"/>
      <c r="Z1632" s="44"/>
      <c r="AA1632" s="50"/>
      <c r="AB1632" s="50"/>
      <c r="AC1632" s="50"/>
      <c r="AD1632" s="115"/>
      <c r="AE1632" s="115"/>
      <c r="AF1632" s="115"/>
      <c r="AG1632" s="115"/>
      <c r="AH1632" s="115"/>
      <c r="AI1632" s="237">
        <v>1695</v>
      </c>
      <c r="AJ1632" s="55"/>
      <c r="AK1632" s="55"/>
    </row>
    <row r="1633" spans="1:37" s="67" customFormat="1" ht="15" customHeight="1" x14ac:dyDescent="0.25">
      <c r="A1633" s="56" t="s">
        <v>1062</v>
      </c>
      <c r="B1633" s="37">
        <v>4</v>
      </c>
      <c r="C1633" s="37">
        <v>3</v>
      </c>
      <c r="D1633" s="37">
        <v>3</v>
      </c>
      <c r="E1633" s="37">
        <v>30</v>
      </c>
      <c r="F1633" s="37">
        <v>428</v>
      </c>
      <c r="G1633" s="37" t="str">
        <f t="shared" si="2741"/>
        <v>4.3.3.00.000</v>
      </c>
      <c r="H1633" s="41" t="str">
        <f t="shared" si="2742"/>
        <v>Технологическая линия №4. Нелицензионные установки</v>
      </c>
      <c r="I1633" s="37" t="str">
        <f t="shared" si="2745"/>
        <v>4.3.3.30.000</v>
      </c>
      <c r="J1633" s="41" t="str">
        <f t="shared" si="2746"/>
        <v>Установка осушки и удаления ртути №4</v>
      </c>
      <c r="K1633" s="39" t="str">
        <f t="shared" si="2747"/>
        <v>4.3.3.30.400</v>
      </c>
      <c r="L1633" s="40" t="str">
        <f t="shared" si="2748"/>
        <v>Установка осушки и удаления ртути №4</v>
      </c>
      <c r="M1633" s="37" t="str">
        <f t="shared" si="2749"/>
        <v>4.3.3.30.428</v>
      </c>
      <c r="N1633" s="59" t="s">
        <v>292</v>
      </c>
      <c r="O1633" s="37"/>
      <c r="P1633" s="37" t="s">
        <v>254</v>
      </c>
      <c r="Q1633" s="35">
        <v>0</v>
      </c>
      <c r="R1633" s="56" t="s">
        <v>2779</v>
      </c>
      <c r="S1633" s="44"/>
      <c r="T1633" s="44"/>
      <c r="U1633" s="44"/>
      <c r="V1633" s="44"/>
      <c r="W1633" s="44"/>
      <c r="X1633" s="162"/>
      <c r="Y1633" s="162"/>
      <c r="Z1633" s="44"/>
      <c r="AA1633" s="50"/>
      <c r="AB1633" s="50"/>
      <c r="AC1633" s="50"/>
      <c r="AD1633" s="115"/>
      <c r="AE1633" s="115"/>
      <c r="AF1633" s="115"/>
      <c r="AG1633" s="115"/>
      <c r="AH1633" s="115"/>
      <c r="AI1633" s="237">
        <v>1696</v>
      </c>
      <c r="AJ1633" s="55"/>
      <c r="AK1633" s="55"/>
    </row>
    <row r="1634" spans="1:37" s="67" customFormat="1" ht="15" customHeight="1" x14ac:dyDescent="0.25">
      <c r="A1634" s="56" t="s">
        <v>1063</v>
      </c>
      <c r="B1634" s="37">
        <v>4</v>
      </c>
      <c r="C1634" s="37">
        <v>3</v>
      </c>
      <c r="D1634" s="37">
        <v>3</v>
      </c>
      <c r="E1634" s="37">
        <v>30</v>
      </c>
      <c r="F1634" s="37">
        <v>429</v>
      </c>
      <c r="G1634" s="37" t="str">
        <f t="shared" si="2741"/>
        <v>4.3.3.00.000</v>
      </c>
      <c r="H1634" s="41" t="str">
        <f t="shared" si="2742"/>
        <v>Технологическая линия №4. Нелицензионные установки</v>
      </c>
      <c r="I1634" s="37" t="str">
        <f t="shared" si="2745"/>
        <v>4.3.3.30.000</v>
      </c>
      <c r="J1634" s="41" t="str">
        <f t="shared" si="2746"/>
        <v>Установка осушки и удаления ртути №4</v>
      </c>
      <c r="K1634" s="39" t="str">
        <f t="shared" si="2747"/>
        <v>4.3.3.30.400</v>
      </c>
      <c r="L1634" s="40" t="str">
        <f t="shared" si="2748"/>
        <v>Установка осушки и удаления ртути №4</v>
      </c>
      <c r="M1634" s="37" t="str">
        <f t="shared" si="2749"/>
        <v>4.3.3.30.429</v>
      </c>
      <c r="N1634" s="59" t="s">
        <v>294</v>
      </c>
      <c r="O1634" s="37"/>
      <c r="P1634" s="37" t="s">
        <v>254</v>
      </c>
      <c r="Q1634" s="35">
        <v>0</v>
      </c>
      <c r="R1634" s="56" t="s">
        <v>2779</v>
      </c>
      <c r="S1634" s="44"/>
      <c r="T1634" s="44"/>
      <c r="U1634" s="44"/>
      <c r="V1634" s="44"/>
      <c r="W1634" s="44"/>
      <c r="X1634" s="162"/>
      <c r="Y1634" s="162"/>
      <c r="Z1634" s="44"/>
      <c r="AA1634" s="50"/>
      <c r="AB1634" s="50"/>
      <c r="AC1634" s="50"/>
      <c r="AD1634" s="115"/>
      <c r="AE1634" s="115"/>
      <c r="AF1634" s="115"/>
      <c r="AG1634" s="115"/>
      <c r="AH1634" s="115"/>
      <c r="AI1634" s="237">
        <v>1697</v>
      </c>
      <c r="AJ1634" s="55"/>
      <c r="AK1634" s="55"/>
    </row>
    <row r="1635" spans="1:37" s="67" customFormat="1" ht="15" customHeight="1" x14ac:dyDescent="0.25">
      <c r="A1635" s="56" t="s">
        <v>1064</v>
      </c>
      <c r="B1635" s="37">
        <v>4</v>
      </c>
      <c r="C1635" s="37">
        <v>3</v>
      </c>
      <c r="D1635" s="37">
        <v>3</v>
      </c>
      <c r="E1635" s="37">
        <v>30</v>
      </c>
      <c r="F1635" s="37">
        <v>430</v>
      </c>
      <c r="G1635" s="37" t="str">
        <f t="shared" si="2741"/>
        <v>4.3.3.00.000</v>
      </c>
      <c r="H1635" s="41" t="str">
        <f t="shared" si="2742"/>
        <v>Технологическая линия №4. Нелицензионные установки</v>
      </c>
      <c r="I1635" s="37" t="str">
        <f t="shared" si="2745"/>
        <v>4.3.3.30.000</v>
      </c>
      <c r="J1635" s="41" t="str">
        <f t="shared" si="2746"/>
        <v>Установка осушки и удаления ртути №4</v>
      </c>
      <c r="K1635" s="39" t="str">
        <f t="shared" si="2747"/>
        <v>4.3.3.30.400</v>
      </c>
      <c r="L1635" s="40" t="str">
        <f t="shared" si="2748"/>
        <v>Установка осушки и удаления ртути №4</v>
      </c>
      <c r="M1635" s="37" t="str">
        <f t="shared" si="2749"/>
        <v>4.3.3.30.430</v>
      </c>
      <c r="N1635" s="59" t="s">
        <v>1462</v>
      </c>
      <c r="O1635" s="37"/>
      <c r="P1635" s="37" t="s">
        <v>254</v>
      </c>
      <c r="Q1635" s="35">
        <v>0</v>
      </c>
      <c r="R1635" s="56" t="s">
        <v>2779</v>
      </c>
      <c r="S1635" s="44"/>
      <c r="T1635" s="44"/>
      <c r="U1635" s="44"/>
      <c r="V1635" s="44"/>
      <c r="W1635" s="44"/>
      <c r="X1635" s="162"/>
      <c r="Y1635" s="162"/>
      <c r="Z1635" s="44"/>
      <c r="AA1635" s="50"/>
      <c r="AB1635" s="50"/>
      <c r="AC1635" s="50"/>
      <c r="AD1635" s="115"/>
      <c r="AE1635" s="115"/>
      <c r="AF1635" s="115"/>
      <c r="AG1635" s="115"/>
      <c r="AH1635" s="115"/>
      <c r="AI1635" s="237">
        <v>1698</v>
      </c>
      <c r="AJ1635" s="55"/>
      <c r="AK1635" s="55"/>
    </row>
    <row r="1636" spans="1:37" s="67" customFormat="1" ht="15" customHeight="1" x14ac:dyDescent="0.25">
      <c r="A1636" s="56" t="s">
        <v>1065</v>
      </c>
      <c r="B1636" s="37">
        <v>4</v>
      </c>
      <c r="C1636" s="37">
        <v>3</v>
      </c>
      <c r="D1636" s="37">
        <v>3</v>
      </c>
      <c r="E1636" s="37">
        <v>30</v>
      </c>
      <c r="F1636" s="37">
        <v>431</v>
      </c>
      <c r="G1636" s="37" t="str">
        <f t="shared" si="2741"/>
        <v>4.3.3.00.000</v>
      </c>
      <c r="H1636" s="41" t="str">
        <f t="shared" si="2742"/>
        <v>Технологическая линия №4. Нелицензионные установки</v>
      </c>
      <c r="I1636" s="37" t="str">
        <f t="shared" si="2745"/>
        <v>4.3.3.30.000</v>
      </c>
      <c r="J1636" s="41" t="str">
        <f t="shared" si="2746"/>
        <v>Установка осушки и удаления ртути №4</v>
      </c>
      <c r="K1636" s="39" t="str">
        <f t="shared" si="2747"/>
        <v>4.3.3.30.400</v>
      </c>
      <c r="L1636" s="40" t="str">
        <f t="shared" si="2748"/>
        <v>Установка осушки и удаления ртути №4</v>
      </c>
      <c r="M1636" s="37" t="str">
        <f t="shared" si="2749"/>
        <v>4.3.3.30.431</v>
      </c>
      <c r="N1636" s="59" t="s">
        <v>297</v>
      </c>
      <c r="O1636" s="37"/>
      <c r="P1636" s="37" t="s">
        <v>254</v>
      </c>
      <c r="Q1636" s="35">
        <v>0</v>
      </c>
      <c r="R1636" s="56" t="s">
        <v>2779</v>
      </c>
      <c r="S1636" s="44"/>
      <c r="T1636" s="44"/>
      <c r="U1636" s="44"/>
      <c r="V1636" s="44"/>
      <c r="W1636" s="44"/>
      <c r="X1636" s="162"/>
      <c r="Y1636" s="162"/>
      <c r="Z1636" s="44"/>
      <c r="AA1636" s="50"/>
      <c r="AB1636" s="50"/>
      <c r="AC1636" s="50"/>
      <c r="AD1636" s="115"/>
      <c r="AE1636" s="115"/>
      <c r="AF1636" s="115"/>
      <c r="AG1636" s="115"/>
      <c r="AH1636" s="115"/>
      <c r="AI1636" s="237">
        <v>1699</v>
      </c>
      <c r="AJ1636" s="55"/>
      <c r="AK1636" s="55"/>
    </row>
    <row r="1637" spans="1:37" s="67" customFormat="1" ht="15" customHeight="1" x14ac:dyDescent="0.25">
      <c r="A1637" s="56" t="s">
        <v>1066</v>
      </c>
      <c r="B1637" s="37">
        <v>4</v>
      </c>
      <c r="C1637" s="37">
        <v>3</v>
      </c>
      <c r="D1637" s="37">
        <v>3</v>
      </c>
      <c r="E1637" s="37">
        <v>30</v>
      </c>
      <c r="F1637" s="37">
        <v>432</v>
      </c>
      <c r="G1637" s="37" t="str">
        <f t="shared" si="2741"/>
        <v>4.3.3.00.000</v>
      </c>
      <c r="H1637" s="41" t="str">
        <f t="shared" si="2742"/>
        <v>Технологическая линия №4. Нелицензионные установки</v>
      </c>
      <c r="I1637" s="37" t="str">
        <f t="shared" si="2745"/>
        <v>4.3.3.30.000</v>
      </c>
      <c r="J1637" s="41" t="str">
        <f t="shared" si="2746"/>
        <v>Установка осушки и удаления ртути №4</v>
      </c>
      <c r="K1637" s="39" t="str">
        <f t="shared" si="2747"/>
        <v>4.3.3.30.400</v>
      </c>
      <c r="L1637" s="40" t="str">
        <f t="shared" si="2748"/>
        <v>Установка осушки и удаления ртути №4</v>
      </c>
      <c r="M1637" s="37" t="str">
        <f t="shared" si="2749"/>
        <v>4.3.3.30.432</v>
      </c>
      <c r="N1637" s="59" t="s">
        <v>1463</v>
      </c>
      <c r="O1637" s="37"/>
      <c r="P1637" s="37" t="s">
        <v>254</v>
      </c>
      <c r="Q1637" s="35">
        <v>0</v>
      </c>
      <c r="R1637" s="56" t="s">
        <v>2779</v>
      </c>
      <c r="S1637" s="44"/>
      <c r="T1637" s="44"/>
      <c r="U1637" s="44"/>
      <c r="V1637" s="44"/>
      <c r="W1637" s="44"/>
      <c r="X1637" s="162"/>
      <c r="Y1637" s="162"/>
      <c r="Z1637" s="44"/>
      <c r="AA1637" s="50"/>
      <c r="AB1637" s="50"/>
      <c r="AC1637" s="50"/>
      <c r="AD1637" s="115"/>
      <c r="AE1637" s="115"/>
      <c r="AF1637" s="115"/>
      <c r="AG1637" s="115"/>
      <c r="AH1637" s="115"/>
      <c r="AI1637" s="237">
        <v>1700</v>
      </c>
      <c r="AJ1637" s="55"/>
      <c r="AK1637" s="55"/>
    </row>
    <row r="1638" spans="1:37" s="67" customFormat="1" ht="15" customHeight="1" x14ac:dyDescent="0.25">
      <c r="A1638" s="56" t="s">
        <v>1067</v>
      </c>
      <c r="B1638" s="37">
        <v>4</v>
      </c>
      <c r="C1638" s="37">
        <v>3</v>
      </c>
      <c r="D1638" s="37">
        <v>3</v>
      </c>
      <c r="E1638" s="37">
        <v>30</v>
      </c>
      <c r="F1638" s="37">
        <v>433</v>
      </c>
      <c r="G1638" s="37" t="str">
        <f t="shared" si="2741"/>
        <v>4.3.3.00.000</v>
      </c>
      <c r="H1638" s="41" t="str">
        <f t="shared" si="2742"/>
        <v>Технологическая линия №4. Нелицензионные установки</v>
      </c>
      <c r="I1638" s="37" t="str">
        <f t="shared" si="2745"/>
        <v>4.3.3.30.000</v>
      </c>
      <c r="J1638" s="41" t="str">
        <f t="shared" si="2746"/>
        <v>Установка осушки и удаления ртути №4</v>
      </c>
      <c r="K1638" s="39" t="str">
        <f t="shared" si="2747"/>
        <v>4.3.3.30.400</v>
      </c>
      <c r="L1638" s="40" t="str">
        <f t="shared" si="2748"/>
        <v>Установка осушки и удаления ртути №4</v>
      </c>
      <c r="M1638" s="37" t="str">
        <f t="shared" si="2749"/>
        <v>4.3.3.30.433</v>
      </c>
      <c r="N1638" s="59" t="s">
        <v>300</v>
      </c>
      <c r="O1638" s="37"/>
      <c r="P1638" s="37" t="s">
        <v>254</v>
      </c>
      <c r="Q1638" s="35">
        <v>0</v>
      </c>
      <c r="R1638" s="56" t="s">
        <v>2779</v>
      </c>
      <c r="S1638" s="44"/>
      <c r="T1638" s="44"/>
      <c r="U1638" s="44"/>
      <c r="V1638" s="44"/>
      <c r="W1638" s="44"/>
      <c r="X1638" s="162"/>
      <c r="Y1638" s="162"/>
      <c r="Z1638" s="44"/>
      <c r="AA1638" s="50"/>
      <c r="AB1638" s="50"/>
      <c r="AC1638" s="50"/>
      <c r="AD1638" s="115"/>
      <c r="AE1638" s="115"/>
      <c r="AF1638" s="115"/>
      <c r="AG1638" s="115"/>
      <c r="AH1638" s="115"/>
      <c r="AI1638" s="237">
        <v>1701</v>
      </c>
      <c r="AJ1638" s="55"/>
      <c r="AK1638" s="55"/>
    </row>
    <row r="1639" spans="1:37" s="67" customFormat="1" ht="15" customHeight="1" x14ac:dyDescent="0.25">
      <c r="A1639" s="56" t="s">
        <v>17</v>
      </c>
      <c r="B1639" s="37">
        <v>4</v>
      </c>
      <c r="C1639" s="37">
        <v>3</v>
      </c>
      <c r="D1639" s="37">
        <v>3</v>
      </c>
      <c r="E1639" s="37">
        <v>30</v>
      </c>
      <c r="F1639" s="37">
        <v>434</v>
      </c>
      <c r="G1639" s="37" t="str">
        <f t="shared" ref="G1639:G1664" si="2750">G1638</f>
        <v>4.3.3.00.000</v>
      </c>
      <c r="H1639" s="41" t="str">
        <f t="shared" ref="H1639:H1664" si="2751">H1638</f>
        <v>Технологическая линия №4. Нелицензионные установки</v>
      </c>
      <c r="I1639" s="37" t="str">
        <f t="shared" si="2745"/>
        <v>4.3.3.30.000</v>
      </c>
      <c r="J1639" s="41" t="str">
        <f t="shared" si="2746"/>
        <v>Установка осушки и удаления ртути №4</v>
      </c>
      <c r="K1639" s="39" t="str">
        <f t="shared" si="2747"/>
        <v>4.3.3.30.400</v>
      </c>
      <c r="L1639" s="40" t="str">
        <f t="shared" si="2748"/>
        <v>Установка осушки и удаления ртути №4</v>
      </c>
      <c r="M1639" s="37" t="str">
        <f t="shared" si="2749"/>
        <v>4.3.3.30.434</v>
      </c>
      <c r="N1639" s="59" t="s">
        <v>301</v>
      </c>
      <c r="O1639" s="37"/>
      <c r="P1639" s="37" t="s">
        <v>254</v>
      </c>
      <c r="Q1639" s="35">
        <v>0</v>
      </c>
      <c r="R1639" s="56" t="s">
        <v>2779</v>
      </c>
      <c r="S1639" s="44"/>
      <c r="T1639" s="44"/>
      <c r="U1639" s="44"/>
      <c r="V1639" s="44"/>
      <c r="W1639" s="44"/>
      <c r="X1639" s="162"/>
      <c r="Y1639" s="162"/>
      <c r="Z1639" s="44"/>
      <c r="AA1639" s="50"/>
      <c r="AB1639" s="50"/>
      <c r="AC1639" s="50"/>
      <c r="AD1639" s="115"/>
      <c r="AE1639" s="115"/>
      <c r="AF1639" s="115"/>
      <c r="AG1639" s="115"/>
      <c r="AH1639" s="115"/>
      <c r="AI1639" s="237">
        <v>1702</v>
      </c>
      <c r="AJ1639" s="55"/>
      <c r="AK1639" s="55"/>
    </row>
    <row r="1640" spans="1:37" s="67" customFormat="1" ht="15" customHeight="1" x14ac:dyDescent="0.25">
      <c r="A1640" s="56" t="s">
        <v>17</v>
      </c>
      <c r="B1640" s="37">
        <v>4</v>
      </c>
      <c r="C1640" s="37">
        <v>3</v>
      </c>
      <c r="D1640" s="37">
        <v>3</v>
      </c>
      <c r="E1640" s="37">
        <v>30</v>
      </c>
      <c r="F1640" s="37">
        <v>435</v>
      </c>
      <c r="G1640" s="37" t="str">
        <f t="shared" si="2750"/>
        <v>4.3.3.00.000</v>
      </c>
      <c r="H1640" s="41" t="str">
        <f t="shared" si="2751"/>
        <v>Технологическая линия №4. Нелицензионные установки</v>
      </c>
      <c r="I1640" s="37" t="str">
        <f t="shared" si="2745"/>
        <v>4.3.3.30.000</v>
      </c>
      <c r="J1640" s="41" t="str">
        <f t="shared" si="2746"/>
        <v>Установка осушки и удаления ртути №4</v>
      </c>
      <c r="K1640" s="39" t="str">
        <f t="shared" si="2747"/>
        <v>4.3.3.30.400</v>
      </c>
      <c r="L1640" s="40" t="str">
        <f t="shared" si="2748"/>
        <v>Установка осушки и удаления ртути №4</v>
      </c>
      <c r="M1640" s="37" t="str">
        <f t="shared" si="2749"/>
        <v>4.3.3.30.435</v>
      </c>
      <c r="N1640" s="59" t="s">
        <v>241</v>
      </c>
      <c r="O1640" s="37"/>
      <c r="P1640" s="37" t="s">
        <v>254</v>
      </c>
      <c r="Q1640" s="35">
        <v>0</v>
      </c>
      <c r="R1640" s="56" t="s">
        <v>2779</v>
      </c>
      <c r="S1640" s="44"/>
      <c r="T1640" s="44"/>
      <c r="U1640" s="44"/>
      <c r="V1640" s="44"/>
      <c r="W1640" s="44"/>
      <c r="X1640" s="162"/>
      <c r="Y1640" s="162"/>
      <c r="Z1640" s="44"/>
      <c r="AA1640" s="50"/>
      <c r="AB1640" s="50"/>
      <c r="AC1640" s="50"/>
      <c r="AD1640" s="115"/>
      <c r="AE1640" s="115"/>
      <c r="AF1640" s="115"/>
      <c r="AG1640" s="115"/>
      <c r="AH1640" s="115"/>
      <c r="AI1640" s="237">
        <v>1703</v>
      </c>
      <c r="AJ1640" s="55"/>
      <c r="AK1640" s="55"/>
    </row>
    <row r="1641" spans="1:37" s="67" customFormat="1" ht="15" customHeight="1" x14ac:dyDescent="0.25">
      <c r="A1641" s="56" t="s">
        <v>17</v>
      </c>
      <c r="B1641" s="37">
        <v>4</v>
      </c>
      <c r="C1641" s="37">
        <v>3</v>
      </c>
      <c r="D1641" s="37">
        <v>3</v>
      </c>
      <c r="E1641" s="37">
        <v>30</v>
      </c>
      <c r="F1641" s="37">
        <v>436</v>
      </c>
      <c r="G1641" s="37" t="str">
        <f t="shared" si="2750"/>
        <v>4.3.3.00.000</v>
      </c>
      <c r="H1641" s="41" t="str">
        <f t="shared" si="2751"/>
        <v>Технологическая линия №4. Нелицензионные установки</v>
      </c>
      <c r="I1641" s="37" t="str">
        <f t="shared" si="2745"/>
        <v>4.3.3.30.000</v>
      </c>
      <c r="J1641" s="41" t="str">
        <f t="shared" si="2746"/>
        <v>Установка осушки и удаления ртути №4</v>
      </c>
      <c r="K1641" s="39" t="str">
        <f t="shared" si="2747"/>
        <v>4.3.3.30.400</v>
      </c>
      <c r="L1641" s="40" t="str">
        <f t="shared" si="2748"/>
        <v>Установка осушки и удаления ртути №4</v>
      </c>
      <c r="M1641" s="37" t="str">
        <f t="shared" si="2749"/>
        <v>4.3.3.30.436</v>
      </c>
      <c r="N1641" s="59" t="s">
        <v>243</v>
      </c>
      <c r="O1641" s="37"/>
      <c r="P1641" s="37" t="s">
        <v>254</v>
      </c>
      <c r="Q1641" s="35">
        <v>0</v>
      </c>
      <c r="R1641" s="56" t="s">
        <v>2779</v>
      </c>
      <c r="S1641" s="44"/>
      <c r="T1641" s="44"/>
      <c r="U1641" s="44"/>
      <c r="V1641" s="44"/>
      <c r="W1641" s="44"/>
      <c r="X1641" s="162"/>
      <c r="Y1641" s="162"/>
      <c r="Z1641" s="44"/>
      <c r="AA1641" s="50"/>
      <c r="AB1641" s="50"/>
      <c r="AC1641" s="50"/>
      <c r="AD1641" s="115"/>
      <c r="AE1641" s="115"/>
      <c r="AF1641" s="115"/>
      <c r="AG1641" s="115"/>
      <c r="AH1641" s="115"/>
      <c r="AI1641" s="237">
        <v>1704</v>
      </c>
      <c r="AJ1641" s="55"/>
      <c r="AK1641" s="55"/>
    </row>
    <row r="1642" spans="1:37" s="67" customFormat="1" ht="15" customHeight="1" x14ac:dyDescent="0.25">
      <c r="A1642" s="56" t="s">
        <v>17</v>
      </c>
      <c r="B1642" s="37">
        <v>4</v>
      </c>
      <c r="C1642" s="37">
        <v>3</v>
      </c>
      <c r="D1642" s="37">
        <v>3</v>
      </c>
      <c r="E1642" s="37">
        <v>30</v>
      </c>
      <c r="F1642" s="37">
        <v>437</v>
      </c>
      <c r="G1642" s="37" t="str">
        <f t="shared" si="2750"/>
        <v>4.3.3.00.000</v>
      </c>
      <c r="H1642" s="41" t="str">
        <f t="shared" si="2751"/>
        <v>Технологическая линия №4. Нелицензионные установки</v>
      </c>
      <c r="I1642" s="37" t="str">
        <f t="shared" si="2745"/>
        <v>4.3.3.30.000</v>
      </c>
      <c r="J1642" s="41" t="str">
        <f t="shared" si="2746"/>
        <v>Установка осушки и удаления ртути №4</v>
      </c>
      <c r="K1642" s="39" t="str">
        <f t="shared" si="2747"/>
        <v>4.3.3.30.400</v>
      </c>
      <c r="L1642" s="40" t="str">
        <f t="shared" si="2748"/>
        <v>Установка осушки и удаления ртути №4</v>
      </c>
      <c r="M1642" s="37" t="str">
        <f t="shared" si="2749"/>
        <v>4.3.3.30.437</v>
      </c>
      <c r="N1642" s="59" t="s">
        <v>1331</v>
      </c>
      <c r="O1642" s="37"/>
      <c r="P1642" s="37" t="s">
        <v>254</v>
      </c>
      <c r="Q1642" s="35">
        <v>0</v>
      </c>
      <c r="R1642" s="56" t="s">
        <v>2779</v>
      </c>
      <c r="S1642" s="44"/>
      <c r="T1642" s="44"/>
      <c r="U1642" s="44"/>
      <c r="V1642" s="44"/>
      <c r="W1642" s="44"/>
      <c r="X1642" s="162"/>
      <c r="Y1642" s="162"/>
      <c r="Z1642" s="44"/>
      <c r="AA1642" s="50"/>
      <c r="AB1642" s="50"/>
      <c r="AC1642" s="50"/>
      <c r="AD1642" s="115"/>
      <c r="AE1642" s="115"/>
      <c r="AF1642" s="115"/>
      <c r="AG1642" s="115"/>
      <c r="AH1642" s="115"/>
      <c r="AI1642" s="237">
        <v>1705</v>
      </c>
      <c r="AJ1642" s="55"/>
      <c r="AK1642" s="55"/>
    </row>
    <row r="1643" spans="1:37" s="67" customFormat="1" ht="15" customHeight="1" x14ac:dyDescent="0.25">
      <c r="A1643" s="56" t="s">
        <v>17</v>
      </c>
      <c r="B1643" s="37">
        <v>4</v>
      </c>
      <c r="C1643" s="37">
        <v>3</v>
      </c>
      <c r="D1643" s="37">
        <v>3</v>
      </c>
      <c r="E1643" s="37">
        <v>30</v>
      </c>
      <c r="F1643" s="37">
        <v>438</v>
      </c>
      <c r="G1643" s="37" t="str">
        <f t="shared" si="2750"/>
        <v>4.3.3.00.000</v>
      </c>
      <c r="H1643" s="41" t="str">
        <f t="shared" si="2751"/>
        <v>Технологическая линия №4. Нелицензионные установки</v>
      </c>
      <c r="I1643" s="37" t="str">
        <f t="shared" si="2745"/>
        <v>4.3.3.30.000</v>
      </c>
      <c r="J1643" s="41" t="str">
        <f t="shared" si="2746"/>
        <v>Установка осушки и удаления ртути №4</v>
      </c>
      <c r="K1643" s="39" t="str">
        <f t="shared" si="2747"/>
        <v>4.3.3.30.400</v>
      </c>
      <c r="L1643" s="40" t="str">
        <f t="shared" si="2748"/>
        <v>Установка осушки и удаления ртути №4</v>
      </c>
      <c r="M1643" s="37" t="str">
        <f t="shared" si="2749"/>
        <v>4.3.3.30.438</v>
      </c>
      <c r="N1643" s="59" t="s">
        <v>246</v>
      </c>
      <c r="O1643" s="37"/>
      <c r="P1643" s="37" t="s">
        <v>254</v>
      </c>
      <c r="Q1643" s="35">
        <v>0</v>
      </c>
      <c r="R1643" s="56" t="s">
        <v>2779</v>
      </c>
      <c r="S1643" s="44"/>
      <c r="T1643" s="44"/>
      <c r="U1643" s="44"/>
      <c r="V1643" s="44"/>
      <c r="W1643" s="44"/>
      <c r="X1643" s="162"/>
      <c r="Y1643" s="162"/>
      <c r="Z1643" s="44"/>
      <c r="AA1643" s="50"/>
      <c r="AB1643" s="50"/>
      <c r="AC1643" s="50"/>
      <c r="AD1643" s="115"/>
      <c r="AE1643" s="115"/>
      <c r="AF1643" s="115"/>
      <c r="AG1643" s="115"/>
      <c r="AH1643" s="115"/>
      <c r="AI1643" s="237">
        <v>1706</v>
      </c>
      <c r="AJ1643" s="55"/>
      <c r="AK1643" s="55"/>
    </row>
    <row r="1644" spans="1:37" s="67" customFormat="1" ht="15" customHeight="1" x14ac:dyDescent="0.25">
      <c r="A1644" s="56" t="s">
        <v>17</v>
      </c>
      <c r="B1644" s="37">
        <v>4</v>
      </c>
      <c r="C1644" s="37">
        <v>3</v>
      </c>
      <c r="D1644" s="37">
        <v>3</v>
      </c>
      <c r="E1644" s="37">
        <v>30</v>
      </c>
      <c r="F1644" s="37">
        <v>439</v>
      </c>
      <c r="G1644" s="37" t="str">
        <f t="shared" si="2750"/>
        <v>4.3.3.00.000</v>
      </c>
      <c r="H1644" s="41" t="str">
        <f t="shared" si="2751"/>
        <v>Технологическая линия №4. Нелицензионные установки</v>
      </c>
      <c r="I1644" s="37" t="str">
        <f t="shared" si="2745"/>
        <v>4.3.3.30.000</v>
      </c>
      <c r="J1644" s="41" t="str">
        <f t="shared" si="2746"/>
        <v>Установка осушки и удаления ртути №4</v>
      </c>
      <c r="K1644" s="39" t="str">
        <f t="shared" si="2747"/>
        <v>4.3.3.30.400</v>
      </c>
      <c r="L1644" s="40" t="str">
        <f t="shared" si="2748"/>
        <v>Установка осушки и удаления ртути №4</v>
      </c>
      <c r="M1644" s="37" t="str">
        <f t="shared" si="2749"/>
        <v>4.3.3.30.439</v>
      </c>
      <c r="N1644" s="59" t="s">
        <v>248</v>
      </c>
      <c r="O1644" s="37"/>
      <c r="P1644" s="37" t="s">
        <v>254</v>
      </c>
      <c r="Q1644" s="35">
        <v>0</v>
      </c>
      <c r="R1644" s="56" t="s">
        <v>2779</v>
      </c>
      <c r="S1644" s="44"/>
      <c r="T1644" s="44"/>
      <c r="U1644" s="44"/>
      <c r="V1644" s="44"/>
      <c r="W1644" s="44"/>
      <c r="X1644" s="162"/>
      <c r="Y1644" s="162"/>
      <c r="Z1644" s="44"/>
      <c r="AA1644" s="50"/>
      <c r="AB1644" s="50"/>
      <c r="AC1644" s="50"/>
      <c r="AD1644" s="115"/>
      <c r="AE1644" s="115"/>
      <c r="AF1644" s="115"/>
      <c r="AG1644" s="115"/>
      <c r="AH1644" s="115"/>
      <c r="AI1644" s="237">
        <v>1707</v>
      </c>
      <c r="AJ1644" s="55"/>
      <c r="AK1644" s="55"/>
    </row>
    <row r="1645" spans="1:37" s="67" customFormat="1" ht="15" customHeight="1" x14ac:dyDescent="0.25">
      <c r="A1645" s="56" t="s">
        <v>17</v>
      </c>
      <c r="B1645" s="37">
        <v>4</v>
      </c>
      <c r="C1645" s="37">
        <v>3</v>
      </c>
      <c r="D1645" s="37">
        <v>3</v>
      </c>
      <c r="E1645" s="37">
        <v>30</v>
      </c>
      <c r="F1645" s="37">
        <v>440</v>
      </c>
      <c r="G1645" s="37" t="str">
        <f t="shared" si="2750"/>
        <v>4.3.3.00.000</v>
      </c>
      <c r="H1645" s="41" t="str">
        <f t="shared" si="2751"/>
        <v>Технологическая линия №4. Нелицензионные установки</v>
      </c>
      <c r="I1645" s="37" t="str">
        <f t="shared" si="2745"/>
        <v>4.3.3.30.000</v>
      </c>
      <c r="J1645" s="41" t="str">
        <f t="shared" si="2746"/>
        <v>Установка осушки и удаления ртути №4</v>
      </c>
      <c r="K1645" s="39" t="str">
        <f t="shared" si="2747"/>
        <v>4.3.3.30.400</v>
      </c>
      <c r="L1645" s="40" t="str">
        <f t="shared" si="2748"/>
        <v>Установка осушки и удаления ртути №4</v>
      </c>
      <c r="M1645" s="37" t="str">
        <f t="shared" si="2749"/>
        <v>4.3.3.30.440</v>
      </c>
      <c r="N1645" s="59" t="s">
        <v>250</v>
      </c>
      <c r="O1645" s="37"/>
      <c r="P1645" s="37" t="s">
        <v>254</v>
      </c>
      <c r="Q1645" s="35">
        <v>0</v>
      </c>
      <c r="R1645" s="56" t="s">
        <v>2779</v>
      </c>
      <c r="S1645" s="44"/>
      <c r="T1645" s="44"/>
      <c r="U1645" s="44"/>
      <c r="V1645" s="44"/>
      <c r="W1645" s="44"/>
      <c r="X1645" s="162"/>
      <c r="Y1645" s="162"/>
      <c r="Z1645" s="44"/>
      <c r="AA1645" s="50"/>
      <c r="AB1645" s="50"/>
      <c r="AC1645" s="50"/>
      <c r="AD1645" s="115"/>
      <c r="AE1645" s="115"/>
      <c r="AF1645" s="115"/>
      <c r="AG1645" s="115"/>
      <c r="AH1645" s="115"/>
      <c r="AI1645" s="237">
        <v>1708</v>
      </c>
      <c r="AJ1645" s="55"/>
      <c r="AK1645" s="55"/>
    </row>
    <row r="1646" spans="1:37" s="65" customFormat="1" ht="15" customHeight="1" x14ac:dyDescent="0.25">
      <c r="A1646" s="57" t="s">
        <v>17</v>
      </c>
      <c r="B1646" s="37">
        <v>4</v>
      </c>
      <c r="C1646" s="37">
        <v>3</v>
      </c>
      <c r="D1646" s="37">
        <v>3</v>
      </c>
      <c r="E1646" s="37">
        <v>11</v>
      </c>
      <c r="F1646" s="37">
        <v>0</v>
      </c>
      <c r="G1646" s="37" t="str">
        <f t="shared" si="2750"/>
        <v>4.3.3.00.000</v>
      </c>
      <c r="H1646" s="41" t="str">
        <f t="shared" si="2751"/>
        <v>Технологическая линия №4. Нелицензионные установки</v>
      </c>
      <c r="I1646" s="82" t="str">
        <f>CONCATENATE($B1646,".",$C1646,".",$D1646,".",TEXT($E1646,"00"),".",TEXT($F1646,"000"))</f>
        <v>4.3.3.11.000</v>
      </c>
      <c r="J1646" s="90" t="s">
        <v>1440</v>
      </c>
      <c r="K1646" s="105"/>
      <c r="L1646" s="106"/>
      <c r="M1646" s="91"/>
      <c r="N1646" s="85"/>
      <c r="O1646" s="57"/>
      <c r="P1646" s="57" t="s">
        <v>254</v>
      </c>
      <c r="Q1646" s="35">
        <v>0</v>
      </c>
      <c r="R1646" s="56" t="s">
        <v>2779</v>
      </c>
      <c r="S1646" s="218" t="s">
        <v>3857</v>
      </c>
      <c r="T1646" s="44"/>
      <c r="U1646" s="44"/>
      <c r="V1646" s="44"/>
      <c r="W1646" s="44"/>
      <c r="X1646" s="162"/>
      <c r="Y1646" s="162"/>
      <c r="Z1646" s="46"/>
      <c r="AA1646" s="47"/>
      <c r="AB1646" s="50"/>
      <c r="AC1646" s="50"/>
      <c r="AD1646" s="115"/>
      <c r="AE1646" s="115"/>
      <c r="AF1646" s="115"/>
      <c r="AG1646" s="115"/>
      <c r="AH1646" s="115"/>
      <c r="AI1646" s="237">
        <v>1709</v>
      </c>
      <c r="AJ1646" s="55"/>
      <c r="AK1646" s="55"/>
    </row>
    <row r="1647" spans="1:37" s="67" customFormat="1" ht="15" customHeight="1" x14ac:dyDescent="0.25">
      <c r="A1647" s="56" t="s">
        <v>1068</v>
      </c>
      <c r="B1647" s="37">
        <v>4</v>
      </c>
      <c r="C1647" s="37">
        <v>3</v>
      </c>
      <c r="D1647" s="37">
        <v>3</v>
      </c>
      <c r="E1647" s="37">
        <v>11</v>
      </c>
      <c r="F1647" s="37">
        <v>400</v>
      </c>
      <c r="G1647" s="37" t="str">
        <f t="shared" si="2750"/>
        <v>4.3.3.00.000</v>
      </c>
      <c r="H1647" s="41" t="str">
        <f t="shared" si="2751"/>
        <v>Технологическая линия №4. Нелицензионные установки</v>
      </c>
      <c r="I1647" s="37" t="str">
        <f t="shared" ref="I1647:I1664" si="2752">I1646</f>
        <v>4.3.3.11.000</v>
      </c>
      <c r="J1647" s="41" t="str">
        <f t="shared" ref="J1647:J1664" si="2753">J1646</f>
        <v>Дожимная компрессорная станция метановой фракции (ДКС) №4</v>
      </c>
      <c r="K1647" s="92" t="str">
        <f>CONCATENATE($B1647,".",$C1647,".",$D1647,".",TEXT($E1647,"00"),".",$F1647)</f>
        <v>4.3.3.11.400</v>
      </c>
      <c r="L1647" s="93" t="s">
        <v>1440</v>
      </c>
      <c r="M1647" s="94"/>
      <c r="N1647" s="89"/>
      <c r="O1647" s="37"/>
      <c r="P1647" s="37" t="s">
        <v>254</v>
      </c>
      <c r="Q1647" s="35">
        <v>0</v>
      </c>
      <c r="R1647" s="56" t="s">
        <v>2779</v>
      </c>
      <c r="S1647" s="218" t="s">
        <v>3858</v>
      </c>
      <c r="T1647" s="44"/>
      <c r="U1647" s="44"/>
      <c r="V1647" s="44"/>
      <c r="W1647" s="44"/>
      <c r="X1647" s="162"/>
      <c r="Y1647" s="162"/>
      <c r="Z1647" s="46"/>
      <c r="AA1647" s="47"/>
      <c r="AB1647" s="50"/>
      <c r="AC1647" s="50"/>
      <c r="AD1647" s="115"/>
      <c r="AE1647" s="115"/>
      <c r="AF1647" s="115"/>
      <c r="AG1647" s="115"/>
      <c r="AH1647" s="115"/>
      <c r="AI1647" s="237">
        <v>1710</v>
      </c>
      <c r="AJ1647" s="55"/>
      <c r="AK1647" s="55"/>
    </row>
    <row r="1648" spans="1:37" s="67" customFormat="1" ht="15" customHeight="1" x14ac:dyDescent="0.25">
      <c r="A1648" s="56" t="s">
        <v>1069</v>
      </c>
      <c r="B1648" s="37">
        <v>4</v>
      </c>
      <c r="C1648" s="37">
        <v>3</v>
      </c>
      <c r="D1648" s="37">
        <v>3</v>
      </c>
      <c r="E1648" s="37">
        <v>11</v>
      </c>
      <c r="F1648" s="37">
        <v>401</v>
      </c>
      <c r="G1648" s="37" t="str">
        <f t="shared" si="2750"/>
        <v>4.3.3.00.000</v>
      </c>
      <c r="H1648" s="41" t="str">
        <f t="shared" si="2751"/>
        <v>Технологическая линия №4. Нелицензионные установки</v>
      </c>
      <c r="I1648" s="37" t="str">
        <f t="shared" si="2752"/>
        <v>4.3.3.11.000</v>
      </c>
      <c r="J1648" s="41" t="str">
        <f t="shared" si="2753"/>
        <v>Дожимная компрессорная станция метановой фракции (ДКС) №4</v>
      </c>
      <c r="K1648" s="39" t="str">
        <f t="shared" ref="K1648:K1664" si="2754">K1647</f>
        <v>4.3.3.11.400</v>
      </c>
      <c r="L1648" s="40" t="str">
        <f t="shared" ref="L1648:L1664" si="2755">L1647</f>
        <v>Дожимная компрессорная станция метановой фракции (ДКС) №4</v>
      </c>
      <c r="M1648" s="37" t="str">
        <f t="shared" ref="M1648:M1664" si="2756">CONCATENATE($B1648,".",$C1648,".",$D1648,".",TEXT($E1648,"00"),".",TEXT($F1648,"000"))</f>
        <v>4.3.3.11.401</v>
      </c>
      <c r="N1648" s="59" t="s">
        <v>304</v>
      </c>
      <c r="O1648" s="37"/>
      <c r="P1648" s="37" t="s">
        <v>254</v>
      </c>
      <c r="Q1648" s="35">
        <v>0</v>
      </c>
      <c r="R1648" s="56" t="s">
        <v>2779</v>
      </c>
      <c r="S1648" s="44"/>
      <c r="T1648" s="44"/>
      <c r="U1648" s="44"/>
      <c r="V1648" s="44"/>
      <c r="W1648" s="44"/>
      <c r="X1648" s="162"/>
      <c r="Y1648" s="162"/>
      <c r="Z1648" s="44"/>
      <c r="AA1648" s="50"/>
      <c r="AB1648" s="50"/>
      <c r="AC1648" s="50"/>
      <c r="AD1648" s="115"/>
      <c r="AE1648" s="115"/>
      <c r="AF1648" s="115"/>
      <c r="AG1648" s="115"/>
      <c r="AH1648" s="115"/>
      <c r="AI1648" s="237">
        <v>1711</v>
      </c>
      <c r="AJ1648" s="55"/>
      <c r="AK1648" s="55"/>
    </row>
    <row r="1649" spans="1:37" s="67" customFormat="1" ht="15" customHeight="1" x14ac:dyDescent="0.25">
      <c r="A1649" s="56" t="s">
        <v>1071</v>
      </c>
      <c r="B1649" s="37">
        <v>4</v>
      </c>
      <c r="C1649" s="37">
        <v>3</v>
      </c>
      <c r="D1649" s="37">
        <v>3</v>
      </c>
      <c r="E1649" s="37">
        <v>11</v>
      </c>
      <c r="F1649" s="37">
        <v>402</v>
      </c>
      <c r="G1649" s="37" t="str">
        <f t="shared" si="2750"/>
        <v>4.3.3.00.000</v>
      </c>
      <c r="H1649" s="41" t="str">
        <f t="shared" si="2751"/>
        <v>Технологическая линия №4. Нелицензионные установки</v>
      </c>
      <c r="I1649" s="37" t="str">
        <f t="shared" si="2752"/>
        <v>4.3.3.11.000</v>
      </c>
      <c r="J1649" s="41" t="str">
        <f t="shared" si="2753"/>
        <v>Дожимная компрессорная станция метановой фракции (ДКС) №4</v>
      </c>
      <c r="K1649" s="39" t="str">
        <f t="shared" si="2754"/>
        <v>4.3.3.11.400</v>
      </c>
      <c r="L1649" s="40" t="str">
        <f t="shared" si="2755"/>
        <v>Дожимная компрессорная станция метановой фракции (ДКС) №4</v>
      </c>
      <c r="M1649" s="37" t="str">
        <f t="shared" si="2756"/>
        <v>4.3.3.11.402</v>
      </c>
      <c r="N1649" s="59" t="s">
        <v>306</v>
      </c>
      <c r="O1649" s="37"/>
      <c r="P1649" s="37" t="s">
        <v>254</v>
      </c>
      <c r="Q1649" s="35">
        <v>0</v>
      </c>
      <c r="R1649" s="56" t="s">
        <v>2779</v>
      </c>
      <c r="S1649" s="44"/>
      <c r="T1649" s="44"/>
      <c r="U1649" s="44"/>
      <c r="V1649" s="44"/>
      <c r="W1649" s="44"/>
      <c r="X1649" s="162"/>
      <c r="Y1649" s="162"/>
      <c r="Z1649" s="44"/>
      <c r="AA1649" s="50"/>
      <c r="AB1649" s="50"/>
      <c r="AC1649" s="50"/>
      <c r="AD1649" s="115"/>
      <c r="AE1649" s="115"/>
      <c r="AF1649" s="115"/>
      <c r="AG1649" s="115"/>
      <c r="AH1649" s="115"/>
      <c r="AI1649" s="237">
        <v>1712</v>
      </c>
      <c r="AJ1649" s="55"/>
      <c r="AK1649" s="55"/>
    </row>
    <row r="1650" spans="1:37" s="67" customFormat="1" ht="15" customHeight="1" x14ac:dyDescent="0.25">
      <c r="A1650" s="56" t="s">
        <v>1072</v>
      </c>
      <c r="B1650" s="37">
        <v>4</v>
      </c>
      <c r="C1650" s="37">
        <v>3</v>
      </c>
      <c r="D1650" s="37">
        <v>3</v>
      </c>
      <c r="E1650" s="37">
        <v>11</v>
      </c>
      <c r="F1650" s="37">
        <v>403</v>
      </c>
      <c r="G1650" s="37" t="str">
        <f t="shared" si="2750"/>
        <v>4.3.3.00.000</v>
      </c>
      <c r="H1650" s="41" t="str">
        <f t="shared" si="2751"/>
        <v>Технологическая линия №4. Нелицензионные установки</v>
      </c>
      <c r="I1650" s="37" t="str">
        <f t="shared" si="2752"/>
        <v>4.3.3.11.000</v>
      </c>
      <c r="J1650" s="41" t="str">
        <f t="shared" si="2753"/>
        <v>Дожимная компрессорная станция метановой фракции (ДКС) №4</v>
      </c>
      <c r="K1650" s="39" t="str">
        <f t="shared" si="2754"/>
        <v>4.3.3.11.400</v>
      </c>
      <c r="L1650" s="40" t="str">
        <f t="shared" si="2755"/>
        <v>Дожимная компрессорная станция метановой фракции (ДКС) №4</v>
      </c>
      <c r="M1650" s="37" t="str">
        <f t="shared" si="2756"/>
        <v>4.3.3.11.403</v>
      </c>
      <c r="N1650" s="59" t="s">
        <v>308</v>
      </c>
      <c r="O1650" s="37"/>
      <c r="P1650" s="37" t="s">
        <v>254</v>
      </c>
      <c r="Q1650" s="35">
        <v>0</v>
      </c>
      <c r="R1650" s="56" t="s">
        <v>2779</v>
      </c>
      <c r="S1650" s="44"/>
      <c r="T1650" s="44"/>
      <c r="U1650" s="44"/>
      <c r="V1650" s="44"/>
      <c r="W1650" s="44"/>
      <c r="X1650" s="162"/>
      <c r="Y1650" s="162"/>
      <c r="Z1650" s="44"/>
      <c r="AA1650" s="50"/>
      <c r="AB1650" s="50"/>
      <c r="AC1650" s="50"/>
      <c r="AD1650" s="115"/>
      <c r="AE1650" s="115"/>
      <c r="AF1650" s="115"/>
      <c r="AG1650" s="115"/>
      <c r="AH1650" s="115"/>
      <c r="AI1650" s="237">
        <v>1713</v>
      </c>
      <c r="AJ1650" s="55"/>
      <c r="AK1650" s="55"/>
    </row>
    <row r="1651" spans="1:37" s="67" customFormat="1" ht="15" customHeight="1" x14ac:dyDescent="0.25">
      <c r="A1651" s="56" t="s">
        <v>1073</v>
      </c>
      <c r="B1651" s="37">
        <v>4</v>
      </c>
      <c r="C1651" s="37">
        <v>3</v>
      </c>
      <c r="D1651" s="37">
        <v>3</v>
      </c>
      <c r="E1651" s="37">
        <v>11</v>
      </c>
      <c r="F1651" s="37">
        <v>404</v>
      </c>
      <c r="G1651" s="37" t="str">
        <f t="shared" si="2750"/>
        <v>4.3.3.00.000</v>
      </c>
      <c r="H1651" s="41" t="str">
        <f t="shared" si="2751"/>
        <v>Технологическая линия №4. Нелицензионные установки</v>
      </c>
      <c r="I1651" s="37" t="str">
        <f t="shared" si="2752"/>
        <v>4.3.3.11.000</v>
      </c>
      <c r="J1651" s="41" t="str">
        <f t="shared" si="2753"/>
        <v>Дожимная компрессорная станция метановой фракции (ДКС) №4</v>
      </c>
      <c r="K1651" s="39" t="str">
        <f t="shared" si="2754"/>
        <v>4.3.3.11.400</v>
      </c>
      <c r="L1651" s="40" t="str">
        <f t="shared" si="2755"/>
        <v>Дожимная компрессорная станция метановой фракции (ДКС) №4</v>
      </c>
      <c r="M1651" s="37" t="str">
        <f t="shared" si="2756"/>
        <v>4.3.3.11.404</v>
      </c>
      <c r="N1651" s="59" t="s">
        <v>310</v>
      </c>
      <c r="O1651" s="37"/>
      <c r="P1651" s="37" t="s">
        <v>254</v>
      </c>
      <c r="Q1651" s="35">
        <v>0</v>
      </c>
      <c r="R1651" s="56" t="s">
        <v>2779</v>
      </c>
      <c r="S1651" s="44"/>
      <c r="T1651" s="44"/>
      <c r="U1651" s="44"/>
      <c r="V1651" s="44"/>
      <c r="W1651" s="44"/>
      <c r="X1651" s="162"/>
      <c r="Y1651" s="162"/>
      <c r="Z1651" s="44"/>
      <c r="AA1651" s="50"/>
      <c r="AB1651" s="50"/>
      <c r="AC1651" s="50"/>
      <c r="AD1651" s="115"/>
      <c r="AE1651" s="115"/>
      <c r="AF1651" s="115"/>
      <c r="AG1651" s="115"/>
      <c r="AH1651" s="115"/>
      <c r="AI1651" s="237">
        <v>1714</v>
      </c>
      <c r="AJ1651" s="55"/>
      <c r="AK1651" s="55"/>
    </row>
    <row r="1652" spans="1:37" s="67" customFormat="1" ht="15" customHeight="1" x14ac:dyDescent="0.25">
      <c r="A1652" s="56" t="s">
        <v>1074</v>
      </c>
      <c r="B1652" s="37">
        <v>4</v>
      </c>
      <c r="C1652" s="37">
        <v>3</v>
      </c>
      <c r="D1652" s="37">
        <v>3</v>
      </c>
      <c r="E1652" s="37">
        <v>11</v>
      </c>
      <c r="F1652" s="37">
        <v>405</v>
      </c>
      <c r="G1652" s="37" t="str">
        <f t="shared" si="2750"/>
        <v>4.3.3.00.000</v>
      </c>
      <c r="H1652" s="41" t="str">
        <f t="shared" si="2751"/>
        <v>Технологическая линия №4. Нелицензионные установки</v>
      </c>
      <c r="I1652" s="37" t="str">
        <f t="shared" si="2752"/>
        <v>4.3.3.11.000</v>
      </c>
      <c r="J1652" s="41" t="str">
        <f t="shared" si="2753"/>
        <v>Дожимная компрессорная станция метановой фракции (ДКС) №4</v>
      </c>
      <c r="K1652" s="39" t="str">
        <f t="shared" si="2754"/>
        <v>4.3.3.11.400</v>
      </c>
      <c r="L1652" s="40" t="str">
        <f t="shared" si="2755"/>
        <v>Дожимная компрессорная станция метановой фракции (ДКС) №4</v>
      </c>
      <c r="M1652" s="37" t="str">
        <f t="shared" si="2756"/>
        <v>4.3.3.11.405</v>
      </c>
      <c r="N1652" s="59" t="s">
        <v>312</v>
      </c>
      <c r="O1652" s="37"/>
      <c r="P1652" s="37" t="s">
        <v>254</v>
      </c>
      <c r="Q1652" s="35">
        <v>0</v>
      </c>
      <c r="R1652" s="56" t="s">
        <v>2779</v>
      </c>
      <c r="S1652" s="44"/>
      <c r="T1652" s="44"/>
      <c r="U1652" s="44"/>
      <c r="V1652" s="44"/>
      <c r="W1652" s="44"/>
      <c r="X1652" s="162"/>
      <c r="Y1652" s="162"/>
      <c r="Z1652" s="44"/>
      <c r="AA1652" s="50"/>
      <c r="AB1652" s="50"/>
      <c r="AC1652" s="50"/>
      <c r="AD1652" s="115"/>
      <c r="AE1652" s="115"/>
      <c r="AF1652" s="115"/>
      <c r="AG1652" s="115"/>
      <c r="AH1652" s="115"/>
      <c r="AI1652" s="237">
        <v>1715</v>
      </c>
      <c r="AJ1652" s="55"/>
      <c r="AK1652" s="55"/>
    </row>
    <row r="1653" spans="1:37" s="67" customFormat="1" ht="15" customHeight="1" x14ac:dyDescent="0.25">
      <c r="A1653" s="56" t="s">
        <v>1075</v>
      </c>
      <c r="B1653" s="37">
        <v>4</v>
      </c>
      <c r="C1653" s="37">
        <v>3</v>
      </c>
      <c r="D1653" s="37">
        <v>3</v>
      </c>
      <c r="E1653" s="37">
        <v>11</v>
      </c>
      <c r="F1653" s="37">
        <v>406</v>
      </c>
      <c r="G1653" s="37" t="str">
        <f t="shared" si="2750"/>
        <v>4.3.3.00.000</v>
      </c>
      <c r="H1653" s="41" t="str">
        <f t="shared" si="2751"/>
        <v>Технологическая линия №4. Нелицензионные установки</v>
      </c>
      <c r="I1653" s="37" t="str">
        <f t="shared" si="2752"/>
        <v>4.3.3.11.000</v>
      </c>
      <c r="J1653" s="41" t="str">
        <f t="shared" si="2753"/>
        <v>Дожимная компрессорная станция метановой фракции (ДКС) №4</v>
      </c>
      <c r="K1653" s="39" t="str">
        <f t="shared" si="2754"/>
        <v>4.3.3.11.400</v>
      </c>
      <c r="L1653" s="40" t="str">
        <f t="shared" si="2755"/>
        <v>Дожимная компрессорная станция метановой фракции (ДКС) №4</v>
      </c>
      <c r="M1653" s="37" t="str">
        <f t="shared" si="2756"/>
        <v>4.3.3.11.406</v>
      </c>
      <c r="N1653" s="59" t="s">
        <v>314</v>
      </c>
      <c r="O1653" s="37"/>
      <c r="P1653" s="37" t="s">
        <v>254</v>
      </c>
      <c r="Q1653" s="35">
        <v>0</v>
      </c>
      <c r="R1653" s="56" t="s">
        <v>2779</v>
      </c>
      <c r="S1653" s="44"/>
      <c r="T1653" s="44"/>
      <c r="U1653" s="44"/>
      <c r="V1653" s="44"/>
      <c r="W1653" s="44"/>
      <c r="X1653" s="162"/>
      <c r="Y1653" s="162"/>
      <c r="Z1653" s="44"/>
      <c r="AA1653" s="50"/>
      <c r="AB1653" s="50"/>
      <c r="AC1653" s="50"/>
      <c r="AD1653" s="115"/>
      <c r="AE1653" s="115"/>
      <c r="AF1653" s="115"/>
      <c r="AG1653" s="115"/>
      <c r="AH1653" s="115"/>
      <c r="AI1653" s="237">
        <v>1716</v>
      </c>
      <c r="AJ1653" s="55"/>
      <c r="AK1653" s="55"/>
    </row>
    <row r="1654" spans="1:37" s="67" customFormat="1" ht="15" customHeight="1" x14ac:dyDescent="0.25">
      <c r="A1654" s="56" t="s">
        <v>1076</v>
      </c>
      <c r="B1654" s="37">
        <v>4</v>
      </c>
      <c r="C1654" s="37">
        <v>3</v>
      </c>
      <c r="D1654" s="37">
        <v>3</v>
      </c>
      <c r="E1654" s="37">
        <v>11</v>
      </c>
      <c r="F1654" s="37">
        <v>407</v>
      </c>
      <c r="G1654" s="37" t="str">
        <f t="shared" si="2750"/>
        <v>4.3.3.00.000</v>
      </c>
      <c r="H1654" s="41" t="str">
        <f t="shared" si="2751"/>
        <v>Технологическая линия №4. Нелицензионные установки</v>
      </c>
      <c r="I1654" s="37" t="str">
        <f t="shared" si="2752"/>
        <v>4.3.3.11.000</v>
      </c>
      <c r="J1654" s="41" t="str">
        <f t="shared" si="2753"/>
        <v>Дожимная компрессорная станция метановой фракции (ДКС) №4</v>
      </c>
      <c r="K1654" s="39" t="str">
        <f t="shared" si="2754"/>
        <v>4.3.3.11.400</v>
      </c>
      <c r="L1654" s="40" t="str">
        <f t="shared" si="2755"/>
        <v>Дожимная компрессорная станция метановой фракции (ДКС) №4</v>
      </c>
      <c r="M1654" s="37" t="str">
        <f t="shared" si="2756"/>
        <v>4.3.3.11.407</v>
      </c>
      <c r="N1654" s="59" t="s">
        <v>316</v>
      </c>
      <c r="O1654" s="37"/>
      <c r="P1654" s="37" t="s">
        <v>254</v>
      </c>
      <c r="Q1654" s="35">
        <v>0</v>
      </c>
      <c r="R1654" s="56" t="s">
        <v>2779</v>
      </c>
      <c r="S1654" s="44"/>
      <c r="T1654" s="44"/>
      <c r="U1654" s="44"/>
      <c r="V1654" s="44"/>
      <c r="W1654" s="44"/>
      <c r="X1654" s="162"/>
      <c r="Y1654" s="162"/>
      <c r="Z1654" s="44"/>
      <c r="AA1654" s="50"/>
      <c r="AB1654" s="50"/>
      <c r="AC1654" s="50"/>
      <c r="AD1654" s="115"/>
      <c r="AE1654" s="115"/>
      <c r="AF1654" s="115"/>
      <c r="AG1654" s="115"/>
      <c r="AH1654" s="115"/>
      <c r="AI1654" s="237">
        <v>1717</v>
      </c>
      <c r="AJ1654" s="55"/>
      <c r="AK1654" s="55"/>
    </row>
    <row r="1655" spans="1:37" s="67" customFormat="1" ht="15" customHeight="1" x14ac:dyDescent="0.25">
      <c r="A1655" s="56" t="s">
        <v>1077</v>
      </c>
      <c r="B1655" s="37">
        <v>4</v>
      </c>
      <c r="C1655" s="37">
        <v>3</v>
      </c>
      <c r="D1655" s="37">
        <v>3</v>
      </c>
      <c r="E1655" s="37">
        <v>11</v>
      </c>
      <c r="F1655" s="37">
        <v>408</v>
      </c>
      <c r="G1655" s="37" t="str">
        <f t="shared" si="2750"/>
        <v>4.3.3.00.000</v>
      </c>
      <c r="H1655" s="41" t="str">
        <f t="shared" si="2751"/>
        <v>Технологическая линия №4. Нелицензионные установки</v>
      </c>
      <c r="I1655" s="37" t="str">
        <f t="shared" si="2752"/>
        <v>4.3.3.11.000</v>
      </c>
      <c r="J1655" s="41" t="str">
        <f t="shared" si="2753"/>
        <v>Дожимная компрессорная станция метановой фракции (ДКС) №4</v>
      </c>
      <c r="K1655" s="39" t="str">
        <f t="shared" si="2754"/>
        <v>4.3.3.11.400</v>
      </c>
      <c r="L1655" s="40" t="str">
        <f t="shared" si="2755"/>
        <v>Дожимная компрессорная станция метановой фракции (ДКС) №4</v>
      </c>
      <c r="M1655" s="37" t="str">
        <f t="shared" si="2756"/>
        <v>4.3.3.11.408</v>
      </c>
      <c r="N1655" s="59" t="s">
        <v>318</v>
      </c>
      <c r="O1655" s="37"/>
      <c r="P1655" s="37" t="s">
        <v>254</v>
      </c>
      <c r="Q1655" s="35">
        <v>0</v>
      </c>
      <c r="R1655" s="56" t="s">
        <v>2779</v>
      </c>
      <c r="S1655" s="44"/>
      <c r="T1655" s="44"/>
      <c r="U1655" s="44"/>
      <c r="V1655" s="44"/>
      <c r="W1655" s="44"/>
      <c r="X1655" s="162"/>
      <c r="Y1655" s="162"/>
      <c r="Z1655" s="44"/>
      <c r="AA1655" s="50"/>
      <c r="AB1655" s="50"/>
      <c r="AC1655" s="50"/>
      <c r="AD1655" s="115"/>
      <c r="AE1655" s="115"/>
      <c r="AF1655" s="115"/>
      <c r="AG1655" s="115"/>
      <c r="AH1655" s="115"/>
      <c r="AI1655" s="237">
        <v>1718</v>
      </c>
      <c r="AJ1655" s="55"/>
      <c r="AK1655" s="55"/>
    </row>
    <row r="1656" spans="1:37" s="67" customFormat="1" ht="15" customHeight="1" x14ac:dyDescent="0.25">
      <c r="A1656" s="56" t="s">
        <v>1078</v>
      </c>
      <c r="B1656" s="37">
        <v>4</v>
      </c>
      <c r="C1656" s="37">
        <v>3</v>
      </c>
      <c r="D1656" s="37">
        <v>3</v>
      </c>
      <c r="E1656" s="37">
        <v>11</v>
      </c>
      <c r="F1656" s="37">
        <v>409</v>
      </c>
      <c r="G1656" s="37" t="str">
        <f t="shared" si="2750"/>
        <v>4.3.3.00.000</v>
      </c>
      <c r="H1656" s="41" t="str">
        <f t="shared" si="2751"/>
        <v>Технологическая линия №4. Нелицензионные установки</v>
      </c>
      <c r="I1656" s="37" t="str">
        <f t="shared" si="2752"/>
        <v>4.3.3.11.000</v>
      </c>
      <c r="J1656" s="41" t="str">
        <f t="shared" si="2753"/>
        <v>Дожимная компрессорная станция метановой фракции (ДКС) №4</v>
      </c>
      <c r="K1656" s="39" t="str">
        <f t="shared" si="2754"/>
        <v>4.3.3.11.400</v>
      </c>
      <c r="L1656" s="40" t="str">
        <f t="shared" si="2755"/>
        <v>Дожимная компрессорная станция метановой фракции (ДКС) №4</v>
      </c>
      <c r="M1656" s="37" t="str">
        <f t="shared" si="2756"/>
        <v>4.3.3.11.409</v>
      </c>
      <c r="N1656" s="59" t="s">
        <v>320</v>
      </c>
      <c r="O1656" s="37"/>
      <c r="P1656" s="37" t="s">
        <v>254</v>
      </c>
      <c r="Q1656" s="35">
        <v>0</v>
      </c>
      <c r="R1656" s="56" t="s">
        <v>2779</v>
      </c>
      <c r="S1656" s="44"/>
      <c r="T1656" s="44"/>
      <c r="U1656" s="44"/>
      <c r="V1656" s="44"/>
      <c r="W1656" s="44"/>
      <c r="X1656" s="162"/>
      <c r="Y1656" s="162"/>
      <c r="Z1656" s="44"/>
      <c r="AA1656" s="50"/>
      <c r="AB1656" s="50"/>
      <c r="AC1656" s="50"/>
      <c r="AD1656" s="115"/>
      <c r="AE1656" s="115"/>
      <c r="AF1656" s="115"/>
      <c r="AG1656" s="115"/>
      <c r="AH1656" s="115"/>
      <c r="AI1656" s="237">
        <v>1719</v>
      </c>
      <c r="AJ1656" s="55"/>
      <c r="AK1656" s="55"/>
    </row>
    <row r="1657" spans="1:37" s="67" customFormat="1" ht="15" customHeight="1" x14ac:dyDescent="0.25">
      <c r="A1657" s="56" t="s">
        <v>1079</v>
      </c>
      <c r="B1657" s="37">
        <v>4</v>
      </c>
      <c r="C1657" s="37">
        <v>3</v>
      </c>
      <c r="D1657" s="37">
        <v>3</v>
      </c>
      <c r="E1657" s="37">
        <v>11</v>
      </c>
      <c r="F1657" s="37">
        <v>410</v>
      </c>
      <c r="G1657" s="37" t="str">
        <f t="shared" si="2750"/>
        <v>4.3.3.00.000</v>
      </c>
      <c r="H1657" s="41" t="str">
        <f t="shared" si="2751"/>
        <v>Технологическая линия №4. Нелицензионные установки</v>
      </c>
      <c r="I1657" s="37" t="str">
        <f t="shared" si="2752"/>
        <v>4.3.3.11.000</v>
      </c>
      <c r="J1657" s="41" t="str">
        <f t="shared" si="2753"/>
        <v>Дожимная компрессорная станция метановой фракции (ДКС) №4</v>
      </c>
      <c r="K1657" s="39" t="str">
        <f t="shared" si="2754"/>
        <v>4.3.3.11.400</v>
      </c>
      <c r="L1657" s="40" t="str">
        <f t="shared" si="2755"/>
        <v>Дожимная компрессорная станция метановой фракции (ДКС) №4</v>
      </c>
      <c r="M1657" s="37" t="str">
        <f t="shared" si="2756"/>
        <v>4.3.3.11.410</v>
      </c>
      <c r="N1657" s="59" t="s">
        <v>322</v>
      </c>
      <c r="O1657" s="37"/>
      <c r="P1657" s="37" t="s">
        <v>254</v>
      </c>
      <c r="Q1657" s="35">
        <v>0</v>
      </c>
      <c r="R1657" s="56" t="s">
        <v>2779</v>
      </c>
      <c r="S1657" s="44"/>
      <c r="T1657" s="44"/>
      <c r="U1657" s="44"/>
      <c r="V1657" s="44"/>
      <c r="W1657" s="44"/>
      <c r="X1657" s="162"/>
      <c r="Y1657" s="162"/>
      <c r="Z1657" s="44"/>
      <c r="AA1657" s="50"/>
      <c r="AB1657" s="50"/>
      <c r="AC1657" s="50"/>
      <c r="AD1657" s="115"/>
      <c r="AE1657" s="115"/>
      <c r="AF1657" s="115"/>
      <c r="AG1657" s="115"/>
      <c r="AH1657" s="115"/>
      <c r="AI1657" s="237">
        <v>1720</v>
      </c>
      <c r="AJ1657" s="55"/>
      <c r="AK1657" s="55"/>
    </row>
    <row r="1658" spans="1:37" s="67" customFormat="1" ht="15" customHeight="1" x14ac:dyDescent="0.25">
      <c r="A1658" s="56" t="s">
        <v>1080</v>
      </c>
      <c r="B1658" s="37">
        <v>4</v>
      </c>
      <c r="C1658" s="37">
        <v>3</v>
      </c>
      <c r="D1658" s="37">
        <v>3</v>
      </c>
      <c r="E1658" s="37">
        <v>11</v>
      </c>
      <c r="F1658" s="37">
        <v>411</v>
      </c>
      <c r="G1658" s="37" t="str">
        <f t="shared" si="2750"/>
        <v>4.3.3.00.000</v>
      </c>
      <c r="H1658" s="41" t="str">
        <f t="shared" si="2751"/>
        <v>Технологическая линия №4. Нелицензионные установки</v>
      </c>
      <c r="I1658" s="37" t="str">
        <f t="shared" si="2752"/>
        <v>4.3.3.11.000</v>
      </c>
      <c r="J1658" s="41" t="str">
        <f t="shared" si="2753"/>
        <v>Дожимная компрессорная станция метановой фракции (ДКС) №4</v>
      </c>
      <c r="K1658" s="39" t="str">
        <f t="shared" si="2754"/>
        <v>4.3.3.11.400</v>
      </c>
      <c r="L1658" s="40" t="str">
        <f t="shared" si="2755"/>
        <v>Дожимная компрессорная станция метановой фракции (ДКС) №4</v>
      </c>
      <c r="M1658" s="37" t="str">
        <f t="shared" si="2756"/>
        <v>4.3.3.11.411</v>
      </c>
      <c r="N1658" s="59" t="s">
        <v>324</v>
      </c>
      <c r="O1658" s="37"/>
      <c r="P1658" s="37" t="s">
        <v>254</v>
      </c>
      <c r="Q1658" s="35">
        <v>0</v>
      </c>
      <c r="R1658" s="56" t="s">
        <v>2779</v>
      </c>
      <c r="S1658" s="44"/>
      <c r="T1658" s="44"/>
      <c r="U1658" s="44"/>
      <c r="V1658" s="44"/>
      <c r="W1658" s="44"/>
      <c r="X1658" s="162"/>
      <c r="Y1658" s="162"/>
      <c r="Z1658" s="44"/>
      <c r="AA1658" s="50"/>
      <c r="AB1658" s="50"/>
      <c r="AC1658" s="50"/>
      <c r="AD1658" s="115"/>
      <c r="AE1658" s="115"/>
      <c r="AF1658" s="115"/>
      <c r="AG1658" s="115"/>
      <c r="AH1658" s="115"/>
      <c r="AI1658" s="237">
        <v>1721</v>
      </c>
      <c r="AJ1658" s="55"/>
      <c r="AK1658" s="55"/>
    </row>
    <row r="1659" spans="1:37" s="67" customFormat="1" ht="15" customHeight="1" x14ac:dyDescent="0.25">
      <c r="A1659" s="56" t="s">
        <v>1081</v>
      </c>
      <c r="B1659" s="37">
        <v>4</v>
      </c>
      <c r="C1659" s="37">
        <v>3</v>
      </c>
      <c r="D1659" s="37">
        <v>3</v>
      </c>
      <c r="E1659" s="37">
        <v>11</v>
      </c>
      <c r="F1659" s="37">
        <v>412</v>
      </c>
      <c r="G1659" s="37" t="str">
        <f t="shared" si="2750"/>
        <v>4.3.3.00.000</v>
      </c>
      <c r="H1659" s="41" t="str">
        <f t="shared" si="2751"/>
        <v>Технологическая линия №4. Нелицензионные установки</v>
      </c>
      <c r="I1659" s="37" t="str">
        <f t="shared" si="2752"/>
        <v>4.3.3.11.000</v>
      </c>
      <c r="J1659" s="41" t="str">
        <f t="shared" si="2753"/>
        <v>Дожимная компрессорная станция метановой фракции (ДКС) №4</v>
      </c>
      <c r="K1659" s="39" t="str">
        <f t="shared" si="2754"/>
        <v>4.3.3.11.400</v>
      </c>
      <c r="L1659" s="40" t="str">
        <f t="shared" si="2755"/>
        <v>Дожимная компрессорная станция метановой фракции (ДКС) №4</v>
      </c>
      <c r="M1659" s="37" t="str">
        <f t="shared" si="2756"/>
        <v>4.3.3.11.412</v>
      </c>
      <c r="N1659" s="59" t="s">
        <v>326</v>
      </c>
      <c r="O1659" s="37"/>
      <c r="P1659" s="37" t="s">
        <v>254</v>
      </c>
      <c r="Q1659" s="35">
        <v>0</v>
      </c>
      <c r="R1659" s="56" t="s">
        <v>2779</v>
      </c>
      <c r="S1659" s="44"/>
      <c r="T1659" s="44"/>
      <c r="U1659" s="44"/>
      <c r="V1659" s="44"/>
      <c r="W1659" s="44"/>
      <c r="X1659" s="162"/>
      <c r="Y1659" s="162"/>
      <c r="Z1659" s="44"/>
      <c r="AA1659" s="50"/>
      <c r="AB1659" s="50"/>
      <c r="AC1659" s="50"/>
      <c r="AD1659" s="115"/>
      <c r="AE1659" s="115"/>
      <c r="AF1659" s="115"/>
      <c r="AG1659" s="115"/>
      <c r="AH1659" s="115"/>
      <c r="AI1659" s="237">
        <v>1722</v>
      </c>
      <c r="AJ1659" s="55"/>
      <c r="AK1659" s="55"/>
    </row>
    <row r="1660" spans="1:37" s="67" customFormat="1" ht="15" customHeight="1" x14ac:dyDescent="0.25">
      <c r="A1660" s="56" t="s">
        <v>1082</v>
      </c>
      <c r="B1660" s="37">
        <v>4</v>
      </c>
      <c r="C1660" s="37">
        <v>3</v>
      </c>
      <c r="D1660" s="37">
        <v>3</v>
      </c>
      <c r="E1660" s="37">
        <v>11</v>
      </c>
      <c r="F1660" s="37">
        <v>413</v>
      </c>
      <c r="G1660" s="37" t="str">
        <f t="shared" si="2750"/>
        <v>4.3.3.00.000</v>
      </c>
      <c r="H1660" s="41" t="str">
        <f t="shared" si="2751"/>
        <v>Технологическая линия №4. Нелицензионные установки</v>
      </c>
      <c r="I1660" s="37" t="str">
        <f t="shared" si="2752"/>
        <v>4.3.3.11.000</v>
      </c>
      <c r="J1660" s="41" t="str">
        <f t="shared" si="2753"/>
        <v>Дожимная компрессорная станция метановой фракции (ДКС) №4</v>
      </c>
      <c r="K1660" s="39" t="str">
        <f t="shared" si="2754"/>
        <v>4.3.3.11.400</v>
      </c>
      <c r="L1660" s="40" t="str">
        <f t="shared" si="2755"/>
        <v>Дожимная компрессорная станция метановой фракции (ДКС) №4</v>
      </c>
      <c r="M1660" s="37" t="str">
        <f t="shared" si="2756"/>
        <v>4.3.3.11.413</v>
      </c>
      <c r="N1660" s="59" t="s">
        <v>328</v>
      </c>
      <c r="O1660" s="37"/>
      <c r="P1660" s="37" t="s">
        <v>254</v>
      </c>
      <c r="Q1660" s="35">
        <v>0</v>
      </c>
      <c r="R1660" s="56" t="s">
        <v>2779</v>
      </c>
      <c r="S1660" s="44"/>
      <c r="T1660" s="44"/>
      <c r="U1660" s="44"/>
      <c r="V1660" s="44"/>
      <c r="W1660" s="44"/>
      <c r="X1660" s="162"/>
      <c r="Y1660" s="162"/>
      <c r="Z1660" s="44"/>
      <c r="AA1660" s="50"/>
      <c r="AB1660" s="50"/>
      <c r="AC1660" s="50"/>
      <c r="AD1660" s="115"/>
      <c r="AE1660" s="115"/>
      <c r="AF1660" s="115"/>
      <c r="AG1660" s="115"/>
      <c r="AH1660" s="115"/>
      <c r="AI1660" s="237">
        <v>1723</v>
      </c>
      <c r="AJ1660" s="55"/>
      <c r="AK1660" s="55"/>
    </row>
    <row r="1661" spans="1:37" s="67" customFormat="1" ht="15" customHeight="1" x14ac:dyDescent="0.25">
      <c r="A1661" s="56" t="s">
        <v>1083</v>
      </c>
      <c r="B1661" s="37">
        <v>4</v>
      </c>
      <c r="C1661" s="37">
        <v>3</v>
      </c>
      <c r="D1661" s="37">
        <v>3</v>
      </c>
      <c r="E1661" s="37">
        <v>11</v>
      </c>
      <c r="F1661" s="37">
        <v>415</v>
      </c>
      <c r="G1661" s="37" t="str">
        <f t="shared" si="2750"/>
        <v>4.3.3.00.000</v>
      </c>
      <c r="H1661" s="41" t="str">
        <f t="shared" si="2751"/>
        <v>Технологическая линия №4. Нелицензионные установки</v>
      </c>
      <c r="I1661" s="37" t="str">
        <f t="shared" si="2752"/>
        <v>4.3.3.11.000</v>
      </c>
      <c r="J1661" s="41" t="str">
        <f t="shared" si="2753"/>
        <v>Дожимная компрессорная станция метановой фракции (ДКС) №4</v>
      </c>
      <c r="K1661" s="39" t="str">
        <f t="shared" si="2754"/>
        <v>4.3.3.11.400</v>
      </c>
      <c r="L1661" s="40" t="str">
        <f t="shared" si="2755"/>
        <v>Дожимная компрессорная станция метановой фракции (ДКС) №4</v>
      </c>
      <c r="M1661" s="37" t="str">
        <f t="shared" si="2756"/>
        <v>4.3.3.11.415</v>
      </c>
      <c r="N1661" s="59" t="s">
        <v>193</v>
      </c>
      <c r="O1661" s="37"/>
      <c r="P1661" s="37" t="s">
        <v>254</v>
      </c>
      <c r="Q1661" s="35">
        <v>0</v>
      </c>
      <c r="R1661" s="56" t="s">
        <v>2779</v>
      </c>
      <c r="S1661" s="44"/>
      <c r="T1661" s="44"/>
      <c r="U1661" s="44"/>
      <c r="V1661" s="44"/>
      <c r="W1661" s="44"/>
      <c r="X1661" s="162"/>
      <c r="Y1661" s="162"/>
      <c r="Z1661" s="44"/>
      <c r="AA1661" s="50"/>
      <c r="AB1661" s="50"/>
      <c r="AC1661" s="50"/>
      <c r="AD1661" s="115"/>
      <c r="AE1661" s="115"/>
      <c r="AF1661" s="115"/>
      <c r="AG1661" s="115"/>
      <c r="AH1661" s="115"/>
      <c r="AI1661" s="237">
        <v>1724</v>
      </c>
      <c r="AJ1661" s="55"/>
      <c r="AK1661" s="55"/>
    </row>
    <row r="1662" spans="1:37" s="67" customFormat="1" ht="15" customHeight="1" x14ac:dyDescent="0.25">
      <c r="A1662" s="56" t="s">
        <v>1084</v>
      </c>
      <c r="B1662" s="37">
        <v>4</v>
      </c>
      <c r="C1662" s="37">
        <v>3</v>
      </c>
      <c r="D1662" s="37">
        <v>3</v>
      </c>
      <c r="E1662" s="37">
        <v>11</v>
      </c>
      <c r="F1662" s="37">
        <v>416</v>
      </c>
      <c r="G1662" s="37" t="str">
        <f t="shared" si="2750"/>
        <v>4.3.3.00.000</v>
      </c>
      <c r="H1662" s="41" t="str">
        <f t="shared" si="2751"/>
        <v>Технологическая линия №4. Нелицензионные установки</v>
      </c>
      <c r="I1662" s="37" t="str">
        <f t="shared" si="2752"/>
        <v>4.3.3.11.000</v>
      </c>
      <c r="J1662" s="41" t="str">
        <f t="shared" si="2753"/>
        <v>Дожимная компрессорная станция метановой фракции (ДКС) №4</v>
      </c>
      <c r="K1662" s="39" t="str">
        <f t="shared" si="2754"/>
        <v>4.3.3.11.400</v>
      </c>
      <c r="L1662" s="40" t="str">
        <f t="shared" si="2755"/>
        <v>Дожимная компрессорная станция метановой фракции (ДКС) №4</v>
      </c>
      <c r="M1662" s="37" t="str">
        <f t="shared" si="2756"/>
        <v>4.3.3.11.416</v>
      </c>
      <c r="N1662" s="59" t="s">
        <v>195</v>
      </c>
      <c r="O1662" s="37"/>
      <c r="P1662" s="37" t="s">
        <v>254</v>
      </c>
      <c r="Q1662" s="35">
        <v>0</v>
      </c>
      <c r="R1662" s="56" t="s">
        <v>2779</v>
      </c>
      <c r="S1662" s="44"/>
      <c r="T1662" s="44"/>
      <c r="U1662" s="44"/>
      <c r="V1662" s="44"/>
      <c r="W1662" s="44"/>
      <c r="X1662" s="162"/>
      <c r="Y1662" s="162"/>
      <c r="Z1662" s="44"/>
      <c r="AA1662" s="50"/>
      <c r="AB1662" s="50"/>
      <c r="AC1662" s="50"/>
      <c r="AD1662" s="115"/>
      <c r="AE1662" s="115"/>
      <c r="AF1662" s="115"/>
      <c r="AG1662" s="115"/>
      <c r="AH1662" s="115"/>
      <c r="AI1662" s="237">
        <v>1725</v>
      </c>
      <c r="AJ1662" s="55"/>
      <c r="AK1662" s="55"/>
    </row>
    <row r="1663" spans="1:37" s="67" customFormat="1" ht="15" customHeight="1" x14ac:dyDescent="0.25">
      <c r="A1663" s="56" t="s">
        <v>1085</v>
      </c>
      <c r="B1663" s="37">
        <v>4</v>
      </c>
      <c r="C1663" s="37">
        <v>3</v>
      </c>
      <c r="D1663" s="37">
        <v>3</v>
      </c>
      <c r="E1663" s="37">
        <v>11</v>
      </c>
      <c r="F1663" s="37">
        <v>417</v>
      </c>
      <c r="G1663" s="37" t="str">
        <f t="shared" si="2750"/>
        <v>4.3.3.00.000</v>
      </c>
      <c r="H1663" s="41" t="str">
        <f t="shared" si="2751"/>
        <v>Технологическая линия №4. Нелицензионные установки</v>
      </c>
      <c r="I1663" s="37" t="str">
        <f t="shared" si="2752"/>
        <v>4.3.3.11.000</v>
      </c>
      <c r="J1663" s="41" t="str">
        <f t="shared" si="2753"/>
        <v>Дожимная компрессорная станция метановой фракции (ДКС) №4</v>
      </c>
      <c r="K1663" s="39" t="str">
        <f t="shared" si="2754"/>
        <v>4.3.3.11.400</v>
      </c>
      <c r="L1663" s="40" t="str">
        <f t="shared" si="2755"/>
        <v>Дожимная компрессорная станция метановой фракции (ДКС) №4</v>
      </c>
      <c r="M1663" s="37" t="str">
        <f t="shared" si="2756"/>
        <v>4.3.3.11.417</v>
      </c>
      <c r="N1663" s="59" t="s">
        <v>197</v>
      </c>
      <c r="O1663" s="37"/>
      <c r="P1663" s="37" t="s">
        <v>254</v>
      </c>
      <c r="Q1663" s="35">
        <v>0</v>
      </c>
      <c r="R1663" s="56" t="s">
        <v>2779</v>
      </c>
      <c r="S1663" s="44"/>
      <c r="T1663" s="44"/>
      <c r="U1663" s="44"/>
      <c r="V1663" s="44"/>
      <c r="W1663" s="44"/>
      <c r="X1663" s="162"/>
      <c r="Y1663" s="162"/>
      <c r="Z1663" s="44"/>
      <c r="AA1663" s="50"/>
      <c r="AB1663" s="50"/>
      <c r="AC1663" s="50"/>
      <c r="AD1663" s="115"/>
      <c r="AE1663" s="115"/>
      <c r="AF1663" s="115"/>
      <c r="AG1663" s="115"/>
      <c r="AH1663" s="115"/>
      <c r="AI1663" s="237">
        <v>1726</v>
      </c>
      <c r="AJ1663" s="55"/>
      <c r="AK1663" s="55"/>
    </row>
    <row r="1664" spans="1:37" s="67" customFormat="1" ht="15" customHeight="1" x14ac:dyDescent="0.25">
      <c r="A1664" s="56" t="s">
        <v>1086</v>
      </c>
      <c r="B1664" s="37">
        <v>4</v>
      </c>
      <c r="C1664" s="37">
        <v>3</v>
      </c>
      <c r="D1664" s="37">
        <v>3</v>
      </c>
      <c r="E1664" s="37">
        <v>11</v>
      </c>
      <c r="F1664" s="37">
        <v>418</v>
      </c>
      <c r="G1664" s="37" t="str">
        <f t="shared" si="2750"/>
        <v>4.3.3.00.000</v>
      </c>
      <c r="H1664" s="41" t="str">
        <f t="shared" si="2751"/>
        <v>Технологическая линия №4. Нелицензионные установки</v>
      </c>
      <c r="I1664" s="37" t="str">
        <f t="shared" si="2752"/>
        <v>4.3.3.11.000</v>
      </c>
      <c r="J1664" s="41" t="str">
        <f t="shared" si="2753"/>
        <v>Дожимная компрессорная станция метановой фракции (ДКС) №4</v>
      </c>
      <c r="K1664" s="39" t="str">
        <f t="shared" si="2754"/>
        <v>4.3.3.11.400</v>
      </c>
      <c r="L1664" s="40" t="str">
        <f t="shared" si="2755"/>
        <v>Дожимная компрессорная станция метановой фракции (ДКС) №4</v>
      </c>
      <c r="M1664" s="37" t="str">
        <f t="shared" si="2756"/>
        <v>4.3.3.11.418</v>
      </c>
      <c r="N1664" s="59" t="s">
        <v>275</v>
      </c>
      <c r="O1664" s="37"/>
      <c r="P1664" s="71" t="s">
        <v>254</v>
      </c>
      <c r="Q1664" s="35">
        <v>0</v>
      </c>
      <c r="R1664" s="56" t="s">
        <v>2779</v>
      </c>
      <c r="S1664" s="49"/>
      <c r="T1664" s="44"/>
      <c r="U1664" s="44"/>
      <c r="V1664" s="44"/>
      <c r="W1664" s="44"/>
      <c r="X1664" s="162"/>
      <c r="Y1664" s="162"/>
      <c r="Z1664" s="44"/>
      <c r="AA1664" s="50"/>
      <c r="AB1664" s="50"/>
      <c r="AC1664" s="50"/>
      <c r="AD1664" s="115"/>
      <c r="AE1664" s="115"/>
      <c r="AF1664" s="115"/>
      <c r="AG1664" s="115"/>
      <c r="AH1664" s="115"/>
      <c r="AI1664" s="237">
        <v>1727</v>
      </c>
      <c r="AJ1664" s="55"/>
      <c r="AK1664" s="55"/>
    </row>
    <row r="1665" spans="1:37" s="61" customFormat="1" ht="15" customHeight="1" x14ac:dyDescent="0.25">
      <c r="A1665" s="51" t="s">
        <v>2702</v>
      </c>
      <c r="B1665" s="52"/>
      <c r="C1665" s="52"/>
      <c r="D1665" s="52"/>
      <c r="E1665" s="52"/>
      <c r="F1665" s="52"/>
      <c r="G1665" s="76"/>
      <c r="H1665" s="76"/>
      <c r="I1665" s="76"/>
      <c r="J1665" s="76"/>
      <c r="K1665" s="76"/>
      <c r="L1665" s="76"/>
      <c r="M1665" s="76"/>
      <c r="N1665" s="77"/>
      <c r="O1665" s="60"/>
      <c r="P1665" s="54" t="s">
        <v>17</v>
      </c>
      <c r="Q1665" s="35">
        <v>0</v>
      </c>
      <c r="R1665" s="54" t="s">
        <v>2780</v>
      </c>
      <c r="S1665" s="130" t="s">
        <v>2708</v>
      </c>
      <c r="T1665" s="136"/>
      <c r="U1665" s="136"/>
      <c r="V1665" s="136"/>
      <c r="W1665" s="136"/>
      <c r="X1665" s="137"/>
      <c r="Y1665" s="137"/>
      <c r="Z1665" s="76"/>
      <c r="AA1665" s="131"/>
      <c r="AB1665" s="117"/>
      <c r="AC1665" s="117"/>
      <c r="AD1665" s="164"/>
      <c r="AE1665" s="164"/>
      <c r="AF1665" s="164"/>
      <c r="AG1665" s="164"/>
      <c r="AH1665" s="164"/>
      <c r="AI1665" s="237">
        <v>1728</v>
      </c>
      <c r="AJ1665" s="55"/>
      <c r="AK1665" s="55"/>
    </row>
    <row r="1666" spans="1:37" s="63" customFormat="1" ht="15" customHeight="1" x14ac:dyDescent="0.25">
      <c r="A1666" s="53" t="s">
        <v>17</v>
      </c>
      <c r="B1666" s="37">
        <v>4</v>
      </c>
      <c r="C1666" s="37">
        <v>4</v>
      </c>
      <c r="D1666" s="37">
        <v>1</v>
      </c>
      <c r="E1666" s="37">
        <v>0</v>
      </c>
      <c r="F1666" s="37">
        <v>0</v>
      </c>
      <c r="G1666" s="78" t="str">
        <f>CONCATENATE($B1666,".",$C1666,".",$D1666,".",TEXT($E1666,"00"),".",TEXT($F1666,"000"))</f>
        <v>4.4.1.00.000</v>
      </c>
      <c r="H1666" s="79" t="s">
        <v>1545</v>
      </c>
      <c r="I1666" s="107"/>
      <c r="J1666" s="108"/>
      <c r="K1666" s="109"/>
      <c r="L1666" s="110"/>
      <c r="M1666" s="80"/>
      <c r="N1666" s="231"/>
      <c r="O1666" s="53"/>
      <c r="P1666" s="54" t="s">
        <v>19</v>
      </c>
      <c r="Q1666" s="35">
        <v>0</v>
      </c>
      <c r="R1666" s="54" t="s">
        <v>2781</v>
      </c>
      <c r="S1666" s="215" t="s">
        <v>3856</v>
      </c>
      <c r="T1666" s="126" t="str">
        <f>G1666</f>
        <v>4.4.1.00.000</v>
      </c>
      <c r="U1666" s="79" t="s">
        <v>2728</v>
      </c>
      <c r="V1666" s="80"/>
      <c r="W1666" s="80"/>
      <c r="X1666" s="110"/>
      <c r="Y1666" s="110"/>
      <c r="Z1666" s="80"/>
      <c r="AA1666" s="81"/>
      <c r="AB1666" s="113"/>
      <c r="AC1666" s="113"/>
      <c r="AD1666" s="114"/>
      <c r="AE1666" s="114"/>
      <c r="AF1666" s="114"/>
      <c r="AG1666" s="114"/>
      <c r="AH1666" s="114"/>
      <c r="AI1666" s="237">
        <v>1729</v>
      </c>
      <c r="AJ1666" s="55"/>
      <c r="AK1666" s="55"/>
    </row>
    <row r="1667" spans="1:37" s="65" customFormat="1" ht="15" customHeight="1" x14ac:dyDescent="0.25">
      <c r="A1667" s="57" t="s">
        <v>17</v>
      </c>
      <c r="B1667" s="37">
        <v>4</v>
      </c>
      <c r="C1667" s="37">
        <v>4</v>
      </c>
      <c r="D1667" s="37">
        <v>1</v>
      </c>
      <c r="E1667" s="37">
        <v>1</v>
      </c>
      <c r="F1667" s="37">
        <v>0</v>
      </c>
      <c r="G1667" s="37" t="str">
        <f>G1666</f>
        <v>4.4.1.00.000</v>
      </c>
      <c r="H1667" s="41" t="str">
        <f>H1666</f>
        <v>Технологическая линия №5. Объекты общезаводского хозяйства</v>
      </c>
      <c r="I1667" s="82" t="str">
        <f>CONCATENATE($B1667,".",$C1667,".",$D1667,".",TEXT($E1667,"00"),".",TEXT($F1667,"000"))</f>
        <v>4.4.1.01.000</v>
      </c>
      <c r="J1667" s="90" t="s">
        <v>1339</v>
      </c>
      <c r="K1667" s="105"/>
      <c r="L1667" s="106"/>
      <c r="M1667" s="91"/>
      <c r="N1667" s="85"/>
      <c r="O1667" s="119"/>
      <c r="P1667" s="64" t="s">
        <v>19</v>
      </c>
      <c r="Q1667" s="35">
        <v>0</v>
      </c>
      <c r="R1667" s="54" t="s">
        <v>2781</v>
      </c>
      <c r="S1667" s="216" t="s">
        <v>3857</v>
      </c>
      <c r="T1667" s="41" t="str">
        <f>T1666</f>
        <v>4.4.1.00.000</v>
      </c>
      <c r="U1667" s="41" t="str">
        <f>U1666</f>
        <v>Process Line No.5 UIO facilities</v>
      </c>
      <c r="V1667" s="127" t="str">
        <f>I1667</f>
        <v>4.4.1.01.000</v>
      </c>
      <c r="W1667" s="90" t="s">
        <v>2097</v>
      </c>
      <c r="X1667" s="106"/>
      <c r="Y1667" s="106"/>
      <c r="Z1667" s="91"/>
      <c r="AA1667" s="132"/>
      <c r="AB1667" s="116"/>
      <c r="AC1667" s="116"/>
      <c r="AD1667" s="166"/>
      <c r="AE1667" s="166"/>
      <c r="AF1667" s="166"/>
      <c r="AG1667" s="166"/>
      <c r="AH1667" s="166"/>
      <c r="AI1667" s="237">
        <v>1735</v>
      </c>
      <c r="AJ1667" s="55"/>
      <c r="AK1667" s="55"/>
    </row>
    <row r="1668" spans="1:37" s="67" customFormat="1" ht="15" customHeight="1" x14ac:dyDescent="0.25">
      <c r="A1668" s="56" t="s">
        <v>17</v>
      </c>
      <c r="B1668" s="37">
        <v>4</v>
      </c>
      <c r="C1668" s="37">
        <v>4</v>
      </c>
      <c r="D1668" s="37">
        <v>1</v>
      </c>
      <c r="E1668" s="37">
        <v>1</v>
      </c>
      <c r="F1668" s="37">
        <v>400</v>
      </c>
      <c r="G1668" s="37" t="str">
        <f t="shared" ref="G1668:G1699" si="2757">G1667</f>
        <v>4.4.1.00.000</v>
      </c>
      <c r="H1668" s="41" t="str">
        <f t="shared" ref="H1668:H1699" si="2758">H1667</f>
        <v>Технологическая линия №5. Объекты общезаводского хозяйства</v>
      </c>
      <c r="I1668" s="37" t="str">
        <f t="shared" ref="I1668:I1699" si="2759">I1667</f>
        <v>4.4.1.01.000</v>
      </c>
      <c r="J1668" s="41" t="str">
        <f t="shared" ref="J1668:J1699" si="2760">J1667</f>
        <v>Межцеховые инженерные коммуникации. Участок 4</v>
      </c>
      <c r="K1668" s="92" t="str">
        <f>CONCATENATE($B1668,".",$C1668,".",$D1668,".",TEXT($E1668,"00"),".",$F1668)</f>
        <v>4.4.1.01.400</v>
      </c>
      <c r="L1668" s="93" t="s">
        <v>1339</v>
      </c>
      <c r="M1668" s="94"/>
      <c r="N1668" s="89"/>
      <c r="O1668" s="118"/>
      <c r="P1668" s="66" t="s">
        <v>19</v>
      </c>
      <c r="Q1668" s="35">
        <v>0</v>
      </c>
      <c r="R1668" s="54" t="s">
        <v>2781</v>
      </c>
      <c r="S1668" s="219" t="s">
        <v>3858</v>
      </c>
      <c r="T1668" s="41" t="str">
        <f t="shared" ref="T1668:T1711" si="2761">T1667</f>
        <v>4.4.1.00.000</v>
      </c>
      <c r="U1668" s="41" t="str">
        <f t="shared" ref="U1668:U1711" si="2762">U1667</f>
        <v>Process Line No.5 UIO facilities</v>
      </c>
      <c r="V1668" s="41" t="str">
        <f t="shared" ref="V1668:V1711" si="2763">V1667</f>
        <v>4.4.1.01.000</v>
      </c>
      <c r="W1668" s="41" t="str">
        <f t="shared" ref="W1668:W1711" si="2764">W1667</f>
        <v>Interconnecting Utility Pipelines. Section 4</v>
      </c>
      <c r="X1668" s="129" t="str">
        <f>K1668</f>
        <v>4.4.1.01.400</v>
      </c>
      <c r="Y1668" s="94" t="s">
        <v>2097</v>
      </c>
      <c r="Z1668" s="94"/>
      <c r="AA1668" s="95"/>
      <c r="AB1668" s="86"/>
      <c r="AC1668" s="86"/>
      <c r="AD1668" s="167" t="s">
        <v>3051</v>
      </c>
      <c r="AE1668" s="167" t="s">
        <v>3051</v>
      </c>
      <c r="AF1668" s="167"/>
      <c r="AG1668" s="167"/>
      <c r="AH1668" s="167"/>
      <c r="AI1668" s="237">
        <v>1736</v>
      </c>
      <c r="AJ1668" s="55"/>
      <c r="AK1668" s="55"/>
    </row>
    <row r="1669" spans="1:37" s="67" customFormat="1" ht="15" customHeight="1" x14ac:dyDescent="0.25">
      <c r="A1669" s="56" t="s">
        <v>1087</v>
      </c>
      <c r="B1669" s="37">
        <v>4</v>
      </c>
      <c r="C1669" s="37">
        <v>4</v>
      </c>
      <c r="D1669" s="37">
        <v>1</v>
      </c>
      <c r="E1669" s="37">
        <v>1</v>
      </c>
      <c r="F1669" s="37">
        <v>431</v>
      </c>
      <c r="G1669" s="37" t="str">
        <f t="shared" si="2757"/>
        <v>4.4.1.00.000</v>
      </c>
      <c r="H1669" s="41" t="str">
        <f t="shared" si="2758"/>
        <v>Технологическая линия №5. Объекты общезаводского хозяйства</v>
      </c>
      <c r="I1669" s="37" t="str">
        <f t="shared" si="2759"/>
        <v>4.4.1.01.000</v>
      </c>
      <c r="J1669" s="41" t="str">
        <f t="shared" si="2760"/>
        <v>Межцеховые инженерные коммуникации. Участок 4</v>
      </c>
      <c r="K1669" s="39" t="str">
        <f t="shared" ref="K1669:K1700" si="2765">K1668</f>
        <v>4.4.1.01.400</v>
      </c>
      <c r="L1669" s="40" t="str">
        <f t="shared" ref="L1669:L1700" si="2766">L1668</f>
        <v>Межцеховые инженерные коммуникации. Участок 4</v>
      </c>
      <c r="M1669" s="37" t="str">
        <f t="shared" ref="M1669:M1700" si="2767">CONCATENATE($B1669,".",$C1669,".",$D1669,".",TEXT($E1669,"00"),".",TEXT($F1669,"000"))</f>
        <v>4.4.1.01.431</v>
      </c>
      <c r="N1669" s="59" t="s">
        <v>97</v>
      </c>
      <c r="O1669" s="118"/>
      <c r="P1669" s="66" t="s">
        <v>19</v>
      </c>
      <c r="Q1669" s="35">
        <v>0</v>
      </c>
      <c r="R1669" s="54" t="s">
        <v>2781</v>
      </c>
      <c r="S1669" s="42" t="str">
        <f>A1669</f>
        <v>331/4</v>
      </c>
      <c r="T1669" s="41" t="str">
        <f t="shared" si="2761"/>
        <v>4.4.1.00.000</v>
      </c>
      <c r="U1669" s="41" t="str">
        <f t="shared" si="2762"/>
        <v>Process Line No.5 UIO facilities</v>
      </c>
      <c r="V1669" s="41" t="str">
        <f t="shared" si="2763"/>
        <v>4.4.1.01.000</v>
      </c>
      <c r="W1669" s="41" t="str">
        <f t="shared" si="2764"/>
        <v>Interconnecting Utility Pipelines. Section 4</v>
      </c>
      <c r="X1669" s="40" t="str">
        <f t="shared" ref="X1669:X1711" si="2768">X1668</f>
        <v>4.4.1.01.400</v>
      </c>
      <c r="Y1669" s="40" t="str">
        <f t="shared" ref="Y1669:Y1711" si="2769">Y1668</f>
        <v>Interconnecting Utility Pipelines. Section 4</v>
      </c>
      <c r="Z1669" s="42" t="str">
        <f t="shared" ref="Z1669:Z1711" si="2770">M1669</f>
        <v>4.4.1.01.431</v>
      </c>
      <c r="AA1669" s="37" t="s">
        <v>1682</v>
      </c>
      <c r="AB1669" s="37"/>
      <c r="AC1669" s="37"/>
      <c r="AD1669" s="115" t="s">
        <v>2893</v>
      </c>
      <c r="AE1669" s="115" t="str">
        <f t="shared" ref="AE1669:AE1704" si="2771">CONCATENATE(MID(AD1669,3,1),"-",MID(AD1669,4,2))</f>
        <v>0-94</v>
      </c>
      <c r="AF1669" s="115" t="str">
        <f>VLOOKUP(AE1669,'Unit Number'!B:E,2,FALSE)</f>
        <v>INTERCONNECTING UTILITY LINES. AREA 4</v>
      </c>
      <c r="AG1669" s="115"/>
      <c r="AH1669" s="115"/>
      <c r="AI1669" s="237">
        <v>1737</v>
      </c>
      <c r="AJ1669" s="55"/>
      <c r="AK1669" s="55"/>
    </row>
    <row r="1670" spans="1:37" s="67" customFormat="1" ht="15" customHeight="1" x14ac:dyDescent="0.25">
      <c r="A1670" s="56" t="s">
        <v>17</v>
      </c>
      <c r="B1670" s="37">
        <v>4</v>
      </c>
      <c r="C1670" s="37">
        <v>4</v>
      </c>
      <c r="D1670" s="37">
        <v>1</v>
      </c>
      <c r="E1670" s="37">
        <v>1</v>
      </c>
      <c r="F1670" s="37">
        <v>432</v>
      </c>
      <c r="G1670" s="37" t="str">
        <f t="shared" si="2757"/>
        <v>4.4.1.00.000</v>
      </c>
      <c r="H1670" s="41" t="str">
        <f t="shared" si="2758"/>
        <v>Технологическая линия №5. Объекты общезаводского хозяйства</v>
      </c>
      <c r="I1670" s="37" t="str">
        <f t="shared" si="2759"/>
        <v>4.4.1.01.000</v>
      </c>
      <c r="J1670" s="41" t="str">
        <f t="shared" si="2760"/>
        <v>Межцеховые инженерные коммуникации. Участок 4</v>
      </c>
      <c r="K1670" s="39" t="str">
        <f t="shared" si="2765"/>
        <v>4.4.1.01.400</v>
      </c>
      <c r="L1670" s="40" t="str">
        <f t="shared" si="2766"/>
        <v>Межцеховые инженерные коммуникации. Участок 4</v>
      </c>
      <c r="M1670" s="37" t="str">
        <f t="shared" si="2767"/>
        <v>4.4.1.01.432</v>
      </c>
      <c r="N1670" s="59" t="s">
        <v>98</v>
      </c>
      <c r="O1670" s="118"/>
      <c r="P1670" s="66" t="s">
        <v>19</v>
      </c>
      <c r="Q1670" s="35">
        <v>0</v>
      </c>
      <c r="R1670" s="54" t="s">
        <v>2781</v>
      </c>
      <c r="S1670" s="42" t="s">
        <v>2115</v>
      </c>
      <c r="T1670" s="41" t="str">
        <f t="shared" si="2761"/>
        <v>4.4.1.00.000</v>
      </c>
      <c r="U1670" s="41" t="str">
        <f t="shared" si="2762"/>
        <v>Process Line No.5 UIO facilities</v>
      </c>
      <c r="V1670" s="41" t="str">
        <f t="shared" si="2763"/>
        <v>4.4.1.01.000</v>
      </c>
      <c r="W1670" s="41" t="str">
        <f t="shared" si="2764"/>
        <v>Interconnecting Utility Pipelines. Section 4</v>
      </c>
      <c r="X1670" s="40" t="str">
        <f t="shared" si="2768"/>
        <v>4.4.1.01.400</v>
      </c>
      <c r="Y1670" s="40" t="str">
        <f t="shared" si="2769"/>
        <v>Interconnecting Utility Pipelines. Section 4</v>
      </c>
      <c r="Z1670" s="42" t="str">
        <f t="shared" si="2770"/>
        <v>4.4.1.01.432</v>
      </c>
      <c r="AA1670" s="37" t="s">
        <v>1683</v>
      </c>
      <c r="AB1670" s="37"/>
      <c r="AC1670" s="37"/>
      <c r="AD1670" s="115" t="s">
        <v>2893</v>
      </c>
      <c r="AE1670" s="115" t="str">
        <f t="shared" si="2771"/>
        <v>0-94</v>
      </c>
      <c r="AF1670" s="115" t="str">
        <f>VLOOKUP(AE1670,'Unit Number'!B:E,2,FALSE)</f>
        <v>INTERCONNECTING UTILITY LINES. AREA 4</v>
      </c>
      <c r="AG1670" s="115"/>
      <c r="AH1670" s="115"/>
      <c r="AI1670" s="237">
        <v>1738</v>
      </c>
      <c r="AJ1670" s="55"/>
      <c r="AK1670" s="55"/>
    </row>
    <row r="1671" spans="1:37" s="67" customFormat="1" ht="15" customHeight="1" x14ac:dyDescent="0.25">
      <c r="A1671" s="56" t="s">
        <v>17</v>
      </c>
      <c r="B1671" s="37">
        <v>4</v>
      </c>
      <c r="C1671" s="37">
        <v>4</v>
      </c>
      <c r="D1671" s="37">
        <v>1</v>
      </c>
      <c r="E1671" s="37">
        <v>1</v>
      </c>
      <c r="F1671" s="37">
        <v>433</v>
      </c>
      <c r="G1671" s="37" t="str">
        <f t="shared" si="2757"/>
        <v>4.4.1.00.000</v>
      </c>
      <c r="H1671" s="41" t="str">
        <f t="shared" si="2758"/>
        <v>Технологическая линия №5. Объекты общезаводского хозяйства</v>
      </c>
      <c r="I1671" s="37" t="str">
        <f t="shared" si="2759"/>
        <v>4.4.1.01.000</v>
      </c>
      <c r="J1671" s="41" t="str">
        <f t="shared" si="2760"/>
        <v>Межцеховые инженерные коммуникации. Участок 4</v>
      </c>
      <c r="K1671" s="39" t="str">
        <f t="shared" si="2765"/>
        <v>4.4.1.01.400</v>
      </c>
      <c r="L1671" s="40" t="str">
        <f t="shared" si="2766"/>
        <v>Межцеховые инженерные коммуникации. Участок 4</v>
      </c>
      <c r="M1671" s="37" t="str">
        <f t="shared" si="2767"/>
        <v>4.4.1.01.433</v>
      </c>
      <c r="N1671" s="59" t="s">
        <v>99</v>
      </c>
      <c r="O1671" s="118"/>
      <c r="P1671" s="66" t="s">
        <v>19</v>
      </c>
      <c r="Q1671" s="35">
        <v>0</v>
      </c>
      <c r="R1671" s="54" t="s">
        <v>2781</v>
      </c>
      <c r="S1671" s="42" t="s">
        <v>2115</v>
      </c>
      <c r="T1671" s="41" t="str">
        <f t="shared" si="2761"/>
        <v>4.4.1.00.000</v>
      </c>
      <c r="U1671" s="41" t="str">
        <f t="shared" si="2762"/>
        <v>Process Line No.5 UIO facilities</v>
      </c>
      <c r="V1671" s="41" t="str">
        <f t="shared" si="2763"/>
        <v>4.4.1.01.000</v>
      </c>
      <c r="W1671" s="41" t="str">
        <f t="shared" si="2764"/>
        <v>Interconnecting Utility Pipelines. Section 4</v>
      </c>
      <c r="X1671" s="40" t="str">
        <f t="shared" si="2768"/>
        <v>4.4.1.01.400</v>
      </c>
      <c r="Y1671" s="40" t="str">
        <f t="shared" si="2769"/>
        <v>Interconnecting Utility Pipelines. Section 4</v>
      </c>
      <c r="Z1671" s="42" t="str">
        <f t="shared" si="2770"/>
        <v>4.4.1.01.433</v>
      </c>
      <c r="AA1671" s="37" t="s">
        <v>1684</v>
      </c>
      <c r="AB1671" s="37"/>
      <c r="AC1671" s="37"/>
      <c r="AD1671" s="115" t="s">
        <v>2893</v>
      </c>
      <c r="AE1671" s="115" t="str">
        <f t="shared" si="2771"/>
        <v>0-94</v>
      </c>
      <c r="AF1671" s="115" t="str">
        <f>VLOOKUP(AE1671,'Unit Number'!B:E,2,FALSE)</f>
        <v>INTERCONNECTING UTILITY LINES. AREA 4</v>
      </c>
      <c r="AG1671" s="115"/>
      <c r="AH1671" s="115"/>
      <c r="AI1671" s="237">
        <v>1739</v>
      </c>
      <c r="AJ1671" s="55"/>
      <c r="AK1671" s="55"/>
    </row>
    <row r="1672" spans="1:37" s="67" customFormat="1" ht="15" customHeight="1" x14ac:dyDescent="0.25">
      <c r="A1672" s="56" t="s">
        <v>17</v>
      </c>
      <c r="B1672" s="37">
        <v>4</v>
      </c>
      <c r="C1672" s="37">
        <v>4</v>
      </c>
      <c r="D1672" s="37">
        <v>1</v>
      </c>
      <c r="E1672" s="37">
        <v>1</v>
      </c>
      <c r="F1672" s="37">
        <v>434</v>
      </c>
      <c r="G1672" s="37" t="str">
        <f t="shared" si="2757"/>
        <v>4.4.1.00.000</v>
      </c>
      <c r="H1672" s="41" t="str">
        <f t="shared" si="2758"/>
        <v>Технологическая линия №5. Объекты общезаводского хозяйства</v>
      </c>
      <c r="I1672" s="37" t="str">
        <f t="shared" si="2759"/>
        <v>4.4.1.01.000</v>
      </c>
      <c r="J1672" s="41" t="str">
        <f t="shared" si="2760"/>
        <v>Межцеховые инженерные коммуникации. Участок 4</v>
      </c>
      <c r="K1672" s="39" t="str">
        <f t="shared" si="2765"/>
        <v>4.4.1.01.400</v>
      </c>
      <c r="L1672" s="40" t="str">
        <f t="shared" si="2766"/>
        <v>Межцеховые инженерные коммуникации. Участок 4</v>
      </c>
      <c r="M1672" s="37" t="str">
        <f t="shared" si="2767"/>
        <v>4.4.1.01.434</v>
      </c>
      <c r="N1672" s="59" t="s">
        <v>100</v>
      </c>
      <c r="O1672" s="118"/>
      <c r="P1672" s="66" t="s">
        <v>19</v>
      </c>
      <c r="Q1672" s="35">
        <v>0</v>
      </c>
      <c r="R1672" s="54" t="s">
        <v>2781</v>
      </c>
      <c r="S1672" s="42" t="s">
        <v>2115</v>
      </c>
      <c r="T1672" s="41" t="str">
        <f t="shared" si="2761"/>
        <v>4.4.1.00.000</v>
      </c>
      <c r="U1672" s="41" t="str">
        <f t="shared" si="2762"/>
        <v>Process Line No.5 UIO facilities</v>
      </c>
      <c r="V1672" s="41" t="str">
        <f t="shared" si="2763"/>
        <v>4.4.1.01.000</v>
      </c>
      <c r="W1672" s="41" t="str">
        <f t="shared" si="2764"/>
        <v>Interconnecting Utility Pipelines. Section 4</v>
      </c>
      <c r="X1672" s="40" t="str">
        <f t="shared" si="2768"/>
        <v>4.4.1.01.400</v>
      </c>
      <c r="Y1672" s="40" t="str">
        <f t="shared" si="2769"/>
        <v>Interconnecting Utility Pipelines. Section 4</v>
      </c>
      <c r="Z1672" s="42" t="str">
        <f t="shared" si="2770"/>
        <v>4.4.1.01.434</v>
      </c>
      <c r="AA1672" s="37" t="s">
        <v>1685</v>
      </c>
      <c r="AB1672" s="37"/>
      <c r="AC1672" s="37"/>
      <c r="AD1672" s="115" t="s">
        <v>2893</v>
      </c>
      <c r="AE1672" s="115" t="str">
        <f t="shared" si="2771"/>
        <v>0-94</v>
      </c>
      <c r="AF1672" s="115" t="str">
        <f>VLOOKUP(AE1672,'Unit Number'!B:E,2,FALSE)</f>
        <v>INTERCONNECTING UTILITY LINES. AREA 4</v>
      </c>
      <c r="AG1672" s="115"/>
      <c r="AH1672" s="115"/>
      <c r="AI1672" s="237">
        <v>1740</v>
      </c>
      <c r="AJ1672" s="55"/>
      <c r="AK1672" s="55"/>
    </row>
    <row r="1673" spans="1:37" s="67" customFormat="1" ht="15" customHeight="1" x14ac:dyDescent="0.25">
      <c r="A1673" s="56" t="s">
        <v>17</v>
      </c>
      <c r="B1673" s="37">
        <v>4</v>
      </c>
      <c r="C1673" s="37">
        <v>4</v>
      </c>
      <c r="D1673" s="37">
        <v>1</v>
      </c>
      <c r="E1673" s="37">
        <v>1</v>
      </c>
      <c r="F1673" s="37">
        <v>435</v>
      </c>
      <c r="G1673" s="37" t="str">
        <f t="shared" si="2757"/>
        <v>4.4.1.00.000</v>
      </c>
      <c r="H1673" s="41" t="str">
        <f t="shared" si="2758"/>
        <v>Технологическая линия №5. Объекты общезаводского хозяйства</v>
      </c>
      <c r="I1673" s="37" t="str">
        <f t="shared" si="2759"/>
        <v>4.4.1.01.000</v>
      </c>
      <c r="J1673" s="41" t="str">
        <f t="shared" si="2760"/>
        <v>Межцеховые инженерные коммуникации. Участок 4</v>
      </c>
      <c r="K1673" s="39" t="str">
        <f t="shared" si="2765"/>
        <v>4.4.1.01.400</v>
      </c>
      <c r="L1673" s="40" t="str">
        <f t="shared" si="2766"/>
        <v>Межцеховые инженерные коммуникации. Участок 4</v>
      </c>
      <c r="M1673" s="37" t="str">
        <f t="shared" si="2767"/>
        <v>4.4.1.01.435</v>
      </c>
      <c r="N1673" s="59" t="s">
        <v>101</v>
      </c>
      <c r="O1673" s="118"/>
      <c r="P1673" s="66" t="s">
        <v>19</v>
      </c>
      <c r="Q1673" s="35">
        <v>0</v>
      </c>
      <c r="R1673" s="54" t="s">
        <v>2781</v>
      </c>
      <c r="S1673" s="42" t="s">
        <v>2115</v>
      </c>
      <c r="T1673" s="41" t="str">
        <f t="shared" si="2761"/>
        <v>4.4.1.00.000</v>
      </c>
      <c r="U1673" s="41" t="str">
        <f t="shared" si="2762"/>
        <v>Process Line No.5 UIO facilities</v>
      </c>
      <c r="V1673" s="41" t="str">
        <f t="shared" si="2763"/>
        <v>4.4.1.01.000</v>
      </c>
      <c r="W1673" s="41" t="str">
        <f t="shared" si="2764"/>
        <v>Interconnecting Utility Pipelines. Section 4</v>
      </c>
      <c r="X1673" s="40" t="str">
        <f t="shared" si="2768"/>
        <v>4.4.1.01.400</v>
      </c>
      <c r="Y1673" s="40" t="str">
        <f t="shared" si="2769"/>
        <v>Interconnecting Utility Pipelines. Section 4</v>
      </c>
      <c r="Z1673" s="42" t="str">
        <f t="shared" si="2770"/>
        <v>4.4.1.01.435</v>
      </c>
      <c r="AA1673" s="37" t="s">
        <v>1686</v>
      </c>
      <c r="AB1673" s="37"/>
      <c r="AC1673" s="37"/>
      <c r="AD1673" s="115" t="s">
        <v>2893</v>
      </c>
      <c r="AE1673" s="115" t="str">
        <f t="shared" si="2771"/>
        <v>0-94</v>
      </c>
      <c r="AF1673" s="115" t="str">
        <f>VLOOKUP(AE1673,'Unit Number'!B:E,2,FALSE)</f>
        <v>INTERCONNECTING UTILITY LINES. AREA 4</v>
      </c>
      <c r="AG1673" s="115"/>
      <c r="AH1673" s="115"/>
      <c r="AI1673" s="237">
        <v>1741</v>
      </c>
      <c r="AJ1673" s="55"/>
      <c r="AK1673" s="55"/>
    </row>
    <row r="1674" spans="1:37" s="67" customFormat="1" ht="15" customHeight="1" x14ac:dyDescent="0.25">
      <c r="A1674" s="56" t="s">
        <v>17</v>
      </c>
      <c r="B1674" s="37">
        <v>4</v>
      </c>
      <c r="C1674" s="37">
        <v>4</v>
      </c>
      <c r="D1674" s="37">
        <v>1</v>
      </c>
      <c r="E1674" s="37">
        <v>1</v>
      </c>
      <c r="F1674" s="37">
        <v>436</v>
      </c>
      <c r="G1674" s="37" t="str">
        <f t="shared" si="2757"/>
        <v>4.4.1.00.000</v>
      </c>
      <c r="H1674" s="41" t="str">
        <f t="shared" si="2758"/>
        <v>Технологическая линия №5. Объекты общезаводского хозяйства</v>
      </c>
      <c r="I1674" s="37" t="str">
        <f t="shared" si="2759"/>
        <v>4.4.1.01.000</v>
      </c>
      <c r="J1674" s="41" t="str">
        <f t="shared" si="2760"/>
        <v>Межцеховые инженерные коммуникации. Участок 4</v>
      </c>
      <c r="K1674" s="39" t="str">
        <f t="shared" si="2765"/>
        <v>4.4.1.01.400</v>
      </c>
      <c r="L1674" s="40" t="str">
        <f t="shared" si="2766"/>
        <v>Межцеховые инженерные коммуникации. Участок 4</v>
      </c>
      <c r="M1674" s="37" t="str">
        <f t="shared" si="2767"/>
        <v>4.4.1.01.436</v>
      </c>
      <c r="N1674" s="59" t="s">
        <v>102</v>
      </c>
      <c r="O1674" s="118"/>
      <c r="P1674" s="66" t="s">
        <v>19</v>
      </c>
      <c r="Q1674" s="35">
        <v>0</v>
      </c>
      <c r="R1674" s="54" t="s">
        <v>2781</v>
      </c>
      <c r="S1674" s="42" t="s">
        <v>2115</v>
      </c>
      <c r="T1674" s="41" t="str">
        <f t="shared" si="2761"/>
        <v>4.4.1.00.000</v>
      </c>
      <c r="U1674" s="41" t="str">
        <f t="shared" si="2762"/>
        <v>Process Line No.5 UIO facilities</v>
      </c>
      <c r="V1674" s="41" t="str">
        <f t="shared" si="2763"/>
        <v>4.4.1.01.000</v>
      </c>
      <c r="W1674" s="41" t="str">
        <f t="shared" si="2764"/>
        <v>Interconnecting Utility Pipelines. Section 4</v>
      </c>
      <c r="X1674" s="40" t="str">
        <f t="shared" si="2768"/>
        <v>4.4.1.01.400</v>
      </c>
      <c r="Y1674" s="40" t="str">
        <f t="shared" si="2769"/>
        <v>Interconnecting Utility Pipelines. Section 4</v>
      </c>
      <c r="Z1674" s="42" t="str">
        <f t="shared" si="2770"/>
        <v>4.4.1.01.436</v>
      </c>
      <c r="AA1674" s="37" t="s">
        <v>1687</v>
      </c>
      <c r="AB1674" s="37"/>
      <c r="AC1674" s="37"/>
      <c r="AD1674" s="115" t="s">
        <v>2893</v>
      </c>
      <c r="AE1674" s="115" t="str">
        <f t="shared" si="2771"/>
        <v>0-94</v>
      </c>
      <c r="AF1674" s="115" t="str">
        <f>VLOOKUP(AE1674,'Unit Number'!B:E,2,FALSE)</f>
        <v>INTERCONNECTING UTILITY LINES. AREA 4</v>
      </c>
      <c r="AG1674" s="115"/>
      <c r="AH1674" s="115"/>
      <c r="AI1674" s="237">
        <v>1742</v>
      </c>
      <c r="AJ1674" s="55"/>
      <c r="AK1674" s="55"/>
    </row>
    <row r="1675" spans="1:37" s="67" customFormat="1" ht="15" customHeight="1" x14ac:dyDescent="0.25">
      <c r="A1675" s="56" t="s">
        <v>17</v>
      </c>
      <c r="B1675" s="37">
        <v>4</v>
      </c>
      <c r="C1675" s="37">
        <v>4</v>
      </c>
      <c r="D1675" s="37">
        <v>1</v>
      </c>
      <c r="E1675" s="37">
        <v>1</v>
      </c>
      <c r="F1675" s="37">
        <v>437</v>
      </c>
      <c r="G1675" s="37" t="str">
        <f t="shared" si="2757"/>
        <v>4.4.1.00.000</v>
      </c>
      <c r="H1675" s="41" t="str">
        <f t="shared" si="2758"/>
        <v>Технологическая линия №5. Объекты общезаводского хозяйства</v>
      </c>
      <c r="I1675" s="37" t="str">
        <f t="shared" si="2759"/>
        <v>4.4.1.01.000</v>
      </c>
      <c r="J1675" s="41" t="str">
        <f t="shared" si="2760"/>
        <v>Межцеховые инженерные коммуникации. Участок 4</v>
      </c>
      <c r="K1675" s="39" t="str">
        <f t="shared" si="2765"/>
        <v>4.4.1.01.400</v>
      </c>
      <c r="L1675" s="40" t="str">
        <f t="shared" si="2766"/>
        <v>Межцеховые инженерные коммуникации. Участок 4</v>
      </c>
      <c r="M1675" s="37" t="str">
        <f t="shared" si="2767"/>
        <v>4.4.1.01.437</v>
      </c>
      <c r="N1675" s="59" t="s">
        <v>103</v>
      </c>
      <c r="O1675" s="118"/>
      <c r="P1675" s="66" t="s">
        <v>19</v>
      </c>
      <c r="Q1675" s="35">
        <v>0</v>
      </c>
      <c r="R1675" s="54" t="s">
        <v>2781</v>
      </c>
      <c r="S1675" s="42" t="s">
        <v>2115</v>
      </c>
      <c r="T1675" s="41" t="str">
        <f t="shared" si="2761"/>
        <v>4.4.1.00.000</v>
      </c>
      <c r="U1675" s="41" t="str">
        <f t="shared" si="2762"/>
        <v>Process Line No.5 UIO facilities</v>
      </c>
      <c r="V1675" s="41" t="str">
        <f t="shared" si="2763"/>
        <v>4.4.1.01.000</v>
      </c>
      <c r="W1675" s="41" t="str">
        <f t="shared" si="2764"/>
        <v>Interconnecting Utility Pipelines. Section 4</v>
      </c>
      <c r="X1675" s="40" t="str">
        <f t="shared" si="2768"/>
        <v>4.4.1.01.400</v>
      </c>
      <c r="Y1675" s="40" t="str">
        <f t="shared" si="2769"/>
        <v>Interconnecting Utility Pipelines. Section 4</v>
      </c>
      <c r="Z1675" s="42" t="str">
        <f t="shared" si="2770"/>
        <v>4.4.1.01.437</v>
      </c>
      <c r="AA1675" s="37" t="s">
        <v>1688</v>
      </c>
      <c r="AB1675" s="37"/>
      <c r="AC1675" s="37"/>
      <c r="AD1675" s="115" t="s">
        <v>2893</v>
      </c>
      <c r="AE1675" s="115" t="str">
        <f t="shared" si="2771"/>
        <v>0-94</v>
      </c>
      <c r="AF1675" s="115" t="str">
        <f>VLOOKUP(AE1675,'Unit Number'!B:E,2,FALSE)</f>
        <v>INTERCONNECTING UTILITY LINES. AREA 4</v>
      </c>
      <c r="AG1675" s="115"/>
      <c r="AH1675" s="115"/>
      <c r="AI1675" s="237">
        <v>1743</v>
      </c>
      <c r="AJ1675" s="55"/>
      <c r="AK1675" s="55"/>
    </row>
    <row r="1676" spans="1:37" s="67" customFormat="1" ht="15" customHeight="1" x14ac:dyDescent="0.25">
      <c r="A1676" s="56" t="s">
        <v>17</v>
      </c>
      <c r="B1676" s="37">
        <v>4</v>
      </c>
      <c r="C1676" s="37">
        <v>4</v>
      </c>
      <c r="D1676" s="37">
        <v>1</v>
      </c>
      <c r="E1676" s="37">
        <v>1</v>
      </c>
      <c r="F1676" s="37">
        <v>438</v>
      </c>
      <c r="G1676" s="37" t="str">
        <f t="shared" si="2757"/>
        <v>4.4.1.00.000</v>
      </c>
      <c r="H1676" s="41" t="str">
        <f t="shared" si="2758"/>
        <v>Технологическая линия №5. Объекты общезаводского хозяйства</v>
      </c>
      <c r="I1676" s="37" t="str">
        <f t="shared" si="2759"/>
        <v>4.4.1.01.000</v>
      </c>
      <c r="J1676" s="41" t="str">
        <f t="shared" si="2760"/>
        <v>Межцеховые инженерные коммуникации. Участок 4</v>
      </c>
      <c r="K1676" s="39" t="str">
        <f t="shared" si="2765"/>
        <v>4.4.1.01.400</v>
      </c>
      <c r="L1676" s="40" t="str">
        <f t="shared" si="2766"/>
        <v>Межцеховые инженерные коммуникации. Участок 4</v>
      </c>
      <c r="M1676" s="37" t="str">
        <f t="shared" si="2767"/>
        <v>4.4.1.01.438</v>
      </c>
      <c r="N1676" s="59" t="s">
        <v>104</v>
      </c>
      <c r="O1676" s="118"/>
      <c r="P1676" s="66" t="s">
        <v>19</v>
      </c>
      <c r="Q1676" s="35">
        <v>0</v>
      </c>
      <c r="R1676" s="54" t="s">
        <v>2781</v>
      </c>
      <c r="S1676" s="42" t="s">
        <v>2115</v>
      </c>
      <c r="T1676" s="41" t="str">
        <f t="shared" si="2761"/>
        <v>4.4.1.00.000</v>
      </c>
      <c r="U1676" s="41" t="str">
        <f t="shared" si="2762"/>
        <v>Process Line No.5 UIO facilities</v>
      </c>
      <c r="V1676" s="41" t="str">
        <f t="shared" si="2763"/>
        <v>4.4.1.01.000</v>
      </c>
      <c r="W1676" s="41" t="str">
        <f t="shared" si="2764"/>
        <v>Interconnecting Utility Pipelines. Section 4</v>
      </c>
      <c r="X1676" s="40" t="str">
        <f t="shared" si="2768"/>
        <v>4.4.1.01.400</v>
      </c>
      <c r="Y1676" s="40" t="str">
        <f t="shared" si="2769"/>
        <v>Interconnecting Utility Pipelines. Section 4</v>
      </c>
      <c r="Z1676" s="42" t="str">
        <f t="shared" si="2770"/>
        <v>4.4.1.01.438</v>
      </c>
      <c r="AA1676" s="37" t="s">
        <v>1689</v>
      </c>
      <c r="AB1676" s="37"/>
      <c r="AC1676" s="37"/>
      <c r="AD1676" s="115" t="s">
        <v>2893</v>
      </c>
      <c r="AE1676" s="115" t="str">
        <f t="shared" si="2771"/>
        <v>0-94</v>
      </c>
      <c r="AF1676" s="115" t="str">
        <f>VLOOKUP(AE1676,'Unit Number'!B:E,2,FALSE)</f>
        <v>INTERCONNECTING UTILITY LINES. AREA 4</v>
      </c>
      <c r="AG1676" s="115"/>
      <c r="AH1676" s="115"/>
      <c r="AI1676" s="237">
        <v>1744</v>
      </c>
      <c r="AJ1676" s="55"/>
      <c r="AK1676" s="55"/>
    </row>
    <row r="1677" spans="1:37" s="67" customFormat="1" ht="15" customHeight="1" x14ac:dyDescent="0.25">
      <c r="A1677" s="56" t="s">
        <v>17</v>
      </c>
      <c r="B1677" s="37">
        <v>4</v>
      </c>
      <c r="C1677" s="37">
        <v>4</v>
      </c>
      <c r="D1677" s="37">
        <v>1</v>
      </c>
      <c r="E1677" s="37">
        <v>1</v>
      </c>
      <c r="F1677" s="37">
        <v>439</v>
      </c>
      <c r="G1677" s="37" t="str">
        <f t="shared" si="2757"/>
        <v>4.4.1.00.000</v>
      </c>
      <c r="H1677" s="41" t="str">
        <f t="shared" si="2758"/>
        <v>Технологическая линия №5. Объекты общезаводского хозяйства</v>
      </c>
      <c r="I1677" s="37" t="str">
        <f t="shared" si="2759"/>
        <v>4.4.1.01.000</v>
      </c>
      <c r="J1677" s="41" t="str">
        <f t="shared" si="2760"/>
        <v>Межцеховые инженерные коммуникации. Участок 4</v>
      </c>
      <c r="K1677" s="39" t="str">
        <f t="shared" si="2765"/>
        <v>4.4.1.01.400</v>
      </c>
      <c r="L1677" s="40" t="str">
        <f t="shared" si="2766"/>
        <v>Межцеховые инженерные коммуникации. Участок 4</v>
      </c>
      <c r="M1677" s="37" t="str">
        <f t="shared" si="2767"/>
        <v>4.4.1.01.439</v>
      </c>
      <c r="N1677" s="59" t="s">
        <v>105</v>
      </c>
      <c r="O1677" s="118"/>
      <c r="P1677" s="66" t="s">
        <v>19</v>
      </c>
      <c r="Q1677" s="35">
        <v>0</v>
      </c>
      <c r="R1677" s="54" t="s">
        <v>2781</v>
      </c>
      <c r="S1677" s="42" t="s">
        <v>2115</v>
      </c>
      <c r="T1677" s="41" t="str">
        <f t="shared" si="2761"/>
        <v>4.4.1.00.000</v>
      </c>
      <c r="U1677" s="41" t="str">
        <f t="shared" si="2762"/>
        <v>Process Line No.5 UIO facilities</v>
      </c>
      <c r="V1677" s="41" t="str">
        <f t="shared" si="2763"/>
        <v>4.4.1.01.000</v>
      </c>
      <c r="W1677" s="41" t="str">
        <f t="shared" si="2764"/>
        <v>Interconnecting Utility Pipelines. Section 4</v>
      </c>
      <c r="X1677" s="40" t="str">
        <f t="shared" si="2768"/>
        <v>4.4.1.01.400</v>
      </c>
      <c r="Y1677" s="40" t="str">
        <f t="shared" si="2769"/>
        <v>Interconnecting Utility Pipelines. Section 4</v>
      </c>
      <c r="Z1677" s="42" t="str">
        <f t="shared" si="2770"/>
        <v>4.4.1.01.439</v>
      </c>
      <c r="AA1677" s="37" t="s">
        <v>1690</v>
      </c>
      <c r="AB1677" s="37"/>
      <c r="AC1677" s="37"/>
      <c r="AD1677" s="115" t="s">
        <v>2893</v>
      </c>
      <c r="AE1677" s="115" t="str">
        <f t="shared" si="2771"/>
        <v>0-94</v>
      </c>
      <c r="AF1677" s="115" t="str">
        <f>VLOOKUP(AE1677,'Unit Number'!B:E,2,FALSE)</f>
        <v>INTERCONNECTING UTILITY LINES. AREA 4</v>
      </c>
      <c r="AG1677" s="115"/>
      <c r="AH1677" s="115"/>
      <c r="AI1677" s="237">
        <v>1745</v>
      </c>
      <c r="AJ1677" s="55"/>
      <c r="AK1677" s="55"/>
    </row>
    <row r="1678" spans="1:37" s="67" customFormat="1" ht="15" customHeight="1" x14ac:dyDescent="0.25">
      <c r="A1678" s="56" t="s">
        <v>17</v>
      </c>
      <c r="B1678" s="37">
        <v>4</v>
      </c>
      <c r="C1678" s="37">
        <v>4</v>
      </c>
      <c r="D1678" s="37">
        <v>1</v>
      </c>
      <c r="E1678" s="37">
        <v>1</v>
      </c>
      <c r="F1678" s="37">
        <v>440</v>
      </c>
      <c r="G1678" s="37" t="str">
        <f t="shared" si="2757"/>
        <v>4.4.1.00.000</v>
      </c>
      <c r="H1678" s="41" t="str">
        <f t="shared" si="2758"/>
        <v>Технологическая линия №5. Объекты общезаводского хозяйства</v>
      </c>
      <c r="I1678" s="37" t="str">
        <f t="shared" si="2759"/>
        <v>4.4.1.01.000</v>
      </c>
      <c r="J1678" s="41" t="str">
        <f t="shared" si="2760"/>
        <v>Межцеховые инженерные коммуникации. Участок 4</v>
      </c>
      <c r="K1678" s="39" t="str">
        <f t="shared" si="2765"/>
        <v>4.4.1.01.400</v>
      </c>
      <c r="L1678" s="40" t="str">
        <f t="shared" si="2766"/>
        <v>Межцеховые инженерные коммуникации. Участок 4</v>
      </c>
      <c r="M1678" s="37" t="str">
        <f t="shared" si="2767"/>
        <v>4.4.1.01.440</v>
      </c>
      <c r="N1678" s="59" t="s">
        <v>106</v>
      </c>
      <c r="O1678" s="118"/>
      <c r="P1678" s="66" t="s">
        <v>19</v>
      </c>
      <c r="Q1678" s="35">
        <v>0</v>
      </c>
      <c r="R1678" s="54" t="s">
        <v>2781</v>
      </c>
      <c r="S1678" s="42" t="s">
        <v>2115</v>
      </c>
      <c r="T1678" s="41" t="str">
        <f t="shared" si="2761"/>
        <v>4.4.1.00.000</v>
      </c>
      <c r="U1678" s="41" t="str">
        <f t="shared" si="2762"/>
        <v>Process Line No.5 UIO facilities</v>
      </c>
      <c r="V1678" s="41" t="str">
        <f t="shared" si="2763"/>
        <v>4.4.1.01.000</v>
      </c>
      <c r="W1678" s="41" t="str">
        <f t="shared" si="2764"/>
        <v>Interconnecting Utility Pipelines. Section 4</v>
      </c>
      <c r="X1678" s="40" t="str">
        <f t="shared" si="2768"/>
        <v>4.4.1.01.400</v>
      </c>
      <c r="Y1678" s="40" t="str">
        <f t="shared" si="2769"/>
        <v>Interconnecting Utility Pipelines. Section 4</v>
      </c>
      <c r="Z1678" s="42" t="str">
        <f t="shared" si="2770"/>
        <v>4.4.1.01.440</v>
      </c>
      <c r="AA1678" s="37" t="s">
        <v>1691</v>
      </c>
      <c r="AB1678" s="37"/>
      <c r="AC1678" s="37"/>
      <c r="AD1678" s="115" t="s">
        <v>2893</v>
      </c>
      <c r="AE1678" s="115" t="str">
        <f t="shared" si="2771"/>
        <v>0-94</v>
      </c>
      <c r="AF1678" s="115" t="str">
        <f>VLOOKUP(AE1678,'Unit Number'!B:E,2,FALSE)</f>
        <v>INTERCONNECTING UTILITY LINES. AREA 4</v>
      </c>
      <c r="AG1678" s="115"/>
      <c r="AH1678" s="115"/>
      <c r="AI1678" s="237">
        <v>1746</v>
      </c>
      <c r="AJ1678" s="55"/>
      <c r="AK1678" s="55"/>
    </row>
    <row r="1679" spans="1:37" s="67" customFormat="1" ht="15" customHeight="1" x14ac:dyDescent="0.25">
      <c r="A1679" s="56" t="s">
        <v>17</v>
      </c>
      <c r="B1679" s="37">
        <v>4</v>
      </c>
      <c r="C1679" s="37">
        <v>4</v>
      </c>
      <c r="D1679" s="37">
        <v>1</v>
      </c>
      <c r="E1679" s="37">
        <v>1</v>
      </c>
      <c r="F1679" s="37">
        <v>441</v>
      </c>
      <c r="G1679" s="37" t="str">
        <f t="shared" si="2757"/>
        <v>4.4.1.00.000</v>
      </c>
      <c r="H1679" s="41" t="str">
        <f t="shared" si="2758"/>
        <v>Технологическая линия №5. Объекты общезаводского хозяйства</v>
      </c>
      <c r="I1679" s="37" t="str">
        <f t="shared" si="2759"/>
        <v>4.4.1.01.000</v>
      </c>
      <c r="J1679" s="41" t="str">
        <f t="shared" si="2760"/>
        <v>Межцеховые инженерные коммуникации. Участок 4</v>
      </c>
      <c r="K1679" s="39" t="str">
        <f t="shared" si="2765"/>
        <v>4.4.1.01.400</v>
      </c>
      <c r="L1679" s="40" t="str">
        <f t="shared" si="2766"/>
        <v>Межцеховые инженерные коммуникации. Участок 4</v>
      </c>
      <c r="M1679" s="37" t="str">
        <f t="shared" si="2767"/>
        <v>4.4.1.01.441</v>
      </c>
      <c r="N1679" s="59" t="s">
        <v>107</v>
      </c>
      <c r="O1679" s="118"/>
      <c r="P1679" s="66" t="s">
        <v>19</v>
      </c>
      <c r="Q1679" s="35">
        <v>0</v>
      </c>
      <c r="R1679" s="54" t="s">
        <v>2781</v>
      </c>
      <c r="S1679" s="42" t="s">
        <v>2115</v>
      </c>
      <c r="T1679" s="41" t="str">
        <f t="shared" si="2761"/>
        <v>4.4.1.00.000</v>
      </c>
      <c r="U1679" s="41" t="str">
        <f t="shared" si="2762"/>
        <v>Process Line No.5 UIO facilities</v>
      </c>
      <c r="V1679" s="41" t="str">
        <f t="shared" si="2763"/>
        <v>4.4.1.01.000</v>
      </c>
      <c r="W1679" s="41" t="str">
        <f t="shared" si="2764"/>
        <v>Interconnecting Utility Pipelines. Section 4</v>
      </c>
      <c r="X1679" s="40" t="str">
        <f t="shared" si="2768"/>
        <v>4.4.1.01.400</v>
      </c>
      <c r="Y1679" s="40" t="str">
        <f t="shared" si="2769"/>
        <v>Interconnecting Utility Pipelines. Section 4</v>
      </c>
      <c r="Z1679" s="42" t="str">
        <f t="shared" si="2770"/>
        <v>4.4.1.01.441</v>
      </c>
      <c r="AA1679" s="37" t="s">
        <v>1692</v>
      </c>
      <c r="AB1679" s="37"/>
      <c r="AC1679" s="37"/>
      <c r="AD1679" s="115" t="s">
        <v>2893</v>
      </c>
      <c r="AE1679" s="115" t="str">
        <f t="shared" si="2771"/>
        <v>0-94</v>
      </c>
      <c r="AF1679" s="115" t="str">
        <f>VLOOKUP(AE1679,'Unit Number'!B:E,2,FALSE)</f>
        <v>INTERCONNECTING UTILITY LINES. AREA 4</v>
      </c>
      <c r="AG1679" s="115"/>
      <c r="AH1679" s="115"/>
      <c r="AI1679" s="237">
        <v>1747</v>
      </c>
      <c r="AJ1679" s="55"/>
      <c r="AK1679" s="55"/>
    </row>
    <row r="1680" spans="1:37" s="67" customFormat="1" ht="15" customHeight="1" x14ac:dyDescent="0.25">
      <c r="A1680" s="56" t="s">
        <v>17</v>
      </c>
      <c r="B1680" s="37">
        <v>4</v>
      </c>
      <c r="C1680" s="37">
        <v>4</v>
      </c>
      <c r="D1680" s="37">
        <v>1</v>
      </c>
      <c r="E1680" s="37">
        <v>1</v>
      </c>
      <c r="F1680" s="37">
        <v>442</v>
      </c>
      <c r="G1680" s="37" t="str">
        <f t="shared" si="2757"/>
        <v>4.4.1.00.000</v>
      </c>
      <c r="H1680" s="41" t="str">
        <f t="shared" si="2758"/>
        <v>Технологическая линия №5. Объекты общезаводского хозяйства</v>
      </c>
      <c r="I1680" s="37" t="str">
        <f t="shared" si="2759"/>
        <v>4.4.1.01.000</v>
      </c>
      <c r="J1680" s="41" t="str">
        <f t="shared" si="2760"/>
        <v>Межцеховые инженерные коммуникации. Участок 4</v>
      </c>
      <c r="K1680" s="39" t="str">
        <f t="shared" si="2765"/>
        <v>4.4.1.01.400</v>
      </c>
      <c r="L1680" s="40" t="str">
        <f t="shared" si="2766"/>
        <v>Межцеховые инженерные коммуникации. Участок 4</v>
      </c>
      <c r="M1680" s="37" t="str">
        <f t="shared" si="2767"/>
        <v>4.4.1.01.442</v>
      </c>
      <c r="N1680" s="59" t="s">
        <v>108</v>
      </c>
      <c r="O1680" s="118"/>
      <c r="P1680" s="66" t="s">
        <v>19</v>
      </c>
      <c r="Q1680" s="35">
        <v>0</v>
      </c>
      <c r="R1680" s="54" t="s">
        <v>2781</v>
      </c>
      <c r="S1680" s="42" t="s">
        <v>2115</v>
      </c>
      <c r="T1680" s="41" t="str">
        <f t="shared" si="2761"/>
        <v>4.4.1.00.000</v>
      </c>
      <c r="U1680" s="41" t="str">
        <f t="shared" si="2762"/>
        <v>Process Line No.5 UIO facilities</v>
      </c>
      <c r="V1680" s="41" t="str">
        <f t="shared" si="2763"/>
        <v>4.4.1.01.000</v>
      </c>
      <c r="W1680" s="41" t="str">
        <f t="shared" si="2764"/>
        <v>Interconnecting Utility Pipelines. Section 4</v>
      </c>
      <c r="X1680" s="40" t="str">
        <f t="shared" si="2768"/>
        <v>4.4.1.01.400</v>
      </c>
      <c r="Y1680" s="40" t="str">
        <f t="shared" si="2769"/>
        <v>Interconnecting Utility Pipelines. Section 4</v>
      </c>
      <c r="Z1680" s="42" t="str">
        <f t="shared" si="2770"/>
        <v>4.4.1.01.442</v>
      </c>
      <c r="AA1680" s="37" t="s">
        <v>1693</v>
      </c>
      <c r="AB1680" s="37"/>
      <c r="AC1680" s="37"/>
      <c r="AD1680" s="115" t="s">
        <v>2893</v>
      </c>
      <c r="AE1680" s="115" t="str">
        <f t="shared" si="2771"/>
        <v>0-94</v>
      </c>
      <c r="AF1680" s="115" t="str">
        <f>VLOOKUP(AE1680,'Unit Number'!B:E,2,FALSE)</f>
        <v>INTERCONNECTING UTILITY LINES. AREA 4</v>
      </c>
      <c r="AG1680" s="115"/>
      <c r="AH1680" s="115"/>
      <c r="AI1680" s="237">
        <v>1748</v>
      </c>
      <c r="AJ1680" s="55"/>
      <c r="AK1680" s="55"/>
    </row>
    <row r="1681" spans="1:37" s="67" customFormat="1" ht="15" customHeight="1" x14ac:dyDescent="0.25">
      <c r="A1681" s="56" t="s">
        <v>17</v>
      </c>
      <c r="B1681" s="37">
        <v>4</v>
      </c>
      <c r="C1681" s="37">
        <v>4</v>
      </c>
      <c r="D1681" s="37">
        <v>1</v>
      </c>
      <c r="E1681" s="37">
        <v>1</v>
      </c>
      <c r="F1681" s="37">
        <v>443</v>
      </c>
      <c r="G1681" s="37" t="str">
        <f t="shared" si="2757"/>
        <v>4.4.1.00.000</v>
      </c>
      <c r="H1681" s="41" t="str">
        <f t="shared" si="2758"/>
        <v>Технологическая линия №5. Объекты общезаводского хозяйства</v>
      </c>
      <c r="I1681" s="37" t="str">
        <f t="shared" si="2759"/>
        <v>4.4.1.01.000</v>
      </c>
      <c r="J1681" s="41" t="str">
        <f t="shared" si="2760"/>
        <v>Межцеховые инженерные коммуникации. Участок 4</v>
      </c>
      <c r="K1681" s="39" t="str">
        <f t="shared" si="2765"/>
        <v>4.4.1.01.400</v>
      </c>
      <c r="L1681" s="40" t="str">
        <f t="shared" si="2766"/>
        <v>Межцеховые инженерные коммуникации. Участок 4</v>
      </c>
      <c r="M1681" s="37" t="str">
        <f t="shared" si="2767"/>
        <v>4.4.1.01.443</v>
      </c>
      <c r="N1681" s="59" t="s">
        <v>109</v>
      </c>
      <c r="O1681" s="118"/>
      <c r="P1681" s="66" t="s">
        <v>19</v>
      </c>
      <c r="Q1681" s="35">
        <v>0</v>
      </c>
      <c r="R1681" s="54" t="s">
        <v>2781</v>
      </c>
      <c r="S1681" s="42" t="s">
        <v>2115</v>
      </c>
      <c r="T1681" s="41" t="str">
        <f t="shared" si="2761"/>
        <v>4.4.1.00.000</v>
      </c>
      <c r="U1681" s="41" t="str">
        <f t="shared" si="2762"/>
        <v>Process Line No.5 UIO facilities</v>
      </c>
      <c r="V1681" s="41" t="str">
        <f t="shared" si="2763"/>
        <v>4.4.1.01.000</v>
      </c>
      <c r="W1681" s="41" t="str">
        <f t="shared" si="2764"/>
        <v>Interconnecting Utility Pipelines. Section 4</v>
      </c>
      <c r="X1681" s="40" t="str">
        <f t="shared" si="2768"/>
        <v>4.4.1.01.400</v>
      </c>
      <c r="Y1681" s="40" t="str">
        <f t="shared" si="2769"/>
        <v>Interconnecting Utility Pipelines. Section 4</v>
      </c>
      <c r="Z1681" s="42" t="str">
        <f t="shared" si="2770"/>
        <v>4.4.1.01.443</v>
      </c>
      <c r="AA1681" s="37" t="s">
        <v>1694</v>
      </c>
      <c r="AB1681" s="37"/>
      <c r="AC1681" s="37"/>
      <c r="AD1681" s="115" t="s">
        <v>2893</v>
      </c>
      <c r="AE1681" s="115" t="str">
        <f t="shared" si="2771"/>
        <v>0-94</v>
      </c>
      <c r="AF1681" s="115" t="str">
        <f>VLOOKUP(AE1681,'Unit Number'!B:E,2,FALSE)</f>
        <v>INTERCONNECTING UTILITY LINES. AREA 4</v>
      </c>
      <c r="AG1681" s="115"/>
      <c r="AH1681" s="115"/>
      <c r="AI1681" s="237">
        <v>1749</v>
      </c>
      <c r="AJ1681" s="55"/>
      <c r="AK1681" s="55"/>
    </row>
    <row r="1682" spans="1:37" s="67" customFormat="1" ht="15" customHeight="1" x14ac:dyDescent="0.25">
      <c r="A1682" s="56" t="s">
        <v>17</v>
      </c>
      <c r="B1682" s="37">
        <v>4</v>
      </c>
      <c r="C1682" s="37">
        <v>4</v>
      </c>
      <c r="D1682" s="37">
        <v>1</v>
      </c>
      <c r="E1682" s="37">
        <v>1</v>
      </c>
      <c r="F1682" s="37">
        <v>444</v>
      </c>
      <c r="G1682" s="37" t="str">
        <f t="shared" si="2757"/>
        <v>4.4.1.00.000</v>
      </c>
      <c r="H1682" s="41" t="str">
        <f t="shared" si="2758"/>
        <v>Технологическая линия №5. Объекты общезаводского хозяйства</v>
      </c>
      <c r="I1682" s="37" t="str">
        <f t="shared" si="2759"/>
        <v>4.4.1.01.000</v>
      </c>
      <c r="J1682" s="41" t="str">
        <f t="shared" si="2760"/>
        <v>Межцеховые инженерные коммуникации. Участок 4</v>
      </c>
      <c r="K1682" s="39" t="str">
        <f t="shared" si="2765"/>
        <v>4.4.1.01.400</v>
      </c>
      <c r="L1682" s="40" t="str">
        <f t="shared" si="2766"/>
        <v>Межцеховые инженерные коммуникации. Участок 4</v>
      </c>
      <c r="M1682" s="37" t="str">
        <f t="shared" si="2767"/>
        <v>4.4.1.01.444</v>
      </c>
      <c r="N1682" s="59" t="s">
        <v>110</v>
      </c>
      <c r="O1682" s="118"/>
      <c r="P1682" s="66" t="s">
        <v>19</v>
      </c>
      <c r="Q1682" s="35">
        <v>0</v>
      </c>
      <c r="R1682" s="54" t="s">
        <v>2781</v>
      </c>
      <c r="S1682" s="42" t="s">
        <v>2115</v>
      </c>
      <c r="T1682" s="41" t="str">
        <f t="shared" si="2761"/>
        <v>4.4.1.00.000</v>
      </c>
      <c r="U1682" s="41" t="str">
        <f t="shared" si="2762"/>
        <v>Process Line No.5 UIO facilities</v>
      </c>
      <c r="V1682" s="41" t="str">
        <f t="shared" si="2763"/>
        <v>4.4.1.01.000</v>
      </c>
      <c r="W1682" s="41" t="str">
        <f t="shared" si="2764"/>
        <v>Interconnecting Utility Pipelines. Section 4</v>
      </c>
      <c r="X1682" s="40" t="str">
        <f t="shared" si="2768"/>
        <v>4.4.1.01.400</v>
      </c>
      <c r="Y1682" s="40" t="str">
        <f t="shared" si="2769"/>
        <v>Interconnecting Utility Pipelines. Section 4</v>
      </c>
      <c r="Z1682" s="42" t="str">
        <f t="shared" si="2770"/>
        <v>4.4.1.01.444</v>
      </c>
      <c r="AA1682" s="37" t="s">
        <v>1695</v>
      </c>
      <c r="AB1682" s="37"/>
      <c r="AC1682" s="37"/>
      <c r="AD1682" s="115" t="s">
        <v>2893</v>
      </c>
      <c r="AE1682" s="115" t="str">
        <f t="shared" si="2771"/>
        <v>0-94</v>
      </c>
      <c r="AF1682" s="115" t="str">
        <f>VLOOKUP(AE1682,'Unit Number'!B:E,2,FALSE)</f>
        <v>INTERCONNECTING UTILITY LINES. AREA 4</v>
      </c>
      <c r="AG1682" s="115"/>
      <c r="AH1682" s="115"/>
      <c r="AI1682" s="237">
        <v>1750</v>
      </c>
      <c r="AJ1682" s="55"/>
      <c r="AK1682" s="55"/>
    </row>
    <row r="1683" spans="1:37" s="67" customFormat="1" ht="15" customHeight="1" x14ac:dyDescent="0.25">
      <c r="A1683" s="56" t="s">
        <v>17</v>
      </c>
      <c r="B1683" s="37">
        <v>4</v>
      </c>
      <c r="C1683" s="37">
        <v>4</v>
      </c>
      <c r="D1683" s="37">
        <v>1</v>
      </c>
      <c r="E1683" s="37">
        <v>1</v>
      </c>
      <c r="F1683" s="37">
        <v>445</v>
      </c>
      <c r="G1683" s="37" t="str">
        <f t="shared" si="2757"/>
        <v>4.4.1.00.000</v>
      </c>
      <c r="H1683" s="41" t="str">
        <f t="shared" si="2758"/>
        <v>Технологическая линия №5. Объекты общезаводского хозяйства</v>
      </c>
      <c r="I1683" s="37" t="str">
        <f t="shared" si="2759"/>
        <v>4.4.1.01.000</v>
      </c>
      <c r="J1683" s="41" t="str">
        <f t="shared" si="2760"/>
        <v>Межцеховые инженерные коммуникации. Участок 4</v>
      </c>
      <c r="K1683" s="39" t="str">
        <f t="shared" si="2765"/>
        <v>4.4.1.01.400</v>
      </c>
      <c r="L1683" s="40" t="str">
        <f t="shared" si="2766"/>
        <v>Межцеховые инженерные коммуникации. Участок 4</v>
      </c>
      <c r="M1683" s="37" t="str">
        <f t="shared" si="2767"/>
        <v>4.4.1.01.445</v>
      </c>
      <c r="N1683" s="59" t="s">
        <v>112</v>
      </c>
      <c r="O1683" s="118"/>
      <c r="P1683" s="66" t="s">
        <v>19</v>
      </c>
      <c r="Q1683" s="35">
        <v>0</v>
      </c>
      <c r="R1683" s="54" t="s">
        <v>2781</v>
      </c>
      <c r="S1683" s="42" t="s">
        <v>2115</v>
      </c>
      <c r="T1683" s="41" t="str">
        <f t="shared" si="2761"/>
        <v>4.4.1.00.000</v>
      </c>
      <c r="U1683" s="41" t="str">
        <f t="shared" si="2762"/>
        <v>Process Line No.5 UIO facilities</v>
      </c>
      <c r="V1683" s="41" t="str">
        <f t="shared" si="2763"/>
        <v>4.4.1.01.000</v>
      </c>
      <c r="W1683" s="41" t="str">
        <f t="shared" si="2764"/>
        <v>Interconnecting Utility Pipelines. Section 4</v>
      </c>
      <c r="X1683" s="40" t="str">
        <f t="shared" si="2768"/>
        <v>4.4.1.01.400</v>
      </c>
      <c r="Y1683" s="40" t="str">
        <f t="shared" si="2769"/>
        <v>Interconnecting Utility Pipelines. Section 4</v>
      </c>
      <c r="Z1683" s="42" t="str">
        <f t="shared" si="2770"/>
        <v>4.4.1.01.445</v>
      </c>
      <c r="AA1683" s="37" t="s">
        <v>1697</v>
      </c>
      <c r="AB1683" s="37"/>
      <c r="AC1683" s="37"/>
      <c r="AD1683" s="115" t="s">
        <v>2893</v>
      </c>
      <c r="AE1683" s="115" t="str">
        <f t="shared" si="2771"/>
        <v>0-94</v>
      </c>
      <c r="AF1683" s="115" t="str">
        <f>VLOOKUP(AE1683,'Unit Number'!B:E,2,FALSE)</f>
        <v>INTERCONNECTING UTILITY LINES. AREA 4</v>
      </c>
      <c r="AG1683" s="115"/>
      <c r="AH1683" s="115"/>
      <c r="AI1683" s="237">
        <v>1751</v>
      </c>
      <c r="AJ1683" s="55"/>
      <c r="AK1683" s="55"/>
    </row>
    <row r="1684" spans="1:37" s="67" customFormat="1" ht="15" customHeight="1" x14ac:dyDescent="0.25">
      <c r="A1684" s="56" t="s">
        <v>17</v>
      </c>
      <c r="B1684" s="37">
        <v>4</v>
      </c>
      <c r="C1684" s="37">
        <v>4</v>
      </c>
      <c r="D1684" s="37">
        <v>1</v>
      </c>
      <c r="E1684" s="37">
        <v>1</v>
      </c>
      <c r="F1684" s="37">
        <v>446</v>
      </c>
      <c r="G1684" s="37" t="str">
        <f t="shared" si="2757"/>
        <v>4.4.1.00.000</v>
      </c>
      <c r="H1684" s="41" t="str">
        <f t="shared" si="2758"/>
        <v>Технологическая линия №5. Объекты общезаводского хозяйства</v>
      </c>
      <c r="I1684" s="37" t="str">
        <f t="shared" si="2759"/>
        <v>4.4.1.01.000</v>
      </c>
      <c r="J1684" s="41" t="str">
        <f t="shared" si="2760"/>
        <v>Межцеховые инженерные коммуникации. Участок 4</v>
      </c>
      <c r="K1684" s="39" t="str">
        <f t="shared" si="2765"/>
        <v>4.4.1.01.400</v>
      </c>
      <c r="L1684" s="40" t="str">
        <f t="shared" si="2766"/>
        <v>Межцеховые инженерные коммуникации. Участок 4</v>
      </c>
      <c r="M1684" s="37" t="str">
        <f t="shared" si="2767"/>
        <v>4.4.1.01.446</v>
      </c>
      <c r="N1684" s="59" t="s">
        <v>113</v>
      </c>
      <c r="O1684" s="118"/>
      <c r="P1684" s="66" t="s">
        <v>19</v>
      </c>
      <c r="Q1684" s="35">
        <v>0</v>
      </c>
      <c r="R1684" s="54" t="s">
        <v>2781</v>
      </c>
      <c r="S1684" s="42" t="s">
        <v>2115</v>
      </c>
      <c r="T1684" s="41" t="str">
        <f t="shared" si="2761"/>
        <v>4.4.1.00.000</v>
      </c>
      <c r="U1684" s="41" t="str">
        <f t="shared" si="2762"/>
        <v>Process Line No.5 UIO facilities</v>
      </c>
      <c r="V1684" s="41" t="str">
        <f t="shared" si="2763"/>
        <v>4.4.1.01.000</v>
      </c>
      <c r="W1684" s="41" t="str">
        <f t="shared" si="2764"/>
        <v>Interconnecting Utility Pipelines. Section 4</v>
      </c>
      <c r="X1684" s="40" t="str">
        <f t="shared" si="2768"/>
        <v>4.4.1.01.400</v>
      </c>
      <c r="Y1684" s="40" t="str">
        <f t="shared" si="2769"/>
        <v>Interconnecting Utility Pipelines. Section 4</v>
      </c>
      <c r="Z1684" s="42" t="str">
        <f t="shared" si="2770"/>
        <v>4.4.1.01.446</v>
      </c>
      <c r="AA1684" s="37" t="s">
        <v>1698</v>
      </c>
      <c r="AB1684" s="37"/>
      <c r="AC1684" s="37"/>
      <c r="AD1684" s="115" t="s">
        <v>2893</v>
      </c>
      <c r="AE1684" s="115" t="str">
        <f t="shared" si="2771"/>
        <v>0-94</v>
      </c>
      <c r="AF1684" s="115" t="str">
        <f>VLOOKUP(AE1684,'Unit Number'!B:E,2,FALSE)</f>
        <v>INTERCONNECTING UTILITY LINES. AREA 4</v>
      </c>
      <c r="AG1684" s="115"/>
      <c r="AH1684" s="115"/>
      <c r="AI1684" s="237">
        <v>1752</v>
      </c>
      <c r="AJ1684" s="55"/>
      <c r="AK1684" s="55"/>
    </row>
    <row r="1685" spans="1:37" s="67" customFormat="1" ht="15" customHeight="1" x14ac:dyDescent="0.25">
      <c r="A1685" s="56" t="s">
        <v>17</v>
      </c>
      <c r="B1685" s="37">
        <v>4</v>
      </c>
      <c r="C1685" s="37">
        <v>4</v>
      </c>
      <c r="D1685" s="37">
        <v>1</v>
      </c>
      <c r="E1685" s="37">
        <v>1</v>
      </c>
      <c r="F1685" s="37">
        <v>447</v>
      </c>
      <c r="G1685" s="37" t="str">
        <f t="shared" si="2757"/>
        <v>4.4.1.00.000</v>
      </c>
      <c r="H1685" s="41" t="str">
        <f t="shared" si="2758"/>
        <v>Технологическая линия №5. Объекты общезаводского хозяйства</v>
      </c>
      <c r="I1685" s="37" t="str">
        <f t="shared" si="2759"/>
        <v>4.4.1.01.000</v>
      </c>
      <c r="J1685" s="41" t="str">
        <f t="shared" si="2760"/>
        <v>Межцеховые инженерные коммуникации. Участок 4</v>
      </c>
      <c r="K1685" s="39" t="str">
        <f t="shared" si="2765"/>
        <v>4.4.1.01.400</v>
      </c>
      <c r="L1685" s="40" t="str">
        <f t="shared" si="2766"/>
        <v>Межцеховые инженерные коммуникации. Участок 4</v>
      </c>
      <c r="M1685" s="37" t="str">
        <f t="shared" si="2767"/>
        <v>4.4.1.01.447</v>
      </c>
      <c r="N1685" s="59" t="s">
        <v>114</v>
      </c>
      <c r="O1685" s="118"/>
      <c r="P1685" s="66" t="s">
        <v>19</v>
      </c>
      <c r="Q1685" s="35">
        <v>0</v>
      </c>
      <c r="R1685" s="54" t="s">
        <v>2781</v>
      </c>
      <c r="S1685" s="42" t="s">
        <v>2115</v>
      </c>
      <c r="T1685" s="41" t="str">
        <f t="shared" si="2761"/>
        <v>4.4.1.00.000</v>
      </c>
      <c r="U1685" s="41" t="str">
        <f t="shared" si="2762"/>
        <v>Process Line No.5 UIO facilities</v>
      </c>
      <c r="V1685" s="41" t="str">
        <f t="shared" si="2763"/>
        <v>4.4.1.01.000</v>
      </c>
      <c r="W1685" s="41" t="str">
        <f t="shared" si="2764"/>
        <v>Interconnecting Utility Pipelines. Section 4</v>
      </c>
      <c r="X1685" s="40" t="str">
        <f t="shared" si="2768"/>
        <v>4.4.1.01.400</v>
      </c>
      <c r="Y1685" s="40" t="str">
        <f t="shared" si="2769"/>
        <v>Interconnecting Utility Pipelines. Section 4</v>
      </c>
      <c r="Z1685" s="42" t="str">
        <f t="shared" si="2770"/>
        <v>4.4.1.01.447</v>
      </c>
      <c r="AA1685" s="37" t="s">
        <v>1699</v>
      </c>
      <c r="AB1685" s="37"/>
      <c r="AC1685" s="37"/>
      <c r="AD1685" s="115" t="s">
        <v>2893</v>
      </c>
      <c r="AE1685" s="115" t="str">
        <f t="shared" si="2771"/>
        <v>0-94</v>
      </c>
      <c r="AF1685" s="115" t="str">
        <f>VLOOKUP(AE1685,'Unit Number'!B:E,2,FALSE)</f>
        <v>INTERCONNECTING UTILITY LINES. AREA 4</v>
      </c>
      <c r="AG1685" s="115"/>
      <c r="AH1685" s="115"/>
      <c r="AI1685" s="237">
        <v>1753</v>
      </c>
      <c r="AJ1685" s="55"/>
      <c r="AK1685" s="55"/>
    </row>
    <row r="1686" spans="1:37" s="67" customFormat="1" ht="15" customHeight="1" x14ac:dyDescent="0.25">
      <c r="A1686" s="56" t="s">
        <v>17</v>
      </c>
      <c r="B1686" s="37">
        <v>4</v>
      </c>
      <c r="C1686" s="37">
        <v>4</v>
      </c>
      <c r="D1686" s="37">
        <v>1</v>
      </c>
      <c r="E1686" s="37">
        <v>1</v>
      </c>
      <c r="F1686" s="37">
        <v>448</v>
      </c>
      <c r="G1686" s="37" t="str">
        <f t="shared" si="2757"/>
        <v>4.4.1.00.000</v>
      </c>
      <c r="H1686" s="41" t="str">
        <f t="shared" si="2758"/>
        <v>Технологическая линия №5. Объекты общезаводского хозяйства</v>
      </c>
      <c r="I1686" s="37" t="str">
        <f t="shared" si="2759"/>
        <v>4.4.1.01.000</v>
      </c>
      <c r="J1686" s="41" t="str">
        <f t="shared" si="2760"/>
        <v>Межцеховые инженерные коммуникации. Участок 4</v>
      </c>
      <c r="K1686" s="39" t="str">
        <f t="shared" si="2765"/>
        <v>4.4.1.01.400</v>
      </c>
      <c r="L1686" s="40" t="str">
        <f t="shared" si="2766"/>
        <v>Межцеховые инженерные коммуникации. Участок 4</v>
      </c>
      <c r="M1686" s="37" t="str">
        <f t="shared" si="2767"/>
        <v>4.4.1.01.448</v>
      </c>
      <c r="N1686" s="59" t="s">
        <v>115</v>
      </c>
      <c r="O1686" s="118"/>
      <c r="P1686" s="66" t="s">
        <v>19</v>
      </c>
      <c r="Q1686" s="35">
        <v>0</v>
      </c>
      <c r="R1686" s="54" t="s">
        <v>2781</v>
      </c>
      <c r="S1686" s="42" t="s">
        <v>2115</v>
      </c>
      <c r="T1686" s="41" t="str">
        <f t="shared" si="2761"/>
        <v>4.4.1.00.000</v>
      </c>
      <c r="U1686" s="41" t="str">
        <f t="shared" si="2762"/>
        <v>Process Line No.5 UIO facilities</v>
      </c>
      <c r="V1686" s="41" t="str">
        <f t="shared" si="2763"/>
        <v>4.4.1.01.000</v>
      </c>
      <c r="W1686" s="41" t="str">
        <f t="shared" si="2764"/>
        <v>Interconnecting Utility Pipelines. Section 4</v>
      </c>
      <c r="X1686" s="40" t="str">
        <f t="shared" si="2768"/>
        <v>4.4.1.01.400</v>
      </c>
      <c r="Y1686" s="40" t="str">
        <f t="shared" si="2769"/>
        <v>Interconnecting Utility Pipelines. Section 4</v>
      </c>
      <c r="Z1686" s="42" t="str">
        <f t="shared" si="2770"/>
        <v>4.4.1.01.448</v>
      </c>
      <c r="AA1686" s="37" t="s">
        <v>1700</v>
      </c>
      <c r="AB1686" s="37"/>
      <c r="AC1686" s="37"/>
      <c r="AD1686" s="115" t="s">
        <v>2893</v>
      </c>
      <c r="AE1686" s="115" t="str">
        <f t="shared" si="2771"/>
        <v>0-94</v>
      </c>
      <c r="AF1686" s="115" t="str">
        <f>VLOOKUP(AE1686,'Unit Number'!B:E,2,FALSE)</f>
        <v>INTERCONNECTING UTILITY LINES. AREA 4</v>
      </c>
      <c r="AG1686" s="115"/>
      <c r="AH1686" s="115"/>
      <c r="AI1686" s="237">
        <v>1754</v>
      </c>
      <c r="AJ1686" s="55"/>
      <c r="AK1686" s="55"/>
    </row>
    <row r="1687" spans="1:37" s="67" customFormat="1" ht="15" customHeight="1" x14ac:dyDescent="0.25">
      <c r="A1687" s="56" t="s">
        <v>17</v>
      </c>
      <c r="B1687" s="37">
        <v>4</v>
      </c>
      <c r="C1687" s="37">
        <v>4</v>
      </c>
      <c r="D1687" s="37">
        <v>1</v>
      </c>
      <c r="E1687" s="37">
        <v>1</v>
      </c>
      <c r="F1687" s="37">
        <v>449</v>
      </c>
      <c r="G1687" s="37" t="str">
        <f t="shared" si="2757"/>
        <v>4.4.1.00.000</v>
      </c>
      <c r="H1687" s="41" t="str">
        <f t="shared" si="2758"/>
        <v>Технологическая линия №5. Объекты общезаводского хозяйства</v>
      </c>
      <c r="I1687" s="37" t="str">
        <f t="shared" si="2759"/>
        <v>4.4.1.01.000</v>
      </c>
      <c r="J1687" s="41" t="str">
        <f t="shared" si="2760"/>
        <v>Межцеховые инженерные коммуникации. Участок 4</v>
      </c>
      <c r="K1687" s="39" t="str">
        <f t="shared" si="2765"/>
        <v>4.4.1.01.400</v>
      </c>
      <c r="L1687" s="40" t="str">
        <f t="shared" si="2766"/>
        <v>Межцеховые инженерные коммуникации. Участок 4</v>
      </c>
      <c r="M1687" s="37" t="str">
        <f t="shared" si="2767"/>
        <v>4.4.1.01.449</v>
      </c>
      <c r="N1687" s="59" t="s">
        <v>114</v>
      </c>
      <c r="O1687" s="118"/>
      <c r="P1687" s="66" t="s">
        <v>19</v>
      </c>
      <c r="Q1687" s="35">
        <v>0</v>
      </c>
      <c r="R1687" s="54" t="s">
        <v>2781</v>
      </c>
      <c r="S1687" s="42" t="s">
        <v>2115</v>
      </c>
      <c r="T1687" s="41" t="str">
        <f t="shared" si="2761"/>
        <v>4.4.1.00.000</v>
      </c>
      <c r="U1687" s="41" t="str">
        <f t="shared" si="2762"/>
        <v>Process Line No.5 UIO facilities</v>
      </c>
      <c r="V1687" s="41" t="str">
        <f t="shared" si="2763"/>
        <v>4.4.1.01.000</v>
      </c>
      <c r="W1687" s="41" t="str">
        <f t="shared" si="2764"/>
        <v>Interconnecting Utility Pipelines. Section 4</v>
      </c>
      <c r="X1687" s="40" t="str">
        <f t="shared" si="2768"/>
        <v>4.4.1.01.400</v>
      </c>
      <c r="Y1687" s="40" t="str">
        <f t="shared" si="2769"/>
        <v>Interconnecting Utility Pipelines. Section 4</v>
      </c>
      <c r="Z1687" s="42" t="str">
        <f t="shared" si="2770"/>
        <v>4.4.1.01.449</v>
      </c>
      <c r="AA1687" s="37" t="s">
        <v>1699</v>
      </c>
      <c r="AB1687" s="37"/>
      <c r="AC1687" s="37"/>
      <c r="AD1687" s="115" t="s">
        <v>2893</v>
      </c>
      <c r="AE1687" s="115" t="str">
        <f t="shared" si="2771"/>
        <v>0-94</v>
      </c>
      <c r="AF1687" s="115" t="str">
        <f>VLOOKUP(AE1687,'Unit Number'!B:E,2,FALSE)</f>
        <v>INTERCONNECTING UTILITY LINES. AREA 4</v>
      </c>
      <c r="AG1687" s="115"/>
      <c r="AH1687" s="115"/>
      <c r="AI1687" s="237">
        <v>1755</v>
      </c>
      <c r="AJ1687" s="55"/>
      <c r="AK1687" s="55"/>
    </row>
    <row r="1688" spans="1:37" s="67" customFormat="1" ht="15" customHeight="1" x14ac:dyDescent="0.25">
      <c r="A1688" s="56" t="s">
        <v>17</v>
      </c>
      <c r="B1688" s="37">
        <v>4</v>
      </c>
      <c r="C1688" s="37">
        <v>4</v>
      </c>
      <c r="D1688" s="37">
        <v>1</v>
      </c>
      <c r="E1688" s="37">
        <v>1</v>
      </c>
      <c r="F1688" s="37">
        <v>450</v>
      </c>
      <c r="G1688" s="37" t="str">
        <f t="shared" si="2757"/>
        <v>4.4.1.00.000</v>
      </c>
      <c r="H1688" s="41" t="str">
        <f t="shared" si="2758"/>
        <v>Технологическая линия №5. Объекты общезаводского хозяйства</v>
      </c>
      <c r="I1688" s="37" t="str">
        <f t="shared" si="2759"/>
        <v>4.4.1.01.000</v>
      </c>
      <c r="J1688" s="41" t="str">
        <f t="shared" si="2760"/>
        <v>Межцеховые инженерные коммуникации. Участок 4</v>
      </c>
      <c r="K1688" s="39" t="str">
        <f t="shared" si="2765"/>
        <v>4.4.1.01.400</v>
      </c>
      <c r="L1688" s="40" t="str">
        <f t="shared" si="2766"/>
        <v>Межцеховые инженерные коммуникации. Участок 4</v>
      </c>
      <c r="M1688" s="37" t="str">
        <f t="shared" si="2767"/>
        <v>4.4.1.01.450</v>
      </c>
      <c r="N1688" s="59" t="s">
        <v>117</v>
      </c>
      <c r="O1688" s="118"/>
      <c r="P1688" s="66" t="s">
        <v>19</v>
      </c>
      <c r="Q1688" s="35">
        <v>0</v>
      </c>
      <c r="R1688" s="54" t="s">
        <v>2781</v>
      </c>
      <c r="S1688" s="42" t="s">
        <v>2115</v>
      </c>
      <c r="T1688" s="41" t="str">
        <f t="shared" si="2761"/>
        <v>4.4.1.00.000</v>
      </c>
      <c r="U1688" s="41" t="str">
        <f t="shared" si="2762"/>
        <v>Process Line No.5 UIO facilities</v>
      </c>
      <c r="V1688" s="41" t="str">
        <f t="shared" si="2763"/>
        <v>4.4.1.01.000</v>
      </c>
      <c r="W1688" s="41" t="str">
        <f t="shared" si="2764"/>
        <v>Interconnecting Utility Pipelines. Section 4</v>
      </c>
      <c r="X1688" s="40" t="str">
        <f t="shared" si="2768"/>
        <v>4.4.1.01.400</v>
      </c>
      <c r="Y1688" s="40" t="str">
        <f t="shared" si="2769"/>
        <v>Interconnecting Utility Pipelines. Section 4</v>
      </c>
      <c r="Z1688" s="42" t="str">
        <f t="shared" si="2770"/>
        <v>4.4.1.01.450</v>
      </c>
      <c r="AA1688" s="37" t="s">
        <v>1702</v>
      </c>
      <c r="AB1688" s="37"/>
      <c r="AC1688" s="37"/>
      <c r="AD1688" s="115" t="s">
        <v>2893</v>
      </c>
      <c r="AE1688" s="115" t="str">
        <f t="shared" si="2771"/>
        <v>0-94</v>
      </c>
      <c r="AF1688" s="115" t="str">
        <f>VLOOKUP(AE1688,'Unit Number'!B:E,2,FALSE)</f>
        <v>INTERCONNECTING UTILITY LINES. AREA 4</v>
      </c>
      <c r="AG1688" s="115"/>
      <c r="AH1688" s="115"/>
      <c r="AI1688" s="237">
        <v>1756</v>
      </c>
      <c r="AJ1688" s="55"/>
      <c r="AK1688" s="55"/>
    </row>
    <row r="1689" spans="1:37" s="67" customFormat="1" ht="15" customHeight="1" x14ac:dyDescent="0.25">
      <c r="A1689" s="56" t="s">
        <v>17</v>
      </c>
      <c r="B1689" s="37">
        <v>4</v>
      </c>
      <c r="C1689" s="37">
        <v>4</v>
      </c>
      <c r="D1689" s="37">
        <v>1</v>
      </c>
      <c r="E1689" s="37">
        <v>1</v>
      </c>
      <c r="F1689" s="37">
        <v>451</v>
      </c>
      <c r="G1689" s="37" t="str">
        <f t="shared" si="2757"/>
        <v>4.4.1.00.000</v>
      </c>
      <c r="H1689" s="41" t="str">
        <f t="shared" si="2758"/>
        <v>Технологическая линия №5. Объекты общезаводского хозяйства</v>
      </c>
      <c r="I1689" s="37" t="str">
        <f t="shared" si="2759"/>
        <v>4.4.1.01.000</v>
      </c>
      <c r="J1689" s="41" t="str">
        <f t="shared" si="2760"/>
        <v>Межцеховые инженерные коммуникации. Участок 4</v>
      </c>
      <c r="K1689" s="39" t="str">
        <f t="shared" si="2765"/>
        <v>4.4.1.01.400</v>
      </c>
      <c r="L1689" s="40" t="str">
        <f t="shared" si="2766"/>
        <v>Межцеховые инженерные коммуникации. Участок 4</v>
      </c>
      <c r="M1689" s="37" t="str">
        <f t="shared" si="2767"/>
        <v>4.4.1.01.451</v>
      </c>
      <c r="N1689" s="59" t="s">
        <v>118</v>
      </c>
      <c r="O1689" s="118"/>
      <c r="P1689" s="66" t="s">
        <v>19</v>
      </c>
      <c r="Q1689" s="35">
        <v>0</v>
      </c>
      <c r="R1689" s="54" t="s">
        <v>2781</v>
      </c>
      <c r="S1689" s="42" t="s">
        <v>2115</v>
      </c>
      <c r="T1689" s="41" t="str">
        <f t="shared" si="2761"/>
        <v>4.4.1.00.000</v>
      </c>
      <c r="U1689" s="41" t="str">
        <f t="shared" si="2762"/>
        <v>Process Line No.5 UIO facilities</v>
      </c>
      <c r="V1689" s="41" t="str">
        <f t="shared" si="2763"/>
        <v>4.4.1.01.000</v>
      </c>
      <c r="W1689" s="41" t="str">
        <f t="shared" si="2764"/>
        <v>Interconnecting Utility Pipelines. Section 4</v>
      </c>
      <c r="X1689" s="40" t="str">
        <f t="shared" si="2768"/>
        <v>4.4.1.01.400</v>
      </c>
      <c r="Y1689" s="40" t="str">
        <f t="shared" si="2769"/>
        <v>Interconnecting Utility Pipelines. Section 4</v>
      </c>
      <c r="Z1689" s="42" t="str">
        <f t="shared" si="2770"/>
        <v>4.4.1.01.451</v>
      </c>
      <c r="AA1689" s="37" t="s">
        <v>1703</v>
      </c>
      <c r="AB1689" s="37"/>
      <c r="AC1689" s="37"/>
      <c r="AD1689" s="115" t="s">
        <v>2893</v>
      </c>
      <c r="AE1689" s="115" t="str">
        <f t="shared" si="2771"/>
        <v>0-94</v>
      </c>
      <c r="AF1689" s="115" t="str">
        <f>VLOOKUP(AE1689,'Unit Number'!B:E,2,FALSE)</f>
        <v>INTERCONNECTING UTILITY LINES. AREA 4</v>
      </c>
      <c r="AG1689" s="115"/>
      <c r="AH1689" s="115"/>
      <c r="AI1689" s="237">
        <v>1757</v>
      </c>
      <c r="AJ1689" s="55"/>
      <c r="AK1689" s="55"/>
    </row>
    <row r="1690" spans="1:37" s="67" customFormat="1" ht="15" customHeight="1" x14ac:dyDescent="0.25">
      <c r="A1690" s="56" t="s">
        <v>17</v>
      </c>
      <c r="B1690" s="37">
        <v>4</v>
      </c>
      <c r="C1690" s="37">
        <v>4</v>
      </c>
      <c r="D1690" s="37">
        <v>1</v>
      </c>
      <c r="E1690" s="37">
        <v>1</v>
      </c>
      <c r="F1690" s="37">
        <v>452</v>
      </c>
      <c r="G1690" s="37" t="str">
        <f t="shared" si="2757"/>
        <v>4.4.1.00.000</v>
      </c>
      <c r="H1690" s="41" t="str">
        <f t="shared" si="2758"/>
        <v>Технологическая линия №5. Объекты общезаводского хозяйства</v>
      </c>
      <c r="I1690" s="37" t="str">
        <f t="shared" si="2759"/>
        <v>4.4.1.01.000</v>
      </c>
      <c r="J1690" s="41" t="str">
        <f t="shared" si="2760"/>
        <v>Межцеховые инженерные коммуникации. Участок 4</v>
      </c>
      <c r="K1690" s="39" t="str">
        <f t="shared" si="2765"/>
        <v>4.4.1.01.400</v>
      </c>
      <c r="L1690" s="40" t="str">
        <f t="shared" si="2766"/>
        <v>Межцеховые инженерные коммуникации. Участок 4</v>
      </c>
      <c r="M1690" s="37" t="str">
        <f t="shared" si="2767"/>
        <v>4.4.1.01.452</v>
      </c>
      <c r="N1690" s="59" t="s">
        <v>119</v>
      </c>
      <c r="O1690" s="118"/>
      <c r="P1690" s="66" t="s">
        <v>19</v>
      </c>
      <c r="Q1690" s="35">
        <v>0</v>
      </c>
      <c r="R1690" s="54" t="s">
        <v>2781</v>
      </c>
      <c r="S1690" s="42" t="s">
        <v>2115</v>
      </c>
      <c r="T1690" s="41" t="str">
        <f t="shared" si="2761"/>
        <v>4.4.1.00.000</v>
      </c>
      <c r="U1690" s="41" t="str">
        <f t="shared" si="2762"/>
        <v>Process Line No.5 UIO facilities</v>
      </c>
      <c r="V1690" s="41" t="str">
        <f t="shared" si="2763"/>
        <v>4.4.1.01.000</v>
      </c>
      <c r="W1690" s="41" t="str">
        <f t="shared" si="2764"/>
        <v>Interconnecting Utility Pipelines. Section 4</v>
      </c>
      <c r="X1690" s="40" t="str">
        <f t="shared" si="2768"/>
        <v>4.4.1.01.400</v>
      </c>
      <c r="Y1690" s="40" t="str">
        <f t="shared" si="2769"/>
        <v>Interconnecting Utility Pipelines. Section 4</v>
      </c>
      <c r="Z1690" s="42" t="str">
        <f t="shared" si="2770"/>
        <v>4.4.1.01.452</v>
      </c>
      <c r="AA1690" s="37" t="s">
        <v>1704</v>
      </c>
      <c r="AB1690" s="37"/>
      <c r="AC1690" s="37"/>
      <c r="AD1690" s="115" t="s">
        <v>2893</v>
      </c>
      <c r="AE1690" s="115" t="str">
        <f t="shared" si="2771"/>
        <v>0-94</v>
      </c>
      <c r="AF1690" s="115" t="str">
        <f>VLOOKUP(AE1690,'Unit Number'!B:E,2,FALSE)</f>
        <v>INTERCONNECTING UTILITY LINES. AREA 4</v>
      </c>
      <c r="AG1690" s="115"/>
      <c r="AH1690" s="115"/>
      <c r="AI1690" s="237">
        <v>1758</v>
      </c>
      <c r="AJ1690" s="55"/>
      <c r="AK1690" s="55"/>
    </row>
    <row r="1691" spans="1:37" s="67" customFormat="1" ht="15" customHeight="1" x14ac:dyDescent="0.25">
      <c r="A1691" s="56" t="s">
        <v>17</v>
      </c>
      <c r="B1691" s="37">
        <v>4</v>
      </c>
      <c r="C1691" s="37">
        <v>4</v>
      </c>
      <c r="D1691" s="37">
        <v>1</v>
      </c>
      <c r="E1691" s="37">
        <v>1</v>
      </c>
      <c r="F1691" s="37">
        <v>453</v>
      </c>
      <c r="G1691" s="37" t="str">
        <f t="shared" si="2757"/>
        <v>4.4.1.00.000</v>
      </c>
      <c r="H1691" s="41" t="str">
        <f t="shared" si="2758"/>
        <v>Технологическая линия №5. Объекты общезаводского хозяйства</v>
      </c>
      <c r="I1691" s="37" t="str">
        <f t="shared" si="2759"/>
        <v>4.4.1.01.000</v>
      </c>
      <c r="J1691" s="41" t="str">
        <f t="shared" si="2760"/>
        <v>Межцеховые инженерные коммуникации. Участок 4</v>
      </c>
      <c r="K1691" s="39" t="str">
        <f t="shared" si="2765"/>
        <v>4.4.1.01.400</v>
      </c>
      <c r="L1691" s="40" t="str">
        <f t="shared" si="2766"/>
        <v>Межцеховые инженерные коммуникации. Участок 4</v>
      </c>
      <c r="M1691" s="37" t="str">
        <f t="shared" si="2767"/>
        <v>4.4.1.01.453</v>
      </c>
      <c r="N1691" s="59" t="s">
        <v>1547</v>
      </c>
      <c r="O1691" s="118"/>
      <c r="P1691" s="66" t="s">
        <v>19</v>
      </c>
      <c r="Q1691" s="35">
        <v>0</v>
      </c>
      <c r="R1691" s="54" t="s">
        <v>2781</v>
      </c>
      <c r="S1691" s="42" t="s">
        <v>2115</v>
      </c>
      <c r="T1691" s="41" t="str">
        <f t="shared" si="2761"/>
        <v>4.4.1.00.000</v>
      </c>
      <c r="U1691" s="41" t="str">
        <f t="shared" si="2762"/>
        <v>Process Line No.5 UIO facilities</v>
      </c>
      <c r="V1691" s="41" t="str">
        <f t="shared" si="2763"/>
        <v>4.4.1.01.000</v>
      </c>
      <c r="W1691" s="41" t="str">
        <f t="shared" si="2764"/>
        <v>Interconnecting Utility Pipelines. Section 4</v>
      </c>
      <c r="X1691" s="40" t="str">
        <f t="shared" si="2768"/>
        <v>4.4.1.01.400</v>
      </c>
      <c r="Y1691" s="40" t="str">
        <f t="shared" si="2769"/>
        <v>Interconnecting Utility Pipelines. Section 4</v>
      </c>
      <c r="Z1691" s="42" t="str">
        <f t="shared" si="2770"/>
        <v>4.4.1.01.453</v>
      </c>
      <c r="AA1691" s="37" t="s">
        <v>1705</v>
      </c>
      <c r="AB1691" s="37"/>
      <c r="AC1691" s="37"/>
      <c r="AD1691" s="115" t="s">
        <v>2893</v>
      </c>
      <c r="AE1691" s="115" t="str">
        <f t="shared" si="2771"/>
        <v>0-94</v>
      </c>
      <c r="AF1691" s="115" t="str">
        <f>VLOOKUP(AE1691,'Unit Number'!B:E,2,FALSE)</f>
        <v>INTERCONNECTING UTILITY LINES. AREA 4</v>
      </c>
      <c r="AG1691" s="115"/>
      <c r="AH1691" s="115"/>
      <c r="AI1691" s="237">
        <v>1759</v>
      </c>
      <c r="AJ1691" s="55"/>
      <c r="AK1691" s="55"/>
    </row>
    <row r="1692" spans="1:37" s="67" customFormat="1" ht="15" customHeight="1" x14ac:dyDescent="0.25">
      <c r="A1692" s="56" t="s">
        <v>17</v>
      </c>
      <c r="B1692" s="37">
        <v>4</v>
      </c>
      <c r="C1692" s="37">
        <v>4</v>
      </c>
      <c r="D1692" s="37">
        <v>1</v>
      </c>
      <c r="E1692" s="37">
        <v>1</v>
      </c>
      <c r="F1692" s="37">
        <v>454</v>
      </c>
      <c r="G1692" s="37" t="str">
        <f t="shared" si="2757"/>
        <v>4.4.1.00.000</v>
      </c>
      <c r="H1692" s="41" t="str">
        <f t="shared" si="2758"/>
        <v>Технологическая линия №5. Объекты общезаводского хозяйства</v>
      </c>
      <c r="I1692" s="37" t="str">
        <f t="shared" si="2759"/>
        <v>4.4.1.01.000</v>
      </c>
      <c r="J1692" s="41" t="str">
        <f t="shared" si="2760"/>
        <v>Межцеховые инженерные коммуникации. Участок 4</v>
      </c>
      <c r="K1692" s="39" t="str">
        <f t="shared" si="2765"/>
        <v>4.4.1.01.400</v>
      </c>
      <c r="L1692" s="40" t="str">
        <f t="shared" si="2766"/>
        <v>Межцеховые инженерные коммуникации. Участок 4</v>
      </c>
      <c r="M1692" s="37" t="str">
        <f t="shared" si="2767"/>
        <v>4.4.1.01.454</v>
      </c>
      <c r="N1692" s="59" t="s">
        <v>120</v>
      </c>
      <c r="O1692" s="118"/>
      <c r="P1692" s="66" t="s">
        <v>19</v>
      </c>
      <c r="Q1692" s="35">
        <v>0</v>
      </c>
      <c r="R1692" s="54" t="s">
        <v>2781</v>
      </c>
      <c r="S1692" s="42" t="s">
        <v>2115</v>
      </c>
      <c r="T1692" s="41" t="str">
        <f t="shared" si="2761"/>
        <v>4.4.1.00.000</v>
      </c>
      <c r="U1692" s="41" t="str">
        <f t="shared" si="2762"/>
        <v>Process Line No.5 UIO facilities</v>
      </c>
      <c r="V1692" s="41" t="str">
        <f t="shared" si="2763"/>
        <v>4.4.1.01.000</v>
      </c>
      <c r="W1692" s="41" t="str">
        <f t="shared" si="2764"/>
        <v>Interconnecting Utility Pipelines. Section 4</v>
      </c>
      <c r="X1692" s="40" t="str">
        <f t="shared" si="2768"/>
        <v>4.4.1.01.400</v>
      </c>
      <c r="Y1692" s="40" t="str">
        <f t="shared" si="2769"/>
        <v>Interconnecting Utility Pipelines. Section 4</v>
      </c>
      <c r="Z1692" s="42" t="str">
        <f t="shared" si="2770"/>
        <v>4.4.1.01.454</v>
      </c>
      <c r="AA1692" s="37" t="s">
        <v>1706</v>
      </c>
      <c r="AB1692" s="37"/>
      <c r="AC1692" s="37"/>
      <c r="AD1692" s="115" t="s">
        <v>2893</v>
      </c>
      <c r="AE1692" s="115" t="str">
        <f t="shared" si="2771"/>
        <v>0-94</v>
      </c>
      <c r="AF1692" s="115" t="str">
        <f>VLOOKUP(AE1692,'Unit Number'!B:E,2,FALSE)</f>
        <v>INTERCONNECTING UTILITY LINES. AREA 4</v>
      </c>
      <c r="AG1692" s="115"/>
      <c r="AH1692" s="115"/>
      <c r="AI1692" s="237">
        <v>1760</v>
      </c>
      <c r="AJ1692" s="55"/>
      <c r="AK1692" s="55"/>
    </row>
    <row r="1693" spans="1:37" s="67" customFormat="1" ht="15" customHeight="1" x14ac:dyDescent="0.25">
      <c r="A1693" s="56" t="s">
        <v>17</v>
      </c>
      <c r="B1693" s="37">
        <v>4</v>
      </c>
      <c r="C1693" s="37">
        <v>4</v>
      </c>
      <c r="D1693" s="37">
        <v>1</v>
      </c>
      <c r="E1693" s="37">
        <v>1</v>
      </c>
      <c r="F1693" s="37">
        <v>455</v>
      </c>
      <c r="G1693" s="37" t="str">
        <f t="shared" si="2757"/>
        <v>4.4.1.00.000</v>
      </c>
      <c r="H1693" s="41" t="str">
        <f t="shared" si="2758"/>
        <v>Технологическая линия №5. Объекты общезаводского хозяйства</v>
      </c>
      <c r="I1693" s="37" t="str">
        <f t="shared" si="2759"/>
        <v>4.4.1.01.000</v>
      </c>
      <c r="J1693" s="41" t="str">
        <f t="shared" si="2760"/>
        <v>Межцеховые инженерные коммуникации. Участок 4</v>
      </c>
      <c r="K1693" s="39" t="str">
        <f t="shared" si="2765"/>
        <v>4.4.1.01.400</v>
      </c>
      <c r="L1693" s="40" t="str">
        <f t="shared" si="2766"/>
        <v>Межцеховые инженерные коммуникации. Участок 4</v>
      </c>
      <c r="M1693" s="37" t="str">
        <f t="shared" si="2767"/>
        <v>4.4.1.01.455</v>
      </c>
      <c r="N1693" s="59" t="s">
        <v>121</v>
      </c>
      <c r="O1693" s="118"/>
      <c r="P1693" s="66" t="s">
        <v>19</v>
      </c>
      <c r="Q1693" s="35">
        <v>0</v>
      </c>
      <c r="R1693" s="54" t="s">
        <v>2781</v>
      </c>
      <c r="S1693" s="42" t="s">
        <v>2115</v>
      </c>
      <c r="T1693" s="41" t="str">
        <f t="shared" si="2761"/>
        <v>4.4.1.00.000</v>
      </c>
      <c r="U1693" s="41" t="str">
        <f t="shared" si="2762"/>
        <v>Process Line No.5 UIO facilities</v>
      </c>
      <c r="V1693" s="41" t="str">
        <f t="shared" si="2763"/>
        <v>4.4.1.01.000</v>
      </c>
      <c r="W1693" s="41" t="str">
        <f t="shared" si="2764"/>
        <v>Interconnecting Utility Pipelines. Section 4</v>
      </c>
      <c r="X1693" s="40" t="str">
        <f t="shared" si="2768"/>
        <v>4.4.1.01.400</v>
      </c>
      <c r="Y1693" s="40" t="str">
        <f t="shared" si="2769"/>
        <v>Interconnecting Utility Pipelines. Section 4</v>
      </c>
      <c r="Z1693" s="42" t="str">
        <f t="shared" si="2770"/>
        <v>4.4.1.01.455</v>
      </c>
      <c r="AA1693" s="37" t="s">
        <v>1707</v>
      </c>
      <c r="AB1693" s="37"/>
      <c r="AC1693" s="37"/>
      <c r="AD1693" s="115" t="s">
        <v>2893</v>
      </c>
      <c r="AE1693" s="115" t="str">
        <f t="shared" si="2771"/>
        <v>0-94</v>
      </c>
      <c r="AF1693" s="115" t="str">
        <f>VLOOKUP(AE1693,'Unit Number'!B:E,2,FALSE)</f>
        <v>INTERCONNECTING UTILITY LINES. AREA 4</v>
      </c>
      <c r="AG1693" s="115"/>
      <c r="AH1693" s="115"/>
      <c r="AI1693" s="237">
        <v>1761</v>
      </c>
      <c r="AJ1693" s="55"/>
      <c r="AK1693" s="55"/>
    </row>
    <row r="1694" spans="1:37" s="67" customFormat="1" ht="15" customHeight="1" x14ac:dyDescent="0.25">
      <c r="A1694" s="56" t="s">
        <v>17</v>
      </c>
      <c r="B1694" s="37">
        <v>4</v>
      </c>
      <c r="C1694" s="37">
        <v>4</v>
      </c>
      <c r="D1694" s="37">
        <v>1</v>
      </c>
      <c r="E1694" s="37">
        <v>1</v>
      </c>
      <c r="F1694" s="37">
        <v>456</v>
      </c>
      <c r="G1694" s="37" t="str">
        <f t="shared" si="2757"/>
        <v>4.4.1.00.000</v>
      </c>
      <c r="H1694" s="41" t="str">
        <f t="shared" si="2758"/>
        <v>Технологическая линия №5. Объекты общезаводского хозяйства</v>
      </c>
      <c r="I1694" s="37" t="str">
        <f t="shared" si="2759"/>
        <v>4.4.1.01.000</v>
      </c>
      <c r="J1694" s="41" t="str">
        <f t="shared" si="2760"/>
        <v>Межцеховые инженерные коммуникации. Участок 4</v>
      </c>
      <c r="K1694" s="39" t="str">
        <f t="shared" si="2765"/>
        <v>4.4.1.01.400</v>
      </c>
      <c r="L1694" s="40" t="str">
        <f t="shared" si="2766"/>
        <v>Межцеховые инженерные коммуникации. Участок 4</v>
      </c>
      <c r="M1694" s="37" t="str">
        <f t="shared" si="2767"/>
        <v>4.4.1.01.456</v>
      </c>
      <c r="N1694" s="59" t="s">
        <v>832</v>
      </c>
      <c r="O1694" s="118"/>
      <c r="P1694" s="66" t="s">
        <v>19</v>
      </c>
      <c r="Q1694" s="35">
        <v>0</v>
      </c>
      <c r="R1694" s="54" t="s">
        <v>2781</v>
      </c>
      <c r="S1694" s="42" t="s">
        <v>2115</v>
      </c>
      <c r="T1694" s="41" t="str">
        <f t="shared" si="2761"/>
        <v>4.4.1.00.000</v>
      </c>
      <c r="U1694" s="41" t="str">
        <f t="shared" si="2762"/>
        <v>Process Line No.5 UIO facilities</v>
      </c>
      <c r="V1694" s="41" t="str">
        <f t="shared" si="2763"/>
        <v>4.4.1.01.000</v>
      </c>
      <c r="W1694" s="41" t="str">
        <f t="shared" si="2764"/>
        <v>Interconnecting Utility Pipelines. Section 4</v>
      </c>
      <c r="X1694" s="40" t="str">
        <f t="shared" si="2768"/>
        <v>4.4.1.01.400</v>
      </c>
      <c r="Y1694" s="40" t="str">
        <f t="shared" si="2769"/>
        <v>Interconnecting Utility Pipelines. Section 4</v>
      </c>
      <c r="Z1694" s="42" t="str">
        <f t="shared" si="2770"/>
        <v>4.4.1.01.456</v>
      </c>
      <c r="AA1694" s="37" t="s">
        <v>1698</v>
      </c>
      <c r="AB1694" s="37"/>
      <c r="AC1694" s="37"/>
      <c r="AD1694" s="115" t="s">
        <v>2893</v>
      </c>
      <c r="AE1694" s="115" t="str">
        <f t="shared" si="2771"/>
        <v>0-94</v>
      </c>
      <c r="AF1694" s="115" t="str">
        <f>VLOOKUP(AE1694,'Unit Number'!B:E,2,FALSE)</f>
        <v>INTERCONNECTING UTILITY LINES. AREA 4</v>
      </c>
      <c r="AG1694" s="115"/>
      <c r="AH1694" s="115"/>
      <c r="AI1694" s="237">
        <v>1762</v>
      </c>
      <c r="AJ1694" s="55"/>
      <c r="AK1694" s="55"/>
    </row>
    <row r="1695" spans="1:37" s="67" customFormat="1" ht="15" customHeight="1" x14ac:dyDescent="0.25">
      <c r="A1695" s="56" t="s">
        <v>17</v>
      </c>
      <c r="B1695" s="37">
        <v>4</v>
      </c>
      <c r="C1695" s="37">
        <v>4</v>
      </c>
      <c r="D1695" s="37">
        <v>1</v>
      </c>
      <c r="E1695" s="37">
        <v>1</v>
      </c>
      <c r="F1695" s="37">
        <v>457</v>
      </c>
      <c r="G1695" s="37" t="str">
        <f t="shared" si="2757"/>
        <v>4.4.1.00.000</v>
      </c>
      <c r="H1695" s="41" t="str">
        <f t="shared" si="2758"/>
        <v>Технологическая линия №5. Объекты общезаводского хозяйства</v>
      </c>
      <c r="I1695" s="37" t="str">
        <f t="shared" si="2759"/>
        <v>4.4.1.01.000</v>
      </c>
      <c r="J1695" s="41" t="str">
        <f t="shared" si="2760"/>
        <v>Межцеховые инженерные коммуникации. Участок 4</v>
      </c>
      <c r="K1695" s="39" t="str">
        <f t="shared" si="2765"/>
        <v>4.4.1.01.400</v>
      </c>
      <c r="L1695" s="40" t="str">
        <f t="shared" si="2766"/>
        <v>Межцеховые инженерные коммуникации. Участок 4</v>
      </c>
      <c r="M1695" s="37" t="str">
        <f t="shared" si="2767"/>
        <v>4.4.1.01.457</v>
      </c>
      <c r="N1695" s="59" t="s">
        <v>122</v>
      </c>
      <c r="O1695" s="118"/>
      <c r="P1695" s="66" t="s">
        <v>19</v>
      </c>
      <c r="Q1695" s="35">
        <v>0</v>
      </c>
      <c r="R1695" s="54" t="s">
        <v>2781</v>
      </c>
      <c r="S1695" s="42" t="s">
        <v>2115</v>
      </c>
      <c r="T1695" s="41" t="str">
        <f t="shared" si="2761"/>
        <v>4.4.1.00.000</v>
      </c>
      <c r="U1695" s="41" t="str">
        <f t="shared" si="2762"/>
        <v>Process Line No.5 UIO facilities</v>
      </c>
      <c r="V1695" s="41" t="str">
        <f t="shared" si="2763"/>
        <v>4.4.1.01.000</v>
      </c>
      <c r="W1695" s="41" t="str">
        <f t="shared" si="2764"/>
        <v>Interconnecting Utility Pipelines. Section 4</v>
      </c>
      <c r="X1695" s="40" t="str">
        <f t="shared" si="2768"/>
        <v>4.4.1.01.400</v>
      </c>
      <c r="Y1695" s="40" t="str">
        <f t="shared" si="2769"/>
        <v>Interconnecting Utility Pipelines. Section 4</v>
      </c>
      <c r="Z1695" s="42" t="str">
        <f t="shared" si="2770"/>
        <v>4.4.1.01.457</v>
      </c>
      <c r="AA1695" s="37" t="s">
        <v>1708</v>
      </c>
      <c r="AB1695" s="37"/>
      <c r="AC1695" s="37"/>
      <c r="AD1695" s="115" t="s">
        <v>2893</v>
      </c>
      <c r="AE1695" s="115" t="str">
        <f t="shared" si="2771"/>
        <v>0-94</v>
      </c>
      <c r="AF1695" s="115" t="str">
        <f>VLOOKUP(AE1695,'Unit Number'!B:E,2,FALSE)</f>
        <v>INTERCONNECTING UTILITY LINES. AREA 4</v>
      </c>
      <c r="AG1695" s="115"/>
      <c r="AH1695" s="115"/>
      <c r="AI1695" s="237">
        <v>1763</v>
      </c>
      <c r="AJ1695" s="55"/>
      <c r="AK1695" s="55"/>
    </row>
    <row r="1696" spans="1:37" s="67" customFormat="1" ht="15" customHeight="1" x14ac:dyDescent="0.25">
      <c r="A1696" s="56" t="s">
        <v>17</v>
      </c>
      <c r="B1696" s="37">
        <v>4</v>
      </c>
      <c r="C1696" s="37">
        <v>4</v>
      </c>
      <c r="D1696" s="37">
        <v>1</v>
      </c>
      <c r="E1696" s="37">
        <v>1</v>
      </c>
      <c r="F1696" s="37">
        <v>458</v>
      </c>
      <c r="G1696" s="37" t="str">
        <f t="shared" si="2757"/>
        <v>4.4.1.00.000</v>
      </c>
      <c r="H1696" s="41" t="str">
        <f t="shared" si="2758"/>
        <v>Технологическая линия №5. Объекты общезаводского хозяйства</v>
      </c>
      <c r="I1696" s="37" t="str">
        <f t="shared" si="2759"/>
        <v>4.4.1.01.000</v>
      </c>
      <c r="J1696" s="41" t="str">
        <f t="shared" si="2760"/>
        <v>Межцеховые инженерные коммуникации. Участок 4</v>
      </c>
      <c r="K1696" s="39" t="str">
        <f t="shared" si="2765"/>
        <v>4.4.1.01.400</v>
      </c>
      <c r="L1696" s="40" t="str">
        <f t="shared" si="2766"/>
        <v>Межцеховые инженерные коммуникации. Участок 4</v>
      </c>
      <c r="M1696" s="37" t="str">
        <f t="shared" si="2767"/>
        <v>4.4.1.01.458</v>
      </c>
      <c r="N1696" s="59" t="s">
        <v>123</v>
      </c>
      <c r="O1696" s="118"/>
      <c r="P1696" s="66" t="s">
        <v>19</v>
      </c>
      <c r="Q1696" s="35">
        <v>0</v>
      </c>
      <c r="R1696" s="54" t="s">
        <v>2781</v>
      </c>
      <c r="S1696" s="42" t="s">
        <v>2115</v>
      </c>
      <c r="T1696" s="41" t="str">
        <f t="shared" si="2761"/>
        <v>4.4.1.00.000</v>
      </c>
      <c r="U1696" s="41" t="str">
        <f t="shared" si="2762"/>
        <v>Process Line No.5 UIO facilities</v>
      </c>
      <c r="V1696" s="41" t="str">
        <f t="shared" si="2763"/>
        <v>4.4.1.01.000</v>
      </c>
      <c r="W1696" s="41" t="str">
        <f t="shared" si="2764"/>
        <v>Interconnecting Utility Pipelines. Section 4</v>
      </c>
      <c r="X1696" s="40" t="str">
        <f t="shared" si="2768"/>
        <v>4.4.1.01.400</v>
      </c>
      <c r="Y1696" s="40" t="str">
        <f t="shared" si="2769"/>
        <v>Interconnecting Utility Pipelines. Section 4</v>
      </c>
      <c r="Z1696" s="42" t="str">
        <f t="shared" si="2770"/>
        <v>4.4.1.01.458</v>
      </c>
      <c r="AA1696" s="37" t="s">
        <v>1709</v>
      </c>
      <c r="AB1696" s="37"/>
      <c r="AC1696" s="37"/>
      <c r="AD1696" s="115" t="s">
        <v>2893</v>
      </c>
      <c r="AE1696" s="115" t="str">
        <f t="shared" si="2771"/>
        <v>0-94</v>
      </c>
      <c r="AF1696" s="115" t="str">
        <f>VLOOKUP(AE1696,'Unit Number'!B:E,2,FALSE)</f>
        <v>INTERCONNECTING UTILITY LINES. AREA 4</v>
      </c>
      <c r="AG1696" s="115"/>
      <c r="AH1696" s="115"/>
      <c r="AI1696" s="237">
        <v>1764</v>
      </c>
      <c r="AJ1696" s="55"/>
      <c r="AK1696" s="55"/>
    </row>
    <row r="1697" spans="1:37" s="67" customFormat="1" ht="15" customHeight="1" x14ac:dyDescent="0.25">
      <c r="A1697" s="56" t="s">
        <v>1088</v>
      </c>
      <c r="B1697" s="37">
        <v>4</v>
      </c>
      <c r="C1697" s="37">
        <v>4</v>
      </c>
      <c r="D1697" s="37">
        <v>1</v>
      </c>
      <c r="E1697" s="37">
        <v>1</v>
      </c>
      <c r="F1697" s="37">
        <v>459</v>
      </c>
      <c r="G1697" s="37" t="str">
        <f t="shared" si="2757"/>
        <v>4.4.1.00.000</v>
      </c>
      <c r="H1697" s="41" t="str">
        <f t="shared" si="2758"/>
        <v>Технологическая линия №5. Объекты общезаводского хозяйства</v>
      </c>
      <c r="I1697" s="37" t="str">
        <f t="shared" si="2759"/>
        <v>4.4.1.01.000</v>
      </c>
      <c r="J1697" s="41" t="str">
        <f t="shared" si="2760"/>
        <v>Межцеховые инженерные коммуникации. Участок 4</v>
      </c>
      <c r="K1697" s="39" t="str">
        <f t="shared" si="2765"/>
        <v>4.4.1.01.400</v>
      </c>
      <c r="L1697" s="40" t="str">
        <f t="shared" si="2766"/>
        <v>Межцеховые инженерные коммуникации. Участок 4</v>
      </c>
      <c r="M1697" s="37" t="str">
        <f t="shared" si="2767"/>
        <v>4.4.1.01.459</v>
      </c>
      <c r="N1697" s="59" t="s">
        <v>125</v>
      </c>
      <c r="O1697" s="118"/>
      <c r="P1697" s="66" t="s">
        <v>19</v>
      </c>
      <c r="Q1697" s="35">
        <v>0</v>
      </c>
      <c r="R1697" s="54" t="s">
        <v>2781</v>
      </c>
      <c r="S1697" s="42" t="str">
        <f>A1697</f>
        <v>332/4</v>
      </c>
      <c r="T1697" s="41" t="str">
        <f t="shared" si="2761"/>
        <v>4.4.1.00.000</v>
      </c>
      <c r="U1697" s="41" t="str">
        <f t="shared" si="2762"/>
        <v>Process Line No.5 UIO facilities</v>
      </c>
      <c r="V1697" s="41" t="str">
        <f t="shared" si="2763"/>
        <v>4.4.1.01.000</v>
      </c>
      <c r="W1697" s="41" t="str">
        <f t="shared" si="2764"/>
        <v>Interconnecting Utility Pipelines. Section 4</v>
      </c>
      <c r="X1697" s="40" t="str">
        <f t="shared" si="2768"/>
        <v>4.4.1.01.400</v>
      </c>
      <c r="Y1697" s="40" t="str">
        <f t="shared" si="2769"/>
        <v>Interconnecting Utility Pipelines. Section 4</v>
      </c>
      <c r="Z1697" s="240" t="str">
        <f t="shared" si="2770"/>
        <v>4.4.1.01.459</v>
      </c>
      <c r="AA1697" s="37" t="s">
        <v>1710</v>
      </c>
      <c r="AB1697" s="37"/>
      <c r="AC1697" s="37"/>
      <c r="AD1697" s="115" t="s">
        <v>2893</v>
      </c>
      <c r="AE1697" s="115" t="str">
        <f t="shared" si="2771"/>
        <v>0-94</v>
      </c>
      <c r="AF1697" s="115" t="str">
        <f>VLOOKUP(AE1697,'Unit Number'!B:E,2,FALSE)</f>
        <v>INTERCONNECTING UTILITY LINES. AREA 4</v>
      </c>
      <c r="AG1697" s="115"/>
      <c r="AH1697" s="115"/>
      <c r="AI1697" s="237">
        <v>1765</v>
      </c>
      <c r="AJ1697" s="55"/>
      <c r="AK1697" s="55"/>
    </row>
    <row r="1698" spans="1:37" s="67" customFormat="1" ht="15" customHeight="1" x14ac:dyDescent="0.25">
      <c r="A1698" s="56" t="s">
        <v>1089</v>
      </c>
      <c r="B1698" s="37">
        <v>4</v>
      </c>
      <c r="C1698" s="37">
        <v>4</v>
      </c>
      <c r="D1698" s="37">
        <v>1</v>
      </c>
      <c r="E1698" s="37">
        <v>1</v>
      </c>
      <c r="F1698" s="37">
        <v>460</v>
      </c>
      <c r="G1698" s="37" t="str">
        <f t="shared" si="2757"/>
        <v>4.4.1.00.000</v>
      </c>
      <c r="H1698" s="41" t="str">
        <f t="shared" si="2758"/>
        <v>Технологическая линия №5. Объекты общезаводского хозяйства</v>
      </c>
      <c r="I1698" s="37" t="str">
        <f t="shared" si="2759"/>
        <v>4.4.1.01.000</v>
      </c>
      <c r="J1698" s="41" t="str">
        <f t="shared" si="2760"/>
        <v>Межцеховые инженерные коммуникации. Участок 4</v>
      </c>
      <c r="K1698" s="39" t="str">
        <f t="shared" si="2765"/>
        <v>4.4.1.01.400</v>
      </c>
      <c r="L1698" s="40" t="str">
        <f t="shared" si="2766"/>
        <v>Межцеховые инженерные коммуникации. Участок 4</v>
      </c>
      <c r="M1698" s="37" t="str">
        <f t="shared" si="2767"/>
        <v>4.4.1.01.460</v>
      </c>
      <c r="N1698" s="59" t="s">
        <v>1504</v>
      </c>
      <c r="O1698" s="118"/>
      <c r="P1698" s="66" t="s">
        <v>19</v>
      </c>
      <c r="Q1698" s="35">
        <v>0</v>
      </c>
      <c r="R1698" s="54" t="s">
        <v>2781</v>
      </c>
      <c r="S1698" s="42" t="str">
        <f>A1698</f>
        <v>333/4</v>
      </c>
      <c r="T1698" s="41" t="str">
        <f t="shared" si="2761"/>
        <v>4.4.1.00.000</v>
      </c>
      <c r="U1698" s="41" t="str">
        <f t="shared" si="2762"/>
        <v>Process Line No.5 UIO facilities</v>
      </c>
      <c r="V1698" s="41" t="str">
        <f t="shared" si="2763"/>
        <v>4.4.1.01.000</v>
      </c>
      <c r="W1698" s="41" t="str">
        <f t="shared" si="2764"/>
        <v>Interconnecting Utility Pipelines. Section 4</v>
      </c>
      <c r="X1698" s="40" t="str">
        <f t="shared" si="2768"/>
        <v>4.4.1.01.400</v>
      </c>
      <c r="Y1698" s="40" t="str">
        <f t="shared" si="2769"/>
        <v>Interconnecting Utility Pipelines. Section 4</v>
      </c>
      <c r="Z1698" s="42" t="str">
        <f t="shared" si="2770"/>
        <v>4.4.1.01.460</v>
      </c>
      <c r="AA1698" s="37" t="s">
        <v>1711</v>
      </c>
      <c r="AB1698" s="37"/>
      <c r="AC1698" s="37"/>
      <c r="AD1698" s="115" t="s">
        <v>2893</v>
      </c>
      <c r="AE1698" s="115" t="str">
        <f t="shared" si="2771"/>
        <v>0-94</v>
      </c>
      <c r="AF1698" s="115" t="str">
        <f>VLOOKUP(AE1698,'Unit Number'!B:E,2,FALSE)</f>
        <v>INTERCONNECTING UTILITY LINES. AREA 4</v>
      </c>
      <c r="AG1698" s="115"/>
      <c r="AH1698" s="115"/>
      <c r="AI1698" s="237">
        <v>1766</v>
      </c>
      <c r="AJ1698" s="55"/>
      <c r="AK1698" s="55"/>
    </row>
    <row r="1699" spans="1:37" s="67" customFormat="1" ht="15" customHeight="1" x14ac:dyDescent="0.25">
      <c r="A1699" s="56" t="s">
        <v>17</v>
      </c>
      <c r="B1699" s="37">
        <v>4</v>
      </c>
      <c r="C1699" s="37">
        <v>4</v>
      </c>
      <c r="D1699" s="37">
        <v>1</v>
      </c>
      <c r="E1699" s="37">
        <v>1</v>
      </c>
      <c r="F1699" s="37">
        <v>461</v>
      </c>
      <c r="G1699" s="37" t="str">
        <f t="shared" si="2757"/>
        <v>4.4.1.00.000</v>
      </c>
      <c r="H1699" s="41" t="str">
        <f t="shared" si="2758"/>
        <v>Технологическая линия №5. Объекты общезаводского хозяйства</v>
      </c>
      <c r="I1699" s="37" t="str">
        <f t="shared" si="2759"/>
        <v>4.4.1.01.000</v>
      </c>
      <c r="J1699" s="41" t="str">
        <f t="shared" si="2760"/>
        <v>Межцеховые инженерные коммуникации. Участок 4</v>
      </c>
      <c r="K1699" s="39" t="str">
        <f t="shared" si="2765"/>
        <v>4.4.1.01.400</v>
      </c>
      <c r="L1699" s="40" t="str">
        <f t="shared" si="2766"/>
        <v>Межцеховые инженерные коммуникации. Участок 4</v>
      </c>
      <c r="M1699" s="37" t="str">
        <f t="shared" si="2767"/>
        <v>4.4.1.01.461</v>
      </c>
      <c r="N1699" s="59" t="s">
        <v>1505</v>
      </c>
      <c r="O1699" s="118"/>
      <c r="P1699" s="66" t="s">
        <v>19</v>
      </c>
      <c r="Q1699" s="35">
        <v>0</v>
      </c>
      <c r="R1699" s="54" t="s">
        <v>2781</v>
      </c>
      <c r="S1699" s="42" t="s">
        <v>2115</v>
      </c>
      <c r="T1699" s="41" t="str">
        <f t="shared" si="2761"/>
        <v>4.4.1.00.000</v>
      </c>
      <c r="U1699" s="41" t="str">
        <f t="shared" si="2762"/>
        <v>Process Line No.5 UIO facilities</v>
      </c>
      <c r="V1699" s="41" t="str">
        <f t="shared" si="2763"/>
        <v>4.4.1.01.000</v>
      </c>
      <c r="W1699" s="41" t="str">
        <f t="shared" si="2764"/>
        <v>Interconnecting Utility Pipelines. Section 4</v>
      </c>
      <c r="X1699" s="40" t="str">
        <f t="shared" si="2768"/>
        <v>4.4.1.01.400</v>
      </c>
      <c r="Y1699" s="40" t="str">
        <f t="shared" si="2769"/>
        <v>Interconnecting Utility Pipelines. Section 4</v>
      </c>
      <c r="Z1699" s="42" t="str">
        <f t="shared" si="2770"/>
        <v>4.4.1.01.461</v>
      </c>
      <c r="AA1699" s="37" t="s">
        <v>1712</v>
      </c>
      <c r="AB1699" s="37"/>
      <c r="AC1699" s="37"/>
      <c r="AD1699" s="115" t="s">
        <v>2893</v>
      </c>
      <c r="AE1699" s="115" t="str">
        <f t="shared" si="2771"/>
        <v>0-94</v>
      </c>
      <c r="AF1699" s="115" t="str">
        <f>VLOOKUP(AE1699,'Unit Number'!B:E,2,FALSE)</f>
        <v>INTERCONNECTING UTILITY LINES. AREA 4</v>
      </c>
      <c r="AG1699" s="115"/>
      <c r="AH1699" s="115"/>
      <c r="AI1699" s="237">
        <v>1767</v>
      </c>
      <c r="AJ1699" s="55"/>
      <c r="AK1699" s="55"/>
    </row>
    <row r="1700" spans="1:37" s="67" customFormat="1" ht="15" customHeight="1" x14ac:dyDescent="0.25">
      <c r="A1700" s="56" t="s">
        <v>17</v>
      </c>
      <c r="B1700" s="37">
        <v>4</v>
      </c>
      <c r="C1700" s="37">
        <v>4</v>
      </c>
      <c r="D1700" s="37">
        <v>1</v>
      </c>
      <c r="E1700" s="37">
        <v>1</v>
      </c>
      <c r="F1700" s="37">
        <v>462</v>
      </c>
      <c r="G1700" s="37" t="str">
        <f t="shared" ref="G1700:G1717" si="2772">G1699</f>
        <v>4.4.1.00.000</v>
      </c>
      <c r="H1700" s="41" t="str">
        <f t="shared" ref="H1700:H1717" si="2773">H1699</f>
        <v>Технологическая линия №5. Объекты общезаводского хозяйства</v>
      </c>
      <c r="I1700" s="37" t="str">
        <f t="shared" ref="I1700:I1717" si="2774">I1699</f>
        <v>4.4.1.01.000</v>
      </c>
      <c r="J1700" s="41" t="str">
        <f t="shared" ref="J1700:J1717" si="2775">J1699</f>
        <v>Межцеховые инженерные коммуникации. Участок 4</v>
      </c>
      <c r="K1700" s="39" t="str">
        <f t="shared" si="2765"/>
        <v>4.4.1.01.400</v>
      </c>
      <c r="L1700" s="40" t="str">
        <f t="shared" si="2766"/>
        <v>Межцеховые инженерные коммуникации. Участок 4</v>
      </c>
      <c r="M1700" s="37" t="str">
        <f t="shared" si="2767"/>
        <v>4.4.1.01.462</v>
      </c>
      <c r="N1700" s="59" t="s">
        <v>1506</v>
      </c>
      <c r="O1700" s="118"/>
      <c r="P1700" s="66" t="s">
        <v>19</v>
      </c>
      <c r="Q1700" s="35">
        <v>0</v>
      </c>
      <c r="R1700" s="54" t="s">
        <v>2781</v>
      </c>
      <c r="S1700" s="42" t="s">
        <v>2115</v>
      </c>
      <c r="T1700" s="41" t="str">
        <f t="shared" si="2761"/>
        <v>4.4.1.00.000</v>
      </c>
      <c r="U1700" s="41" t="str">
        <f t="shared" si="2762"/>
        <v>Process Line No.5 UIO facilities</v>
      </c>
      <c r="V1700" s="41" t="str">
        <f t="shared" si="2763"/>
        <v>4.4.1.01.000</v>
      </c>
      <c r="W1700" s="41" t="str">
        <f t="shared" si="2764"/>
        <v>Interconnecting Utility Pipelines. Section 4</v>
      </c>
      <c r="X1700" s="40" t="str">
        <f t="shared" si="2768"/>
        <v>4.4.1.01.400</v>
      </c>
      <c r="Y1700" s="40" t="str">
        <f t="shared" si="2769"/>
        <v>Interconnecting Utility Pipelines. Section 4</v>
      </c>
      <c r="Z1700" s="42" t="str">
        <f t="shared" si="2770"/>
        <v>4.4.1.01.462</v>
      </c>
      <c r="AA1700" s="37" t="s">
        <v>1713</v>
      </c>
      <c r="AB1700" s="37"/>
      <c r="AC1700" s="37"/>
      <c r="AD1700" s="115" t="s">
        <v>2893</v>
      </c>
      <c r="AE1700" s="115" t="str">
        <f t="shared" si="2771"/>
        <v>0-94</v>
      </c>
      <c r="AF1700" s="115" t="str">
        <f>VLOOKUP(AE1700,'Unit Number'!B:E,2,FALSE)</f>
        <v>INTERCONNECTING UTILITY LINES. AREA 4</v>
      </c>
      <c r="AG1700" s="115"/>
      <c r="AH1700" s="115"/>
      <c r="AI1700" s="237">
        <v>1768</v>
      </c>
      <c r="AJ1700" s="55"/>
      <c r="AK1700" s="55"/>
    </row>
    <row r="1701" spans="1:37" s="67" customFormat="1" ht="15" customHeight="1" x14ac:dyDescent="0.25">
      <c r="A1701" s="56" t="s">
        <v>17</v>
      </c>
      <c r="B1701" s="37">
        <v>4</v>
      </c>
      <c r="C1701" s="37">
        <v>4</v>
      </c>
      <c r="D1701" s="37">
        <v>1</v>
      </c>
      <c r="E1701" s="37">
        <v>1</v>
      </c>
      <c r="F1701" s="37">
        <v>463</v>
      </c>
      <c r="G1701" s="37" t="str">
        <f t="shared" si="2772"/>
        <v>4.4.1.00.000</v>
      </c>
      <c r="H1701" s="41" t="str">
        <f t="shared" si="2773"/>
        <v>Технологическая линия №5. Объекты общезаводского хозяйства</v>
      </c>
      <c r="I1701" s="37" t="str">
        <f t="shared" si="2774"/>
        <v>4.4.1.01.000</v>
      </c>
      <c r="J1701" s="41" t="str">
        <f t="shared" si="2775"/>
        <v>Межцеховые инженерные коммуникации. Участок 4</v>
      </c>
      <c r="K1701" s="39" t="str">
        <f t="shared" ref="K1701:K1717" si="2776">K1700</f>
        <v>4.4.1.01.400</v>
      </c>
      <c r="L1701" s="40" t="str">
        <f t="shared" ref="L1701:L1717" si="2777">L1700</f>
        <v>Межцеховые инженерные коммуникации. Участок 4</v>
      </c>
      <c r="M1701" s="37" t="str">
        <f t="shared" ref="M1701:M1717" si="2778">CONCATENATE($B1701,".",$C1701,".",$D1701,".",TEXT($E1701,"00"),".",TEXT($F1701,"000"))</f>
        <v>4.4.1.01.463</v>
      </c>
      <c r="N1701" s="59" t="s">
        <v>1507</v>
      </c>
      <c r="O1701" s="118"/>
      <c r="P1701" s="66" t="s">
        <v>19</v>
      </c>
      <c r="Q1701" s="35">
        <v>0</v>
      </c>
      <c r="R1701" s="54" t="s">
        <v>2781</v>
      </c>
      <c r="S1701" s="42" t="s">
        <v>2115</v>
      </c>
      <c r="T1701" s="41" t="str">
        <f t="shared" si="2761"/>
        <v>4.4.1.00.000</v>
      </c>
      <c r="U1701" s="41" t="str">
        <f t="shared" si="2762"/>
        <v>Process Line No.5 UIO facilities</v>
      </c>
      <c r="V1701" s="41" t="str">
        <f t="shared" si="2763"/>
        <v>4.4.1.01.000</v>
      </c>
      <c r="W1701" s="41" t="str">
        <f t="shared" si="2764"/>
        <v>Interconnecting Utility Pipelines. Section 4</v>
      </c>
      <c r="X1701" s="40" t="str">
        <f t="shared" si="2768"/>
        <v>4.4.1.01.400</v>
      </c>
      <c r="Y1701" s="40" t="str">
        <f t="shared" si="2769"/>
        <v>Interconnecting Utility Pipelines. Section 4</v>
      </c>
      <c r="Z1701" s="42" t="str">
        <f t="shared" si="2770"/>
        <v>4.4.1.01.463</v>
      </c>
      <c r="AA1701" s="37" t="s">
        <v>1714</v>
      </c>
      <c r="AB1701" s="37"/>
      <c r="AC1701" s="37"/>
      <c r="AD1701" s="115" t="s">
        <v>2893</v>
      </c>
      <c r="AE1701" s="115" t="str">
        <f t="shared" si="2771"/>
        <v>0-94</v>
      </c>
      <c r="AF1701" s="115" t="str">
        <f>VLOOKUP(AE1701,'Unit Number'!B:E,2,FALSE)</f>
        <v>INTERCONNECTING UTILITY LINES. AREA 4</v>
      </c>
      <c r="AG1701" s="115"/>
      <c r="AH1701" s="115"/>
      <c r="AI1701" s="237">
        <v>1769</v>
      </c>
      <c r="AJ1701" s="55"/>
      <c r="AK1701" s="55"/>
    </row>
    <row r="1702" spans="1:37" s="67" customFormat="1" ht="15" customHeight="1" x14ac:dyDescent="0.25">
      <c r="A1702" s="56" t="s">
        <v>17</v>
      </c>
      <c r="B1702" s="37">
        <v>4</v>
      </c>
      <c r="C1702" s="37">
        <v>4</v>
      </c>
      <c r="D1702" s="37">
        <v>1</v>
      </c>
      <c r="E1702" s="37">
        <v>1</v>
      </c>
      <c r="F1702" s="37">
        <v>464</v>
      </c>
      <c r="G1702" s="37" t="str">
        <f t="shared" si="2772"/>
        <v>4.4.1.00.000</v>
      </c>
      <c r="H1702" s="41" t="str">
        <f t="shared" si="2773"/>
        <v>Технологическая линия №5. Объекты общезаводского хозяйства</v>
      </c>
      <c r="I1702" s="37" t="str">
        <f t="shared" si="2774"/>
        <v>4.4.1.01.000</v>
      </c>
      <c r="J1702" s="41" t="str">
        <f t="shared" si="2775"/>
        <v>Межцеховые инженерные коммуникации. Участок 4</v>
      </c>
      <c r="K1702" s="39" t="str">
        <f t="shared" si="2776"/>
        <v>4.4.1.01.400</v>
      </c>
      <c r="L1702" s="40" t="str">
        <f t="shared" si="2777"/>
        <v>Межцеховые инженерные коммуникации. Участок 4</v>
      </c>
      <c r="M1702" s="37" t="str">
        <f t="shared" si="2778"/>
        <v>4.4.1.01.464</v>
      </c>
      <c r="N1702" s="59" t="s">
        <v>1509</v>
      </c>
      <c r="O1702" s="118"/>
      <c r="P1702" s="66" t="s">
        <v>19</v>
      </c>
      <c r="Q1702" s="35">
        <v>0</v>
      </c>
      <c r="R1702" s="54" t="s">
        <v>2781</v>
      </c>
      <c r="S1702" s="42" t="s">
        <v>2115</v>
      </c>
      <c r="T1702" s="41" t="str">
        <f t="shared" si="2761"/>
        <v>4.4.1.00.000</v>
      </c>
      <c r="U1702" s="41" t="str">
        <f t="shared" si="2762"/>
        <v>Process Line No.5 UIO facilities</v>
      </c>
      <c r="V1702" s="41" t="str">
        <f t="shared" si="2763"/>
        <v>4.4.1.01.000</v>
      </c>
      <c r="W1702" s="41" t="str">
        <f t="shared" si="2764"/>
        <v>Interconnecting Utility Pipelines. Section 4</v>
      </c>
      <c r="X1702" s="40" t="str">
        <f t="shared" si="2768"/>
        <v>4.4.1.01.400</v>
      </c>
      <c r="Y1702" s="40" t="str">
        <f t="shared" si="2769"/>
        <v>Interconnecting Utility Pipelines. Section 4</v>
      </c>
      <c r="Z1702" s="42" t="str">
        <f t="shared" si="2770"/>
        <v>4.4.1.01.464</v>
      </c>
      <c r="AA1702" s="37" t="s">
        <v>1858</v>
      </c>
      <c r="AB1702" s="37"/>
      <c r="AC1702" s="37"/>
      <c r="AD1702" s="115" t="s">
        <v>2893</v>
      </c>
      <c r="AE1702" s="115" t="str">
        <f t="shared" si="2771"/>
        <v>0-94</v>
      </c>
      <c r="AF1702" s="115" t="str">
        <f>VLOOKUP(AE1702,'Unit Number'!B:E,2,FALSE)</f>
        <v>INTERCONNECTING UTILITY LINES. AREA 4</v>
      </c>
      <c r="AG1702" s="115"/>
      <c r="AH1702" s="115"/>
      <c r="AI1702" s="237">
        <v>1770</v>
      </c>
      <c r="AJ1702" s="55"/>
      <c r="AK1702" s="55"/>
    </row>
    <row r="1703" spans="1:37" s="67" customFormat="1" ht="15" customHeight="1" x14ac:dyDescent="0.25">
      <c r="A1703" s="56" t="s">
        <v>17</v>
      </c>
      <c r="B1703" s="37">
        <v>4</v>
      </c>
      <c r="C1703" s="37">
        <v>4</v>
      </c>
      <c r="D1703" s="37">
        <v>1</v>
      </c>
      <c r="E1703" s="37">
        <v>1</v>
      </c>
      <c r="F1703" s="37">
        <v>465</v>
      </c>
      <c r="G1703" s="37" t="str">
        <f t="shared" si="2772"/>
        <v>4.4.1.00.000</v>
      </c>
      <c r="H1703" s="41" t="str">
        <f t="shared" si="2773"/>
        <v>Технологическая линия №5. Объекты общезаводского хозяйства</v>
      </c>
      <c r="I1703" s="37" t="str">
        <f t="shared" si="2774"/>
        <v>4.4.1.01.000</v>
      </c>
      <c r="J1703" s="41" t="str">
        <f t="shared" si="2775"/>
        <v>Межцеховые инженерные коммуникации. Участок 4</v>
      </c>
      <c r="K1703" s="39" t="str">
        <f t="shared" si="2776"/>
        <v>4.4.1.01.400</v>
      </c>
      <c r="L1703" s="40" t="str">
        <f t="shared" si="2777"/>
        <v>Межцеховые инженерные коммуникации. Участок 4</v>
      </c>
      <c r="M1703" s="37" t="str">
        <f t="shared" si="2778"/>
        <v>4.4.1.01.465</v>
      </c>
      <c r="N1703" s="59" t="s">
        <v>1510</v>
      </c>
      <c r="O1703" s="118"/>
      <c r="P1703" s="66" t="s">
        <v>19</v>
      </c>
      <c r="Q1703" s="35">
        <v>0</v>
      </c>
      <c r="R1703" s="54" t="s">
        <v>2781</v>
      </c>
      <c r="S1703" s="42" t="s">
        <v>2115</v>
      </c>
      <c r="T1703" s="41" t="str">
        <f t="shared" si="2761"/>
        <v>4.4.1.00.000</v>
      </c>
      <c r="U1703" s="41" t="str">
        <f t="shared" si="2762"/>
        <v>Process Line No.5 UIO facilities</v>
      </c>
      <c r="V1703" s="41" t="str">
        <f t="shared" si="2763"/>
        <v>4.4.1.01.000</v>
      </c>
      <c r="W1703" s="41" t="str">
        <f t="shared" si="2764"/>
        <v>Interconnecting Utility Pipelines. Section 4</v>
      </c>
      <c r="X1703" s="40" t="str">
        <f t="shared" si="2768"/>
        <v>4.4.1.01.400</v>
      </c>
      <c r="Y1703" s="40" t="str">
        <f t="shared" si="2769"/>
        <v>Interconnecting Utility Pipelines. Section 4</v>
      </c>
      <c r="Z1703" s="42" t="str">
        <f t="shared" si="2770"/>
        <v>4.4.1.01.465</v>
      </c>
      <c r="AA1703" s="37" t="s">
        <v>1859</v>
      </c>
      <c r="AB1703" s="37"/>
      <c r="AC1703" s="37"/>
      <c r="AD1703" s="115" t="s">
        <v>2893</v>
      </c>
      <c r="AE1703" s="115" t="str">
        <f t="shared" si="2771"/>
        <v>0-94</v>
      </c>
      <c r="AF1703" s="115" t="str">
        <f>VLOOKUP(AE1703,'Unit Number'!B:E,2,FALSE)</f>
        <v>INTERCONNECTING UTILITY LINES. AREA 4</v>
      </c>
      <c r="AG1703" s="115"/>
      <c r="AH1703" s="115"/>
      <c r="AI1703" s="237">
        <v>1771</v>
      </c>
      <c r="AJ1703" s="55"/>
      <c r="AK1703" s="55"/>
    </row>
    <row r="1704" spans="1:37" s="67" customFormat="1" ht="15" customHeight="1" x14ac:dyDescent="0.25">
      <c r="A1704" s="56" t="s">
        <v>17</v>
      </c>
      <c r="B1704" s="37">
        <v>4</v>
      </c>
      <c r="C1704" s="37">
        <v>4</v>
      </c>
      <c r="D1704" s="37">
        <v>1</v>
      </c>
      <c r="E1704" s="37">
        <v>1</v>
      </c>
      <c r="F1704" s="37">
        <v>466</v>
      </c>
      <c r="G1704" s="37" t="str">
        <f t="shared" si="2772"/>
        <v>4.4.1.00.000</v>
      </c>
      <c r="H1704" s="41" t="str">
        <f t="shared" si="2773"/>
        <v>Технологическая линия №5. Объекты общезаводского хозяйства</v>
      </c>
      <c r="I1704" s="37" t="str">
        <f t="shared" si="2774"/>
        <v>4.4.1.01.000</v>
      </c>
      <c r="J1704" s="41" t="str">
        <f t="shared" si="2775"/>
        <v>Межцеховые инженерные коммуникации. Участок 4</v>
      </c>
      <c r="K1704" s="39" t="str">
        <f t="shared" si="2776"/>
        <v>4.4.1.01.400</v>
      </c>
      <c r="L1704" s="40" t="str">
        <f t="shared" si="2777"/>
        <v>Межцеховые инженерные коммуникации. Участок 4</v>
      </c>
      <c r="M1704" s="37" t="str">
        <f t="shared" si="2778"/>
        <v>4.4.1.01.466</v>
      </c>
      <c r="N1704" s="59" t="s">
        <v>1511</v>
      </c>
      <c r="O1704" s="118"/>
      <c r="P1704" s="66" t="s">
        <v>19</v>
      </c>
      <c r="Q1704" s="35">
        <v>0</v>
      </c>
      <c r="R1704" s="54" t="s">
        <v>2781</v>
      </c>
      <c r="S1704" s="42" t="s">
        <v>2115</v>
      </c>
      <c r="T1704" s="41" t="str">
        <f t="shared" si="2761"/>
        <v>4.4.1.00.000</v>
      </c>
      <c r="U1704" s="41" t="str">
        <f t="shared" si="2762"/>
        <v>Process Line No.5 UIO facilities</v>
      </c>
      <c r="V1704" s="41" t="str">
        <f t="shared" si="2763"/>
        <v>4.4.1.01.000</v>
      </c>
      <c r="W1704" s="41" t="str">
        <f t="shared" si="2764"/>
        <v>Interconnecting Utility Pipelines. Section 4</v>
      </c>
      <c r="X1704" s="40" t="str">
        <f t="shared" si="2768"/>
        <v>4.4.1.01.400</v>
      </c>
      <c r="Y1704" s="40" t="str">
        <f t="shared" si="2769"/>
        <v>Interconnecting Utility Pipelines. Section 4</v>
      </c>
      <c r="Z1704" s="42" t="str">
        <f t="shared" si="2770"/>
        <v>4.4.1.01.466</v>
      </c>
      <c r="AA1704" s="37" t="s">
        <v>1860</v>
      </c>
      <c r="AB1704" s="37"/>
      <c r="AC1704" s="37"/>
      <c r="AD1704" s="115" t="s">
        <v>2893</v>
      </c>
      <c r="AE1704" s="115" t="str">
        <f t="shared" si="2771"/>
        <v>0-94</v>
      </c>
      <c r="AF1704" s="115" t="str">
        <f>VLOOKUP(AE1704,'Unit Number'!B:E,2,FALSE)</f>
        <v>INTERCONNECTING UTILITY LINES. AREA 4</v>
      </c>
      <c r="AG1704" s="115"/>
      <c r="AH1704" s="115"/>
      <c r="AI1704" s="237">
        <v>1772</v>
      </c>
      <c r="AJ1704" s="55"/>
      <c r="AK1704" s="55"/>
    </row>
    <row r="1705" spans="1:37" s="67" customFormat="1" ht="15" customHeight="1" x14ac:dyDescent="0.25">
      <c r="A1705" s="56" t="s">
        <v>17</v>
      </c>
      <c r="B1705" s="37">
        <v>4</v>
      </c>
      <c r="C1705" s="37">
        <v>4</v>
      </c>
      <c r="D1705" s="37">
        <v>1</v>
      </c>
      <c r="E1705" s="37">
        <v>1</v>
      </c>
      <c r="F1705" s="37">
        <v>467</v>
      </c>
      <c r="G1705" s="37" t="str">
        <f t="shared" si="2772"/>
        <v>4.4.1.00.000</v>
      </c>
      <c r="H1705" s="41" t="str">
        <f t="shared" si="2773"/>
        <v>Технологическая линия №5. Объекты общезаводского хозяйства</v>
      </c>
      <c r="I1705" s="37" t="str">
        <f t="shared" si="2774"/>
        <v>4.4.1.01.000</v>
      </c>
      <c r="J1705" s="41" t="str">
        <f t="shared" si="2775"/>
        <v>Межцеховые инженерные коммуникации. Участок 4</v>
      </c>
      <c r="K1705" s="39" t="str">
        <f t="shared" si="2776"/>
        <v>4.4.1.01.400</v>
      </c>
      <c r="L1705" s="40" t="str">
        <f t="shared" si="2777"/>
        <v>Межцеховые инженерные коммуникации. Участок 4</v>
      </c>
      <c r="M1705" s="37" t="str">
        <f t="shared" si="2778"/>
        <v>4.4.1.01.467</v>
      </c>
      <c r="N1705" s="59" t="s">
        <v>1512</v>
      </c>
      <c r="O1705" s="118"/>
      <c r="P1705" s="66" t="s">
        <v>19</v>
      </c>
      <c r="Q1705" s="35">
        <v>0</v>
      </c>
      <c r="R1705" s="54" t="s">
        <v>2781</v>
      </c>
      <c r="S1705" s="42" t="s">
        <v>2115</v>
      </c>
      <c r="T1705" s="41" t="str">
        <f t="shared" si="2761"/>
        <v>4.4.1.00.000</v>
      </c>
      <c r="U1705" s="41" t="str">
        <f t="shared" si="2762"/>
        <v>Process Line No.5 UIO facilities</v>
      </c>
      <c r="V1705" s="41" t="str">
        <f t="shared" si="2763"/>
        <v>4.4.1.01.000</v>
      </c>
      <c r="W1705" s="41" t="str">
        <f t="shared" si="2764"/>
        <v>Interconnecting Utility Pipelines. Section 4</v>
      </c>
      <c r="X1705" s="40" t="str">
        <f t="shared" si="2768"/>
        <v>4.4.1.01.400</v>
      </c>
      <c r="Y1705" s="40" t="str">
        <f t="shared" si="2769"/>
        <v>Interconnecting Utility Pipelines. Section 4</v>
      </c>
      <c r="Z1705" s="240" t="str">
        <f t="shared" si="2770"/>
        <v>4.4.1.01.467</v>
      </c>
      <c r="AA1705" s="37" t="s">
        <v>1718</v>
      </c>
      <c r="AB1705" s="37"/>
      <c r="AC1705" s="37"/>
      <c r="AD1705" s="115" t="s">
        <v>2836</v>
      </c>
      <c r="AE1705" s="115"/>
      <c r="AF1705" s="115"/>
      <c r="AG1705" s="115"/>
      <c r="AH1705" s="115"/>
      <c r="AI1705" s="237">
        <v>1773</v>
      </c>
      <c r="AJ1705" s="55"/>
      <c r="AK1705" s="55"/>
    </row>
    <row r="1706" spans="1:37" s="67" customFormat="1" ht="15" customHeight="1" x14ac:dyDescent="0.25">
      <c r="A1706" s="56" t="s">
        <v>17</v>
      </c>
      <c r="B1706" s="37">
        <v>4</v>
      </c>
      <c r="C1706" s="37">
        <v>4</v>
      </c>
      <c r="D1706" s="37">
        <v>1</v>
      </c>
      <c r="E1706" s="37">
        <v>1</v>
      </c>
      <c r="F1706" s="37">
        <v>468</v>
      </c>
      <c r="G1706" s="37" t="str">
        <f t="shared" si="2772"/>
        <v>4.4.1.00.000</v>
      </c>
      <c r="H1706" s="41" t="str">
        <f t="shared" si="2773"/>
        <v>Технологическая линия №5. Объекты общезаводского хозяйства</v>
      </c>
      <c r="I1706" s="37" t="str">
        <f t="shared" si="2774"/>
        <v>4.4.1.01.000</v>
      </c>
      <c r="J1706" s="41" t="str">
        <f t="shared" si="2775"/>
        <v>Межцеховые инженерные коммуникации. Участок 4</v>
      </c>
      <c r="K1706" s="39" t="str">
        <f t="shared" si="2776"/>
        <v>4.4.1.01.400</v>
      </c>
      <c r="L1706" s="40" t="str">
        <f t="shared" si="2777"/>
        <v>Межцеховые инженерные коммуникации. Участок 4</v>
      </c>
      <c r="M1706" s="37" t="str">
        <f t="shared" si="2778"/>
        <v>4.4.1.01.468</v>
      </c>
      <c r="N1706" s="59" t="s">
        <v>1513</v>
      </c>
      <c r="O1706" s="118"/>
      <c r="P1706" s="66" t="s">
        <v>19</v>
      </c>
      <c r="Q1706" s="35">
        <v>0</v>
      </c>
      <c r="R1706" s="54" t="s">
        <v>2781</v>
      </c>
      <c r="S1706" s="42" t="s">
        <v>2115</v>
      </c>
      <c r="T1706" s="41" t="str">
        <f t="shared" si="2761"/>
        <v>4.4.1.00.000</v>
      </c>
      <c r="U1706" s="41" t="str">
        <f t="shared" si="2762"/>
        <v>Process Line No.5 UIO facilities</v>
      </c>
      <c r="V1706" s="41" t="str">
        <f t="shared" si="2763"/>
        <v>4.4.1.01.000</v>
      </c>
      <c r="W1706" s="41" t="str">
        <f t="shared" si="2764"/>
        <v>Interconnecting Utility Pipelines. Section 4</v>
      </c>
      <c r="X1706" s="40" t="str">
        <f t="shared" si="2768"/>
        <v>4.4.1.01.400</v>
      </c>
      <c r="Y1706" s="40" t="str">
        <f t="shared" si="2769"/>
        <v>Interconnecting Utility Pipelines. Section 4</v>
      </c>
      <c r="Z1706" s="240" t="str">
        <f t="shared" si="2770"/>
        <v>4.4.1.01.468</v>
      </c>
      <c r="AA1706" s="37" t="s">
        <v>1719</v>
      </c>
      <c r="AB1706" s="37"/>
      <c r="AC1706" s="37"/>
      <c r="AD1706" s="115" t="s">
        <v>2836</v>
      </c>
      <c r="AE1706" s="115"/>
      <c r="AF1706" s="115"/>
      <c r="AG1706" s="115"/>
      <c r="AH1706" s="115"/>
      <c r="AI1706" s="237">
        <v>1774</v>
      </c>
      <c r="AJ1706" s="55"/>
      <c r="AK1706" s="55"/>
    </row>
    <row r="1707" spans="1:37" s="67" customFormat="1" ht="15" customHeight="1" x14ac:dyDescent="0.25">
      <c r="A1707" s="56" t="s">
        <v>17</v>
      </c>
      <c r="B1707" s="37">
        <v>4</v>
      </c>
      <c r="C1707" s="37">
        <v>4</v>
      </c>
      <c r="D1707" s="37">
        <v>1</v>
      </c>
      <c r="E1707" s="37">
        <v>1</v>
      </c>
      <c r="F1707" s="37">
        <v>469</v>
      </c>
      <c r="G1707" s="123" t="str">
        <f t="shared" si="2772"/>
        <v>4.4.1.00.000</v>
      </c>
      <c r="H1707" s="138" t="str">
        <f t="shared" si="2773"/>
        <v>Технологическая линия №5. Объекты общезаводского хозяйства</v>
      </c>
      <c r="I1707" s="123" t="str">
        <f t="shared" si="2774"/>
        <v>4.4.1.01.000</v>
      </c>
      <c r="J1707" s="138" t="str">
        <f t="shared" si="2775"/>
        <v>Межцеховые инженерные коммуникации. Участок 4</v>
      </c>
      <c r="K1707" s="169" t="str">
        <f t="shared" si="2776"/>
        <v>4.4.1.01.400</v>
      </c>
      <c r="L1707" s="170" t="str">
        <f t="shared" si="2777"/>
        <v>Межцеховые инженерные коммуникации. Участок 4</v>
      </c>
      <c r="M1707" s="123" t="str">
        <f t="shared" si="2778"/>
        <v>4.4.1.01.469</v>
      </c>
      <c r="N1707" s="178" t="s">
        <v>127</v>
      </c>
      <c r="O1707" s="118"/>
      <c r="P1707" s="66" t="s">
        <v>19</v>
      </c>
      <c r="Q1707" s="35">
        <v>2</v>
      </c>
      <c r="R1707" s="54" t="s">
        <v>2781</v>
      </c>
      <c r="S1707" s="42" t="s">
        <v>2115</v>
      </c>
      <c r="T1707" s="138" t="str">
        <f t="shared" si="2761"/>
        <v>4.4.1.00.000</v>
      </c>
      <c r="U1707" s="138" t="str">
        <f t="shared" si="2762"/>
        <v>Process Line No.5 UIO facilities</v>
      </c>
      <c r="V1707" s="138" t="str">
        <f t="shared" si="2763"/>
        <v>4.4.1.01.000</v>
      </c>
      <c r="W1707" s="138" t="str">
        <f t="shared" si="2764"/>
        <v>Interconnecting Utility Pipelines. Section 4</v>
      </c>
      <c r="X1707" s="170" t="str">
        <f t="shared" si="2768"/>
        <v>4.4.1.01.400</v>
      </c>
      <c r="Y1707" s="170" t="str">
        <f t="shared" si="2769"/>
        <v>Interconnecting Utility Pipelines. Section 4</v>
      </c>
      <c r="Z1707" s="239" t="str">
        <f t="shared" si="2770"/>
        <v>4.4.1.01.469</v>
      </c>
      <c r="AA1707" s="139" t="s">
        <v>1720</v>
      </c>
      <c r="AB1707" s="37"/>
      <c r="AC1707" s="37" t="s">
        <v>4899</v>
      </c>
      <c r="AD1707" s="115"/>
      <c r="AE1707" s="115"/>
      <c r="AF1707" s="115"/>
      <c r="AG1707" s="115"/>
      <c r="AH1707" s="115"/>
      <c r="AI1707" s="237">
        <v>1775</v>
      </c>
      <c r="AJ1707" s="55"/>
      <c r="AK1707" s="55"/>
    </row>
    <row r="1708" spans="1:37" s="67" customFormat="1" ht="15" customHeight="1" x14ac:dyDescent="0.25">
      <c r="A1708" s="56" t="s">
        <v>17</v>
      </c>
      <c r="B1708" s="37">
        <v>4</v>
      </c>
      <c r="C1708" s="37">
        <v>4</v>
      </c>
      <c r="D1708" s="37">
        <v>1</v>
      </c>
      <c r="E1708" s="37">
        <v>1</v>
      </c>
      <c r="F1708" s="37">
        <v>470</v>
      </c>
      <c r="G1708" s="123" t="str">
        <f t="shared" si="2772"/>
        <v>4.4.1.00.000</v>
      </c>
      <c r="H1708" s="138" t="str">
        <f t="shared" si="2773"/>
        <v>Технологическая линия №5. Объекты общезаводского хозяйства</v>
      </c>
      <c r="I1708" s="123" t="str">
        <f t="shared" si="2774"/>
        <v>4.4.1.01.000</v>
      </c>
      <c r="J1708" s="138" t="str">
        <f t="shared" si="2775"/>
        <v>Межцеховые инженерные коммуникации. Участок 4</v>
      </c>
      <c r="K1708" s="169" t="str">
        <f t="shared" si="2776"/>
        <v>4.4.1.01.400</v>
      </c>
      <c r="L1708" s="170" t="str">
        <f t="shared" si="2777"/>
        <v>Межцеховые инженерные коммуникации. Участок 4</v>
      </c>
      <c r="M1708" s="123" t="str">
        <f t="shared" si="2778"/>
        <v>4.4.1.01.470</v>
      </c>
      <c r="N1708" s="178" t="s">
        <v>128</v>
      </c>
      <c r="O1708" s="118"/>
      <c r="P1708" s="66" t="s">
        <v>19</v>
      </c>
      <c r="Q1708" s="35">
        <v>2</v>
      </c>
      <c r="R1708" s="54" t="s">
        <v>2781</v>
      </c>
      <c r="S1708" s="42" t="s">
        <v>2115</v>
      </c>
      <c r="T1708" s="138" t="str">
        <f t="shared" si="2761"/>
        <v>4.4.1.00.000</v>
      </c>
      <c r="U1708" s="138" t="str">
        <f t="shared" si="2762"/>
        <v>Process Line No.5 UIO facilities</v>
      </c>
      <c r="V1708" s="138" t="str">
        <f t="shared" si="2763"/>
        <v>4.4.1.01.000</v>
      </c>
      <c r="W1708" s="138" t="str">
        <f t="shared" si="2764"/>
        <v>Interconnecting Utility Pipelines. Section 4</v>
      </c>
      <c r="X1708" s="170" t="str">
        <f t="shared" si="2768"/>
        <v>4.4.1.01.400</v>
      </c>
      <c r="Y1708" s="170" t="str">
        <f t="shared" si="2769"/>
        <v>Interconnecting Utility Pipelines. Section 4</v>
      </c>
      <c r="Z1708" s="239" t="str">
        <f t="shared" si="2770"/>
        <v>4.4.1.01.470</v>
      </c>
      <c r="AA1708" s="139" t="s">
        <v>1721</v>
      </c>
      <c r="AB1708" s="37"/>
      <c r="AC1708" s="37" t="s">
        <v>4899</v>
      </c>
      <c r="AD1708" s="115"/>
      <c r="AE1708" s="115"/>
      <c r="AF1708" s="115"/>
      <c r="AG1708" s="115"/>
      <c r="AH1708" s="115"/>
      <c r="AI1708" s="237">
        <v>1776</v>
      </c>
      <c r="AJ1708" s="55"/>
      <c r="AK1708" s="55"/>
    </row>
    <row r="1709" spans="1:37" s="67" customFormat="1" ht="15" customHeight="1" x14ac:dyDescent="0.25">
      <c r="A1709" s="56" t="s">
        <v>17</v>
      </c>
      <c r="B1709" s="37">
        <v>4</v>
      </c>
      <c r="C1709" s="37">
        <v>4</v>
      </c>
      <c r="D1709" s="37">
        <v>1</v>
      </c>
      <c r="E1709" s="37">
        <v>1</v>
      </c>
      <c r="F1709" s="37">
        <v>471</v>
      </c>
      <c r="G1709" s="123" t="str">
        <f t="shared" si="2772"/>
        <v>4.4.1.00.000</v>
      </c>
      <c r="H1709" s="138" t="str">
        <f t="shared" si="2773"/>
        <v>Технологическая линия №5. Объекты общезаводского хозяйства</v>
      </c>
      <c r="I1709" s="123" t="str">
        <f t="shared" si="2774"/>
        <v>4.4.1.01.000</v>
      </c>
      <c r="J1709" s="138" t="str">
        <f t="shared" si="2775"/>
        <v>Межцеховые инженерные коммуникации. Участок 4</v>
      </c>
      <c r="K1709" s="169" t="str">
        <f t="shared" si="2776"/>
        <v>4.4.1.01.400</v>
      </c>
      <c r="L1709" s="170" t="str">
        <f t="shared" si="2777"/>
        <v>Межцеховые инженерные коммуникации. Участок 4</v>
      </c>
      <c r="M1709" s="123" t="str">
        <f t="shared" si="2778"/>
        <v>4.4.1.01.471</v>
      </c>
      <c r="N1709" s="178" t="s">
        <v>129</v>
      </c>
      <c r="O1709" s="118"/>
      <c r="P1709" s="66" t="s">
        <v>19</v>
      </c>
      <c r="Q1709" s="35">
        <v>2</v>
      </c>
      <c r="R1709" s="54" t="s">
        <v>2781</v>
      </c>
      <c r="S1709" s="42" t="s">
        <v>2115</v>
      </c>
      <c r="T1709" s="138" t="str">
        <f t="shared" si="2761"/>
        <v>4.4.1.00.000</v>
      </c>
      <c r="U1709" s="138" t="str">
        <f t="shared" si="2762"/>
        <v>Process Line No.5 UIO facilities</v>
      </c>
      <c r="V1709" s="138" t="str">
        <f t="shared" si="2763"/>
        <v>4.4.1.01.000</v>
      </c>
      <c r="W1709" s="138" t="str">
        <f t="shared" si="2764"/>
        <v>Interconnecting Utility Pipelines. Section 4</v>
      </c>
      <c r="X1709" s="170" t="str">
        <f t="shared" si="2768"/>
        <v>4.4.1.01.400</v>
      </c>
      <c r="Y1709" s="170" t="str">
        <f t="shared" si="2769"/>
        <v>Interconnecting Utility Pipelines. Section 4</v>
      </c>
      <c r="Z1709" s="239" t="str">
        <f t="shared" si="2770"/>
        <v>4.4.1.01.471</v>
      </c>
      <c r="AA1709" s="139" t="s">
        <v>1722</v>
      </c>
      <c r="AB1709" s="37"/>
      <c r="AC1709" s="37" t="s">
        <v>4899</v>
      </c>
      <c r="AD1709" s="115"/>
      <c r="AE1709" s="115"/>
      <c r="AF1709" s="115"/>
      <c r="AG1709" s="115"/>
      <c r="AH1709" s="115"/>
      <c r="AI1709" s="237">
        <v>1777</v>
      </c>
      <c r="AJ1709" s="55"/>
      <c r="AK1709" s="55"/>
    </row>
    <row r="1710" spans="1:37" s="67" customFormat="1" ht="15" customHeight="1" x14ac:dyDescent="0.25">
      <c r="A1710" s="56" t="s">
        <v>17</v>
      </c>
      <c r="B1710" s="37">
        <v>4</v>
      </c>
      <c r="C1710" s="37">
        <v>4</v>
      </c>
      <c r="D1710" s="37">
        <v>1</v>
      </c>
      <c r="E1710" s="37">
        <v>1</v>
      </c>
      <c r="F1710" s="37">
        <v>472</v>
      </c>
      <c r="G1710" s="123" t="str">
        <f t="shared" si="2772"/>
        <v>4.4.1.00.000</v>
      </c>
      <c r="H1710" s="138" t="str">
        <f t="shared" si="2773"/>
        <v>Технологическая линия №5. Объекты общезаводского хозяйства</v>
      </c>
      <c r="I1710" s="123" t="str">
        <f t="shared" si="2774"/>
        <v>4.4.1.01.000</v>
      </c>
      <c r="J1710" s="138" t="str">
        <f t="shared" si="2775"/>
        <v>Межцеховые инженерные коммуникации. Участок 4</v>
      </c>
      <c r="K1710" s="169" t="str">
        <f t="shared" si="2776"/>
        <v>4.4.1.01.400</v>
      </c>
      <c r="L1710" s="170" t="str">
        <f t="shared" si="2777"/>
        <v>Межцеховые инженерные коммуникации. Участок 4</v>
      </c>
      <c r="M1710" s="123" t="str">
        <f t="shared" si="2778"/>
        <v>4.4.1.01.472</v>
      </c>
      <c r="N1710" s="178" t="s">
        <v>130</v>
      </c>
      <c r="O1710" s="118"/>
      <c r="P1710" s="66" t="s">
        <v>19</v>
      </c>
      <c r="Q1710" s="35">
        <v>2</v>
      </c>
      <c r="R1710" s="54" t="s">
        <v>2781</v>
      </c>
      <c r="S1710" s="42" t="s">
        <v>2115</v>
      </c>
      <c r="T1710" s="138" t="str">
        <f t="shared" si="2761"/>
        <v>4.4.1.00.000</v>
      </c>
      <c r="U1710" s="138" t="str">
        <f t="shared" si="2762"/>
        <v>Process Line No.5 UIO facilities</v>
      </c>
      <c r="V1710" s="138" t="str">
        <f t="shared" si="2763"/>
        <v>4.4.1.01.000</v>
      </c>
      <c r="W1710" s="138" t="str">
        <f t="shared" si="2764"/>
        <v>Interconnecting Utility Pipelines. Section 4</v>
      </c>
      <c r="X1710" s="170" t="str">
        <f t="shared" si="2768"/>
        <v>4.4.1.01.400</v>
      </c>
      <c r="Y1710" s="170" t="str">
        <f t="shared" si="2769"/>
        <v>Interconnecting Utility Pipelines. Section 4</v>
      </c>
      <c r="Z1710" s="239" t="str">
        <f t="shared" si="2770"/>
        <v>4.4.1.01.472</v>
      </c>
      <c r="AA1710" s="139" t="s">
        <v>1723</v>
      </c>
      <c r="AB1710" s="37"/>
      <c r="AC1710" s="37" t="s">
        <v>4899</v>
      </c>
      <c r="AD1710" s="115"/>
      <c r="AE1710" s="115"/>
      <c r="AF1710" s="115"/>
      <c r="AG1710" s="115"/>
      <c r="AH1710" s="115"/>
      <c r="AI1710" s="237">
        <v>1778</v>
      </c>
      <c r="AJ1710" s="55"/>
      <c r="AK1710" s="55"/>
    </row>
    <row r="1711" spans="1:37" s="67" customFormat="1" ht="15" customHeight="1" x14ac:dyDescent="0.25">
      <c r="A1711" s="56" t="s">
        <v>17</v>
      </c>
      <c r="B1711" s="37">
        <v>4</v>
      </c>
      <c r="C1711" s="37">
        <v>4</v>
      </c>
      <c r="D1711" s="37">
        <v>1</v>
      </c>
      <c r="E1711" s="37">
        <v>1</v>
      </c>
      <c r="F1711" s="37">
        <v>473</v>
      </c>
      <c r="G1711" s="123" t="str">
        <f t="shared" si="2772"/>
        <v>4.4.1.00.000</v>
      </c>
      <c r="H1711" s="138" t="str">
        <f t="shared" si="2773"/>
        <v>Технологическая линия №5. Объекты общезаводского хозяйства</v>
      </c>
      <c r="I1711" s="123" t="str">
        <f t="shared" si="2774"/>
        <v>4.4.1.01.000</v>
      </c>
      <c r="J1711" s="138" t="str">
        <f t="shared" si="2775"/>
        <v>Межцеховые инженерные коммуникации. Участок 4</v>
      </c>
      <c r="K1711" s="169" t="str">
        <f t="shared" si="2776"/>
        <v>4.4.1.01.400</v>
      </c>
      <c r="L1711" s="170" t="str">
        <f t="shared" si="2777"/>
        <v>Межцеховые инженерные коммуникации. Участок 4</v>
      </c>
      <c r="M1711" s="123" t="str">
        <f t="shared" si="2778"/>
        <v>4.4.1.01.473</v>
      </c>
      <c r="N1711" s="178" t="s">
        <v>131</v>
      </c>
      <c r="O1711" s="118"/>
      <c r="P1711" s="66" t="s">
        <v>19</v>
      </c>
      <c r="Q1711" s="35">
        <v>2</v>
      </c>
      <c r="R1711" s="54" t="s">
        <v>2781</v>
      </c>
      <c r="S1711" s="42" t="s">
        <v>2115</v>
      </c>
      <c r="T1711" s="138" t="str">
        <f t="shared" si="2761"/>
        <v>4.4.1.00.000</v>
      </c>
      <c r="U1711" s="138" t="str">
        <f t="shared" si="2762"/>
        <v>Process Line No.5 UIO facilities</v>
      </c>
      <c r="V1711" s="138" t="str">
        <f t="shared" si="2763"/>
        <v>4.4.1.01.000</v>
      </c>
      <c r="W1711" s="138" t="str">
        <f t="shared" si="2764"/>
        <v>Interconnecting Utility Pipelines. Section 4</v>
      </c>
      <c r="X1711" s="170" t="str">
        <f t="shared" si="2768"/>
        <v>4.4.1.01.400</v>
      </c>
      <c r="Y1711" s="170" t="str">
        <f t="shared" si="2769"/>
        <v>Interconnecting Utility Pipelines. Section 4</v>
      </c>
      <c r="Z1711" s="239" t="str">
        <f t="shared" si="2770"/>
        <v>4.4.1.01.473</v>
      </c>
      <c r="AA1711" s="139" t="s">
        <v>1724</v>
      </c>
      <c r="AB1711" s="37"/>
      <c r="AC1711" s="37" t="s">
        <v>4899</v>
      </c>
      <c r="AD1711" s="115"/>
      <c r="AE1711" s="115"/>
      <c r="AF1711" s="115"/>
      <c r="AG1711" s="115"/>
      <c r="AH1711" s="115"/>
      <c r="AI1711" s="237">
        <v>1779</v>
      </c>
      <c r="AJ1711" s="55"/>
      <c r="AK1711" s="55"/>
    </row>
    <row r="1712" spans="1:37" s="69" customFormat="1" ht="15" customHeight="1" x14ac:dyDescent="0.25">
      <c r="A1712" s="111" t="s">
        <v>17</v>
      </c>
      <c r="B1712" s="37">
        <v>4</v>
      </c>
      <c r="C1712" s="37">
        <v>4</v>
      </c>
      <c r="D1712" s="37">
        <v>1</v>
      </c>
      <c r="E1712" s="37">
        <v>1</v>
      </c>
      <c r="F1712" s="37">
        <v>474</v>
      </c>
      <c r="G1712" s="37" t="str">
        <f t="shared" si="2772"/>
        <v>4.4.1.00.000</v>
      </c>
      <c r="H1712" s="41" t="str">
        <f t="shared" si="2773"/>
        <v>Технологическая линия №5. Объекты общезаводского хозяйства</v>
      </c>
      <c r="I1712" s="37" t="str">
        <f t="shared" si="2774"/>
        <v>4.4.1.01.000</v>
      </c>
      <c r="J1712" s="41" t="str">
        <f t="shared" si="2775"/>
        <v>Межцеховые инженерные коммуникации. Участок 4</v>
      </c>
      <c r="K1712" s="39" t="str">
        <f t="shared" si="2776"/>
        <v>4.4.1.01.400</v>
      </c>
      <c r="L1712" s="40" t="str">
        <f t="shared" si="2777"/>
        <v>Межцеховые инженерные коммуникации. Участок 4</v>
      </c>
      <c r="M1712" s="37" t="str">
        <f t="shared" si="2778"/>
        <v>4.4.1.01.474</v>
      </c>
      <c r="N1712" s="178" t="s">
        <v>132</v>
      </c>
      <c r="O1712" s="121"/>
      <c r="P1712" s="66" t="s">
        <v>2730</v>
      </c>
      <c r="Q1712" s="35">
        <v>0</v>
      </c>
      <c r="R1712" s="66" t="s">
        <v>2730</v>
      </c>
      <c r="S1712" s="43"/>
      <c r="T1712" s="160"/>
      <c r="U1712" s="160"/>
      <c r="V1712" s="160"/>
      <c r="W1712" s="160"/>
      <c r="X1712" s="161"/>
      <c r="Y1712" s="161"/>
      <c r="Z1712" s="43"/>
      <c r="AA1712" s="43"/>
      <c r="AB1712" s="139"/>
      <c r="AC1712" s="139"/>
      <c r="AD1712" s="115"/>
      <c r="AE1712" s="115"/>
      <c r="AF1712" s="115"/>
      <c r="AG1712" s="115"/>
      <c r="AH1712" s="115"/>
      <c r="AI1712" s="237">
        <v>1780</v>
      </c>
      <c r="AJ1712" s="55"/>
      <c r="AK1712" s="55"/>
    </row>
    <row r="1713" spans="1:37" s="69" customFormat="1" ht="15" customHeight="1" x14ac:dyDescent="0.25">
      <c r="A1713" s="111" t="s">
        <v>17</v>
      </c>
      <c r="B1713" s="37">
        <v>4</v>
      </c>
      <c r="C1713" s="37">
        <v>4</v>
      </c>
      <c r="D1713" s="37">
        <v>1</v>
      </c>
      <c r="E1713" s="37">
        <v>1</v>
      </c>
      <c r="F1713" s="37">
        <v>475</v>
      </c>
      <c r="G1713" s="37" t="str">
        <f t="shared" si="2772"/>
        <v>4.4.1.00.000</v>
      </c>
      <c r="H1713" s="41" t="str">
        <f t="shared" si="2773"/>
        <v>Технологическая линия №5. Объекты общезаводского хозяйства</v>
      </c>
      <c r="I1713" s="37" t="str">
        <f t="shared" si="2774"/>
        <v>4.4.1.01.000</v>
      </c>
      <c r="J1713" s="41" t="str">
        <f t="shared" si="2775"/>
        <v>Межцеховые инженерные коммуникации. Участок 4</v>
      </c>
      <c r="K1713" s="39" t="str">
        <f t="shared" si="2776"/>
        <v>4.4.1.01.400</v>
      </c>
      <c r="L1713" s="40" t="str">
        <f t="shared" si="2777"/>
        <v>Межцеховые инженерные коммуникации. Участок 4</v>
      </c>
      <c r="M1713" s="37" t="str">
        <f t="shared" si="2778"/>
        <v>4.4.1.01.475</v>
      </c>
      <c r="N1713" s="178" t="s">
        <v>133</v>
      </c>
      <c r="O1713" s="121"/>
      <c r="P1713" s="66" t="s">
        <v>2730</v>
      </c>
      <c r="Q1713" s="35">
        <v>0</v>
      </c>
      <c r="R1713" s="66" t="s">
        <v>2730</v>
      </c>
      <c r="S1713" s="43"/>
      <c r="T1713" s="160"/>
      <c r="U1713" s="160"/>
      <c r="V1713" s="160"/>
      <c r="W1713" s="160"/>
      <c r="X1713" s="161"/>
      <c r="Y1713" s="161"/>
      <c r="Z1713" s="43"/>
      <c r="AA1713" s="43"/>
      <c r="AB1713" s="139"/>
      <c r="AC1713" s="139"/>
      <c r="AD1713" s="115"/>
      <c r="AE1713" s="115"/>
      <c r="AF1713" s="115"/>
      <c r="AG1713" s="115"/>
      <c r="AH1713" s="115"/>
      <c r="AI1713" s="237">
        <v>1781</v>
      </c>
      <c r="AJ1713" s="55"/>
      <c r="AK1713" s="55"/>
    </row>
    <row r="1714" spans="1:37" s="67" customFormat="1" ht="15" customHeight="1" x14ac:dyDescent="0.25">
      <c r="A1714" s="56" t="s">
        <v>17</v>
      </c>
      <c r="B1714" s="37">
        <v>4</v>
      </c>
      <c r="C1714" s="37">
        <v>4</v>
      </c>
      <c r="D1714" s="37">
        <v>1</v>
      </c>
      <c r="E1714" s="37">
        <v>1</v>
      </c>
      <c r="F1714" s="37">
        <v>476</v>
      </c>
      <c r="G1714" s="123" t="str">
        <f t="shared" si="2772"/>
        <v>4.4.1.00.000</v>
      </c>
      <c r="H1714" s="138" t="str">
        <f t="shared" si="2773"/>
        <v>Технологическая линия №5. Объекты общезаводского хозяйства</v>
      </c>
      <c r="I1714" s="123" t="str">
        <f t="shared" si="2774"/>
        <v>4.4.1.01.000</v>
      </c>
      <c r="J1714" s="138" t="str">
        <f t="shared" si="2775"/>
        <v>Межцеховые инженерные коммуникации. Участок 4</v>
      </c>
      <c r="K1714" s="169" t="str">
        <f t="shared" si="2776"/>
        <v>4.4.1.01.400</v>
      </c>
      <c r="L1714" s="170" t="str">
        <f t="shared" si="2777"/>
        <v>Межцеховые инженерные коммуникации. Участок 4</v>
      </c>
      <c r="M1714" s="123" t="str">
        <f t="shared" si="2778"/>
        <v>4.4.1.01.476</v>
      </c>
      <c r="N1714" s="178" t="s">
        <v>134</v>
      </c>
      <c r="O1714" s="118"/>
      <c r="P1714" s="66" t="s">
        <v>19</v>
      </c>
      <c r="Q1714" s="35">
        <v>2</v>
      </c>
      <c r="R1714" s="54" t="s">
        <v>2781</v>
      </c>
      <c r="S1714" s="42" t="s">
        <v>2115</v>
      </c>
      <c r="T1714" s="138" t="str">
        <f t="shared" ref="T1714:Y1714" si="2779">T1711</f>
        <v>4.4.1.00.000</v>
      </c>
      <c r="U1714" s="138" t="str">
        <f t="shared" si="2779"/>
        <v>Process Line No.5 UIO facilities</v>
      </c>
      <c r="V1714" s="138" t="str">
        <f t="shared" si="2779"/>
        <v>4.4.1.01.000</v>
      </c>
      <c r="W1714" s="138" t="str">
        <f t="shared" si="2779"/>
        <v>Interconnecting Utility Pipelines. Section 4</v>
      </c>
      <c r="X1714" s="138" t="str">
        <f t="shared" si="2779"/>
        <v>4.4.1.01.400</v>
      </c>
      <c r="Y1714" s="138" t="str">
        <f t="shared" si="2779"/>
        <v>Interconnecting Utility Pipelines. Section 4</v>
      </c>
      <c r="Z1714" s="239" t="str">
        <f>M1714</f>
        <v>4.4.1.01.476</v>
      </c>
      <c r="AA1714" s="139" t="s">
        <v>1725</v>
      </c>
      <c r="AB1714" s="37"/>
      <c r="AC1714" s="37" t="s">
        <v>4899</v>
      </c>
      <c r="AD1714" s="115"/>
      <c r="AE1714" s="115"/>
      <c r="AF1714" s="115"/>
      <c r="AG1714" s="115"/>
      <c r="AH1714" s="115"/>
      <c r="AI1714" s="237">
        <v>1782</v>
      </c>
      <c r="AJ1714" s="55"/>
      <c r="AK1714" s="55"/>
    </row>
    <row r="1715" spans="1:37" s="67" customFormat="1" ht="15" customHeight="1" x14ac:dyDescent="0.25">
      <c r="A1715" s="56" t="s">
        <v>17</v>
      </c>
      <c r="B1715" s="37">
        <v>4</v>
      </c>
      <c r="C1715" s="37">
        <v>4</v>
      </c>
      <c r="D1715" s="37">
        <v>1</v>
      </c>
      <c r="E1715" s="37">
        <v>1</v>
      </c>
      <c r="F1715" s="37">
        <v>477</v>
      </c>
      <c r="G1715" s="123" t="str">
        <f t="shared" si="2772"/>
        <v>4.4.1.00.000</v>
      </c>
      <c r="H1715" s="138" t="str">
        <f t="shared" si="2773"/>
        <v>Технологическая линия №5. Объекты общезаводского хозяйства</v>
      </c>
      <c r="I1715" s="123" t="str">
        <f t="shared" si="2774"/>
        <v>4.4.1.01.000</v>
      </c>
      <c r="J1715" s="138" t="str">
        <f t="shared" si="2775"/>
        <v>Межцеховые инженерные коммуникации. Участок 4</v>
      </c>
      <c r="K1715" s="169" t="str">
        <f t="shared" si="2776"/>
        <v>4.4.1.01.400</v>
      </c>
      <c r="L1715" s="170" t="str">
        <f t="shared" si="2777"/>
        <v>Межцеховые инженерные коммуникации. Участок 4</v>
      </c>
      <c r="M1715" s="123" t="str">
        <f t="shared" si="2778"/>
        <v>4.4.1.01.477</v>
      </c>
      <c r="N1715" s="178" t="s">
        <v>135</v>
      </c>
      <c r="O1715" s="118"/>
      <c r="P1715" s="66" t="s">
        <v>19</v>
      </c>
      <c r="Q1715" s="35">
        <v>2</v>
      </c>
      <c r="R1715" s="54" t="s">
        <v>2781</v>
      </c>
      <c r="S1715" s="42" t="s">
        <v>2115</v>
      </c>
      <c r="T1715" s="138" t="str">
        <f t="shared" ref="T1715:Y1717" si="2780">T1714</f>
        <v>4.4.1.00.000</v>
      </c>
      <c r="U1715" s="138" t="str">
        <f t="shared" si="2780"/>
        <v>Process Line No.5 UIO facilities</v>
      </c>
      <c r="V1715" s="138" t="str">
        <f t="shared" si="2780"/>
        <v>4.4.1.01.000</v>
      </c>
      <c r="W1715" s="138" t="str">
        <f t="shared" si="2780"/>
        <v>Interconnecting Utility Pipelines. Section 4</v>
      </c>
      <c r="X1715" s="170" t="str">
        <f t="shared" si="2780"/>
        <v>4.4.1.01.400</v>
      </c>
      <c r="Y1715" s="170" t="str">
        <f t="shared" si="2780"/>
        <v>Interconnecting Utility Pipelines. Section 4</v>
      </c>
      <c r="Z1715" s="239" t="str">
        <f>M1715</f>
        <v>4.4.1.01.477</v>
      </c>
      <c r="AA1715" s="139" t="s">
        <v>1726</v>
      </c>
      <c r="AB1715" s="37"/>
      <c r="AC1715" s="37" t="s">
        <v>4899</v>
      </c>
      <c r="AD1715" s="115"/>
      <c r="AE1715" s="115"/>
      <c r="AF1715" s="115"/>
      <c r="AG1715" s="115"/>
      <c r="AH1715" s="115"/>
      <c r="AI1715" s="237">
        <v>1783</v>
      </c>
      <c r="AJ1715" s="55"/>
      <c r="AK1715" s="55"/>
    </row>
    <row r="1716" spans="1:37" s="67" customFormat="1" ht="15" customHeight="1" x14ac:dyDescent="0.25">
      <c r="A1716" s="56" t="s">
        <v>17</v>
      </c>
      <c r="B1716" s="37">
        <v>4</v>
      </c>
      <c r="C1716" s="37">
        <v>4</v>
      </c>
      <c r="D1716" s="37">
        <v>1</v>
      </c>
      <c r="E1716" s="37">
        <v>1</v>
      </c>
      <c r="F1716" s="37">
        <v>478</v>
      </c>
      <c r="G1716" s="123" t="str">
        <f t="shared" si="2772"/>
        <v>4.4.1.00.000</v>
      </c>
      <c r="H1716" s="138" t="str">
        <f t="shared" si="2773"/>
        <v>Технологическая линия №5. Объекты общезаводского хозяйства</v>
      </c>
      <c r="I1716" s="123" t="str">
        <f t="shared" si="2774"/>
        <v>4.4.1.01.000</v>
      </c>
      <c r="J1716" s="138" t="str">
        <f t="shared" si="2775"/>
        <v>Межцеховые инженерные коммуникации. Участок 4</v>
      </c>
      <c r="K1716" s="169" t="str">
        <f t="shared" si="2776"/>
        <v>4.4.1.01.400</v>
      </c>
      <c r="L1716" s="170" t="str">
        <f t="shared" si="2777"/>
        <v>Межцеховые инженерные коммуникации. Участок 4</v>
      </c>
      <c r="M1716" s="123" t="str">
        <f t="shared" si="2778"/>
        <v>4.4.1.01.478</v>
      </c>
      <c r="N1716" s="178" t="s">
        <v>136</v>
      </c>
      <c r="O1716" s="118"/>
      <c r="P1716" s="66" t="s">
        <v>19</v>
      </c>
      <c r="Q1716" s="35">
        <v>2</v>
      </c>
      <c r="R1716" s="54" t="s">
        <v>2781</v>
      </c>
      <c r="S1716" s="42" t="s">
        <v>2115</v>
      </c>
      <c r="T1716" s="138" t="str">
        <f t="shared" si="2780"/>
        <v>4.4.1.00.000</v>
      </c>
      <c r="U1716" s="138" t="str">
        <f t="shared" si="2780"/>
        <v>Process Line No.5 UIO facilities</v>
      </c>
      <c r="V1716" s="138" t="str">
        <f t="shared" si="2780"/>
        <v>4.4.1.01.000</v>
      </c>
      <c r="W1716" s="138" t="str">
        <f t="shared" si="2780"/>
        <v>Interconnecting Utility Pipelines. Section 4</v>
      </c>
      <c r="X1716" s="170" t="str">
        <f t="shared" si="2780"/>
        <v>4.4.1.01.400</v>
      </c>
      <c r="Y1716" s="170" t="str">
        <f t="shared" si="2780"/>
        <v>Interconnecting Utility Pipelines. Section 4</v>
      </c>
      <c r="Z1716" s="239" t="str">
        <f>M1716</f>
        <v>4.4.1.01.478</v>
      </c>
      <c r="AA1716" s="139" t="s">
        <v>1727</v>
      </c>
      <c r="AB1716" s="37"/>
      <c r="AC1716" s="37" t="s">
        <v>4899</v>
      </c>
      <c r="AD1716" s="115"/>
      <c r="AE1716" s="115"/>
      <c r="AF1716" s="115"/>
      <c r="AG1716" s="115"/>
      <c r="AH1716" s="115"/>
      <c r="AI1716" s="237">
        <v>1784</v>
      </c>
      <c r="AJ1716" s="55"/>
      <c r="AK1716" s="55"/>
    </row>
    <row r="1717" spans="1:37" s="174" customFormat="1" ht="15" customHeight="1" x14ac:dyDescent="0.25">
      <c r="A1717" s="36" t="s">
        <v>17</v>
      </c>
      <c r="B1717" s="37">
        <v>4</v>
      </c>
      <c r="C1717" s="37">
        <v>4</v>
      </c>
      <c r="D1717" s="37">
        <v>1</v>
      </c>
      <c r="E1717" s="37">
        <v>1</v>
      </c>
      <c r="F1717" s="39">
        <v>499</v>
      </c>
      <c r="G1717" s="37" t="str">
        <f t="shared" si="2772"/>
        <v>4.4.1.00.000</v>
      </c>
      <c r="H1717" s="41" t="str">
        <f t="shared" si="2773"/>
        <v>Технологическая линия №5. Объекты общезаводского хозяйства</v>
      </c>
      <c r="I1717" s="37" t="str">
        <f t="shared" si="2774"/>
        <v>4.4.1.01.000</v>
      </c>
      <c r="J1717" s="41" t="str">
        <f t="shared" si="2775"/>
        <v>Межцеховые инженерные коммуникации. Участок 4</v>
      </c>
      <c r="K1717" s="39" t="str">
        <f t="shared" si="2776"/>
        <v>4.4.1.01.400</v>
      </c>
      <c r="L1717" s="40" t="str">
        <f t="shared" si="2777"/>
        <v>Межцеховые инженерные коммуникации. Участок 4</v>
      </c>
      <c r="M1717" s="37" t="str">
        <f t="shared" si="2778"/>
        <v>4.4.1.01.499</v>
      </c>
      <c r="N1717" s="39" t="s">
        <v>3360</v>
      </c>
      <c r="O1717" s="118"/>
      <c r="P1717" s="66" t="s">
        <v>19</v>
      </c>
      <c r="Q1717" s="35">
        <v>1</v>
      </c>
      <c r="R1717" s="54" t="s">
        <v>2781</v>
      </c>
      <c r="S1717" s="39" t="s">
        <v>2115</v>
      </c>
      <c r="T1717" s="41" t="str">
        <f t="shared" si="2780"/>
        <v>4.4.1.00.000</v>
      </c>
      <c r="U1717" s="41" t="str">
        <f t="shared" si="2780"/>
        <v>Process Line No.5 UIO facilities</v>
      </c>
      <c r="V1717" s="41" t="str">
        <f t="shared" si="2780"/>
        <v>4.4.1.01.000</v>
      </c>
      <c r="W1717" s="41" t="str">
        <f t="shared" si="2780"/>
        <v>Interconnecting Utility Pipelines. Section 4</v>
      </c>
      <c r="X1717" s="40" t="str">
        <f t="shared" si="2780"/>
        <v>4.4.1.01.400</v>
      </c>
      <c r="Y1717" s="40" t="str">
        <f t="shared" si="2780"/>
        <v>Interconnecting Utility Pipelines. Section 4</v>
      </c>
      <c r="Z1717" s="173" t="str">
        <f>M1717</f>
        <v>4.4.1.01.499</v>
      </c>
      <c r="AA1717" s="39" t="s">
        <v>3260</v>
      </c>
      <c r="AB1717" s="37"/>
      <c r="AC1717" s="37" t="s">
        <v>3362</v>
      </c>
      <c r="AD1717" s="41" t="s">
        <v>3051</v>
      </c>
      <c r="AE1717" s="41" t="s">
        <v>3051</v>
      </c>
      <c r="AF1717" s="41"/>
      <c r="AG1717" s="41" t="s">
        <v>3363</v>
      </c>
      <c r="AH1717" s="41" t="s">
        <v>3459</v>
      </c>
      <c r="AI1717" s="237">
        <v>1785</v>
      </c>
      <c r="AJ1717" s="55"/>
      <c r="AK1717" s="55"/>
    </row>
    <row r="1718" spans="1:37" s="63" customFormat="1" ht="15" customHeight="1" x14ac:dyDescent="0.25">
      <c r="A1718" s="53" t="s">
        <v>17</v>
      </c>
      <c r="B1718" s="37">
        <v>4</v>
      </c>
      <c r="C1718" s="37">
        <v>4</v>
      </c>
      <c r="D1718" s="37">
        <v>2</v>
      </c>
      <c r="E1718" s="37">
        <v>0</v>
      </c>
      <c r="F1718" s="37">
        <v>0</v>
      </c>
      <c r="G1718" s="78" t="str">
        <f>CONCATENATE($B1718,".",$C1718,".",$D1718,".",TEXT($E1718,"00"),".",TEXT($F1718,"000"))</f>
        <v>4.4.2.00.000</v>
      </c>
      <c r="H1718" s="79" t="s">
        <v>1555</v>
      </c>
      <c r="I1718" s="107"/>
      <c r="J1718" s="108"/>
      <c r="K1718" s="109"/>
      <c r="L1718" s="110"/>
      <c r="M1718" s="80"/>
      <c r="N1718" s="231"/>
      <c r="O1718" s="53"/>
      <c r="P1718" s="70" t="s">
        <v>222</v>
      </c>
      <c r="Q1718" s="35">
        <v>0</v>
      </c>
      <c r="R1718" s="70" t="s">
        <v>2778</v>
      </c>
      <c r="S1718" s="215" t="s">
        <v>3856</v>
      </c>
      <c r="T1718" s="126" t="str">
        <f>G1718</f>
        <v>4.4.2.00.000</v>
      </c>
      <c r="U1718" s="79" t="s">
        <v>2713</v>
      </c>
      <c r="V1718" s="80"/>
      <c r="W1718" s="80"/>
      <c r="X1718" s="110"/>
      <c r="Y1718" s="110"/>
      <c r="Z1718" s="80"/>
      <c r="AA1718" s="80"/>
      <c r="AB1718" s="113"/>
      <c r="AC1718" s="113"/>
      <c r="AD1718" s="114"/>
      <c r="AE1718" s="114"/>
      <c r="AF1718" s="114"/>
      <c r="AG1718" s="114"/>
      <c r="AH1718" s="114"/>
      <c r="AI1718" s="237">
        <v>1786</v>
      </c>
      <c r="AJ1718" s="55"/>
      <c r="AK1718" s="55"/>
    </row>
    <row r="1719" spans="1:37" s="65" customFormat="1" ht="15" customHeight="1" x14ac:dyDescent="0.25">
      <c r="A1719" s="57" t="s">
        <v>17</v>
      </c>
      <c r="B1719" s="37">
        <v>4</v>
      </c>
      <c r="C1719" s="37">
        <v>4</v>
      </c>
      <c r="D1719" s="37">
        <v>2</v>
      </c>
      <c r="E1719" s="37">
        <v>40</v>
      </c>
      <c r="F1719" s="37">
        <v>0</v>
      </c>
      <c r="G1719" s="37" t="str">
        <f t="shared" ref="G1719:G1739" si="2781">G1718</f>
        <v>4.4.2.00.000</v>
      </c>
      <c r="H1719" s="41" t="str">
        <f t="shared" ref="H1719:H1739" si="2782">H1718</f>
        <v>Технологическая линия №5. Лицензионные установки</v>
      </c>
      <c r="I1719" s="82" t="str">
        <f>CONCATENATE($B1719,".",$C1719,".",$D1719,".",TEXT($E1719,"00"),".",TEXT($F1719,"000"))</f>
        <v>4.4.2.40.000</v>
      </c>
      <c r="J1719" s="90" t="s">
        <v>1367</v>
      </c>
      <c r="K1719" s="105"/>
      <c r="L1719" s="106"/>
      <c r="M1719" s="91"/>
      <c r="N1719" s="85"/>
      <c r="O1719" s="57"/>
      <c r="P1719" s="57" t="s">
        <v>222</v>
      </c>
      <c r="Q1719" s="35">
        <v>0</v>
      </c>
      <c r="R1719" s="70" t="s">
        <v>2778</v>
      </c>
      <c r="S1719" s="218" t="s">
        <v>3857</v>
      </c>
      <c r="T1719" s="44"/>
      <c r="U1719" s="44"/>
      <c r="V1719" s="44"/>
      <c r="W1719" s="44"/>
      <c r="X1719" s="162"/>
      <c r="Y1719" s="162"/>
      <c r="Z1719" s="46"/>
      <c r="AA1719" s="47"/>
      <c r="AB1719" s="50"/>
      <c r="AC1719" s="50"/>
      <c r="AD1719" s="115"/>
      <c r="AE1719" s="115"/>
      <c r="AF1719" s="115"/>
      <c r="AG1719" s="115"/>
      <c r="AH1719" s="115"/>
      <c r="AI1719" s="237">
        <v>1787</v>
      </c>
      <c r="AJ1719" s="55"/>
      <c r="AK1719" s="55"/>
    </row>
    <row r="1720" spans="1:37" s="67" customFormat="1" ht="15" customHeight="1" x14ac:dyDescent="0.25">
      <c r="A1720" s="56" t="s">
        <v>1090</v>
      </c>
      <c r="B1720" s="37">
        <v>4</v>
      </c>
      <c r="C1720" s="37">
        <v>4</v>
      </c>
      <c r="D1720" s="37">
        <v>2</v>
      </c>
      <c r="E1720" s="37">
        <v>40</v>
      </c>
      <c r="F1720" s="37">
        <v>500</v>
      </c>
      <c r="G1720" s="37" t="str">
        <f t="shared" si="2781"/>
        <v>4.4.2.00.000</v>
      </c>
      <c r="H1720" s="41" t="str">
        <f t="shared" si="2782"/>
        <v>Технологическая линия №5. Лицензионные установки</v>
      </c>
      <c r="I1720" s="37" t="str">
        <f t="shared" ref="I1720:I1739" si="2783">I1719</f>
        <v>4.4.2.40.000</v>
      </c>
      <c r="J1720" s="41" t="str">
        <f t="shared" ref="J1720:J1739" si="2784">J1719</f>
        <v>Установка выделения этана и ШФЛУ, удаления азота и получения азотно-гелиевой смеси №5</v>
      </c>
      <c r="K1720" s="92" t="str">
        <f>CONCATENATE($B1720,".",$C1720,".",$D1720,".",TEXT($E1720,"00"),".",$F1720)</f>
        <v>4.4.2.40.500</v>
      </c>
      <c r="L1720" s="93" t="s">
        <v>1367</v>
      </c>
      <c r="M1720" s="94"/>
      <c r="N1720" s="89"/>
      <c r="O1720" s="37" t="s">
        <v>1313</v>
      </c>
      <c r="P1720" s="37" t="s">
        <v>222</v>
      </c>
      <c r="Q1720" s="35">
        <v>0</v>
      </c>
      <c r="R1720" s="70" t="s">
        <v>2778</v>
      </c>
      <c r="S1720" s="218" t="s">
        <v>3858</v>
      </c>
      <c r="T1720" s="44"/>
      <c r="U1720" s="44"/>
      <c r="V1720" s="44"/>
      <c r="W1720" s="44"/>
      <c r="X1720" s="162"/>
      <c r="Y1720" s="162"/>
      <c r="Z1720" s="46"/>
      <c r="AA1720" s="47"/>
      <c r="AB1720" s="50"/>
      <c r="AC1720" s="50"/>
      <c r="AD1720" s="115"/>
      <c r="AE1720" s="115"/>
      <c r="AF1720" s="115"/>
      <c r="AG1720" s="115"/>
      <c r="AH1720" s="115"/>
      <c r="AI1720" s="237">
        <v>1788</v>
      </c>
      <c r="AJ1720" s="55"/>
      <c r="AK1720" s="55"/>
    </row>
    <row r="1721" spans="1:37" s="67" customFormat="1" ht="30" customHeight="1" x14ac:dyDescent="0.25">
      <c r="A1721" s="56" t="s">
        <v>17</v>
      </c>
      <c r="B1721" s="37">
        <v>4</v>
      </c>
      <c r="C1721" s="37">
        <v>4</v>
      </c>
      <c r="D1721" s="37">
        <v>2</v>
      </c>
      <c r="E1721" s="37">
        <v>40</v>
      </c>
      <c r="F1721" s="37">
        <v>45</v>
      </c>
      <c r="G1721" s="37" t="str">
        <f t="shared" si="2781"/>
        <v>4.4.2.00.000</v>
      </c>
      <c r="H1721" s="41" t="str">
        <f t="shared" si="2782"/>
        <v>Технологическая линия №5. Лицензионные установки</v>
      </c>
      <c r="I1721" s="37" t="str">
        <f t="shared" si="2783"/>
        <v>4.4.2.40.000</v>
      </c>
      <c r="J1721" s="41" t="str">
        <f t="shared" si="2784"/>
        <v>Установка выделения этана и ШФЛУ, удаления азота и получения азотно-гелиевой смеси №5</v>
      </c>
      <c r="K1721" s="39" t="str">
        <f t="shared" ref="K1721:K1739" si="2785">K1720</f>
        <v>4.4.2.40.500</v>
      </c>
      <c r="L1721" s="40" t="str">
        <f t="shared" ref="L1721:L1739" si="2786">L1720</f>
        <v>Установка выделения этана и ШФЛУ, удаления азота и получения азотно-гелиевой смеси №5</v>
      </c>
      <c r="M1721" s="37" t="str">
        <f t="shared" ref="M1721:M1739" si="2787">CONCATENATE($B1721,".",$C1721,".",$D1721,".",TEXT($E1721,"00"),".",TEXT($F1721,"000"))</f>
        <v>4.4.2.40.045</v>
      </c>
      <c r="N1721" s="59" t="s">
        <v>1432</v>
      </c>
      <c r="O1721" s="37"/>
      <c r="P1721" s="37" t="s">
        <v>222</v>
      </c>
      <c r="Q1721" s="35">
        <v>0</v>
      </c>
      <c r="R1721" s="70" t="s">
        <v>2778</v>
      </c>
      <c r="S1721" s="44"/>
      <c r="T1721" s="44"/>
      <c r="U1721" s="44"/>
      <c r="V1721" s="44"/>
      <c r="W1721" s="44"/>
      <c r="X1721" s="162"/>
      <c r="Y1721" s="162"/>
      <c r="Z1721" s="44"/>
      <c r="AA1721" s="50"/>
      <c r="AB1721" s="50"/>
      <c r="AC1721" s="50"/>
      <c r="AD1721" s="115"/>
      <c r="AE1721" s="115"/>
      <c r="AF1721" s="115"/>
      <c r="AG1721" s="115"/>
      <c r="AH1721" s="115"/>
      <c r="AI1721" s="237">
        <v>1789</v>
      </c>
      <c r="AJ1721" s="55"/>
      <c r="AK1721" s="55"/>
    </row>
    <row r="1722" spans="1:37" s="67" customFormat="1" ht="30" customHeight="1" x14ac:dyDescent="0.25">
      <c r="A1722" s="56" t="s">
        <v>1091</v>
      </c>
      <c r="B1722" s="37">
        <v>4</v>
      </c>
      <c r="C1722" s="37">
        <v>4</v>
      </c>
      <c r="D1722" s="37">
        <v>2</v>
      </c>
      <c r="E1722" s="37">
        <v>40</v>
      </c>
      <c r="F1722" s="37">
        <v>510</v>
      </c>
      <c r="G1722" s="37" t="str">
        <f t="shared" si="2781"/>
        <v>4.4.2.00.000</v>
      </c>
      <c r="H1722" s="41" t="str">
        <f t="shared" si="2782"/>
        <v>Технологическая линия №5. Лицензионные установки</v>
      </c>
      <c r="I1722" s="37" t="str">
        <f t="shared" si="2783"/>
        <v>4.4.2.40.000</v>
      </c>
      <c r="J1722" s="41" t="str">
        <f t="shared" si="2784"/>
        <v>Установка выделения этана и ШФЛУ, удаления азота и получения азотно-гелиевой смеси №5</v>
      </c>
      <c r="K1722" s="39" t="str">
        <f t="shared" si="2785"/>
        <v>4.4.2.40.500</v>
      </c>
      <c r="L1722" s="40" t="str">
        <f t="shared" si="2786"/>
        <v>Установка выделения этана и ШФЛУ, удаления азота и получения азотно-гелиевой смеси №5</v>
      </c>
      <c r="M1722" s="37" t="str">
        <f t="shared" si="2787"/>
        <v>4.4.2.40.510</v>
      </c>
      <c r="N1722" s="59" t="s">
        <v>225</v>
      </c>
      <c r="O1722" s="37"/>
      <c r="P1722" s="37" t="s">
        <v>222</v>
      </c>
      <c r="Q1722" s="35">
        <v>0</v>
      </c>
      <c r="R1722" s="70" t="s">
        <v>2778</v>
      </c>
      <c r="S1722" s="44"/>
      <c r="T1722" s="44"/>
      <c r="U1722" s="44"/>
      <c r="V1722" s="44"/>
      <c r="W1722" s="44"/>
      <c r="X1722" s="162"/>
      <c r="Y1722" s="162"/>
      <c r="Z1722" s="44"/>
      <c r="AA1722" s="50"/>
      <c r="AB1722" s="50"/>
      <c r="AC1722" s="50"/>
      <c r="AD1722" s="115"/>
      <c r="AE1722" s="115"/>
      <c r="AF1722" s="115"/>
      <c r="AG1722" s="115"/>
      <c r="AH1722" s="115"/>
      <c r="AI1722" s="237">
        <v>1790</v>
      </c>
      <c r="AJ1722" s="55"/>
      <c r="AK1722" s="55"/>
    </row>
    <row r="1723" spans="1:37" s="67" customFormat="1" ht="30" customHeight="1" x14ac:dyDescent="0.25">
      <c r="A1723" s="56" t="s">
        <v>1092</v>
      </c>
      <c r="B1723" s="37">
        <v>4</v>
      </c>
      <c r="C1723" s="37">
        <v>4</v>
      </c>
      <c r="D1723" s="37">
        <v>2</v>
      </c>
      <c r="E1723" s="37">
        <v>40</v>
      </c>
      <c r="F1723" s="37">
        <v>520</v>
      </c>
      <c r="G1723" s="37" t="str">
        <f t="shared" si="2781"/>
        <v>4.4.2.00.000</v>
      </c>
      <c r="H1723" s="41" t="str">
        <f t="shared" si="2782"/>
        <v>Технологическая линия №5. Лицензионные установки</v>
      </c>
      <c r="I1723" s="37" t="str">
        <f t="shared" si="2783"/>
        <v>4.4.2.40.000</v>
      </c>
      <c r="J1723" s="41" t="str">
        <f t="shared" si="2784"/>
        <v>Установка выделения этана и ШФЛУ, удаления азота и получения азотно-гелиевой смеси №5</v>
      </c>
      <c r="K1723" s="39" t="str">
        <f t="shared" si="2785"/>
        <v>4.4.2.40.500</v>
      </c>
      <c r="L1723" s="40" t="str">
        <f t="shared" si="2786"/>
        <v>Установка выделения этана и ШФЛУ, удаления азота и получения азотно-гелиевой смеси №5</v>
      </c>
      <c r="M1723" s="37" t="str">
        <f t="shared" si="2787"/>
        <v>4.4.2.40.520</v>
      </c>
      <c r="N1723" s="59" t="s">
        <v>227</v>
      </c>
      <c r="O1723" s="37"/>
      <c r="P1723" s="37" t="s">
        <v>222</v>
      </c>
      <c r="Q1723" s="35">
        <v>0</v>
      </c>
      <c r="R1723" s="70" t="s">
        <v>2778</v>
      </c>
      <c r="S1723" s="44"/>
      <c r="T1723" s="44"/>
      <c r="U1723" s="44"/>
      <c r="V1723" s="44"/>
      <c r="W1723" s="44"/>
      <c r="X1723" s="162"/>
      <c r="Y1723" s="162"/>
      <c r="Z1723" s="44"/>
      <c r="AA1723" s="50"/>
      <c r="AB1723" s="50"/>
      <c r="AC1723" s="50"/>
      <c r="AD1723" s="115"/>
      <c r="AE1723" s="115"/>
      <c r="AF1723" s="115"/>
      <c r="AG1723" s="115"/>
      <c r="AH1723" s="115"/>
      <c r="AI1723" s="237">
        <v>1791</v>
      </c>
      <c r="AJ1723" s="55"/>
      <c r="AK1723" s="55"/>
    </row>
    <row r="1724" spans="1:37" s="67" customFormat="1" ht="30" customHeight="1" x14ac:dyDescent="0.25">
      <c r="A1724" s="56" t="s">
        <v>1093</v>
      </c>
      <c r="B1724" s="37">
        <v>4</v>
      </c>
      <c r="C1724" s="37">
        <v>4</v>
      </c>
      <c r="D1724" s="37">
        <v>2</v>
      </c>
      <c r="E1724" s="37">
        <v>40</v>
      </c>
      <c r="F1724" s="37">
        <v>530</v>
      </c>
      <c r="G1724" s="37" t="str">
        <f t="shared" si="2781"/>
        <v>4.4.2.00.000</v>
      </c>
      <c r="H1724" s="41" t="str">
        <f t="shared" si="2782"/>
        <v>Технологическая линия №5. Лицензионные установки</v>
      </c>
      <c r="I1724" s="37" t="str">
        <f t="shared" si="2783"/>
        <v>4.4.2.40.000</v>
      </c>
      <c r="J1724" s="41" t="str">
        <f t="shared" si="2784"/>
        <v>Установка выделения этана и ШФЛУ, удаления азота и получения азотно-гелиевой смеси №5</v>
      </c>
      <c r="K1724" s="39" t="str">
        <f t="shared" si="2785"/>
        <v>4.4.2.40.500</v>
      </c>
      <c r="L1724" s="40" t="str">
        <f t="shared" si="2786"/>
        <v>Установка выделения этана и ШФЛУ, удаления азота и получения азотно-гелиевой смеси №5</v>
      </c>
      <c r="M1724" s="37" t="str">
        <f t="shared" si="2787"/>
        <v>4.4.2.40.530</v>
      </c>
      <c r="N1724" s="59" t="s">
        <v>229</v>
      </c>
      <c r="O1724" s="37"/>
      <c r="P1724" s="37" t="s">
        <v>222</v>
      </c>
      <c r="Q1724" s="35">
        <v>0</v>
      </c>
      <c r="R1724" s="70" t="s">
        <v>2778</v>
      </c>
      <c r="S1724" s="44"/>
      <c r="T1724" s="44"/>
      <c r="U1724" s="44"/>
      <c r="V1724" s="44"/>
      <c r="W1724" s="44"/>
      <c r="X1724" s="162"/>
      <c r="Y1724" s="162"/>
      <c r="Z1724" s="44"/>
      <c r="AA1724" s="50"/>
      <c r="AB1724" s="50"/>
      <c r="AC1724" s="50"/>
      <c r="AD1724" s="115"/>
      <c r="AE1724" s="115"/>
      <c r="AF1724" s="115"/>
      <c r="AG1724" s="115"/>
      <c r="AH1724" s="115"/>
      <c r="AI1724" s="237">
        <v>1792</v>
      </c>
      <c r="AJ1724" s="55"/>
      <c r="AK1724" s="55"/>
    </row>
    <row r="1725" spans="1:37" s="67" customFormat="1" ht="30" customHeight="1" x14ac:dyDescent="0.25">
      <c r="A1725" s="56" t="s">
        <v>1094</v>
      </c>
      <c r="B1725" s="37">
        <v>4</v>
      </c>
      <c r="C1725" s="37">
        <v>4</v>
      </c>
      <c r="D1725" s="37">
        <v>2</v>
      </c>
      <c r="E1725" s="37">
        <v>40</v>
      </c>
      <c r="F1725" s="37">
        <v>531</v>
      </c>
      <c r="G1725" s="37" t="str">
        <f t="shared" si="2781"/>
        <v>4.4.2.00.000</v>
      </c>
      <c r="H1725" s="41" t="str">
        <f t="shared" si="2782"/>
        <v>Технологическая линия №5. Лицензионные установки</v>
      </c>
      <c r="I1725" s="37" t="str">
        <f t="shared" si="2783"/>
        <v>4.4.2.40.000</v>
      </c>
      <c r="J1725" s="41" t="str">
        <f t="shared" si="2784"/>
        <v>Установка выделения этана и ШФЛУ, удаления азота и получения азотно-гелиевой смеси №5</v>
      </c>
      <c r="K1725" s="39" t="str">
        <f t="shared" si="2785"/>
        <v>4.4.2.40.500</v>
      </c>
      <c r="L1725" s="40" t="str">
        <f t="shared" si="2786"/>
        <v>Установка выделения этана и ШФЛУ, удаления азота и получения азотно-гелиевой смеси №5</v>
      </c>
      <c r="M1725" s="37" t="str">
        <f t="shared" si="2787"/>
        <v>4.4.2.40.531</v>
      </c>
      <c r="N1725" s="59" t="s">
        <v>231</v>
      </c>
      <c r="O1725" s="37"/>
      <c r="P1725" s="37" t="s">
        <v>222</v>
      </c>
      <c r="Q1725" s="35">
        <v>0</v>
      </c>
      <c r="R1725" s="70" t="s">
        <v>2778</v>
      </c>
      <c r="S1725" s="44"/>
      <c r="T1725" s="44"/>
      <c r="U1725" s="44"/>
      <c r="V1725" s="44"/>
      <c r="W1725" s="44"/>
      <c r="X1725" s="162"/>
      <c r="Y1725" s="162"/>
      <c r="Z1725" s="44"/>
      <c r="AA1725" s="50"/>
      <c r="AB1725" s="50"/>
      <c r="AC1725" s="50"/>
      <c r="AD1725" s="115"/>
      <c r="AE1725" s="115"/>
      <c r="AF1725" s="115"/>
      <c r="AG1725" s="115"/>
      <c r="AH1725" s="115"/>
      <c r="AI1725" s="237">
        <v>1793</v>
      </c>
      <c r="AJ1725" s="55"/>
      <c r="AK1725" s="55"/>
    </row>
    <row r="1726" spans="1:37" s="67" customFormat="1" ht="30" customHeight="1" x14ac:dyDescent="0.25">
      <c r="A1726" s="56" t="s">
        <v>1095</v>
      </c>
      <c r="B1726" s="37">
        <v>4</v>
      </c>
      <c r="C1726" s="37">
        <v>4</v>
      </c>
      <c r="D1726" s="37">
        <v>2</v>
      </c>
      <c r="E1726" s="37">
        <v>40</v>
      </c>
      <c r="F1726" s="37">
        <v>540</v>
      </c>
      <c r="G1726" s="37" t="str">
        <f t="shared" si="2781"/>
        <v>4.4.2.00.000</v>
      </c>
      <c r="H1726" s="41" t="str">
        <f t="shared" si="2782"/>
        <v>Технологическая линия №5. Лицензионные установки</v>
      </c>
      <c r="I1726" s="37" t="str">
        <f t="shared" si="2783"/>
        <v>4.4.2.40.000</v>
      </c>
      <c r="J1726" s="41" t="str">
        <f t="shared" si="2784"/>
        <v>Установка выделения этана и ШФЛУ, удаления азота и получения азотно-гелиевой смеси №5</v>
      </c>
      <c r="K1726" s="39" t="str">
        <f t="shared" si="2785"/>
        <v>4.4.2.40.500</v>
      </c>
      <c r="L1726" s="40" t="str">
        <f t="shared" si="2786"/>
        <v>Установка выделения этана и ШФЛУ, удаления азота и получения азотно-гелиевой смеси №5</v>
      </c>
      <c r="M1726" s="37" t="str">
        <f t="shared" si="2787"/>
        <v>4.4.2.40.540</v>
      </c>
      <c r="N1726" s="59" t="s">
        <v>233</v>
      </c>
      <c r="O1726" s="37"/>
      <c r="P1726" s="37" t="s">
        <v>222</v>
      </c>
      <c r="Q1726" s="35">
        <v>0</v>
      </c>
      <c r="R1726" s="70" t="s">
        <v>2778</v>
      </c>
      <c r="S1726" s="44"/>
      <c r="T1726" s="44"/>
      <c r="U1726" s="44"/>
      <c r="V1726" s="44"/>
      <c r="W1726" s="44"/>
      <c r="X1726" s="162"/>
      <c r="Y1726" s="162"/>
      <c r="Z1726" s="44"/>
      <c r="AA1726" s="50"/>
      <c r="AB1726" s="50"/>
      <c r="AC1726" s="50"/>
      <c r="AD1726" s="115"/>
      <c r="AE1726" s="115"/>
      <c r="AF1726" s="115"/>
      <c r="AG1726" s="115"/>
      <c r="AH1726" s="115"/>
      <c r="AI1726" s="237">
        <v>1794</v>
      </c>
      <c r="AJ1726" s="55"/>
      <c r="AK1726" s="55"/>
    </row>
    <row r="1727" spans="1:37" s="67" customFormat="1" ht="45" customHeight="1" x14ac:dyDescent="0.25">
      <c r="A1727" s="56" t="s">
        <v>1096</v>
      </c>
      <c r="B1727" s="37">
        <v>4</v>
      </c>
      <c r="C1727" s="37">
        <v>4</v>
      </c>
      <c r="D1727" s="37">
        <v>2</v>
      </c>
      <c r="E1727" s="37">
        <v>40</v>
      </c>
      <c r="F1727" s="37">
        <v>550</v>
      </c>
      <c r="G1727" s="37" t="str">
        <f t="shared" si="2781"/>
        <v>4.4.2.00.000</v>
      </c>
      <c r="H1727" s="41" t="str">
        <f t="shared" si="2782"/>
        <v>Технологическая линия №5. Лицензионные установки</v>
      </c>
      <c r="I1727" s="37" t="str">
        <f t="shared" si="2783"/>
        <v>4.4.2.40.000</v>
      </c>
      <c r="J1727" s="41" t="str">
        <f t="shared" si="2784"/>
        <v>Установка выделения этана и ШФЛУ, удаления азота и получения азотно-гелиевой смеси №5</v>
      </c>
      <c r="K1727" s="39" t="str">
        <f t="shared" si="2785"/>
        <v>4.4.2.40.500</v>
      </c>
      <c r="L1727" s="40" t="str">
        <f t="shared" si="2786"/>
        <v>Установка выделения этана и ШФЛУ, удаления азота и получения азотно-гелиевой смеси №5</v>
      </c>
      <c r="M1727" s="37" t="str">
        <f t="shared" si="2787"/>
        <v>4.4.2.40.550</v>
      </c>
      <c r="N1727" s="59" t="s">
        <v>1519</v>
      </c>
      <c r="O1727" s="37"/>
      <c r="P1727" s="37" t="s">
        <v>222</v>
      </c>
      <c r="Q1727" s="35">
        <v>0</v>
      </c>
      <c r="R1727" s="70" t="s">
        <v>2778</v>
      </c>
      <c r="S1727" s="44"/>
      <c r="T1727" s="44"/>
      <c r="U1727" s="44"/>
      <c r="V1727" s="44"/>
      <c r="W1727" s="44"/>
      <c r="X1727" s="162"/>
      <c r="Y1727" s="162"/>
      <c r="Z1727" s="44"/>
      <c r="AA1727" s="50"/>
      <c r="AB1727" s="50"/>
      <c r="AC1727" s="50"/>
      <c r="AD1727" s="115"/>
      <c r="AE1727" s="115"/>
      <c r="AF1727" s="115"/>
      <c r="AG1727" s="115"/>
      <c r="AH1727" s="115"/>
      <c r="AI1727" s="237">
        <v>1795</v>
      </c>
      <c r="AJ1727" s="55"/>
      <c r="AK1727" s="55"/>
    </row>
    <row r="1728" spans="1:37" s="67" customFormat="1" ht="15" customHeight="1" x14ac:dyDescent="0.25">
      <c r="A1728" s="56" t="s">
        <v>1097</v>
      </c>
      <c r="B1728" s="37">
        <v>4</v>
      </c>
      <c r="C1728" s="37">
        <v>4</v>
      </c>
      <c r="D1728" s="37">
        <v>2</v>
      </c>
      <c r="E1728" s="37">
        <v>40</v>
      </c>
      <c r="F1728" s="37">
        <v>551</v>
      </c>
      <c r="G1728" s="37" t="str">
        <f t="shared" si="2781"/>
        <v>4.4.2.00.000</v>
      </c>
      <c r="H1728" s="41" t="str">
        <f t="shared" si="2782"/>
        <v>Технологическая линия №5. Лицензионные установки</v>
      </c>
      <c r="I1728" s="37" t="str">
        <f t="shared" si="2783"/>
        <v>4.4.2.40.000</v>
      </c>
      <c r="J1728" s="41" t="str">
        <f t="shared" si="2784"/>
        <v>Установка выделения этана и ШФЛУ, удаления азота и получения азотно-гелиевой смеси №5</v>
      </c>
      <c r="K1728" s="39" t="str">
        <f t="shared" si="2785"/>
        <v>4.4.2.40.500</v>
      </c>
      <c r="L1728" s="40" t="str">
        <f t="shared" si="2786"/>
        <v>Установка выделения этана и ШФЛУ, удаления азота и получения азотно-гелиевой смеси №5</v>
      </c>
      <c r="M1728" s="37" t="str">
        <f t="shared" si="2787"/>
        <v>4.4.2.40.551</v>
      </c>
      <c r="N1728" s="59" t="s">
        <v>1424</v>
      </c>
      <c r="O1728" s="37" t="s">
        <v>1314</v>
      </c>
      <c r="P1728" s="37" t="s">
        <v>222</v>
      </c>
      <c r="Q1728" s="35">
        <v>0</v>
      </c>
      <c r="R1728" s="70" t="s">
        <v>2778</v>
      </c>
      <c r="S1728" s="44"/>
      <c r="T1728" s="44"/>
      <c r="U1728" s="44"/>
      <c r="V1728" s="44"/>
      <c r="W1728" s="44"/>
      <c r="X1728" s="162"/>
      <c r="Y1728" s="162"/>
      <c r="Z1728" s="44"/>
      <c r="AA1728" s="50"/>
      <c r="AB1728" s="50"/>
      <c r="AC1728" s="50"/>
      <c r="AD1728" s="115"/>
      <c r="AE1728" s="115"/>
      <c r="AF1728" s="115"/>
      <c r="AG1728" s="115"/>
      <c r="AH1728" s="115"/>
      <c r="AI1728" s="237">
        <v>1796</v>
      </c>
      <c r="AJ1728" s="55"/>
      <c r="AK1728" s="55"/>
    </row>
    <row r="1729" spans="1:37" s="67" customFormat="1" ht="15" customHeight="1" x14ac:dyDescent="0.25">
      <c r="A1729" s="56" t="s">
        <v>1098</v>
      </c>
      <c r="B1729" s="37">
        <v>4</v>
      </c>
      <c r="C1729" s="37">
        <v>4</v>
      </c>
      <c r="D1729" s="37">
        <v>2</v>
      </c>
      <c r="E1729" s="37">
        <v>40</v>
      </c>
      <c r="F1729" s="37">
        <v>570</v>
      </c>
      <c r="G1729" s="37" t="str">
        <f t="shared" si="2781"/>
        <v>4.4.2.00.000</v>
      </c>
      <c r="H1729" s="41" t="str">
        <f t="shared" si="2782"/>
        <v>Технологическая линия №5. Лицензионные установки</v>
      </c>
      <c r="I1729" s="37" t="str">
        <f t="shared" si="2783"/>
        <v>4.4.2.40.000</v>
      </c>
      <c r="J1729" s="41" t="str">
        <f t="shared" si="2784"/>
        <v>Установка выделения этана и ШФЛУ, удаления азота и получения азотно-гелиевой смеси №5</v>
      </c>
      <c r="K1729" s="39" t="str">
        <f t="shared" si="2785"/>
        <v>4.4.2.40.500</v>
      </c>
      <c r="L1729" s="40" t="str">
        <f t="shared" si="2786"/>
        <v>Установка выделения этана и ШФЛУ, удаления азота и получения азотно-гелиевой смеси №5</v>
      </c>
      <c r="M1729" s="37" t="str">
        <f t="shared" si="2787"/>
        <v>4.4.2.40.570</v>
      </c>
      <c r="N1729" s="59" t="s">
        <v>1416</v>
      </c>
      <c r="O1729" s="37"/>
      <c r="P1729" s="37" t="s">
        <v>222</v>
      </c>
      <c r="Q1729" s="35">
        <v>0</v>
      </c>
      <c r="R1729" s="70" t="s">
        <v>2778</v>
      </c>
      <c r="S1729" s="44"/>
      <c r="T1729" s="44"/>
      <c r="U1729" s="44"/>
      <c r="V1729" s="44"/>
      <c r="W1729" s="44"/>
      <c r="X1729" s="162"/>
      <c r="Y1729" s="162"/>
      <c r="Z1729" s="44"/>
      <c r="AA1729" s="50"/>
      <c r="AB1729" s="50"/>
      <c r="AC1729" s="50"/>
      <c r="AD1729" s="115"/>
      <c r="AE1729" s="115"/>
      <c r="AF1729" s="115"/>
      <c r="AG1729" s="115"/>
      <c r="AH1729" s="115"/>
      <c r="AI1729" s="237">
        <v>1797</v>
      </c>
      <c r="AJ1729" s="55"/>
      <c r="AK1729" s="55"/>
    </row>
    <row r="1730" spans="1:37" s="67" customFormat="1" ht="15" customHeight="1" x14ac:dyDescent="0.25">
      <c r="A1730" s="56" t="s">
        <v>1099</v>
      </c>
      <c r="B1730" s="37">
        <v>4</v>
      </c>
      <c r="C1730" s="37">
        <v>4</v>
      </c>
      <c r="D1730" s="37">
        <v>2</v>
      </c>
      <c r="E1730" s="37">
        <v>40</v>
      </c>
      <c r="F1730" s="37">
        <v>571</v>
      </c>
      <c r="G1730" s="37" t="str">
        <f t="shared" si="2781"/>
        <v>4.4.2.00.000</v>
      </c>
      <c r="H1730" s="41" t="str">
        <f t="shared" si="2782"/>
        <v>Технологическая линия №5. Лицензионные установки</v>
      </c>
      <c r="I1730" s="37" t="str">
        <f t="shared" si="2783"/>
        <v>4.4.2.40.000</v>
      </c>
      <c r="J1730" s="41" t="str">
        <f t="shared" si="2784"/>
        <v>Установка выделения этана и ШФЛУ, удаления азота и получения азотно-гелиевой смеси №5</v>
      </c>
      <c r="K1730" s="39" t="str">
        <f t="shared" si="2785"/>
        <v>4.4.2.40.500</v>
      </c>
      <c r="L1730" s="40" t="str">
        <f t="shared" si="2786"/>
        <v>Установка выделения этана и ШФЛУ, удаления азота и получения азотно-гелиевой смеси №5</v>
      </c>
      <c r="M1730" s="37" t="str">
        <f t="shared" si="2787"/>
        <v>4.4.2.40.571</v>
      </c>
      <c r="N1730" s="59" t="s">
        <v>1417</v>
      </c>
      <c r="O1730" s="37"/>
      <c r="P1730" s="37" t="s">
        <v>222</v>
      </c>
      <c r="Q1730" s="35">
        <v>0</v>
      </c>
      <c r="R1730" s="70" t="s">
        <v>2778</v>
      </c>
      <c r="S1730" s="44"/>
      <c r="T1730" s="44"/>
      <c r="U1730" s="44"/>
      <c r="V1730" s="44"/>
      <c r="W1730" s="44"/>
      <c r="X1730" s="162"/>
      <c r="Y1730" s="162"/>
      <c r="Z1730" s="44"/>
      <c r="AA1730" s="50"/>
      <c r="AB1730" s="50"/>
      <c r="AC1730" s="50"/>
      <c r="AD1730" s="115"/>
      <c r="AE1730" s="115"/>
      <c r="AF1730" s="115"/>
      <c r="AG1730" s="115"/>
      <c r="AH1730" s="115"/>
      <c r="AI1730" s="237">
        <v>1798</v>
      </c>
      <c r="AJ1730" s="55"/>
      <c r="AK1730" s="55"/>
    </row>
    <row r="1731" spans="1:37" s="67" customFormat="1" ht="15" customHeight="1" x14ac:dyDescent="0.25">
      <c r="A1731" s="56" t="s">
        <v>1100</v>
      </c>
      <c r="B1731" s="37">
        <v>4</v>
      </c>
      <c r="C1731" s="37">
        <v>4</v>
      </c>
      <c r="D1731" s="37">
        <v>2</v>
      </c>
      <c r="E1731" s="37">
        <v>40</v>
      </c>
      <c r="F1731" s="37">
        <v>572</v>
      </c>
      <c r="G1731" s="37" t="str">
        <f t="shared" si="2781"/>
        <v>4.4.2.00.000</v>
      </c>
      <c r="H1731" s="41" t="str">
        <f t="shared" si="2782"/>
        <v>Технологическая линия №5. Лицензионные установки</v>
      </c>
      <c r="I1731" s="37" t="str">
        <f t="shared" si="2783"/>
        <v>4.4.2.40.000</v>
      </c>
      <c r="J1731" s="41" t="str">
        <f t="shared" si="2784"/>
        <v>Установка выделения этана и ШФЛУ, удаления азота и получения азотно-гелиевой смеси №5</v>
      </c>
      <c r="K1731" s="39" t="str">
        <f t="shared" si="2785"/>
        <v>4.4.2.40.500</v>
      </c>
      <c r="L1731" s="40" t="str">
        <f t="shared" si="2786"/>
        <v>Установка выделения этана и ШФЛУ, удаления азота и получения азотно-гелиевой смеси №5</v>
      </c>
      <c r="M1731" s="37" t="str">
        <f t="shared" si="2787"/>
        <v>4.4.2.40.572</v>
      </c>
      <c r="N1731" s="59" t="s">
        <v>1418</v>
      </c>
      <c r="O1731" s="37"/>
      <c r="P1731" s="37" t="s">
        <v>222</v>
      </c>
      <c r="Q1731" s="35">
        <v>0</v>
      </c>
      <c r="R1731" s="70" t="s">
        <v>2778</v>
      </c>
      <c r="S1731" s="44"/>
      <c r="T1731" s="44"/>
      <c r="U1731" s="44"/>
      <c r="V1731" s="44"/>
      <c r="W1731" s="44"/>
      <c r="X1731" s="162"/>
      <c r="Y1731" s="162"/>
      <c r="Z1731" s="44"/>
      <c r="AA1731" s="50"/>
      <c r="AB1731" s="50"/>
      <c r="AC1731" s="50"/>
      <c r="AD1731" s="115"/>
      <c r="AE1731" s="115"/>
      <c r="AF1731" s="115"/>
      <c r="AG1731" s="115"/>
      <c r="AH1731" s="115"/>
      <c r="AI1731" s="237">
        <v>1799</v>
      </c>
      <c r="AJ1731" s="55"/>
      <c r="AK1731" s="55"/>
    </row>
    <row r="1732" spans="1:37" s="67" customFormat="1" ht="15" customHeight="1" x14ac:dyDescent="0.25">
      <c r="A1732" s="56" t="s">
        <v>1101</v>
      </c>
      <c r="B1732" s="37">
        <v>4</v>
      </c>
      <c r="C1732" s="37">
        <v>4</v>
      </c>
      <c r="D1732" s="37">
        <v>2</v>
      </c>
      <c r="E1732" s="37">
        <v>40</v>
      </c>
      <c r="F1732" s="37">
        <v>580</v>
      </c>
      <c r="G1732" s="37" t="str">
        <f t="shared" si="2781"/>
        <v>4.4.2.00.000</v>
      </c>
      <c r="H1732" s="41" t="str">
        <f t="shared" si="2782"/>
        <v>Технологическая линия №5. Лицензионные установки</v>
      </c>
      <c r="I1732" s="37" t="str">
        <f t="shared" si="2783"/>
        <v>4.4.2.40.000</v>
      </c>
      <c r="J1732" s="41" t="str">
        <f t="shared" si="2784"/>
        <v>Установка выделения этана и ШФЛУ, удаления азота и получения азотно-гелиевой смеси №5</v>
      </c>
      <c r="K1732" s="39" t="str">
        <f t="shared" si="2785"/>
        <v>4.4.2.40.500</v>
      </c>
      <c r="L1732" s="40" t="str">
        <f t="shared" si="2786"/>
        <v>Установка выделения этана и ШФЛУ, удаления азота и получения азотно-гелиевой смеси №5</v>
      </c>
      <c r="M1732" s="37" t="str">
        <f t="shared" si="2787"/>
        <v>4.4.2.40.580</v>
      </c>
      <c r="N1732" s="59" t="s">
        <v>1379</v>
      </c>
      <c r="O1732" s="37"/>
      <c r="P1732" s="37" t="s">
        <v>222</v>
      </c>
      <c r="Q1732" s="35">
        <v>0</v>
      </c>
      <c r="R1732" s="70" t="s">
        <v>2778</v>
      </c>
      <c r="S1732" s="44"/>
      <c r="T1732" s="44"/>
      <c r="U1732" s="44"/>
      <c r="V1732" s="44"/>
      <c r="W1732" s="44"/>
      <c r="X1732" s="162"/>
      <c r="Y1732" s="162"/>
      <c r="Z1732" s="44"/>
      <c r="AA1732" s="50"/>
      <c r="AB1732" s="50"/>
      <c r="AC1732" s="50"/>
      <c r="AD1732" s="115"/>
      <c r="AE1732" s="115"/>
      <c r="AF1732" s="115"/>
      <c r="AG1732" s="115"/>
      <c r="AH1732" s="115"/>
      <c r="AI1732" s="237">
        <v>1800</v>
      </c>
      <c r="AJ1732" s="55"/>
      <c r="AK1732" s="55"/>
    </row>
    <row r="1733" spans="1:37" s="67" customFormat="1" ht="15" customHeight="1" x14ac:dyDescent="0.25">
      <c r="A1733" s="56" t="s">
        <v>1102</v>
      </c>
      <c r="B1733" s="37">
        <v>4</v>
      </c>
      <c r="C1733" s="37">
        <v>4</v>
      </c>
      <c r="D1733" s="37">
        <v>2</v>
      </c>
      <c r="E1733" s="37">
        <v>40</v>
      </c>
      <c r="F1733" s="37">
        <v>590</v>
      </c>
      <c r="G1733" s="37" t="str">
        <f t="shared" si="2781"/>
        <v>4.4.2.00.000</v>
      </c>
      <c r="H1733" s="41" t="str">
        <f t="shared" si="2782"/>
        <v>Технологическая линия №5. Лицензионные установки</v>
      </c>
      <c r="I1733" s="37" t="str">
        <f t="shared" si="2783"/>
        <v>4.4.2.40.000</v>
      </c>
      <c r="J1733" s="41" t="str">
        <f t="shared" si="2784"/>
        <v>Установка выделения этана и ШФЛУ, удаления азота и получения азотно-гелиевой смеси №5</v>
      </c>
      <c r="K1733" s="39" t="str">
        <f t="shared" si="2785"/>
        <v>4.4.2.40.500</v>
      </c>
      <c r="L1733" s="40" t="str">
        <f t="shared" si="2786"/>
        <v>Установка выделения этана и ШФЛУ, удаления азота и получения азотно-гелиевой смеси №5</v>
      </c>
      <c r="M1733" s="37" t="str">
        <f t="shared" si="2787"/>
        <v>4.4.2.40.590</v>
      </c>
      <c r="N1733" s="59" t="s">
        <v>241</v>
      </c>
      <c r="O1733" s="37"/>
      <c r="P1733" s="37" t="s">
        <v>222</v>
      </c>
      <c r="Q1733" s="35">
        <v>0</v>
      </c>
      <c r="R1733" s="70" t="s">
        <v>2778</v>
      </c>
      <c r="S1733" s="44"/>
      <c r="T1733" s="44"/>
      <c r="U1733" s="44"/>
      <c r="V1733" s="44"/>
      <c r="W1733" s="44"/>
      <c r="X1733" s="162"/>
      <c r="Y1733" s="162"/>
      <c r="Z1733" s="44"/>
      <c r="AA1733" s="50"/>
      <c r="AB1733" s="50"/>
      <c r="AC1733" s="50"/>
      <c r="AD1733" s="115"/>
      <c r="AE1733" s="115"/>
      <c r="AF1733" s="115"/>
      <c r="AG1733" s="115"/>
      <c r="AH1733" s="115"/>
      <c r="AI1733" s="237">
        <v>1801</v>
      </c>
      <c r="AJ1733" s="55"/>
      <c r="AK1733" s="55"/>
    </row>
    <row r="1734" spans="1:37" s="67" customFormat="1" ht="15" customHeight="1" x14ac:dyDescent="0.25">
      <c r="A1734" s="56" t="s">
        <v>1103</v>
      </c>
      <c r="B1734" s="37">
        <v>4</v>
      </c>
      <c r="C1734" s="37">
        <v>4</v>
      </c>
      <c r="D1734" s="37">
        <v>2</v>
      </c>
      <c r="E1734" s="37">
        <v>40</v>
      </c>
      <c r="F1734" s="37">
        <v>591</v>
      </c>
      <c r="G1734" s="37" t="str">
        <f t="shared" si="2781"/>
        <v>4.4.2.00.000</v>
      </c>
      <c r="H1734" s="41" t="str">
        <f t="shared" si="2782"/>
        <v>Технологическая линия №5. Лицензионные установки</v>
      </c>
      <c r="I1734" s="37" t="str">
        <f t="shared" si="2783"/>
        <v>4.4.2.40.000</v>
      </c>
      <c r="J1734" s="41" t="str">
        <f t="shared" si="2784"/>
        <v>Установка выделения этана и ШФЛУ, удаления азота и получения азотно-гелиевой смеси №5</v>
      </c>
      <c r="K1734" s="39" t="str">
        <f t="shared" si="2785"/>
        <v>4.4.2.40.500</v>
      </c>
      <c r="L1734" s="40" t="str">
        <f t="shared" si="2786"/>
        <v>Установка выделения этана и ШФЛУ, удаления азота и получения азотно-гелиевой смеси №5</v>
      </c>
      <c r="M1734" s="37" t="str">
        <f t="shared" si="2787"/>
        <v>4.4.2.40.591</v>
      </c>
      <c r="N1734" s="59" t="s">
        <v>243</v>
      </c>
      <c r="O1734" s="37"/>
      <c r="P1734" s="37" t="s">
        <v>222</v>
      </c>
      <c r="Q1734" s="35">
        <v>0</v>
      </c>
      <c r="R1734" s="70" t="s">
        <v>2778</v>
      </c>
      <c r="S1734" s="44"/>
      <c r="T1734" s="44"/>
      <c r="U1734" s="44"/>
      <c r="V1734" s="44"/>
      <c r="W1734" s="44"/>
      <c r="X1734" s="162"/>
      <c r="Y1734" s="162"/>
      <c r="Z1734" s="44"/>
      <c r="AA1734" s="50"/>
      <c r="AB1734" s="50"/>
      <c r="AC1734" s="50"/>
      <c r="AD1734" s="115"/>
      <c r="AE1734" s="115"/>
      <c r="AF1734" s="115"/>
      <c r="AG1734" s="115"/>
      <c r="AH1734" s="115"/>
      <c r="AI1734" s="237">
        <v>1802</v>
      </c>
      <c r="AJ1734" s="55"/>
      <c r="AK1734" s="55"/>
    </row>
    <row r="1735" spans="1:37" s="67" customFormat="1" ht="15" customHeight="1" x14ac:dyDescent="0.25">
      <c r="A1735" s="56" t="s">
        <v>1104</v>
      </c>
      <c r="B1735" s="37">
        <v>4</v>
      </c>
      <c r="C1735" s="37">
        <v>4</v>
      </c>
      <c r="D1735" s="37">
        <v>2</v>
      </c>
      <c r="E1735" s="37">
        <v>40</v>
      </c>
      <c r="F1735" s="37">
        <v>592</v>
      </c>
      <c r="G1735" s="37" t="str">
        <f t="shared" si="2781"/>
        <v>4.4.2.00.000</v>
      </c>
      <c r="H1735" s="41" t="str">
        <f t="shared" si="2782"/>
        <v>Технологическая линия №5. Лицензионные установки</v>
      </c>
      <c r="I1735" s="37" t="str">
        <f t="shared" si="2783"/>
        <v>4.4.2.40.000</v>
      </c>
      <c r="J1735" s="41" t="str">
        <f t="shared" si="2784"/>
        <v>Установка выделения этана и ШФЛУ, удаления азота и получения азотно-гелиевой смеси №5</v>
      </c>
      <c r="K1735" s="39" t="str">
        <f t="shared" si="2785"/>
        <v>4.4.2.40.500</v>
      </c>
      <c r="L1735" s="40" t="str">
        <f t="shared" si="2786"/>
        <v>Установка выделения этана и ШФЛУ, удаления азота и получения азотно-гелиевой смеси №5</v>
      </c>
      <c r="M1735" s="37" t="str">
        <f t="shared" si="2787"/>
        <v>4.4.2.40.592</v>
      </c>
      <c r="N1735" s="59" t="s">
        <v>1331</v>
      </c>
      <c r="O1735" s="37"/>
      <c r="P1735" s="37" t="s">
        <v>222</v>
      </c>
      <c r="Q1735" s="35">
        <v>0</v>
      </c>
      <c r="R1735" s="70" t="s">
        <v>2778</v>
      </c>
      <c r="S1735" s="44"/>
      <c r="T1735" s="44"/>
      <c r="U1735" s="44"/>
      <c r="V1735" s="44"/>
      <c r="W1735" s="44"/>
      <c r="X1735" s="162"/>
      <c r="Y1735" s="162"/>
      <c r="Z1735" s="44"/>
      <c r="AA1735" s="50"/>
      <c r="AB1735" s="50"/>
      <c r="AC1735" s="50"/>
      <c r="AD1735" s="115"/>
      <c r="AE1735" s="115"/>
      <c r="AF1735" s="115"/>
      <c r="AG1735" s="115"/>
      <c r="AH1735" s="115"/>
      <c r="AI1735" s="237">
        <v>1803</v>
      </c>
      <c r="AJ1735" s="55"/>
      <c r="AK1735" s="55"/>
    </row>
    <row r="1736" spans="1:37" s="67" customFormat="1" ht="15" customHeight="1" x14ac:dyDescent="0.25">
      <c r="A1736" s="56" t="s">
        <v>1105</v>
      </c>
      <c r="B1736" s="37">
        <v>4</v>
      </c>
      <c r="C1736" s="37">
        <v>4</v>
      </c>
      <c r="D1736" s="37">
        <v>2</v>
      </c>
      <c r="E1736" s="37">
        <v>40</v>
      </c>
      <c r="F1736" s="37">
        <v>593</v>
      </c>
      <c r="G1736" s="37" t="str">
        <f t="shared" si="2781"/>
        <v>4.4.2.00.000</v>
      </c>
      <c r="H1736" s="41" t="str">
        <f t="shared" si="2782"/>
        <v>Технологическая линия №5. Лицензионные установки</v>
      </c>
      <c r="I1736" s="37" t="str">
        <f t="shared" si="2783"/>
        <v>4.4.2.40.000</v>
      </c>
      <c r="J1736" s="41" t="str">
        <f t="shared" si="2784"/>
        <v>Установка выделения этана и ШФЛУ, удаления азота и получения азотно-гелиевой смеси №5</v>
      </c>
      <c r="K1736" s="39" t="str">
        <f t="shared" si="2785"/>
        <v>4.4.2.40.500</v>
      </c>
      <c r="L1736" s="40" t="str">
        <f t="shared" si="2786"/>
        <v>Установка выделения этана и ШФЛУ, удаления азота и получения азотно-гелиевой смеси №5</v>
      </c>
      <c r="M1736" s="37" t="str">
        <f t="shared" si="2787"/>
        <v>4.4.2.40.593</v>
      </c>
      <c r="N1736" s="59" t="s">
        <v>246</v>
      </c>
      <c r="O1736" s="37"/>
      <c r="P1736" s="37" t="s">
        <v>222</v>
      </c>
      <c r="Q1736" s="35">
        <v>0</v>
      </c>
      <c r="R1736" s="70" t="s">
        <v>2778</v>
      </c>
      <c r="S1736" s="44"/>
      <c r="T1736" s="44"/>
      <c r="U1736" s="44"/>
      <c r="V1736" s="44"/>
      <c r="W1736" s="44"/>
      <c r="X1736" s="162"/>
      <c r="Y1736" s="162"/>
      <c r="Z1736" s="44"/>
      <c r="AA1736" s="50"/>
      <c r="AB1736" s="50"/>
      <c r="AC1736" s="50"/>
      <c r="AD1736" s="115"/>
      <c r="AE1736" s="115"/>
      <c r="AF1736" s="115"/>
      <c r="AG1736" s="115"/>
      <c r="AH1736" s="115"/>
      <c r="AI1736" s="237">
        <v>1804</v>
      </c>
      <c r="AJ1736" s="55"/>
      <c r="AK1736" s="55"/>
    </row>
    <row r="1737" spans="1:37" s="67" customFormat="1" ht="15" customHeight="1" x14ac:dyDescent="0.25">
      <c r="A1737" s="56" t="s">
        <v>1106</v>
      </c>
      <c r="B1737" s="37">
        <v>4</v>
      </c>
      <c r="C1737" s="37">
        <v>4</v>
      </c>
      <c r="D1737" s="37">
        <v>2</v>
      </c>
      <c r="E1737" s="37">
        <v>40</v>
      </c>
      <c r="F1737" s="37">
        <v>594</v>
      </c>
      <c r="G1737" s="37" t="str">
        <f t="shared" si="2781"/>
        <v>4.4.2.00.000</v>
      </c>
      <c r="H1737" s="41" t="str">
        <f t="shared" si="2782"/>
        <v>Технологическая линия №5. Лицензионные установки</v>
      </c>
      <c r="I1737" s="37" t="str">
        <f t="shared" si="2783"/>
        <v>4.4.2.40.000</v>
      </c>
      <c r="J1737" s="41" t="str">
        <f t="shared" si="2784"/>
        <v>Установка выделения этана и ШФЛУ, удаления азота и получения азотно-гелиевой смеси №5</v>
      </c>
      <c r="K1737" s="39" t="str">
        <f t="shared" si="2785"/>
        <v>4.4.2.40.500</v>
      </c>
      <c r="L1737" s="40" t="str">
        <f t="shared" si="2786"/>
        <v>Установка выделения этана и ШФЛУ, удаления азота и получения азотно-гелиевой смеси №5</v>
      </c>
      <c r="M1737" s="37" t="str">
        <f t="shared" si="2787"/>
        <v>4.4.2.40.594</v>
      </c>
      <c r="N1737" s="59" t="s">
        <v>248</v>
      </c>
      <c r="O1737" s="37"/>
      <c r="P1737" s="37" t="s">
        <v>222</v>
      </c>
      <c r="Q1737" s="35">
        <v>0</v>
      </c>
      <c r="R1737" s="70" t="s">
        <v>2778</v>
      </c>
      <c r="S1737" s="44"/>
      <c r="T1737" s="44"/>
      <c r="U1737" s="44"/>
      <c r="V1737" s="44"/>
      <c r="W1737" s="44"/>
      <c r="X1737" s="162"/>
      <c r="Y1737" s="162"/>
      <c r="Z1737" s="44"/>
      <c r="AA1737" s="50"/>
      <c r="AB1737" s="50"/>
      <c r="AC1737" s="50"/>
      <c r="AD1737" s="115"/>
      <c r="AE1737" s="115"/>
      <c r="AF1737" s="115"/>
      <c r="AG1737" s="115"/>
      <c r="AH1737" s="115"/>
      <c r="AI1737" s="237">
        <v>1805</v>
      </c>
      <c r="AJ1737" s="55"/>
      <c r="AK1737" s="55"/>
    </row>
    <row r="1738" spans="1:37" s="67" customFormat="1" ht="15" customHeight="1" x14ac:dyDescent="0.25">
      <c r="A1738" s="56" t="s">
        <v>1107</v>
      </c>
      <c r="B1738" s="37">
        <v>4</v>
      </c>
      <c r="C1738" s="37">
        <v>4</v>
      </c>
      <c r="D1738" s="37">
        <v>2</v>
      </c>
      <c r="E1738" s="37">
        <v>40</v>
      </c>
      <c r="F1738" s="37">
        <v>595</v>
      </c>
      <c r="G1738" s="37" t="str">
        <f t="shared" si="2781"/>
        <v>4.4.2.00.000</v>
      </c>
      <c r="H1738" s="41" t="str">
        <f t="shared" si="2782"/>
        <v>Технологическая линия №5. Лицензионные установки</v>
      </c>
      <c r="I1738" s="37" t="str">
        <f t="shared" si="2783"/>
        <v>4.4.2.40.000</v>
      </c>
      <c r="J1738" s="41" t="str">
        <f t="shared" si="2784"/>
        <v>Установка выделения этана и ШФЛУ, удаления азота и получения азотно-гелиевой смеси №5</v>
      </c>
      <c r="K1738" s="39" t="str">
        <f t="shared" si="2785"/>
        <v>4.4.2.40.500</v>
      </c>
      <c r="L1738" s="40" t="str">
        <f t="shared" si="2786"/>
        <v>Установка выделения этана и ШФЛУ, удаления азота и получения азотно-гелиевой смеси №5</v>
      </c>
      <c r="M1738" s="37" t="str">
        <f t="shared" si="2787"/>
        <v>4.4.2.40.595</v>
      </c>
      <c r="N1738" s="59" t="s">
        <v>250</v>
      </c>
      <c r="O1738" s="37"/>
      <c r="P1738" s="37" t="s">
        <v>222</v>
      </c>
      <c r="Q1738" s="35">
        <v>0</v>
      </c>
      <c r="R1738" s="70" t="s">
        <v>2778</v>
      </c>
      <c r="S1738" s="44"/>
      <c r="T1738" s="44"/>
      <c r="U1738" s="44"/>
      <c r="V1738" s="44"/>
      <c r="W1738" s="44"/>
      <c r="X1738" s="162"/>
      <c r="Y1738" s="162"/>
      <c r="Z1738" s="44"/>
      <c r="AA1738" s="50"/>
      <c r="AB1738" s="50"/>
      <c r="AC1738" s="50"/>
      <c r="AD1738" s="115"/>
      <c r="AE1738" s="115"/>
      <c r="AF1738" s="115"/>
      <c r="AG1738" s="115"/>
      <c r="AH1738" s="115"/>
      <c r="AI1738" s="237">
        <v>1806</v>
      </c>
      <c r="AJ1738" s="55"/>
      <c r="AK1738" s="55"/>
    </row>
    <row r="1739" spans="1:37" s="67" customFormat="1" ht="15" customHeight="1" x14ac:dyDescent="0.25">
      <c r="A1739" s="56" t="s">
        <v>1108</v>
      </c>
      <c r="B1739" s="37">
        <v>4</v>
      </c>
      <c r="C1739" s="37">
        <v>4</v>
      </c>
      <c r="D1739" s="37">
        <v>2</v>
      </c>
      <c r="E1739" s="37">
        <v>40</v>
      </c>
      <c r="F1739" s="37">
        <v>585</v>
      </c>
      <c r="G1739" s="37" t="str">
        <f t="shared" si="2781"/>
        <v>4.4.2.00.000</v>
      </c>
      <c r="H1739" s="41" t="str">
        <f t="shared" si="2782"/>
        <v>Технологическая линия №5. Лицензионные установки</v>
      </c>
      <c r="I1739" s="37" t="str">
        <f t="shared" si="2783"/>
        <v>4.4.2.40.000</v>
      </c>
      <c r="J1739" s="41" t="str">
        <f t="shared" si="2784"/>
        <v>Установка выделения этана и ШФЛУ, удаления азота и получения азотно-гелиевой смеси №5</v>
      </c>
      <c r="K1739" s="39" t="str">
        <f t="shared" si="2785"/>
        <v>4.4.2.40.500</v>
      </c>
      <c r="L1739" s="40" t="str">
        <f t="shared" si="2786"/>
        <v>Установка выделения этана и ШФЛУ, удаления азота и получения азотно-гелиевой смеси №5</v>
      </c>
      <c r="M1739" s="37" t="str">
        <f t="shared" si="2787"/>
        <v>4.4.2.40.585</v>
      </c>
      <c r="N1739" s="59" t="s">
        <v>253</v>
      </c>
      <c r="O1739" s="37"/>
      <c r="P1739" s="37" t="s">
        <v>222</v>
      </c>
      <c r="Q1739" s="35">
        <v>0</v>
      </c>
      <c r="R1739" s="70" t="s">
        <v>2778</v>
      </c>
      <c r="S1739" s="44"/>
      <c r="T1739" s="44"/>
      <c r="U1739" s="44"/>
      <c r="V1739" s="44"/>
      <c r="W1739" s="44"/>
      <c r="X1739" s="162"/>
      <c r="Y1739" s="162"/>
      <c r="Z1739" s="44"/>
      <c r="AA1739" s="50"/>
      <c r="AB1739" s="50"/>
      <c r="AC1739" s="50"/>
      <c r="AD1739" s="115"/>
      <c r="AE1739" s="115"/>
      <c r="AF1739" s="115"/>
      <c r="AG1739" s="115"/>
      <c r="AH1739" s="115"/>
      <c r="AI1739" s="237">
        <v>1807</v>
      </c>
      <c r="AJ1739" s="55"/>
      <c r="AK1739" s="55"/>
    </row>
    <row r="1740" spans="1:37" s="63" customFormat="1" ht="15" customHeight="1" x14ac:dyDescent="0.25">
      <c r="A1740" s="53" t="s">
        <v>17</v>
      </c>
      <c r="B1740" s="37">
        <v>4</v>
      </c>
      <c r="C1740" s="37">
        <v>4</v>
      </c>
      <c r="D1740" s="37">
        <v>3</v>
      </c>
      <c r="E1740" s="37">
        <v>0</v>
      </c>
      <c r="F1740" s="37">
        <v>0</v>
      </c>
      <c r="G1740" s="78" t="str">
        <f>CONCATENATE($B1740,".",$C1740,".",$D1740,".",TEXT($E1740,"00"),".",TEXT($F1740,"000"))</f>
        <v>4.4.3.00.000</v>
      </c>
      <c r="H1740" s="79" t="s">
        <v>1556</v>
      </c>
      <c r="I1740" s="107"/>
      <c r="J1740" s="108"/>
      <c r="K1740" s="109"/>
      <c r="L1740" s="110"/>
      <c r="M1740" s="80"/>
      <c r="N1740" s="231"/>
      <c r="O1740" s="53"/>
      <c r="P1740" s="56" t="s">
        <v>254</v>
      </c>
      <c r="Q1740" s="35">
        <v>0</v>
      </c>
      <c r="R1740" s="56" t="s">
        <v>2779</v>
      </c>
      <c r="S1740" s="215" t="s">
        <v>3856</v>
      </c>
      <c r="T1740" s="126" t="str">
        <f>G1740</f>
        <v>4.4.3.00.000</v>
      </c>
      <c r="U1740" s="79" t="s">
        <v>2721</v>
      </c>
      <c r="V1740" s="80"/>
      <c r="W1740" s="80"/>
      <c r="X1740" s="110"/>
      <c r="Y1740" s="110"/>
      <c r="Z1740" s="80"/>
      <c r="AA1740" s="80"/>
      <c r="AB1740" s="113"/>
      <c r="AC1740" s="113"/>
      <c r="AD1740" s="114"/>
      <c r="AE1740" s="114"/>
      <c r="AF1740" s="114"/>
      <c r="AG1740" s="114"/>
      <c r="AH1740" s="114"/>
      <c r="AI1740" s="237">
        <v>1808</v>
      </c>
      <c r="AJ1740" s="55"/>
      <c r="AK1740" s="55"/>
    </row>
    <row r="1741" spans="1:37" s="65" customFormat="1" ht="15" customHeight="1" x14ac:dyDescent="0.25">
      <c r="A1741" s="57" t="s">
        <v>17</v>
      </c>
      <c r="B1741" s="37">
        <v>4</v>
      </c>
      <c r="C1741" s="37">
        <v>4</v>
      </c>
      <c r="D1741" s="37">
        <v>3</v>
      </c>
      <c r="E1741" s="37">
        <v>1</v>
      </c>
      <c r="F1741" s="37">
        <v>0</v>
      </c>
      <c r="G1741" s="37" t="str">
        <f t="shared" ref="G1741:G1772" si="2788">G1740</f>
        <v>4.4.3.00.000</v>
      </c>
      <c r="H1741" s="41" t="str">
        <f t="shared" ref="H1741:H1772" si="2789">H1740</f>
        <v>Технологическая линия №5. Нелицензионные установки</v>
      </c>
      <c r="I1741" s="82" t="str">
        <f>CONCATENATE($B1741,".",$C1741,".",$D1741,".",TEXT($E1741,"00"),".",TEXT($F1741,"000"))</f>
        <v>4.4.3.01.000</v>
      </c>
      <c r="J1741" s="90" t="s">
        <v>1368</v>
      </c>
      <c r="K1741" s="105"/>
      <c r="L1741" s="106"/>
      <c r="M1741" s="91"/>
      <c r="N1741" s="85"/>
      <c r="O1741" s="57"/>
      <c r="P1741" s="57" t="s">
        <v>254</v>
      </c>
      <c r="Q1741" s="35">
        <v>0</v>
      </c>
      <c r="R1741" s="56" t="s">
        <v>2779</v>
      </c>
      <c r="S1741" s="218" t="s">
        <v>3857</v>
      </c>
      <c r="T1741" s="44"/>
      <c r="U1741" s="44"/>
      <c r="V1741" s="44"/>
      <c r="W1741" s="44"/>
      <c r="X1741" s="162"/>
      <c r="Y1741" s="162"/>
      <c r="Z1741" s="46"/>
      <c r="AA1741" s="47"/>
      <c r="AB1741" s="50"/>
      <c r="AC1741" s="50"/>
      <c r="AD1741" s="115"/>
      <c r="AE1741" s="115"/>
      <c r="AF1741" s="115"/>
      <c r="AG1741" s="115"/>
      <c r="AH1741" s="115"/>
      <c r="AI1741" s="237">
        <v>1809</v>
      </c>
      <c r="AJ1741" s="55"/>
      <c r="AK1741" s="55"/>
    </row>
    <row r="1742" spans="1:37" s="67" customFormat="1" ht="15" customHeight="1" x14ac:dyDescent="0.25">
      <c r="A1742" s="56" t="s">
        <v>17</v>
      </c>
      <c r="B1742" s="37">
        <v>4</v>
      </c>
      <c r="C1742" s="37">
        <v>4</v>
      </c>
      <c r="D1742" s="37">
        <v>3</v>
      </c>
      <c r="E1742" s="37">
        <v>1</v>
      </c>
      <c r="F1742" s="37">
        <v>400</v>
      </c>
      <c r="G1742" s="37" t="str">
        <f t="shared" si="2788"/>
        <v>4.4.3.00.000</v>
      </c>
      <c r="H1742" s="41" t="str">
        <f t="shared" si="2789"/>
        <v>Технологическая линия №5. Нелицензионные установки</v>
      </c>
      <c r="I1742" s="37" t="str">
        <f t="shared" ref="I1742:J1745" si="2790">I1741</f>
        <v>4.4.3.01.000</v>
      </c>
      <c r="J1742" s="41" t="str">
        <f t="shared" si="2790"/>
        <v>Энергетический блок с ДЭС №5</v>
      </c>
      <c r="K1742" s="92" t="str">
        <f>CONCATENATE($B1742,".",$C1742,".",$D1742,".",TEXT($E1742,"00"),".",$F1742)</f>
        <v>4.4.3.01.400</v>
      </c>
      <c r="L1742" s="93" t="s">
        <v>1368</v>
      </c>
      <c r="M1742" s="94"/>
      <c r="N1742" s="89"/>
      <c r="O1742" s="37"/>
      <c r="P1742" s="37" t="s">
        <v>254</v>
      </c>
      <c r="Q1742" s="35">
        <v>0</v>
      </c>
      <c r="R1742" s="56" t="s">
        <v>2779</v>
      </c>
      <c r="S1742" s="218" t="s">
        <v>3858</v>
      </c>
      <c r="T1742" s="44"/>
      <c r="U1742" s="44"/>
      <c r="V1742" s="44"/>
      <c r="W1742" s="44"/>
      <c r="X1742" s="162"/>
      <c r="Y1742" s="162"/>
      <c r="Z1742" s="46"/>
      <c r="AA1742" s="47"/>
      <c r="AB1742" s="50"/>
      <c r="AC1742" s="50"/>
      <c r="AD1742" s="115"/>
      <c r="AE1742" s="115"/>
      <c r="AF1742" s="115"/>
      <c r="AG1742" s="115"/>
      <c r="AH1742" s="115"/>
      <c r="AI1742" s="237">
        <v>1810</v>
      </c>
      <c r="AJ1742" s="55"/>
      <c r="AK1742" s="55"/>
    </row>
    <row r="1743" spans="1:37" s="67" customFormat="1" ht="15" customHeight="1" x14ac:dyDescent="0.25">
      <c r="A1743" s="56" t="s">
        <v>1109</v>
      </c>
      <c r="B1743" s="37">
        <v>4</v>
      </c>
      <c r="C1743" s="37">
        <v>4</v>
      </c>
      <c r="D1743" s="37">
        <v>3</v>
      </c>
      <c r="E1743" s="37">
        <v>1</v>
      </c>
      <c r="F1743" s="37">
        <v>500</v>
      </c>
      <c r="G1743" s="37" t="str">
        <f t="shared" si="2788"/>
        <v>4.4.3.00.000</v>
      </c>
      <c r="H1743" s="41" t="str">
        <f t="shared" si="2789"/>
        <v>Технологическая линия №5. Нелицензионные установки</v>
      </c>
      <c r="I1743" s="37" t="str">
        <f t="shared" si="2790"/>
        <v>4.4.3.01.000</v>
      </c>
      <c r="J1743" s="41" t="str">
        <f t="shared" si="2790"/>
        <v>Энергетический блок с ДЭС №5</v>
      </c>
      <c r="K1743" s="39" t="str">
        <f t="shared" ref="K1743:L1745" si="2791">K1742</f>
        <v>4.4.3.01.400</v>
      </c>
      <c r="L1743" s="40" t="str">
        <f t="shared" si="2791"/>
        <v>Энергетический блок с ДЭС №5</v>
      </c>
      <c r="M1743" s="37" t="str">
        <f>CONCATENATE($B1743,".",$C1743,".",$D1743,".",TEXT($E1743,"00"),".",TEXT($F1743,"000"))</f>
        <v>4.4.3.01.500</v>
      </c>
      <c r="N1743" s="59" t="s">
        <v>16</v>
      </c>
      <c r="O1743" s="37"/>
      <c r="P1743" s="37" t="s">
        <v>254</v>
      </c>
      <c r="Q1743" s="35">
        <v>0</v>
      </c>
      <c r="R1743" s="56" t="s">
        <v>2779</v>
      </c>
      <c r="S1743" s="44"/>
      <c r="T1743" s="44"/>
      <c r="U1743" s="44"/>
      <c r="V1743" s="44"/>
      <c r="W1743" s="44"/>
      <c r="X1743" s="162"/>
      <c r="Y1743" s="162"/>
      <c r="Z1743" s="44"/>
      <c r="AA1743" s="50"/>
      <c r="AB1743" s="50"/>
      <c r="AC1743" s="50"/>
      <c r="AD1743" s="115"/>
      <c r="AE1743" s="115"/>
      <c r="AF1743" s="115"/>
      <c r="AG1743" s="115"/>
      <c r="AH1743" s="115"/>
      <c r="AI1743" s="237">
        <v>1811</v>
      </c>
      <c r="AJ1743" s="55"/>
      <c r="AK1743" s="55"/>
    </row>
    <row r="1744" spans="1:37" s="67" customFormat="1" ht="15" customHeight="1" x14ac:dyDescent="0.25">
      <c r="A1744" s="56" t="s">
        <v>1110</v>
      </c>
      <c r="B1744" s="37">
        <v>4</v>
      </c>
      <c r="C1744" s="37">
        <v>4</v>
      </c>
      <c r="D1744" s="37">
        <v>3</v>
      </c>
      <c r="E1744" s="37">
        <v>1</v>
      </c>
      <c r="F1744" s="37">
        <v>505</v>
      </c>
      <c r="G1744" s="37" t="str">
        <f t="shared" si="2788"/>
        <v>4.4.3.00.000</v>
      </c>
      <c r="H1744" s="41" t="str">
        <f t="shared" si="2789"/>
        <v>Технологическая линия №5. Нелицензионные установки</v>
      </c>
      <c r="I1744" s="37" t="str">
        <f t="shared" si="2790"/>
        <v>4.4.3.01.000</v>
      </c>
      <c r="J1744" s="41" t="str">
        <f t="shared" si="2790"/>
        <v>Энергетический блок с ДЭС №5</v>
      </c>
      <c r="K1744" s="39" t="str">
        <f t="shared" si="2791"/>
        <v>4.4.3.01.400</v>
      </c>
      <c r="L1744" s="40" t="str">
        <f t="shared" si="2791"/>
        <v>Энергетический блок с ДЭС №5</v>
      </c>
      <c r="M1744" s="37" t="str">
        <f>CONCATENATE($B1744,".",$C1744,".",$D1744,".",TEXT($E1744,"00"),".",TEXT($F1744,"000"))</f>
        <v>4.4.3.01.505</v>
      </c>
      <c r="N1744" s="59" t="s">
        <v>257</v>
      </c>
      <c r="O1744" s="37" t="s">
        <v>1292</v>
      </c>
      <c r="P1744" s="37" t="s">
        <v>254</v>
      </c>
      <c r="Q1744" s="35">
        <v>0</v>
      </c>
      <c r="R1744" s="56" t="s">
        <v>2779</v>
      </c>
      <c r="S1744" s="44"/>
      <c r="T1744" s="44"/>
      <c r="U1744" s="44"/>
      <c r="V1744" s="44"/>
      <c r="W1744" s="44"/>
      <c r="X1744" s="162"/>
      <c r="Y1744" s="162"/>
      <c r="Z1744" s="44"/>
      <c r="AA1744" s="50"/>
      <c r="AB1744" s="50"/>
      <c r="AC1744" s="50"/>
      <c r="AD1744" s="115"/>
      <c r="AE1744" s="115"/>
      <c r="AF1744" s="115"/>
      <c r="AG1744" s="115"/>
      <c r="AH1744" s="115"/>
      <c r="AI1744" s="237">
        <v>1812</v>
      </c>
      <c r="AJ1744" s="55"/>
      <c r="AK1744" s="55"/>
    </row>
    <row r="1745" spans="1:37" s="67" customFormat="1" ht="15" customHeight="1" x14ac:dyDescent="0.25">
      <c r="A1745" s="56" t="s">
        <v>1111</v>
      </c>
      <c r="B1745" s="37">
        <v>4</v>
      </c>
      <c r="C1745" s="37">
        <v>4</v>
      </c>
      <c r="D1745" s="37">
        <v>3</v>
      </c>
      <c r="E1745" s="37">
        <v>1</v>
      </c>
      <c r="F1745" s="37">
        <v>506</v>
      </c>
      <c r="G1745" s="37" t="str">
        <f t="shared" si="2788"/>
        <v>4.4.3.00.000</v>
      </c>
      <c r="H1745" s="41" t="str">
        <f t="shared" si="2789"/>
        <v>Технологическая линия №5. Нелицензионные установки</v>
      </c>
      <c r="I1745" s="37" t="str">
        <f t="shared" si="2790"/>
        <v>4.4.3.01.000</v>
      </c>
      <c r="J1745" s="41" t="str">
        <f t="shared" si="2790"/>
        <v>Энергетический блок с ДЭС №5</v>
      </c>
      <c r="K1745" s="39" t="str">
        <f t="shared" si="2791"/>
        <v>4.4.3.01.400</v>
      </c>
      <c r="L1745" s="40" t="str">
        <f t="shared" si="2791"/>
        <v>Энергетический блок с ДЭС №5</v>
      </c>
      <c r="M1745" s="37" t="str">
        <f>CONCATENATE($B1745,".",$C1745,".",$D1745,".",TEXT($E1745,"00"),".",TEXT($F1745,"000"))</f>
        <v>4.4.3.01.506</v>
      </c>
      <c r="N1745" s="59" t="s">
        <v>259</v>
      </c>
      <c r="O1745" s="37" t="s">
        <v>1292</v>
      </c>
      <c r="P1745" s="37" t="s">
        <v>254</v>
      </c>
      <c r="Q1745" s="35">
        <v>0</v>
      </c>
      <c r="R1745" s="56" t="s">
        <v>2779</v>
      </c>
      <c r="S1745" s="44"/>
      <c r="T1745" s="44"/>
      <c r="U1745" s="44"/>
      <c r="V1745" s="44"/>
      <c r="W1745" s="44"/>
      <c r="X1745" s="162"/>
      <c r="Y1745" s="162"/>
      <c r="Z1745" s="44"/>
      <c r="AA1745" s="50"/>
      <c r="AB1745" s="50"/>
      <c r="AC1745" s="50"/>
      <c r="AD1745" s="115"/>
      <c r="AE1745" s="115"/>
      <c r="AF1745" s="115"/>
      <c r="AG1745" s="115"/>
      <c r="AH1745" s="115"/>
      <c r="AI1745" s="237">
        <v>1813</v>
      </c>
      <c r="AJ1745" s="55"/>
      <c r="AK1745" s="55"/>
    </row>
    <row r="1746" spans="1:37" s="65" customFormat="1" ht="15" customHeight="1" x14ac:dyDescent="0.25">
      <c r="A1746" s="57" t="s">
        <v>17</v>
      </c>
      <c r="B1746" s="37">
        <v>4</v>
      </c>
      <c r="C1746" s="37">
        <v>4</v>
      </c>
      <c r="D1746" s="37">
        <v>3</v>
      </c>
      <c r="E1746" s="37">
        <v>30</v>
      </c>
      <c r="F1746" s="37">
        <v>0</v>
      </c>
      <c r="G1746" s="37" t="str">
        <f t="shared" si="2788"/>
        <v>4.4.3.00.000</v>
      </c>
      <c r="H1746" s="41" t="str">
        <f t="shared" si="2789"/>
        <v>Технологическая линия №5. Нелицензионные установки</v>
      </c>
      <c r="I1746" s="82" t="str">
        <f>CONCATENATE($B1746,".",$C1746,".",$D1746,".",TEXT($E1746,"00"),".",TEXT($F1746,"000"))</f>
        <v>4.4.3.30.000</v>
      </c>
      <c r="J1746" s="90" t="s">
        <v>1369</v>
      </c>
      <c r="K1746" s="105"/>
      <c r="L1746" s="106"/>
      <c r="M1746" s="91"/>
      <c r="N1746" s="85"/>
      <c r="O1746" s="57"/>
      <c r="P1746" s="57" t="s">
        <v>254</v>
      </c>
      <c r="Q1746" s="35">
        <v>0</v>
      </c>
      <c r="R1746" s="56" t="s">
        <v>2779</v>
      </c>
      <c r="S1746" s="218" t="s">
        <v>3857</v>
      </c>
      <c r="T1746" s="44"/>
      <c r="U1746" s="44"/>
      <c r="V1746" s="44"/>
      <c r="W1746" s="44"/>
      <c r="X1746" s="162"/>
      <c r="Y1746" s="162"/>
      <c r="Z1746" s="46"/>
      <c r="AA1746" s="47"/>
      <c r="AB1746" s="50"/>
      <c r="AC1746" s="50"/>
      <c r="AD1746" s="115"/>
      <c r="AE1746" s="115"/>
      <c r="AF1746" s="115"/>
      <c r="AG1746" s="115"/>
      <c r="AH1746" s="115"/>
      <c r="AI1746" s="237">
        <v>1814</v>
      </c>
      <c r="AJ1746" s="55"/>
      <c r="AK1746" s="55"/>
    </row>
    <row r="1747" spans="1:37" s="67" customFormat="1" ht="15" customHeight="1" x14ac:dyDescent="0.25">
      <c r="A1747" s="56" t="s">
        <v>1112</v>
      </c>
      <c r="B1747" s="37">
        <v>4</v>
      </c>
      <c r="C1747" s="37">
        <v>4</v>
      </c>
      <c r="D1747" s="37">
        <v>3</v>
      </c>
      <c r="E1747" s="37">
        <v>30</v>
      </c>
      <c r="F1747" s="37">
        <v>500</v>
      </c>
      <c r="G1747" s="37" t="str">
        <f t="shared" si="2788"/>
        <v>4.4.3.00.000</v>
      </c>
      <c r="H1747" s="41" t="str">
        <f t="shared" si="2789"/>
        <v>Технологическая линия №5. Нелицензионные установки</v>
      </c>
      <c r="I1747" s="37" t="str">
        <f t="shared" ref="I1747:I1778" si="2792">I1746</f>
        <v>4.4.3.30.000</v>
      </c>
      <c r="J1747" s="41" t="str">
        <f t="shared" ref="J1747:J1778" si="2793">J1746</f>
        <v>Установка осушки и удаления ртути №5</v>
      </c>
      <c r="K1747" s="92" t="str">
        <f>CONCATENATE($B1747,".",$C1747,".",$D1747,".",TEXT($E1747,"00"),".",$F1747)</f>
        <v>4.4.3.30.500</v>
      </c>
      <c r="L1747" s="93" t="s">
        <v>1369</v>
      </c>
      <c r="M1747" s="94"/>
      <c r="N1747" s="89"/>
      <c r="O1747" s="37" t="s">
        <v>1315</v>
      </c>
      <c r="P1747" s="37" t="s">
        <v>254</v>
      </c>
      <c r="Q1747" s="35">
        <v>0</v>
      </c>
      <c r="R1747" s="56" t="s">
        <v>2779</v>
      </c>
      <c r="S1747" s="218" t="s">
        <v>3858</v>
      </c>
      <c r="T1747" s="44"/>
      <c r="U1747" s="44"/>
      <c r="V1747" s="44"/>
      <c r="W1747" s="44"/>
      <c r="X1747" s="162"/>
      <c r="Y1747" s="162"/>
      <c r="Z1747" s="46"/>
      <c r="AA1747" s="47"/>
      <c r="AB1747" s="50"/>
      <c r="AC1747" s="50"/>
      <c r="AD1747" s="115"/>
      <c r="AE1747" s="115"/>
      <c r="AF1747" s="115"/>
      <c r="AG1747" s="115"/>
      <c r="AH1747" s="115"/>
      <c r="AI1747" s="237">
        <v>1815</v>
      </c>
      <c r="AJ1747" s="55"/>
      <c r="AK1747" s="55"/>
    </row>
    <row r="1748" spans="1:37" s="67" customFormat="1" ht="15" customHeight="1" x14ac:dyDescent="0.25">
      <c r="A1748" s="56" t="s">
        <v>1113</v>
      </c>
      <c r="B1748" s="37">
        <v>4</v>
      </c>
      <c r="C1748" s="37">
        <v>4</v>
      </c>
      <c r="D1748" s="37">
        <v>3</v>
      </c>
      <c r="E1748" s="37">
        <v>30</v>
      </c>
      <c r="F1748" s="37">
        <v>501</v>
      </c>
      <c r="G1748" s="37" t="str">
        <f t="shared" si="2788"/>
        <v>4.4.3.00.000</v>
      </c>
      <c r="H1748" s="41" t="str">
        <f t="shared" si="2789"/>
        <v>Технологическая линия №5. Нелицензионные установки</v>
      </c>
      <c r="I1748" s="37" t="str">
        <f t="shared" si="2792"/>
        <v>4.4.3.30.000</v>
      </c>
      <c r="J1748" s="41" t="str">
        <f t="shared" si="2793"/>
        <v>Установка осушки и удаления ртути №5</v>
      </c>
      <c r="K1748" s="39" t="str">
        <f t="shared" ref="K1748:K1778" si="2794">K1747</f>
        <v>4.4.3.30.500</v>
      </c>
      <c r="L1748" s="40" t="str">
        <f t="shared" ref="L1748:L1778" si="2795">L1747</f>
        <v>Установка осушки и удаления ртути №5</v>
      </c>
      <c r="M1748" s="37" t="str">
        <f t="shared" ref="M1748:M1778" si="2796">CONCATENATE($B1748,".",$C1748,".",$D1748,".",TEXT($E1748,"00"),".",TEXT($F1748,"000"))</f>
        <v>4.4.3.30.501</v>
      </c>
      <c r="N1748" s="59" t="s">
        <v>261</v>
      </c>
      <c r="O1748" s="37" t="s">
        <v>1309</v>
      </c>
      <c r="P1748" s="37" t="s">
        <v>254</v>
      </c>
      <c r="Q1748" s="35">
        <v>0</v>
      </c>
      <c r="R1748" s="56" t="s">
        <v>2779</v>
      </c>
      <c r="S1748" s="44"/>
      <c r="T1748" s="44"/>
      <c r="U1748" s="44"/>
      <c r="V1748" s="44"/>
      <c r="W1748" s="44"/>
      <c r="X1748" s="162"/>
      <c r="Y1748" s="162"/>
      <c r="Z1748" s="44"/>
      <c r="AA1748" s="50"/>
      <c r="AB1748" s="50"/>
      <c r="AC1748" s="50"/>
      <c r="AD1748" s="115"/>
      <c r="AE1748" s="115"/>
      <c r="AF1748" s="115"/>
      <c r="AG1748" s="115"/>
      <c r="AH1748" s="115"/>
      <c r="AI1748" s="237">
        <v>1816</v>
      </c>
      <c r="AJ1748" s="55"/>
      <c r="AK1748" s="55"/>
    </row>
    <row r="1749" spans="1:37" s="67" customFormat="1" ht="15" customHeight="1" x14ac:dyDescent="0.25">
      <c r="A1749" s="56" t="s">
        <v>1114</v>
      </c>
      <c r="B1749" s="37">
        <v>4</v>
      </c>
      <c r="C1749" s="37">
        <v>4</v>
      </c>
      <c r="D1749" s="37">
        <v>3</v>
      </c>
      <c r="E1749" s="37">
        <v>30</v>
      </c>
      <c r="F1749" s="37">
        <v>502</v>
      </c>
      <c r="G1749" s="37" t="str">
        <f t="shared" si="2788"/>
        <v>4.4.3.00.000</v>
      </c>
      <c r="H1749" s="41" t="str">
        <f t="shared" si="2789"/>
        <v>Технологическая линия №5. Нелицензионные установки</v>
      </c>
      <c r="I1749" s="37" t="str">
        <f t="shared" si="2792"/>
        <v>4.4.3.30.000</v>
      </c>
      <c r="J1749" s="41" t="str">
        <f t="shared" si="2793"/>
        <v>Установка осушки и удаления ртути №5</v>
      </c>
      <c r="K1749" s="39" t="str">
        <f t="shared" si="2794"/>
        <v>4.4.3.30.500</v>
      </c>
      <c r="L1749" s="40" t="str">
        <f t="shared" si="2795"/>
        <v>Установка осушки и удаления ртути №5</v>
      </c>
      <c r="M1749" s="37" t="str">
        <f t="shared" si="2796"/>
        <v>4.4.3.30.502</v>
      </c>
      <c r="N1749" s="59" t="s">
        <v>1436</v>
      </c>
      <c r="O1749" s="37"/>
      <c r="P1749" s="37" t="s">
        <v>254</v>
      </c>
      <c r="Q1749" s="35">
        <v>0</v>
      </c>
      <c r="R1749" s="56" t="s">
        <v>2779</v>
      </c>
      <c r="S1749" s="44"/>
      <c r="T1749" s="44"/>
      <c r="U1749" s="44"/>
      <c r="V1749" s="44"/>
      <c r="W1749" s="44"/>
      <c r="X1749" s="162"/>
      <c r="Y1749" s="162"/>
      <c r="Z1749" s="44"/>
      <c r="AA1749" s="50"/>
      <c r="AB1749" s="50"/>
      <c r="AC1749" s="50"/>
      <c r="AD1749" s="115"/>
      <c r="AE1749" s="115"/>
      <c r="AF1749" s="115"/>
      <c r="AG1749" s="115"/>
      <c r="AH1749" s="115"/>
      <c r="AI1749" s="237">
        <v>1817</v>
      </c>
      <c r="AJ1749" s="55"/>
      <c r="AK1749" s="55"/>
    </row>
    <row r="1750" spans="1:37" s="67" customFormat="1" ht="15" customHeight="1" x14ac:dyDescent="0.25">
      <c r="A1750" s="56" t="s">
        <v>1115</v>
      </c>
      <c r="B1750" s="37">
        <v>4</v>
      </c>
      <c r="C1750" s="37">
        <v>4</v>
      </c>
      <c r="D1750" s="37">
        <v>3</v>
      </c>
      <c r="E1750" s="37">
        <v>30</v>
      </c>
      <c r="F1750" s="37">
        <v>503</v>
      </c>
      <c r="G1750" s="37" t="str">
        <f t="shared" si="2788"/>
        <v>4.4.3.00.000</v>
      </c>
      <c r="H1750" s="41" t="str">
        <f t="shared" si="2789"/>
        <v>Технологическая линия №5. Нелицензионные установки</v>
      </c>
      <c r="I1750" s="37" t="str">
        <f t="shared" si="2792"/>
        <v>4.4.3.30.000</v>
      </c>
      <c r="J1750" s="41" t="str">
        <f t="shared" si="2793"/>
        <v>Установка осушки и удаления ртути №5</v>
      </c>
      <c r="K1750" s="39" t="str">
        <f t="shared" si="2794"/>
        <v>4.4.3.30.500</v>
      </c>
      <c r="L1750" s="40" t="str">
        <f t="shared" si="2795"/>
        <v>Установка осушки и удаления ртути №5</v>
      </c>
      <c r="M1750" s="37" t="str">
        <f t="shared" si="2796"/>
        <v>4.4.3.30.503</v>
      </c>
      <c r="N1750" s="59" t="s">
        <v>264</v>
      </c>
      <c r="O1750" s="37"/>
      <c r="P1750" s="37" t="s">
        <v>254</v>
      </c>
      <c r="Q1750" s="35">
        <v>0</v>
      </c>
      <c r="R1750" s="56" t="s">
        <v>2779</v>
      </c>
      <c r="S1750" s="44"/>
      <c r="T1750" s="44"/>
      <c r="U1750" s="44"/>
      <c r="V1750" s="44"/>
      <c r="W1750" s="44"/>
      <c r="X1750" s="162"/>
      <c r="Y1750" s="162"/>
      <c r="Z1750" s="44"/>
      <c r="AA1750" s="50"/>
      <c r="AB1750" s="50"/>
      <c r="AC1750" s="50"/>
      <c r="AD1750" s="115"/>
      <c r="AE1750" s="115"/>
      <c r="AF1750" s="115"/>
      <c r="AG1750" s="115"/>
      <c r="AH1750" s="115"/>
      <c r="AI1750" s="237">
        <v>1818</v>
      </c>
      <c r="AJ1750" s="55"/>
      <c r="AK1750" s="55"/>
    </row>
    <row r="1751" spans="1:37" s="67" customFormat="1" ht="15" customHeight="1" x14ac:dyDescent="0.25">
      <c r="A1751" s="56" t="s">
        <v>1116</v>
      </c>
      <c r="B1751" s="37">
        <v>4</v>
      </c>
      <c r="C1751" s="37">
        <v>4</v>
      </c>
      <c r="D1751" s="37">
        <v>3</v>
      </c>
      <c r="E1751" s="37">
        <v>30</v>
      </c>
      <c r="F1751" s="37">
        <v>504</v>
      </c>
      <c r="G1751" s="37" t="str">
        <f t="shared" si="2788"/>
        <v>4.4.3.00.000</v>
      </c>
      <c r="H1751" s="41" t="str">
        <f t="shared" si="2789"/>
        <v>Технологическая линия №5. Нелицензионные установки</v>
      </c>
      <c r="I1751" s="37" t="str">
        <f t="shared" si="2792"/>
        <v>4.4.3.30.000</v>
      </c>
      <c r="J1751" s="41" t="str">
        <f t="shared" si="2793"/>
        <v>Установка осушки и удаления ртути №5</v>
      </c>
      <c r="K1751" s="39" t="str">
        <f t="shared" si="2794"/>
        <v>4.4.3.30.500</v>
      </c>
      <c r="L1751" s="40" t="str">
        <f t="shared" si="2795"/>
        <v>Установка осушки и удаления ртути №5</v>
      </c>
      <c r="M1751" s="37" t="str">
        <f t="shared" si="2796"/>
        <v>4.4.3.30.504</v>
      </c>
      <c r="N1751" s="59" t="s">
        <v>266</v>
      </c>
      <c r="O1751" s="37"/>
      <c r="P1751" s="37" t="s">
        <v>254</v>
      </c>
      <c r="Q1751" s="35">
        <v>0</v>
      </c>
      <c r="R1751" s="56" t="s">
        <v>2779</v>
      </c>
      <c r="S1751" s="44"/>
      <c r="T1751" s="44"/>
      <c r="U1751" s="44"/>
      <c r="V1751" s="44"/>
      <c r="W1751" s="44"/>
      <c r="X1751" s="162"/>
      <c r="Y1751" s="162"/>
      <c r="Z1751" s="44"/>
      <c r="AA1751" s="50"/>
      <c r="AB1751" s="50"/>
      <c r="AC1751" s="50"/>
      <c r="AD1751" s="115"/>
      <c r="AE1751" s="115"/>
      <c r="AF1751" s="115"/>
      <c r="AG1751" s="115"/>
      <c r="AH1751" s="115"/>
      <c r="AI1751" s="237">
        <v>1819</v>
      </c>
      <c r="AJ1751" s="55"/>
      <c r="AK1751" s="55"/>
    </row>
    <row r="1752" spans="1:37" s="67" customFormat="1" ht="15" customHeight="1" x14ac:dyDescent="0.25">
      <c r="A1752" s="56" t="s">
        <v>1117</v>
      </c>
      <c r="B1752" s="37">
        <v>4</v>
      </c>
      <c r="C1752" s="37">
        <v>4</v>
      </c>
      <c r="D1752" s="37">
        <v>3</v>
      </c>
      <c r="E1752" s="37">
        <v>30</v>
      </c>
      <c r="F1752" s="37">
        <v>505</v>
      </c>
      <c r="G1752" s="37" t="str">
        <f t="shared" si="2788"/>
        <v>4.4.3.00.000</v>
      </c>
      <c r="H1752" s="41" t="str">
        <f t="shared" si="2789"/>
        <v>Технологическая линия №5. Нелицензионные установки</v>
      </c>
      <c r="I1752" s="37" t="str">
        <f t="shared" si="2792"/>
        <v>4.4.3.30.000</v>
      </c>
      <c r="J1752" s="41" t="str">
        <f t="shared" si="2793"/>
        <v>Установка осушки и удаления ртути №5</v>
      </c>
      <c r="K1752" s="39" t="str">
        <f t="shared" si="2794"/>
        <v>4.4.3.30.500</v>
      </c>
      <c r="L1752" s="40" t="str">
        <f t="shared" si="2795"/>
        <v>Установка осушки и удаления ртути №5</v>
      </c>
      <c r="M1752" s="37" t="str">
        <f t="shared" si="2796"/>
        <v>4.4.3.30.505</v>
      </c>
      <c r="N1752" s="59" t="s">
        <v>268</v>
      </c>
      <c r="O1752" s="37"/>
      <c r="P1752" s="37" t="s">
        <v>254</v>
      </c>
      <c r="Q1752" s="35">
        <v>0</v>
      </c>
      <c r="R1752" s="56" t="s">
        <v>2779</v>
      </c>
      <c r="S1752" s="44"/>
      <c r="T1752" s="44"/>
      <c r="U1752" s="44"/>
      <c r="V1752" s="44"/>
      <c r="W1752" s="44"/>
      <c r="X1752" s="162"/>
      <c r="Y1752" s="162"/>
      <c r="Z1752" s="44"/>
      <c r="AA1752" s="50"/>
      <c r="AB1752" s="50"/>
      <c r="AC1752" s="50"/>
      <c r="AD1752" s="115"/>
      <c r="AE1752" s="115"/>
      <c r="AF1752" s="115"/>
      <c r="AG1752" s="115"/>
      <c r="AH1752" s="115"/>
      <c r="AI1752" s="237">
        <v>1820</v>
      </c>
      <c r="AJ1752" s="55"/>
      <c r="AK1752" s="55"/>
    </row>
    <row r="1753" spans="1:37" s="67" customFormat="1" ht="15" customHeight="1" x14ac:dyDescent="0.25">
      <c r="A1753" s="56" t="s">
        <v>1118</v>
      </c>
      <c r="B1753" s="37">
        <v>4</v>
      </c>
      <c r="C1753" s="37">
        <v>4</v>
      </c>
      <c r="D1753" s="37">
        <v>3</v>
      </c>
      <c r="E1753" s="37">
        <v>30</v>
      </c>
      <c r="F1753" s="37">
        <v>506</v>
      </c>
      <c r="G1753" s="37" t="str">
        <f t="shared" si="2788"/>
        <v>4.4.3.00.000</v>
      </c>
      <c r="H1753" s="41" t="str">
        <f t="shared" si="2789"/>
        <v>Технологическая линия №5. Нелицензионные установки</v>
      </c>
      <c r="I1753" s="37" t="str">
        <f t="shared" si="2792"/>
        <v>4.4.3.30.000</v>
      </c>
      <c r="J1753" s="41" t="str">
        <f t="shared" si="2793"/>
        <v>Установка осушки и удаления ртути №5</v>
      </c>
      <c r="K1753" s="39" t="str">
        <f t="shared" si="2794"/>
        <v>4.4.3.30.500</v>
      </c>
      <c r="L1753" s="40" t="str">
        <f t="shared" si="2795"/>
        <v>Установка осушки и удаления ртути №5</v>
      </c>
      <c r="M1753" s="37" t="str">
        <f t="shared" si="2796"/>
        <v>4.4.3.30.506</v>
      </c>
      <c r="N1753" s="59" t="s">
        <v>270</v>
      </c>
      <c r="O1753" s="37"/>
      <c r="P1753" s="37" t="s">
        <v>254</v>
      </c>
      <c r="Q1753" s="35">
        <v>0</v>
      </c>
      <c r="R1753" s="56" t="s">
        <v>2779</v>
      </c>
      <c r="S1753" s="44"/>
      <c r="T1753" s="44"/>
      <c r="U1753" s="44"/>
      <c r="V1753" s="44"/>
      <c r="W1753" s="44"/>
      <c r="X1753" s="162"/>
      <c r="Y1753" s="162"/>
      <c r="Z1753" s="44"/>
      <c r="AA1753" s="50"/>
      <c r="AB1753" s="50"/>
      <c r="AC1753" s="50"/>
      <c r="AD1753" s="115"/>
      <c r="AE1753" s="115"/>
      <c r="AF1753" s="115"/>
      <c r="AG1753" s="115"/>
      <c r="AH1753" s="115"/>
      <c r="AI1753" s="237">
        <v>1821</v>
      </c>
      <c r="AJ1753" s="55"/>
      <c r="AK1753" s="55"/>
    </row>
    <row r="1754" spans="1:37" s="67" customFormat="1" ht="15" customHeight="1" x14ac:dyDescent="0.25">
      <c r="A1754" s="56" t="s">
        <v>1119</v>
      </c>
      <c r="B1754" s="37">
        <v>4</v>
      </c>
      <c r="C1754" s="37">
        <v>4</v>
      </c>
      <c r="D1754" s="37">
        <v>3</v>
      </c>
      <c r="E1754" s="37">
        <v>30</v>
      </c>
      <c r="F1754" s="37">
        <v>508</v>
      </c>
      <c r="G1754" s="37" t="str">
        <f t="shared" si="2788"/>
        <v>4.4.3.00.000</v>
      </c>
      <c r="H1754" s="41" t="str">
        <f t="shared" si="2789"/>
        <v>Технологическая линия №5. Нелицензионные установки</v>
      </c>
      <c r="I1754" s="37" t="str">
        <f t="shared" si="2792"/>
        <v>4.4.3.30.000</v>
      </c>
      <c r="J1754" s="41" t="str">
        <f t="shared" si="2793"/>
        <v>Установка осушки и удаления ртути №5</v>
      </c>
      <c r="K1754" s="39" t="str">
        <f t="shared" si="2794"/>
        <v>4.4.3.30.500</v>
      </c>
      <c r="L1754" s="40" t="str">
        <f t="shared" si="2795"/>
        <v>Установка осушки и удаления ртути №5</v>
      </c>
      <c r="M1754" s="37" t="str">
        <f t="shared" si="2796"/>
        <v>4.4.3.30.508</v>
      </c>
      <c r="N1754" s="59" t="s">
        <v>193</v>
      </c>
      <c r="O1754" s="37"/>
      <c r="P1754" s="37" t="s">
        <v>254</v>
      </c>
      <c r="Q1754" s="35">
        <v>0</v>
      </c>
      <c r="R1754" s="56" t="s">
        <v>2779</v>
      </c>
      <c r="S1754" s="44"/>
      <c r="T1754" s="44"/>
      <c r="U1754" s="44"/>
      <c r="V1754" s="44"/>
      <c r="W1754" s="44"/>
      <c r="X1754" s="162"/>
      <c r="Y1754" s="162"/>
      <c r="Z1754" s="44"/>
      <c r="AA1754" s="50"/>
      <c r="AB1754" s="50"/>
      <c r="AC1754" s="50"/>
      <c r="AD1754" s="115"/>
      <c r="AE1754" s="115"/>
      <c r="AF1754" s="115"/>
      <c r="AG1754" s="115"/>
      <c r="AH1754" s="115"/>
      <c r="AI1754" s="237">
        <v>1822</v>
      </c>
      <c r="AJ1754" s="55"/>
      <c r="AK1754" s="55"/>
    </row>
    <row r="1755" spans="1:37" s="67" customFormat="1" ht="15" customHeight="1" x14ac:dyDescent="0.25">
      <c r="A1755" s="56" t="s">
        <v>1120</v>
      </c>
      <c r="B1755" s="37">
        <v>4</v>
      </c>
      <c r="C1755" s="37">
        <v>4</v>
      </c>
      <c r="D1755" s="37">
        <v>3</v>
      </c>
      <c r="E1755" s="37">
        <v>30</v>
      </c>
      <c r="F1755" s="37">
        <v>509</v>
      </c>
      <c r="G1755" s="37" t="str">
        <f t="shared" si="2788"/>
        <v>4.4.3.00.000</v>
      </c>
      <c r="H1755" s="41" t="str">
        <f t="shared" si="2789"/>
        <v>Технологическая линия №5. Нелицензионные установки</v>
      </c>
      <c r="I1755" s="37" t="str">
        <f t="shared" si="2792"/>
        <v>4.4.3.30.000</v>
      </c>
      <c r="J1755" s="41" t="str">
        <f t="shared" si="2793"/>
        <v>Установка осушки и удаления ртути №5</v>
      </c>
      <c r="K1755" s="39" t="str">
        <f t="shared" si="2794"/>
        <v>4.4.3.30.500</v>
      </c>
      <c r="L1755" s="40" t="str">
        <f t="shared" si="2795"/>
        <v>Установка осушки и удаления ртути №5</v>
      </c>
      <c r="M1755" s="37" t="str">
        <f t="shared" si="2796"/>
        <v>4.4.3.30.509</v>
      </c>
      <c r="N1755" s="59" t="s">
        <v>195</v>
      </c>
      <c r="O1755" s="37"/>
      <c r="P1755" s="37" t="s">
        <v>254</v>
      </c>
      <c r="Q1755" s="35">
        <v>0</v>
      </c>
      <c r="R1755" s="56" t="s">
        <v>2779</v>
      </c>
      <c r="S1755" s="44"/>
      <c r="T1755" s="44"/>
      <c r="U1755" s="44"/>
      <c r="V1755" s="44"/>
      <c r="W1755" s="44"/>
      <c r="X1755" s="162"/>
      <c r="Y1755" s="162"/>
      <c r="Z1755" s="44"/>
      <c r="AA1755" s="50"/>
      <c r="AB1755" s="50"/>
      <c r="AC1755" s="50"/>
      <c r="AD1755" s="115"/>
      <c r="AE1755" s="115"/>
      <c r="AF1755" s="115"/>
      <c r="AG1755" s="115"/>
      <c r="AH1755" s="115"/>
      <c r="AI1755" s="237">
        <v>1823</v>
      </c>
      <c r="AJ1755" s="55"/>
      <c r="AK1755" s="55"/>
    </row>
    <row r="1756" spans="1:37" s="67" customFormat="1" ht="15" customHeight="1" x14ac:dyDescent="0.25">
      <c r="A1756" s="56" t="s">
        <v>1121</v>
      </c>
      <c r="B1756" s="37">
        <v>4</v>
      </c>
      <c r="C1756" s="37">
        <v>4</v>
      </c>
      <c r="D1756" s="37">
        <v>3</v>
      </c>
      <c r="E1756" s="37">
        <v>30</v>
      </c>
      <c r="F1756" s="37">
        <v>510</v>
      </c>
      <c r="G1756" s="37" t="str">
        <f t="shared" si="2788"/>
        <v>4.4.3.00.000</v>
      </c>
      <c r="H1756" s="41" t="str">
        <f t="shared" si="2789"/>
        <v>Технологическая линия №5. Нелицензионные установки</v>
      </c>
      <c r="I1756" s="37" t="str">
        <f t="shared" si="2792"/>
        <v>4.4.3.30.000</v>
      </c>
      <c r="J1756" s="41" t="str">
        <f t="shared" si="2793"/>
        <v>Установка осушки и удаления ртути №5</v>
      </c>
      <c r="K1756" s="39" t="str">
        <f t="shared" si="2794"/>
        <v>4.4.3.30.500</v>
      </c>
      <c r="L1756" s="40" t="str">
        <f t="shared" si="2795"/>
        <v>Установка осушки и удаления ртути №5</v>
      </c>
      <c r="M1756" s="37" t="str">
        <f t="shared" si="2796"/>
        <v>4.4.3.30.510</v>
      </c>
      <c r="N1756" s="59" t="s">
        <v>197</v>
      </c>
      <c r="O1756" s="37"/>
      <c r="P1756" s="37" t="s">
        <v>254</v>
      </c>
      <c r="Q1756" s="35">
        <v>0</v>
      </c>
      <c r="R1756" s="56" t="s">
        <v>2779</v>
      </c>
      <c r="S1756" s="44"/>
      <c r="T1756" s="44"/>
      <c r="U1756" s="44"/>
      <c r="V1756" s="44"/>
      <c r="W1756" s="44"/>
      <c r="X1756" s="162"/>
      <c r="Y1756" s="162"/>
      <c r="Z1756" s="44"/>
      <c r="AA1756" s="50"/>
      <c r="AB1756" s="50"/>
      <c r="AC1756" s="50"/>
      <c r="AD1756" s="115"/>
      <c r="AE1756" s="115"/>
      <c r="AF1756" s="115"/>
      <c r="AG1756" s="115"/>
      <c r="AH1756" s="115"/>
      <c r="AI1756" s="237">
        <v>1824</v>
      </c>
      <c r="AJ1756" s="55"/>
      <c r="AK1756" s="55"/>
    </row>
    <row r="1757" spans="1:37" s="67" customFormat="1" ht="15" customHeight="1" x14ac:dyDescent="0.25">
      <c r="A1757" s="56" t="s">
        <v>1122</v>
      </c>
      <c r="B1757" s="37">
        <v>4</v>
      </c>
      <c r="C1757" s="37">
        <v>4</v>
      </c>
      <c r="D1757" s="37">
        <v>3</v>
      </c>
      <c r="E1757" s="37">
        <v>30</v>
      </c>
      <c r="F1757" s="37">
        <v>511</v>
      </c>
      <c r="G1757" s="37" t="str">
        <f t="shared" si="2788"/>
        <v>4.4.3.00.000</v>
      </c>
      <c r="H1757" s="41" t="str">
        <f t="shared" si="2789"/>
        <v>Технологическая линия №5. Нелицензионные установки</v>
      </c>
      <c r="I1757" s="37" t="str">
        <f t="shared" si="2792"/>
        <v>4.4.3.30.000</v>
      </c>
      <c r="J1757" s="41" t="str">
        <f t="shared" si="2793"/>
        <v>Установка осушки и удаления ртути №5</v>
      </c>
      <c r="K1757" s="39" t="str">
        <f t="shared" si="2794"/>
        <v>4.4.3.30.500</v>
      </c>
      <c r="L1757" s="40" t="str">
        <f t="shared" si="2795"/>
        <v>Установка осушки и удаления ртути №5</v>
      </c>
      <c r="M1757" s="37" t="str">
        <f t="shared" si="2796"/>
        <v>4.4.3.30.511</v>
      </c>
      <c r="N1757" s="59" t="s">
        <v>275</v>
      </c>
      <c r="O1757" s="37"/>
      <c r="P1757" s="37" t="s">
        <v>254</v>
      </c>
      <c r="Q1757" s="35">
        <v>0</v>
      </c>
      <c r="R1757" s="56" t="s">
        <v>2779</v>
      </c>
      <c r="S1757" s="44"/>
      <c r="T1757" s="44"/>
      <c r="U1757" s="44"/>
      <c r="V1757" s="44"/>
      <c r="W1757" s="44"/>
      <c r="X1757" s="162"/>
      <c r="Y1757" s="162"/>
      <c r="Z1757" s="44"/>
      <c r="AA1757" s="50"/>
      <c r="AB1757" s="50"/>
      <c r="AC1757" s="50"/>
      <c r="AD1757" s="115"/>
      <c r="AE1757" s="115"/>
      <c r="AF1757" s="115"/>
      <c r="AG1757" s="115"/>
      <c r="AH1757" s="115"/>
      <c r="AI1757" s="237">
        <v>1825</v>
      </c>
      <c r="AJ1757" s="55"/>
      <c r="AK1757" s="55"/>
    </row>
    <row r="1758" spans="1:37" s="67" customFormat="1" ht="15" customHeight="1" x14ac:dyDescent="0.25">
      <c r="A1758" s="56" t="s">
        <v>1123</v>
      </c>
      <c r="B1758" s="37">
        <v>4</v>
      </c>
      <c r="C1758" s="37">
        <v>4</v>
      </c>
      <c r="D1758" s="37">
        <v>3</v>
      </c>
      <c r="E1758" s="37">
        <v>30</v>
      </c>
      <c r="F1758" s="37">
        <v>520</v>
      </c>
      <c r="G1758" s="37" t="str">
        <f t="shared" si="2788"/>
        <v>4.4.3.00.000</v>
      </c>
      <c r="H1758" s="41" t="str">
        <f t="shared" si="2789"/>
        <v>Технологическая линия №5. Нелицензионные установки</v>
      </c>
      <c r="I1758" s="37" t="str">
        <f t="shared" si="2792"/>
        <v>4.4.3.30.000</v>
      </c>
      <c r="J1758" s="41" t="str">
        <f t="shared" si="2793"/>
        <v>Установка осушки и удаления ртути №5</v>
      </c>
      <c r="K1758" s="39" t="str">
        <f t="shared" si="2794"/>
        <v>4.4.3.30.500</v>
      </c>
      <c r="L1758" s="40" t="str">
        <f t="shared" si="2795"/>
        <v>Установка осушки и удаления ртути №5</v>
      </c>
      <c r="M1758" s="37" t="str">
        <f t="shared" si="2796"/>
        <v>4.4.3.30.520</v>
      </c>
      <c r="N1758" s="59" t="s">
        <v>277</v>
      </c>
      <c r="O1758" s="37"/>
      <c r="P1758" s="37" t="s">
        <v>254</v>
      </c>
      <c r="Q1758" s="35">
        <v>0</v>
      </c>
      <c r="R1758" s="56" t="s">
        <v>2779</v>
      </c>
      <c r="S1758" s="44"/>
      <c r="T1758" s="44"/>
      <c r="U1758" s="44"/>
      <c r="V1758" s="44"/>
      <c r="W1758" s="44"/>
      <c r="X1758" s="162"/>
      <c r="Y1758" s="162"/>
      <c r="Z1758" s="44"/>
      <c r="AA1758" s="50"/>
      <c r="AB1758" s="50"/>
      <c r="AC1758" s="50"/>
      <c r="AD1758" s="115"/>
      <c r="AE1758" s="115"/>
      <c r="AF1758" s="115"/>
      <c r="AG1758" s="115"/>
      <c r="AH1758" s="115"/>
      <c r="AI1758" s="237">
        <v>1826</v>
      </c>
      <c r="AJ1758" s="55"/>
      <c r="AK1758" s="55"/>
    </row>
    <row r="1759" spans="1:37" s="67" customFormat="1" ht="15" customHeight="1" x14ac:dyDescent="0.25">
      <c r="A1759" s="56" t="s">
        <v>1124</v>
      </c>
      <c r="B1759" s="37">
        <v>4</v>
      </c>
      <c r="C1759" s="37">
        <v>4</v>
      </c>
      <c r="D1759" s="37">
        <v>3</v>
      </c>
      <c r="E1759" s="37">
        <v>30</v>
      </c>
      <c r="F1759" s="37">
        <v>521</v>
      </c>
      <c r="G1759" s="37" t="str">
        <f t="shared" si="2788"/>
        <v>4.4.3.00.000</v>
      </c>
      <c r="H1759" s="41" t="str">
        <f t="shared" si="2789"/>
        <v>Технологическая линия №5. Нелицензионные установки</v>
      </c>
      <c r="I1759" s="37" t="str">
        <f t="shared" si="2792"/>
        <v>4.4.3.30.000</v>
      </c>
      <c r="J1759" s="41" t="str">
        <f t="shared" si="2793"/>
        <v>Установка осушки и удаления ртути №5</v>
      </c>
      <c r="K1759" s="39" t="str">
        <f t="shared" si="2794"/>
        <v>4.4.3.30.500</v>
      </c>
      <c r="L1759" s="40" t="str">
        <f t="shared" si="2795"/>
        <v>Установка осушки и удаления ртути №5</v>
      </c>
      <c r="M1759" s="37" t="str">
        <f t="shared" si="2796"/>
        <v>4.4.3.30.521</v>
      </c>
      <c r="N1759" s="59" t="s">
        <v>279</v>
      </c>
      <c r="O1759" s="37"/>
      <c r="P1759" s="37" t="s">
        <v>254</v>
      </c>
      <c r="Q1759" s="35">
        <v>0</v>
      </c>
      <c r="R1759" s="56" t="s">
        <v>2779</v>
      </c>
      <c r="S1759" s="44"/>
      <c r="T1759" s="44"/>
      <c r="U1759" s="44"/>
      <c r="V1759" s="44"/>
      <c r="W1759" s="44"/>
      <c r="X1759" s="162"/>
      <c r="Y1759" s="162"/>
      <c r="Z1759" s="44"/>
      <c r="AA1759" s="50"/>
      <c r="AB1759" s="50"/>
      <c r="AC1759" s="50"/>
      <c r="AD1759" s="115"/>
      <c r="AE1759" s="115"/>
      <c r="AF1759" s="115"/>
      <c r="AG1759" s="115"/>
      <c r="AH1759" s="115"/>
      <c r="AI1759" s="237">
        <v>1827</v>
      </c>
      <c r="AJ1759" s="55"/>
      <c r="AK1759" s="55"/>
    </row>
    <row r="1760" spans="1:37" s="67" customFormat="1" ht="15" customHeight="1" x14ac:dyDescent="0.25">
      <c r="A1760" s="56" t="s">
        <v>1125</v>
      </c>
      <c r="B1760" s="37">
        <v>4</v>
      </c>
      <c r="C1760" s="37">
        <v>4</v>
      </c>
      <c r="D1760" s="37">
        <v>3</v>
      </c>
      <c r="E1760" s="37">
        <v>30</v>
      </c>
      <c r="F1760" s="37">
        <v>522</v>
      </c>
      <c r="G1760" s="37" t="str">
        <f t="shared" si="2788"/>
        <v>4.4.3.00.000</v>
      </c>
      <c r="H1760" s="41" t="str">
        <f t="shared" si="2789"/>
        <v>Технологическая линия №5. Нелицензионные установки</v>
      </c>
      <c r="I1760" s="37" t="str">
        <f t="shared" si="2792"/>
        <v>4.4.3.30.000</v>
      </c>
      <c r="J1760" s="41" t="str">
        <f t="shared" si="2793"/>
        <v>Установка осушки и удаления ртути №5</v>
      </c>
      <c r="K1760" s="39" t="str">
        <f t="shared" si="2794"/>
        <v>4.4.3.30.500</v>
      </c>
      <c r="L1760" s="40" t="str">
        <f t="shared" si="2795"/>
        <v>Установка осушки и удаления ртути №5</v>
      </c>
      <c r="M1760" s="37" t="str">
        <f t="shared" si="2796"/>
        <v>4.4.3.30.522</v>
      </c>
      <c r="N1760" s="59" t="s">
        <v>281</v>
      </c>
      <c r="O1760" s="37"/>
      <c r="P1760" s="37" t="s">
        <v>254</v>
      </c>
      <c r="Q1760" s="35">
        <v>0</v>
      </c>
      <c r="R1760" s="56" t="s">
        <v>2779</v>
      </c>
      <c r="S1760" s="44"/>
      <c r="T1760" s="44"/>
      <c r="U1760" s="44"/>
      <c r="V1760" s="44"/>
      <c r="W1760" s="44"/>
      <c r="X1760" s="162"/>
      <c r="Y1760" s="162"/>
      <c r="Z1760" s="44"/>
      <c r="AA1760" s="50"/>
      <c r="AB1760" s="50"/>
      <c r="AC1760" s="50"/>
      <c r="AD1760" s="115"/>
      <c r="AE1760" s="115"/>
      <c r="AF1760" s="115"/>
      <c r="AG1760" s="115"/>
      <c r="AH1760" s="115"/>
      <c r="AI1760" s="237">
        <v>1828</v>
      </c>
      <c r="AJ1760" s="55"/>
      <c r="AK1760" s="55"/>
    </row>
    <row r="1761" spans="1:37" s="67" customFormat="1" ht="15" customHeight="1" x14ac:dyDescent="0.25">
      <c r="A1761" s="56" t="s">
        <v>1126</v>
      </c>
      <c r="B1761" s="37">
        <v>4</v>
      </c>
      <c r="C1761" s="37">
        <v>4</v>
      </c>
      <c r="D1761" s="37">
        <v>3</v>
      </c>
      <c r="E1761" s="37">
        <v>30</v>
      </c>
      <c r="F1761" s="37">
        <v>523</v>
      </c>
      <c r="G1761" s="37" t="str">
        <f t="shared" si="2788"/>
        <v>4.4.3.00.000</v>
      </c>
      <c r="H1761" s="41" t="str">
        <f t="shared" si="2789"/>
        <v>Технологическая линия №5. Нелицензионные установки</v>
      </c>
      <c r="I1761" s="37" t="str">
        <f t="shared" si="2792"/>
        <v>4.4.3.30.000</v>
      </c>
      <c r="J1761" s="41" t="str">
        <f t="shared" si="2793"/>
        <v>Установка осушки и удаления ртути №5</v>
      </c>
      <c r="K1761" s="39" t="str">
        <f t="shared" si="2794"/>
        <v>4.4.3.30.500</v>
      </c>
      <c r="L1761" s="40" t="str">
        <f t="shared" si="2795"/>
        <v>Установка осушки и удаления ртути №5</v>
      </c>
      <c r="M1761" s="37" t="str">
        <f t="shared" si="2796"/>
        <v>4.4.3.30.523</v>
      </c>
      <c r="N1761" s="59" t="s">
        <v>283</v>
      </c>
      <c r="O1761" s="37"/>
      <c r="P1761" s="37" t="s">
        <v>254</v>
      </c>
      <c r="Q1761" s="35">
        <v>0</v>
      </c>
      <c r="R1761" s="56" t="s">
        <v>2779</v>
      </c>
      <c r="S1761" s="44"/>
      <c r="T1761" s="44"/>
      <c r="U1761" s="44"/>
      <c r="V1761" s="44"/>
      <c r="W1761" s="44"/>
      <c r="X1761" s="162"/>
      <c r="Y1761" s="162"/>
      <c r="Z1761" s="44"/>
      <c r="AA1761" s="50"/>
      <c r="AB1761" s="50"/>
      <c r="AC1761" s="50"/>
      <c r="AD1761" s="115"/>
      <c r="AE1761" s="115"/>
      <c r="AF1761" s="115"/>
      <c r="AG1761" s="115"/>
      <c r="AH1761" s="115"/>
      <c r="AI1761" s="237">
        <v>1829</v>
      </c>
      <c r="AJ1761" s="55"/>
      <c r="AK1761" s="55"/>
    </row>
    <row r="1762" spans="1:37" s="67" customFormat="1" ht="15" customHeight="1" x14ac:dyDescent="0.25">
      <c r="A1762" s="56" t="s">
        <v>1127</v>
      </c>
      <c r="B1762" s="37">
        <v>4</v>
      </c>
      <c r="C1762" s="37">
        <v>4</v>
      </c>
      <c r="D1762" s="37">
        <v>3</v>
      </c>
      <c r="E1762" s="37">
        <v>30</v>
      </c>
      <c r="F1762" s="37">
        <v>524</v>
      </c>
      <c r="G1762" s="37" t="str">
        <f t="shared" si="2788"/>
        <v>4.4.3.00.000</v>
      </c>
      <c r="H1762" s="41" t="str">
        <f t="shared" si="2789"/>
        <v>Технологическая линия №5. Нелицензионные установки</v>
      </c>
      <c r="I1762" s="37" t="str">
        <f t="shared" si="2792"/>
        <v>4.4.3.30.000</v>
      </c>
      <c r="J1762" s="41" t="str">
        <f t="shared" si="2793"/>
        <v>Установка осушки и удаления ртути №5</v>
      </c>
      <c r="K1762" s="39" t="str">
        <f t="shared" si="2794"/>
        <v>4.4.3.30.500</v>
      </c>
      <c r="L1762" s="40" t="str">
        <f t="shared" si="2795"/>
        <v>Установка осушки и удаления ртути №5</v>
      </c>
      <c r="M1762" s="37" t="str">
        <f t="shared" si="2796"/>
        <v>4.4.3.30.524</v>
      </c>
      <c r="N1762" s="59" t="s">
        <v>285</v>
      </c>
      <c r="O1762" s="37"/>
      <c r="P1762" s="37" t="s">
        <v>254</v>
      </c>
      <c r="Q1762" s="35">
        <v>0</v>
      </c>
      <c r="R1762" s="56" t="s">
        <v>2779</v>
      </c>
      <c r="S1762" s="44"/>
      <c r="T1762" s="44"/>
      <c r="U1762" s="44"/>
      <c r="V1762" s="44"/>
      <c r="W1762" s="44"/>
      <c r="X1762" s="162"/>
      <c r="Y1762" s="162"/>
      <c r="Z1762" s="44"/>
      <c r="AA1762" s="50"/>
      <c r="AB1762" s="50"/>
      <c r="AC1762" s="50"/>
      <c r="AD1762" s="115"/>
      <c r="AE1762" s="115"/>
      <c r="AF1762" s="115"/>
      <c r="AG1762" s="115"/>
      <c r="AH1762" s="115"/>
      <c r="AI1762" s="237">
        <v>1830</v>
      </c>
      <c r="AJ1762" s="55"/>
      <c r="AK1762" s="55"/>
    </row>
    <row r="1763" spans="1:37" s="67" customFormat="1" ht="15" customHeight="1" x14ac:dyDescent="0.25">
      <c r="A1763" s="56" t="s">
        <v>1128</v>
      </c>
      <c r="B1763" s="37">
        <v>4</v>
      </c>
      <c r="C1763" s="37">
        <v>4</v>
      </c>
      <c r="D1763" s="37">
        <v>3</v>
      </c>
      <c r="E1763" s="37">
        <v>30</v>
      </c>
      <c r="F1763" s="37">
        <v>525</v>
      </c>
      <c r="G1763" s="37" t="str">
        <f t="shared" si="2788"/>
        <v>4.4.3.00.000</v>
      </c>
      <c r="H1763" s="41" t="str">
        <f t="shared" si="2789"/>
        <v>Технологическая линия №5. Нелицензионные установки</v>
      </c>
      <c r="I1763" s="37" t="str">
        <f t="shared" si="2792"/>
        <v>4.4.3.30.000</v>
      </c>
      <c r="J1763" s="41" t="str">
        <f t="shared" si="2793"/>
        <v>Установка осушки и удаления ртути №5</v>
      </c>
      <c r="K1763" s="39" t="str">
        <f t="shared" si="2794"/>
        <v>4.4.3.30.500</v>
      </c>
      <c r="L1763" s="40" t="str">
        <f t="shared" si="2795"/>
        <v>Установка осушки и удаления ртути №5</v>
      </c>
      <c r="M1763" s="37" t="str">
        <f t="shared" si="2796"/>
        <v>4.4.3.30.525</v>
      </c>
      <c r="N1763" s="59" t="s">
        <v>287</v>
      </c>
      <c r="O1763" s="37"/>
      <c r="P1763" s="37" t="s">
        <v>254</v>
      </c>
      <c r="Q1763" s="35">
        <v>0</v>
      </c>
      <c r="R1763" s="56" t="s">
        <v>2779</v>
      </c>
      <c r="S1763" s="44"/>
      <c r="T1763" s="44"/>
      <c r="U1763" s="44"/>
      <c r="V1763" s="44"/>
      <c r="W1763" s="44"/>
      <c r="X1763" s="162"/>
      <c r="Y1763" s="162"/>
      <c r="Z1763" s="44"/>
      <c r="AA1763" s="50"/>
      <c r="AB1763" s="50"/>
      <c r="AC1763" s="50"/>
      <c r="AD1763" s="115"/>
      <c r="AE1763" s="115"/>
      <c r="AF1763" s="115"/>
      <c r="AG1763" s="115"/>
      <c r="AH1763" s="115"/>
      <c r="AI1763" s="237">
        <v>1831</v>
      </c>
      <c r="AJ1763" s="55"/>
      <c r="AK1763" s="55"/>
    </row>
    <row r="1764" spans="1:37" s="67" customFormat="1" ht="15" customHeight="1" x14ac:dyDescent="0.25">
      <c r="A1764" s="56" t="s">
        <v>1129</v>
      </c>
      <c r="B1764" s="37">
        <v>4</v>
      </c>
      <c r="C1764" s="37">
        <v>4</v>
      </c>
      <c r="D1764" s="37">
        <v>3</v>
      </c>
      <c r="E1764" s="37">
        <v>30</v>
      </c>
      <c r="F1764" s="37">
        <v>526</v>
      </c>
      <c r="G1764" s="37" t="str">
        <f t="shared" si="2788"/>
        <v>4.4.3.00.000</v>
      </c>
      <c r="H1764" s="41" t="str">
        <f t="shared" si="2789"/>
        <v>Технологическая линия №5. Нелицензионные установки</v>
      </c>
      <c r="I1764" s="37" t="str">
        <f t="shared" si="2792"/>
        <v>4.4.3.30.000</v>
      </c>
      <c r="J1764" s="41" t="str">
        <f t="shared" si="2793"/>
        <v>Установка осушки и удаления ртути №5</v>
      </c>
      <c r="K1764" s="39" t="str">
        <f t="shared" si="2794"/>
        <v>4.4.3.30.500</v>
      </c>
      <c r="L1764" s="40" t="str">
        <f t="shared" si="2795"/>
        <v>Установка осушки и удаления ртути №5</v>
      </c>
      <c r="M1764" s="37" t="str">
        <f t="shared" si="2796"/>
        <v>4.4.3.30.526</v>
      </c>
      <c r="N1764" s="59" t="s">
        <v>289</v>
      </c>
      <c r="O1764" s="37"/>
      <c r="P1764" s="37" t="s">
        <v>254</v>
      </c>
      <c r="Q1764" s="35">
        <v>0</v>
      </c>
      <c r="R1764" s="56" t="s">
        <v>2779</v>
      </c>
      <c r="S1764" s="44"/>
      <c r="T1764" s="44"/>
      <c r="U1764" s="44"/>
      <c r="V1764" s="44"/>
      <c r="W1764" s="44"/>
      <c r="X1764" s="162"/>
      <c r="Y1764" s="162"/>
      <c r="Z1764" s="44"/>
      <c r="AA1764" s="50"/>
      <c r="AB1764" s="50"/>
      <c r="AC1764" s="50"/>
      <c r="AD1764" s="115"/>
      <c r="AE1764" s="115"/>
      <c r="AF1764" s="115"/>
      <c r="AG1764" s="115"/>
      <c r="AH1764" s="115"/>
      <c r="AI1764" s="237">
        <v>1832</v>
      </c>
      <c r="AJ1764" s="55"/>
      <c r="AK1764" s="55"/>
    </row>
    <row r="1765" spans="1:37" s="67" customFormat="1" ht="15" customHeight="1" x14ac:dyDescent="0.25">
      <c r="A1765" s="56" t="s">
        <v>1130</v>
      </c>
      <c r="B1765" s="37">
        <v>4</v>
      </c>
      <c r="C1765" s="37">
        <v>4</v>
      </c>
      <c r="D1765" s="37">
        <v>3</v>
      </c>
      <c r="E1765" s="37">
        <v>30</v>
      </c>
      <c r="F1765" s="37">
        <v>527</v>
      </c>
      <c r="G1765" s="37" t="str">
        <f t="shared" si="2788"/>
        <v>4.4.3.00.000</v>
      </c>
      <c r="H1765" s="41" t="str">
        <f t="shared" si="2789"/>
        <v>Технологическая линия №5. Нелицензионные установки</v>
      </c>
      <c r="I1765" s="37" t="str">
        <f t="shared" si="2792"/>
        <v>4.4.3.30.000</v>
      </c>
      <c r="J1765" s="41" t="str">
        <f t="shared" si="2793"/>
        <v>Установка осушки и удаления ртути №5</v>
      </c>
      <c r="K1765" s="39" t="str">
        <f t="shared" si="2794"/>
        <v>4.4.3.30.500</v>
      </c>
      <c r="L1765" s="40" t="str">
        <f t="shared" si="2795"/>
        <v>Установка осушки и удаления ртути №5</v>
      </c>
      <c r="M1765" s="37" t="str">
        <f t="shared" si="2796"/>
        <v>4.4.3.30.527</v>
      </c>
      <c r="N1765" s="59" t="s">
        <v>795</v>
      </c>
      <c r="O1765" s="37"/>
      <c r="P1765" s="37" t="s">
        <v>254</v>
      </c>
      <c r="Q1765" s="35">
        <v>0</v>
      </c>
      <c r="R1765" s="56" t="s">
        <v>2779</v>
      </c>
      <c r="S1765" s="44"/>
      <c r="T1765" s="44"/>
      <c r="U1765" s="44"/>
      <c r="V1765" s="44"/>
      <c r="W1765" s="44"/>
      <c r="X1765" s="162"/>
      <c r="Y1765" s="162"/>
      <c r="Z1765" s="44"/>
      <c r="AA1765" s="50"/>
      <c r="AB1765" s="50"/>
      <c r="AC1765" s="50"/>
      <c r="AD1765" s="115"/>
      <c r="AE1765" s="115"/>
      <c r="AF1765" s="115"/>
      <c r="AG1765" s="115"/>
      <c r="AH1765" s="115"/>
      <c r="AI1765" s="237">
        <v>1833</v>
      </c>
      <c r="AJ1765" s="55"/>
      <c r="AK1765" s="55"/>
    </row>
    <row r="1766" spans="1:37" s="67" customFormat="1" ht="15" customHeight="1" x14ac:dyDescent="0.25">
      <c r="A1766" s="56" t="s">
        <v>1131</v>
      </c>
      <c r="B1766" s="37">
        <v>4</v>
      </c>
      <c r="C1766" s="37">
        <v>4</v>
      </c>
      <c r="D1766" s="37">
        <v>3</v>
      </c>
      <c r="E1766" s="37">
        <v>30</v>
      </c>
      <c r="F1766" s="37">
        <v>528</v>
      </c>
      <c r="G1766" s="37" t="str">
        <f t="shared" si="2788"/>
        <v>4.4.3.00.000</v>
      </c>
      <c r="H1766" s="41" t="str">
        <f t="shared" si="2789"/>
        <v>Технологическая линия №5. Нелицензионные установки</v>
      </c>
      <c r="I1766" s="37" t="str">
        <f t="shared" si="2792"/>
        <v>4.4.3.30.000</v>
      </c>
      <c r="J1766" s="41" t="str">
        <f t="shared" si="2793"/>
        <v>Установка осушки и удаления ртути №5</v>
      </c>
      <c r="K1766" s="39" t="str">
        <f t="shared" si="2794"/>
        <v>4.4.3.30.500</v>
      </c>
      <c r="L1766" s="40" t="str">
        <f t="shared" si="2795"/>
        <v>Установка осушки и удаления ртути №5</v>
      </c>
      <c r="M1766" s="37" t="str">
        <f t="shared" si="2796"/>
        <v>4.4.3.30.528</v>
      </c>
      <c r="N1766" s="59" t="s">
        <v>292</v>
      </c>
      <c r="O1766" s="37"/>
      <c r="P1766" s="37" t="s">
        <v>254</v>
      </c>
      <c r="Q1766" s="35">
        <v>0</v>
      </c>
      <c r="R1766" s="56" t="s">
        <v>2779</v>
      </c>
      <c r="S1766" s="44"/>
      <c r="T1766" s="44"/>
      <c r="U1766" s="44"/>
      <c r="V1766" s="44"/>
      <c r="W1766" s="44"/>
      <c r="X1766" s="162"/>
      <c r="Y1766" s="162"/>
      <c r="Z1766" s="44"/>
      <c r="AA1766" s="50"/>
      <c r="AB1766" s="50"/>
      <c r="AC1766" s="50"/>
      <c r="AD1766" s="115"/>
      <c r="AE1766" s="115"/>
      <c r="AF1766" s="115"/>
      <c r="AG1766" s="115"/>
      <c r="AH1766" s="115"/>
      <c r="AI1766" s="237">
        <v>1834</v>
      </c>
      <c r="AJ1766" s="55"/>
      <c r="AK1766" s="55"/>
    </row>
    <row r="1767" spans="1:37" s="67" customFormat="1" ht="15" customHeight="1" x14ac:dyDescent="0.25">
      <c r="A1767" s="56" t="s">
        <v>1132</v>
      </c>
      <c r="B1767" s="37">
        <v>4</v>
      </c>
      <c r="C1767" s="37">
        <v>4</v>
      </c>
      <c r="D1767" s="37">
        <v>3</v>
      </c>
      <c r="E1767" s="37">
        <v>30</v>
      </c>
      <c r="F1767" s="37">
        <v>529</v>
      </c>
      <c r="G1767" s="37" t="str">
        <f t="shared" si="2788"/>
        <v>4.4.3.00.000</v>
      </c>
      <c r="H1767" s="41" t="str">
        <f t="shared" si="2789"/>
        <v>Технологическая линия №5. Нелицензионные установки</v>
      </c>
      <c r="I1767" s="37" t="str">
        <f t="shared" si="2792"/>
        <v>4.4.3.30.000</v>
      </c>
      <c r="J1767" s="41" t="str">
        <f t="shared" si="2793"/>
        <v>Установка осушки и удаления ртути №5</v>
      </c>
      <c r="K1767" s="39" t="str">
        <f t="shared" si="2794"/>
        <v>4.4.3.30.500</v>
      </c>
      <c r="L1767" s="40" t="str">
        <f t="shared" si="2795"/>
        <v>Установка осушки и удаления ртути №5</v>
      </c>
      <c r="M1767" s="37" t="str">
        <f t="shared" si="2796"/>
        <v>4.4.3.30.529</v>
      </c>
      <c r="N1767" s="59" t="s">
        <v>294</v>
      </c>
      <c r="O1767" s="37"/>
      <c r="P1767" s="37" t="s">
        <v>254</v>
      </c>
      <c r="Q1767" s="35">
        <v>0</v>
      </c>
      <c r="R1767" s="56" t="s">
        <v>2779</v>
      </c>
      <c r="S1767" s="44"/>
      <c r="T1767" s="44"/>
      <c r="U1767" s="44"/>
      <c r="V1767" s="44"/>
      <c r="W1767" s="44"/>
      <c r="X1767" s="162"/>
      <c r="Y1767" s="162"/>
      <c r="Z1767" s="44"/>
      <c r="AA1767" s="50"/>
      <c r="AB1767" s="50"/>
      <c r="AC1767" s="50"/>
      <c r="AD1767" s="115"/>
      <c r="AE1767" s="115"/>
      <c r="AF1767" s="115"/>
      <c r="AG1767" s="115"/>
      <c r="AH1767" s="115"/>
      <c r="AI1767" s="237">
        <v>1835</v>
      </c>
      <c r="AJ1767" s="55"/>
      <c r="AK1767" s="55"/>
    </row>
    <row r="1768" spans="1:37" s="67" customFormat="1" ht="15" customHeight="1" x14ac:dyDescent="0.25">
      <c r="A1768" s="56" t="s">
        <v>1133</v>
      </c>
      <c r="B1768" s="37">
        <v>4</v>
      </c>
      <c r="C1768" s="37">
        <v>4</v>
      </c>
      <c r="D1768" s="37">
        <v>3</v>
      </c>
      <c r="E1768" s="37">
        <v>30</v>
      </c>
      <c r="F1768" s="37">
        <v>530</v>
      </c>
      <c r="G1768" s="37" t="str">
        <f t="shared" si="2788"/>
        <v>4.4.3.00.000</v>
      </c>
      <c r="H1768" s="41" t="str">
        <f t="shared" si="2789"/>
        <v>Технологическая линия №5. Нелицензионные установки</v>
      </c>
      <c r="I1768" s="37" t="str">
        <f t="shared" si="2792"/>
        <v>4.4.3.30.000</v>
      </c>
      <c r="J1768" s="41" t="str">
        <f t="shared" si="2793"/>
        <v>Установка осушки и удаления ртути №5</v>
      </c>
      <c r="K1768" s="39" t="str">
        <f t="shared" si="2794"/>
        <v>4.4.3.30.500</v>
      </c>
      <c r="L1768" s="40" t="str">
        <f t="shared" si="2795"/>
        <v>Установка осушки и удаления ртути №5</v>
      </c>
      <c r="M1768" s="37" t="str">
        <f t="shared" si="2796"/>
        <v>4.4.3.30.530</v>
      </c>
      <c r="N1768" s="59" t="s">
        <v>1462</v>
      </c>
      <c r="O1768" s="37"/>
      <c r="P1768" s="37" t="s">
        <v>254</v>
      </c>
      <c r="Q1768" s="35">
        <v>0</v>
      </c>
      <c r="R1768" s="56" t="s">
        <v>2779</v>
      </c>
      <c r="S1768" s="44"/>
      <c r="T1768" s="44"/>
      <c r="U1768" s="44"/>
      <c r="V1768" s="44"/>
      <c r="W1768" s="44"/>
      <c r="X1768" s="162"/>
      <c r="Y1768" s="162"/>
      <c r="Z1768" s="44"/>
      <c r="AA1768" s="50"/>
      <c r="AB1768" s="50"/>
      <c r="AC1768" s="50"/>
      <c r="AD1768" s="115"/>
      <c r="AE1768" s="115"/>
      <c r="AF1768" s="115"/>
      <c r="AG1768" s="115"/>
      <c r="AH1768" s="115"/>
      <c r="AI1768" s="237">
        <v>1836</v>
      </c>
      <c r="AJ1768" s="55"/>
      <c r="AK1768" s="55"/>
    </row>
    <row r="1769" spans="1:37" s="67" customFormat="1" ht="15" customHeight="1" x14ac:dyDescent="0.25">
      <c r="A1769" s="56" t="s">
        <v>1134</v>
      </c>
      <c r="B1769" s="37">
        <v>4</v>
      </c>
      <c r="C1769" s="37">
        <v>4</v>
      </c>
      <c r="D1769" s="37">
        <v>3</v>
      </c>
      <c r="E1769" s="37">
        <v>30</v>
      </c>
      <c r="F1769" s="37">
        <v>531</v>
      </c>
      <c r="G1769" s="37" t="str">
        <f t="shared" si="2788"/>
        <v>4.4.3.00.000</v>
      </c>
      <c r="H1769" s="41" t="str">
        <f t="shared" si="2789"/>
        <v>Технологическая линия №5. Нелицензионные установки</v>
      </c>
      <c r="I1769" s="37" t="str">
        <f t="shared" si="2792"/>
        <v>4.4.3.30.000</v>
      </c>
      <c r="J1769" s="41" t="str">
        <f t="shared" si="2793"/>
        <v>Установка осушки и удаления ртути №5</v>
      </c>
      <c r="K1769" s="39" t="str">
        <f t="shared" si="2794"/>
        <v>4.4.3.30.500</v>
      </c>
      <c r="L1769" s="40" t="str">
        <f t="shared" si="2795"/>
        <v>Установка осушки и удаления ртути №5</v>
      </c>
      <c r="M1769" s="37" t="str">
        <f t="shared" si="2796"/>
        <v>4.4.3.30.531</v>
      </c>
      <c r="N1769" s="59" t="s">
        <v>297</v>
      </c>
      <c r="O1769" s="37"/>
      <c r="P1769" s="37" t="s">
        <v>254</v>
      </c>
      <c r="Q1769" s="35">
        <v>0</v>
      </c>
      <c r="R1769" s="56" t="s">
        <v>2779</v>
      </c>
      <c r="S1769" s="44"/>
      <c r="T1769" s="44"/>
      <c r="U1769" s="44"/>
      <c r="V1769" s="44"/>
      <c r="W1769" s="44"/>
      <c r="X1769" s="162"/>
      <c r="Y1769" s="162"/>
      <c r="Z1769" s="44"/>
      <c r="AA1769" s="50"/>
      <c r="AB1769" s="50"/>
      <c r="AC1769" s="50"/>
      <c r="AD1769" s="115"/>
      <c r="AE1769" s="115"/>
      <c r="AF1769" s="115"/>
      <c r="AG1769" s="115"/>
      <c r="AH1769" s="115"/>
      <c r="AI1769" s="237">
        <v>1837</v>
      </c>
      <c r="AJ1769" s="55"/>
      <c r="AK1769" s="55"/>
    </row>
    <row r="1770" spans="1:37" s="67" customFormat="1" ht="15" customHeight="1" x14ac:dyDescent="0.25">
      <c r="A1770" s="56" t="s">
        <v>1135</v>
      </c>
      <c r="B1770" s="37">
        <v>4</v>
      </c>
      <c r="C1770" s="37">
        <v>4</v>
      </c>
      <c r="D1770" s="37">
        <v>3</v>
      </c>
      <c r="E1770" s="37">
        <v>30</v>
      </c>
      <c r="F1770" s="37">
        <v>532</v>
      </c>
      <c r="G1770" s="37" t="str">
        <f t="shared" si="2788"/>
        <v>4.4.3.00.000</v>
      </c>
      <c r="H1770" s="41" t="str">
        <f t="shared" si="2789"/>
        <v>Технологическая линия №5. Нелицензионные установки</v>
      </c>
      <c r="I1770" s="37" t="str">
        <f t="shared" si="2792"/>
        <v>4.4.3.30.000</v>
      </c>
      <c r="J1770" s="41" t="str">
        <f t="shared" si="2793"/>
        <v>Установка осушки и удаления ртути №5</v>
      </c>
      <c r="K1770" s="39" t="str">
        <f t="shared" si="2794"/>
        <v>4.4.3.30.500</v>
      </c>
      <c r="L1770" s="40" t="str">
        <f t="shared" si="2795"/>
        <v>Установка осушки и удаления ртути №5</v>
      </c>
      <c r="M1770" s="37" t="str">
        <f t="shared" si="2796"/>
        <v>4.4.3.30.532</v>
      </c>
      <c r="N1770" s="59" t="s">
        <v>1463</v>
      </c>
      <c r="O1770" s="37"/>
      <c r="P1770" s="37" t="s">
        <v>254</v>
      </c>
      <c r="Q1770" s="35">
        <v>0</v>
      </c>
      <c r="R1770" s="56" t="s">
        <v>2779</v>
      </c>
      <c r="S1770" s="44"/>
      <c r="T1770" s="44"/>
      <c r="U1770" s="44"/>
      <c r="V1770" s="44"/>
      <c r="W1770" s="44"/>
      <c r="X1770" s="162"/>
      <c r="Y1770" s="162"/>
      <c r="Z1770" s="44"/>
      <c r="AA1770" s="50"/>
      <c r="AB1770" s="50"/>
      <c r="AC1770" s="50"/>
      <c r="AD1770" s="115"/>
      <c r="AE1770" s="115"/>
      <c r="AF1770" s="115"/>
      <c r="AG1770" s="115"/>
      <c r="AH1770" s="115"/>
      <c r="AI1770" s="237">
        <v>1838</v>
      </c>
      <c r="AJ1770" s="55"/>
      <c r="AK1770" s="55"/>
    </row>
    <row r="1771" spans="1:37" s="67" customFormat="1" ht="15" customHeight="1" x14ac:dyDescent="0.25">
      <c r="A1771" s="56" t="s">
        <v>1136</v>
      </c>
      <c r="B1771" s="37">
        <v>4</v>
      </c>
      <c r="C1771" s="37">
        <v>4</v>
      </c>
      <c r="D1771" s="37">
        <v>3</v>
      </c>
      <c r="E1771" s="37">
        <v>30</v>
      </c>
      <c r="F1771" s="37">
        <v>533</v>
      </c>
      <c r="G1771" s="37" t="str">
        <f t="shared" si="2788"/>
        <v>4.4.3.00.000</v>
      </c>
      <c r="H1771" s="41" t="str">
        <f t="shared" si="2789"/>
        <v>Технологическая линия №5. Нелицензионные установки</v>
      </c>
      <c r="I1771" s="37" t="str">
        <f t="shared" si="2792"/>
        <v>4.4.3.30.000</v>
      </c>
      <c r="J1771" s="41" t="str">
        <f t="shared" si="2793"/>
        <v>Установка осушки и удаления ртути №5</v>
      </c>
      <c r="K1771" s="39" t="str">
        <f t="shared" si="2794"/>
        <v>4.4.3.30.500</v>
      </c>
      <c r="L1771" s="40" t="str">
        <f t="shared" si="2795"/>
        <v>Установка осушки и удаления ртути №5</v>
      </c>
      <c r="M1771" s="37" t="str">
        <f t="shared" si="2796"/>
        <v>4.4.3.30.533</v>
      </c>
      <c r="N1771" s="59" t="s">
        <v>300</v>
      </c>
      <c r="O1771" s="37"/>
      <c r="P1771" s="37" t="s">
        <v>254</v>
      </c>
      <c r="Q1771" s="35">
        <v>0</v>
      </c>
      <c r="R1771" s="56" t="s">
        <v>2779</v>
      </c>
      <c r="S1771" s="44"/>
      <c r="T1771" s="44"/>
      <c r="U1771" s="44"/>
      <c r="V1771" s="44"/>
      <c r="W1771" s="44"/>
      <c r="X1771" s="162"/>
      <c r="Y1771" s="162"/>
      <c r="Z1771" s="44"/>
      <c r="AA1771" s="50"/>
      <c r="AB1771" s="50"/>
      <c r="AC1771" s="50"/>
      <c r="AD1771" s="115"/>
      <c r="AE1771" s="115"/>
      <c r="AF1771" s="115"/>
      <c r="AG1771" s="115"/>
      <c r="AH1771" s="115"/>
      <c r="AI1771" s="237">
        <v>1839</v>
      </c>
      <c r="AJ1771" s="55"/>
      <c r="AK1771" s="55"/>
    </row>
    <row r="1772" spans="1:37" s="67" customFormat="1" ht="15" customHeight="1" x14ac:dyDescent="0.25">
      <c r="A1772" s="56" t="s">
        <v>17</v>
      </c>
      <c r="B1772" s="37">
        <v>4</v>
      </c>
      <c r="C1772" s="37">
        <v>4</v>
      </c>
      <c r="D1772" s="37">
        <v>3</v>
      </c>
      <c r="E1772" s="37">
        <v>30</v>
      </c>
      <c r="F1772" s="37">
        <v>534</v>
      </c>
      <c r="G1772" s="37" t="str">
        <f t="shared" si="2788"/>
        <v>4.4.3.00.000</v>
      </c>
      <c r="H1772" s="41" t="str">
        <f t="shared" si="2789"/>
        <v>Технологическая линия №5. Нелицензионные установки</v>
      </c>
      <c r="I1772" s="37" t="str">
        <f t="shared" si="2792"/>
        <v>4.4.3.30.000</v>
      </c>
      <c r="J1772" s="41" t="str">
        <f t="shared" si="2793"/>
        <v>Установка осушки и удаления ртути №5</v>
      </c>
      <c r="K1772" s="39" t="str">
        <f t="shared" si="2794"/>
        <v>4.4.3.30.500</v>
      </c>
      <c r="L1772" s="40" t="str">
        <f t="shared" si="2795"/>
        <v>Установка осушки и удаления ртути №5</v>
      </c>
      <c r="M1772" s="37" t="str">
        <f t="shared" si="2796"/>
        <v>4.4.3.30.534</v>
      </c>
      <c r="N1772" s="59" t="s">
        <v>301</v>
      </c>
      <c r="O1772" s="37"/>
      <c r="P1772" s="37" t="s">
        <v>254</v>
      </c>
      <c r="Q1772" s="35">
        <v>0</v>
      </c>
      <c r="R1772" s="56" t="s">
        <v>2779</v>
      </c>
      <c r="S1772" s="44"/>
      <c r="T1772" s="44"/>
      <c r="U1772" s="44"/>
      <c r="V1772" s="44"/>
      <c r="W1772" s="44"/>
      <c r="X1772" s="162"/>
      <c r="Y1772" s="162"/>
      <c r="Z1772" s="44"/>
      <c r="AA1772" s="50"/>
      <c r="AB1772" s="50"/>
      <c r="AC1772" s="50"/>
      <c r="AD1772" s="115"/>
      <c r="AE1772" s="115"/>
      <c r="AF1772" s="115"/>
      <c r="AG1772" s="115"/>
      <c r="AH1772" s="115"/>
      <c r="AI1772" s="237">
        <v>1840</v>
      </c>
      <c r="AJ1772" s="55"/>
      <c r="AK1772" s="55"/>
    </row>
    <row r="1773" spans="1:37" s="67" customFormat="1" ht="15" customHeight="1" x14ac:dyDescent="0.25">
      <c r="A1773" s="56" t="s">
        <v>17</v>
      </c>
      <c r="B1773" s="37">
        <v>4</v>
      </c>
      <c r="C1773" s="37">
        <v>4</v>
      </c>
      <c r="D1773" s="37">
        <v>3</v>
      </c>
      <c r="E1773" s="37">
        <v>30</v>
      </c>
      <c r="F1773" s="37">
        <v>535</v>
      </c>
      <c r="G1773" s="37" t="str">
        <f t="shared" ref="G1773:G1797" si="2797">G1772</f>
        <v>4.4.3.00.000</v>
      </c>
      <c r="H1773" s="41" t="str">
        <f t="shared" ref="H1773:H1797" si="2798">H1772</f>
        <v>Технологическая линия №5. Нелицензионные установки</v>
      </c>
      <c r="I1773" s="37" t="str">
        <f t="shared" si="2792"/>
        <v>4.4.3.30.000</v>
      </c>
      <c r="J1773" s="41" t="str">
        <f t="shared" si="2793"/>
        <v>Установка осушки и удаления ртути №5</v>
      </c>
      <c r="K1773" s="39" t="str">
        <f t="shared" si="2794"/>
        <v>4.4.3.30.500</v>
      </c>
      <c r="L1773" s="40" t="str">
        <f t="shared" si="2795"/>
        <v>Установка осушки и удаления ртути №5</v>
      </c>
      <c r="M1773" s="37" t="str">
        <f t="shared" si="2796"/>
        <v>4.4.3.30.535</v>
      </c>
      <c r="N1773" s="59" t="s">
        <v>241</v>
      </c>
      <c r="O1773" s="37"/>
      <c r="P1773" s="37" t="s">
        <v>254</v>
      </c>
      <c r="Q1773" s="35">
        <v>0</v>
      </c>
      <c r="R1773" s="56" t="s">
        <v>2779</v>
      </c>
      <c r="S1773" s="44"/>
      <c r="T1773" s="44"/>
      <c r="U1773" s="44"/>
      <c r="V1773" s="44"/>
      <c r="W1773" s="44"/>
      <c r="X1773" s="162"/>
      <c r="Y1773" s="162"/>
      <c r="Z1773" s="44"/>
      <c r="AA1773" s="50"/>
      <c r="AB1773" s="50"/>
      <c r="AC1773" s="50"/>
      <c r="AD1773" s="115"/>
      <c r="AE1773" s="115"/>
      <c r="AF1773" s="115"/>
      <c r="AG1773" s="115"/>
      <c r="AH1773" s="115"/>
      <c r="AI1773" s="237">
        <v>1841</v>
      </c>
      <c r="AJ1773" s="55"/>
      <c r="AK1773" s="55"/>
    </row>
    <row r="1774" spans="1:37" s="67" customFormat="1" ht="15" customHeight="1" x14ac:dyDescent="0.25">
      <c r="A1774" s="56" t="s">
        <v>17</v>
      </c>
      <c r="B1774" s="37">
        <v>4</v>
      </c>
      <c r="C1774" s="37">
        <v>4</v>
      </c>
      <c r="D1774" s="37">
        <v>3</v>
      </c>
      <c r="E1774" s="37">
        <v>30</v>
      </c>
      <c r="F1774" s="37">
        <v>536</v>
      </c>
      <c r="G1774" s="37" t="str">
        <f t="shared" si="2797"/>
        <v>4.4.3.00.000</v>
      </c>
      <c r="H1774" s="41" t="str">
        <f t="shared" si="2798"/>
        <v>Технологическая линия №5. Нелицензионные установки</v>
      </c>
      <c r="I1774" s="37" t="str">
        <f t="shared" si="2792"/>
        <v>4.4.3.30.000</v>
      </c>
      <c r="J1774" s="41" t="str">
        <f t="shared" si="2793"/>
        <v>Установка осушки и удаления ртути №5</v>
      </c>
      <c r="K1774" s="39" t="str">
        <f t="shared" si="2794"/>
        <v>4.4.3.30.500</v>
      </c>
      <c r="L1774" s="40" t="str">
        <f t="shared" si="2795"/>
        <v>Установка осушки и удаления ртути №5</v>
      </c>
      <c r="M1774" s="37" t="str">
        <f t="shared" si="2796"/>
        <v>4.4.3.30.536</v>
      </c>
      <c r="N1774" s="59" t="s">
        <v>243</v>
      </c>
      <c r="O1774" s="37"/>
      <c r="P1774" s="37" t="s">
        <v>254</v>
      </c>
      <c r="Q1774" s="35">
        <v>0</v>
      </c>
      <c r="R1774" s="56" t="s">
        <v>2779</v>
      </c>
      <c r="S1774" s="44"/>
      <c r="T1774" s="44"/>
      <c r="U1774" s="44"/>
      <c r="V1774" s="44"/>
      <c r="W1774" s="44"/>
      <c r="X1774" s="162"/>
      <c r="Y1774" s="162"/>
      <c r="Z1774" s="44"/>
      <c r="AA1774" s="50"/>
      <c r="AB1774" s="50"/>
      <c r="AC1774" s="50"/>
      <c r="AD1774" s="115"/>
      <c r="AE1774" s="115"/>
      <c r="AF1774" s="115"/>
      <c r="AG1774" s="115"/>
      <c r="AH1774" s="115"/>
      <c r="AI1774" s="237">
        <v>1842</v>
      </c>
      <c r="AJ1774" s="55"/>
      <c r="AK1774" s="55"/>
    </row>
    <row r="1775" spans="1:37" s="67" customFormat="1" ht="15" customHeight="1" x14ac:dyDescent="0.25">
      <c r="A1775" s="56" t="s">
        <v>17</v>
      </c>
      <c r="B1775" s="37">
        <v>4</v>
      </c>
      <c r="C1775" s="37">
        <v>4</v>
      </c>
      <c r="D1775" s="37">
        <v>3</v>
      </c>
      <c r="E1775" s="37">
        <v>30</v>
      </c>
      <c r="F1775" s="37">
        <v>537</v>
      </c>
      <c r="G1775" s="37" t="str">
        <f t="shared" si="2797"/>
        <v>4.4.3.00.000</v>
      </c>
      <c r="H1775" s="41" t="str">
        <f t="shared" si="2798"/>
        <v>Технологическая линия №5. Нелицензионные установки</v>
      </c>
      <c r="I1775" s="37" t="str">
        <f t="shared" si="2792"/>
        <v>4.4.3.30.000</v>
      </c>
      <c r="J1775" s="41" t="str">
        <f t="shared" si="2793"/>
        <v>Установка осушки и удаления ртути №5</v>
      </c>
      <c r="K1775" s="39" t="str">
        <f t="shared" si="2794"/>
        <v>4.4.3.30.500</v>
      </c>
      <c r="L1775" s="40" t="str">
        <f t="shared" si="2795"/>
        <v>Установка осушки и удаления ртути №5</v>
      </c>
      <c r="M1775" s="37" t="str">
        <f t="shared" si="2796"/>
        <v>4.4.3.30.537</v>
      </c>
      <c r="N1775" s="59" t="s">
        <v>1331</v>
      </c>
      <c r="O1775" s="37"/>
      <c r="P1775" s="37" t="s">
        <v>254</v>
      </c>
      <c r="Q1775" s="35">
        <v>0</v>
      </c>
      <c r="R1775" s="56" t="s">
        <v>2779</v>
      </c>
      <c r="S1775" s="44"/>
      <c r="T1775" s="44"/>
      <c r="U1775" s="44"/>
      <c r="V1775" s="44"/>
      <c r="W1775" s="44"/>
      <c r="X1775" s="162"/>
      <c r="Y1775" s="162"/>
      <c r="Z1775" s="44"/>
      <c r="AA1775" s="50"/>
      <c r="AB1775" s="50"/>
      <c r="AC1775" s="50"/>
      <c r="AD1775" s="115"/>
      <c r="AE1775" s="115"/>
      <c r="AF1775" s="115"/>
      <c r="AG1775" s="115"/>
      <c r="AH1775" s="115"/>
      <c r="AI1775" s="237">
        <v>1843</v>
      </c>
      <c r="AJ1775" s="55"/>
      <c r="AK1775" s="55"/>
    </row>
    <row r="1776" spans="1:37" s="67" customFormat="1" ht="15" customHeight="1" x14ac:dyDescent="0.25">
      <c r="A1776" s="56" t="s">
        <v>17</v>
      </c>
      <c r="B1776" s="37">
        <v>4</v>
      </c>
      <c r="C1776" s="37">
        <v>4</v>
      </c>
      <c r="D1776" s="37">
        <v>3</v>
      </c>
      <c r="E1776" s="37">
        <v>30</v>
      </c>
      <c r="F1776" s="37">
        <v>538</v>
      </c>
      <c r="G1776" s="37" t="str">
        <f t="shared" si="2797"/>
        <v>4.4.3.00.000</v>
      </c>
      <c r="H1776" s="41" t="str">
        <f t="shared" si="2798"/>
        <v>Технологическая линия №5. Нелицензионные установки</v>
      </c>
      <c r="I1776" s="37" t="str">
        <f t="shared" si="2792"/>
        <v>4.4.3.30.000</v>
      </c>
      <c r="J1776" s="41" t="str">
        <f t="shared" si="2793"/>
        <v>Установка осушки и удаления ртути №5</v>
      </c>
      <c r="K1776" s="39" t="str">
        <f t="shared" si="2794"/>
        <v>4.4.3.30.500</v>
      </c>
      <c r="L1776" s="40" t="str">
        <f t="shared" si="2795"/>
        <v>Установка осушки и удаления ртути №5</v>
      </c>
      <c r="M1776" s="37" t="str">
        <f t="shared" si="2796"/>
        <v>4.4.3.30.538</v>
      </c>
      <c r="N1776" s="59" t="s">
        <v>246</v>
      </c>
      <c r="O1776" s="37"/>
      <c r="P1776" s="37" t="s">
        <v>254</v>
      </c>
      <c r="Q1776" s="35">
        <v>0</v>
      </c>
      <c r="R1776" s="56" t="s">
        <v>2779</v>
      </c>
      <c r="S1776" s="44"/>
      <c r="T1776" s="44"/>
      <c r="U1776" s="44"/>
      <c r="V1776" s="44"/>
      <c r="W1776" s="44"/>
      <c r="X1776" s="162"/>
      <c r="Y1776" s="162"/>
      <c r="Z1776" s="44"/>
      <c r="AA1776" s="50"/>
      <c r="AB1776" s="50"/>
      <c r="AC1776" s="50"/>
      <c r="AD1776" s="115"/>
      <c r="AE1776" s="115"/>
      <c r="AF1776" s="115"/>
      <c r="AG1776" s="115"/>
      <c r="AH1776" s="115"/>
      <c r="AI1776" s="237">
        <v>1844</v>
      </c>
      <c r="AJ1776" s="55"/>
      <c r="AK1776" s="55"/>
    </row>
    <row r="1777" spans="1:37" s="67" customFormat="1" ht="15" customHeight="1" x14ac:dyDescent="0.25">
      <c r="A1777" s="56" t="s">
        <v>17</v>
      </c>
      <c r="B1777" s="37">
        <v>4</v>
      </c>
      <c r="C1777" s="37">
        <v>4</v>
      </c>
      <c r="D1777" s="37">
        <v>3</v>
      </c>
      <c r="E1777" s="37">
        <v>30</v>
      </c>
      <c r="F1777" s="37">
        <v>539</v>
      </c>
      <c r="G1777" s="37" t="str">
        <f t="shared" si="2797"/>
        <v>4.4.3.00.000</v>
      </c>
      <c r="H1777" s="41" t="str">
        <f t="shared" si="2798"/>
        <v>Технологическая линия №5. Нелицензионные установки</v>
      </c>
      <c r="I1777" s="37" t="str">
        <f t="shared" si="2792"/>
        <v>4.4.3.30.000</v>
      </c>
      <c r="J1777" s="41" t="str">
        <f t="shared" si="2793"/>
        <v>Установка осушки и удаления ртути №5</v>
      </c>
      <c r="K1777" s="39" t="str">
        <f t="shared" si="2794"/>
        <v>4.4.3.30.500</v>
      </c>
      <c r="L1777" s="40" t="str">
        <f t="shared" si="2795"/>
        <v>Установка осушки и удаления ртути №5</v>
      </c>
      <c r="M1777" s="37" t="str">
        <f t="shared" si="2796"/>
        <v>4.4.3.30.539</v>
      </c>
      <c r="N1777" s="59" t="s">
        <v>248</v>
      </c>
      <c r="O1777" s="37"/>
      <c r="P1777" s="37" t="s">
        <v>254</v>
      </c>
      <c r="Q1777" s="35">
        <v>0</v>
      </c>
      <c r="R1777" s="56" t="s">
        <v>2779</v>
      </c>
      <c r="S1777" s="44"/>
      <c r="T1777" s="44"/>
      <c r="U1777" s="44"/>
      <c r="V1777" s="44"/>
      <c r="W1777" s="44"/>
      <c r="X1777" s="162"/>
      <c r="Y1777" s="162"/>
      <c r="Z1777" s="44"/>
      <c r="AA1777" s="50"/>
      <c r="AB1777" s="50"/>
      <c r="AC1777" s="50"/>
      <c r="AD1777" s="115"/>
      <c r="AE1777" s="115"/>
      <c r="AF1777" s="115"/>
      <c r="AG1777" s="115"/>
      <c r="AH1777" s="115"/>
      <c r="AI1777" s="237">
        <v>1845</v>
      </c>
      <c r="AJ1777" s="55"/>
      <c r="AK1777" s="55"/>
    </row>
    <row r="1778" spans="1:37" s="67" customFormat="1" ht="15" customHeight="1" x14ac:dyDescent="0.25">
      <c r="A1778" s="56" t="s">
        <v>17</v>
      </c>
      <c r="B1778" s="37">
        <v>4</v>
      </c>
      <c r="C1778" s="37">
        <v>4</v>
      </c>
      <c r="D1778" s="37">
        <v>3</v>
      </c>
      <c r="E1778" s="37">
        <v>30</v>
      </c>
      <c r="F1778" s="37">
        <v>540</v>
      </c>
      <c r="G1778" s="37" t="str">
        <f t="shared" si="2797"/>
        <v>4.4.3.00.000</v>
      </c>
      <c r="H1778" s="41" t="str">
        <f t="shared" si="2798"/>
        <v>Технологическая линия №5. Нелицензионные установки</v>
      </c>
      <c r="I1778" s="37" t="str">
        <f t="shared" si="2792"/>
        <v>4.4.3.30.000</v>
      </c>
      <c r="J1778" s="41" t="str">
        <f t="shared" si="2793"/>
        <v>Установка осушки и удаления ртути №5</v>
      </c>
      <c r="K1778" s="39" t="str">
        <f t="shared" si="2794"/>
        <v>4.4.3.30.500</v>
      </c>
      <c r="L1778" s="40" t="str">
        <f t="shared" si="2795"/>
        <v>Установка осушки и удаления ртути №5</v>
      </c>
      <c r="M1778" s="37" t="str">
        <f t="shared" si="2796"/>
        <v>4.4.3.30.540</v>
      </c>
      <c r="N1778" s="59" t="s">
        <v>250</v>
      </c>
      <c r="O1778" s="37"/>
      <c r="P1778" s="37" t="s">
        <v>254</v>
      </c>
      <c r="Q1778" s="35">
        <v>0</v>
      </c>
      <c r="R1778" s="56" t="s">
        <v>2779</v>
      </c>
      <c r="S1778" s="44"/>
      <c r="T1778" s="44"/>
      <c r="U1778" s="44"/>
      <c r="V1778" s="44"/>
      <c r="W1778" s="44"/>
      <c r="X1778" s="162"/>
      <c r="Y1778" s="162"/>
      <c r="Z1778" s="44"/>
      <c r="AA1778" s="50"/>
      <c r="AB1778" s="50"/>
      <c r="AC1778" s="50"/>
      <c r="AD1778" s="115"/>
      <c r="AE1778" s="115"/>
      <c r="AF1778" s="115"/>
      <c r="AG1778" s="115"/>
      <c r="AH1778" s="115"/>
      <c r="AI1778" s="237">
        <v>1846</v>
      </c>
      <c r="AJ1778" s="55"/>
      <c r="AK1778" s="55"/>
    </row>
    <row r="1779" spans="1:37" s="65" customFormat="1" ht="15" customHeight="1" x14ac:dyDescent="0.25">
      <c r="A1779" s="57" t="s">
        <v>17</v>
      </c>
      <c r="B1779" s="37">
        <v>4</v>
      </c>
      <c r="C1779" s="37">
        <v>4</v>
      </c>
      <c r="D1779" s="37">
        <v>3</v>
      </c>
      <c r="E1779" s="37">
        <v>11</v>
      </c>
      <c r="F1779" s="37">
        <v>0</v>
      </c>
      <c r="G1779" s="37" t="str">
        <f t="shared" si="2797"/>
        <v>4.4.3.00.000</v>
      </c>
      <c r="H1779" s="41" t="str">
        <f t="shared" si="2798"/>
        <v>Технологическая линия №5. Нелицензионные установки</v>
      </c>
      <c r="I1779" s="82" t="str">
        <f>CONCATENATE($B1779,".",$C1779,".",$D1779,".",TEXT($E1779,"00"),".",TEXT($F1779,"000"))</f>
        <v>4.4.3.11.000</v>
      </c>
      <c r="J1779" s="90" t="s">
        <v>1441</v>
      </c>
      <c r="K1779" s="105"/>
      <c r="L1779" s="106"/>
      <c r="M1779" s="91"/>
      <c r="N1779" s="85"/>
      <c r="O1779" s="57"/>
      <c r="P1779" s="57" t="s">
        <v>254</v>
      </c>
      <c r="Q1779" s="35">
        <v>0</v>
      </c>
      <c r="R1779" s="56" t="s">
        <v>2779</v>
      </c>
      <c r="S1779" s="218" t="s">
        <v>3857</v>
      </c>
      <c r="T1779" s="44"/>
      <c r="U1779" s="44"/>
      <c r="V1779" s="44"/>
      <c r="W1779" s="44"/>
      <c r="X1779" s="162"/>
      <c r="Y1779" s="162"/>
      <c r="Z1779" s="46"/>
      <c r="AA1779" s="47"/>
      <c r="AB1779" s="50"/>
      <c r="AC1779" s="50"/>
      <c r="AD1779" s="115"/>
      <c r="AE1779" s="115"/>
      <c r="AF1779" s="115"/>
      <c r="AG1779" s="115"/>
      <c r="AH1779" s="115"/>
      <c r="AI1779" s="237">
        <v>1847</v>
      </c>
      <c r="AJ1779" s="55"/>
      <c r="AK1779" s="55"/>
    </row>
    <row r="1780" spans="1:37" s="67" customFormat="1" ht="15" customHeight="1" x14ac:dyDescent="0.25">
      <c r="A1780" s="56" t="s">
        <v>1137</v>
      </c>
      <c r="B1780" s="37">
        <v>4</v>
      </c>
      <c r="C1780" s="37">
        <v>4</v>
      </c>
      <c r="D1780" s="37">
        <v>3</v>
      </c>
      <c r="E1780" s="37">
        <v>11</v>
      </c>
      <c r="F1780" s="37">
        <v>500</v>
      </c>
      <c r="G1780" s="37" t="str">
        <f t="shared" si="2797"/>
        <v>4.4.3.00.000</v>
      </c>
      <c r="H1780" s="41" t="str">
        <f t="shared" si="2798"/>
        <v>Технологическая линия №5. Нелицензионные установки</v>
      </c>
      <c r="I1780" s="37" t="str">
        <f t="shared" ref="I1780:I1797" si="2799">I1779</f>
        <v>4.4.3.11.000</v>
      </c>
      <c r="J1780" s="41" t="str">
        <f t="shared" ref="J1780:J1797" si="2800">J1779</f>
        <v>Дожимная компрессорная станция метановой фракции (ДКС) №5</v>
      </c>
      <c r="K1780" s="92" t="str">
        <f>CONCATENATE($B1780,".",$C1780,".",$D1780,".",TEXT($E1780,"00"),".",$F1780)</f>
        <v>4.4.3.11.500</v>
      </c>
      <c r="L1780" s="93" t="s">
        <v>1441</v>
      </c>
      <c r="M1780" s="94"/>
      <c r="N1780" s="89"/>
      <c r="O1780" s="37"/>
      <c r="P1780" s="37" t="s">
        <v>254</v>
      </c>
      <c r="Q1780" s="35">
        <v>0</v>
      </c>
      <c r="R1780" s="56" t="s">
        <v>2779</v>
      </c>
      <c r="S1780" s="218" t="s">
        <v>3858</v>
      </c>
      <c r="T1780" s="44"/>
      <c r="U1780" s="44"/>
      <c r="V1780" s="44"/>
      <c r="W1780" s="44"/>
      <c r="X1780" s="162"/>
      <c r="Y1780" s="162"/>
      <c r="Z1780" s="46"/>
      <c r="AA1780" s="47"/>
      <c r="AB1780" s="50"/>
      <c r="AC1780" s="50"/>
      <c r="AD1780" s="115"/>
      <c r="AE1780" s="115"/>
      <c r="AF1780" s="115"/>
      <c r="AG1780" s="115"/>
      <c r="AH1780" s="115"/>
      <c r="AI1780" s="237">
        <v>1848</v>
      </c>
      <c r="AJ1780" s="55"/>
      <c r="AK1780" s="55"/>
    </row>
    <row r="1781" spans="1:37" s="67" customFormat="1" ht="15" customHeight="1" x14ac:dyDescent="0.25">
      <c r="A1781" s="56" t="s">
        <v>1138</v>
      </c>
      <c r="B1781" s="37">
        <v>4</v>
      </c>
      <c r="C1781" s="37">
        <v>4</v>
      </c>
      <c r="D1781" s="37">
        <v>3</v>
      </c>
      <c r="E1781" s="37">
        <v>11</v>
      </c>
      <c r="F1781" s="37">
        <v>501</v>
      </c>
      <c r="G1781" s="37" t="str">
        <f t="shared" si="2797"/>
        <v>4.4.3.00.000</v>
      </c>
      <c r="H1781" s="41" t="str">
        <f t="shared" si="2798"/>
        <v>Технологическая линия №5. Нелицензионные установки</v>
      </c>
      <c r="I1781" s="37" t="str">
        <f t="shared" si="2799"/>
        <v>4.4.3.11.000</v>
      </c>
      <c r="J1781" s="41" t="str">
        <f t="shared" si="2800"/>
        <v>Дожимная компрессорная станция метановой фракции (ДКС) №5</v>
      </c>
      <c r="K1781" s="39" t="str">
        <f t="shared" ref="K1781:K1797" si="2801">K1780</f>
        <v>4.4.3.11.500</v>
      </c>
      <c r="L1781" s="40" t="str">
        <f t="shared" ref="L1781:L1797" si="2802">L1780</f>
        <v>Дожимная компрессорная станция метановой фракции (ДКС) №5</v>
      </c>
      <c r="M1781" s="37" t="str">
        <f t="shared" ref="M1781:M1797" si="2803">CONCATENATE($B1781,".",$C1781,".",$D1781,".",TEXT($E1781,"00"),".",TEXT($F1781,"000"))</f>
        <v>4.4.3.11.501</v>
      </c>
      <c r="N1781" s="59" t="s">
        <v>304</v>
      </c>
      <c r="O1781" s="37"/>
      <c r="P1781" s="37" t="s">
        <v>254</v>
      </c>
      <c r="Q1781" s="35">
        <v>0</v>
      </c>
      <c r="R1781" s="56" t="s">
        <v>2779</v>
      </c>
      <c r="S1781" s="44"/>
      <c r="T1781" s="44"/>
      <c r="U1781" s="44"/>
      <c r="V1781" s="44"/>
      <c r="W1781" s="44"/>
      <c r="X1781" s="162"/>
      <c r="Y1781" s="162"/>
      <c r="Z1781" s="44"/>
      <c r="AA1781" s="50"/>
      <c r="AB1781" s="50"/>
      <c r="AC1781" s="50"/>
      <c r="AD1781" s="115"/>
      <c r="AE1781" s="115"/>
      <c r="AF1781" s="115"/>
      <c r="AG1781" s="115"/>
      <c r="AH1781" s="115"/>
      <c r="AI1781" s="237">
        <v>1849</v>
      </c>
      <c r="AJ1781" s="55"/>
      <c r="AK1781" s="55"/>
    </row>
    <row r="1782" spans="1:37" s="67" customFormat="1" ht="15" customHeight="1" x14ac:dyDescent="0.25">
      <c r="A1782" s="56" t="s">
        <v>1139</v>
      </c>
      <c r="B1782" s="37">
        <v>4</v>
      </c>
      <c r="C1782" s="37">
        <v>4</v>
      </c>
      <c r="D1782" s="37">
        <v>3</v>
      </c>
      <c r="E1782" s="37">
        <v>11</v>
      </c>
      <c r="F1782" s="37">
        <v>502</v>
      </c>
      <c r="G1782" s="37" t="str">
        <f t="shared" si="2797"/>
        <v>4.4.3.00.000</v>
      </c>
      <c r="H1782" s="41" t="str">
        <f t="shared" si="2798"/>
        <v>Технологическая линия №5. Нелицензионные установки</v>
      </c>
      <c r="I1782" s="37" t="str">
        <f t="shared" si="2799"/>
        <v>4.4.3.11.000</v>
      </c>
      <c r="J1782" s="41" t="str">
        <f t="shared" si="2800"/>
        <v>Дожимная компрессорная станция метановой фракции (ДКС) №5</v>
      </c>
      <c r="K1782" s="39" t="str">
        <f t="shared" si="2801"/>
        <v>4.4.3.11.500</v>
      </c>
      <c r="L1782" s="40" t="str">
        <f t="shared" si="2802"/>
        <v>Дожимная компрессорная станция метановой фракции (ДКС) №5</v>
      </c>
      <c r="M1782" s="37" t="str">
        <f t="shared" si="2803"/>
        <v>4.4.3.11.502</v>
      </c>
      <c r="N1782" s="59" t="s">
        <v>306</v>
      </c>
      <c r="O1782" s="37"/>
      <c r="P1782" s="37" t="s">
        <v>254</v>
      </c>
      <c r="Q1782" s="35">
        <v>0</v>
      </c>
      <c r="R1782" s="56" t="s">
        <v>2779</v>
      </c>
      <c r="S1782" s="44"/>
      <c r="T1782" s="44"/>
      <c r="U1782" s="44"/>
      <c r="V1782" s="44"/>
      <c r="W1782" s="44"/>
      <c r="X1782" s="162"/>
      <c r="Y1782" s="162"/>
      <c r="Z1782" s="44"/>
      <c r="AA1782" s="50"/>
      <c r="AB1782" s="50"/>
      <c r="AC1782" s="50"/>
      <c r="AD1782" s="115"/>
      <c r="AE1782" s="115"/>
      <c r="AF1782" s="115"/>
      <c r="AG1782" s="115"/>
      <c r="AH1782" s="115"/>
      <c r="AI1782" s="237">
        <v>1850</v>
      </c>
      <c r="AJ1782" s="55"/>
      <c r="AK1782" s="55"/>
    </row>
    <row r="1783" spans="1:37" s="67" customFormat="1" ht="15" customHeight="1" x14ac:dyDescent="0.25">
      <c r="A1783" s="56" t="s">
        <v>1140</v>
      </c>
      <c r="B1783" s="37">
        <v>4</v>
      </c>
      <c r="C1783" s="37">
        <v>4</v>
      </c>
      <c r="D1783" s="37">
        <v>3</v>
      </c>
      <c r="E1783" s="37">
        <v>11</v>
      </c>
      <c r="F1783" s="37">
        <v>503</v>
      </c>
      <c r="G1783" s="37" t="str">
        <f t="shared" si="2797"/>
        <v>4.4.3.00.000</v>
      </c>
      <c r="H1783" s="41" t="str">
        <f t="shared" si="2798"/>
        <v>Технологическая линия №5. Нелицензионные установки</v>
      </c>
      <c r="I1783" s="37" t="str">
        <f t="shared" si="2799"/>
        <v>4.4.3.11.000</v>
      </c>
      <c r="J1783" s="41" t="str">
        <f t="shared" si="2800"/>
        <v>Дожимная компрессорная станция метановой фракции (ДКС) №5</v>
      </c>
      <c r="K1783" s="39" t="str">
        <f t="shared" si="2801"/>
        <v>4.4.3.11.500</v>
      </c>
      <c r="L1783" s="40" t="str">
        <f t="shared" si="2802"/>
        <v>Дожимная компрессорная станция метановой фракции (ДКС) №5</v>
      </c>
      <c r="M1783" s="37" t="str">
        <f t="shared" si="2803"/>
        <v>4.4.3.11.503</v>
      </c>
      <c r="N1783" s="59" t="s">
        <v>308</v>
      </c>
      <c r="O1783" s="37"/>
      <c r="P1783" s="37" t="s">
        <v>254</v>
      </c>
      <c r="Q1783" s="35">
        <v>0</v>
      </c>
      <c r="R1783" s="56" t="s">
        <v>2779</v>
      </c>
      <c r="S1783" s="44"/>
      <c r="T1783" s="44"/>
      <c r="U1783" s="44"/>
      <c r="V1783" s="44"/>
      <c r="W1783" s="44"/>
      <c r="X1783" s="162"/>
      <c r="Y1783" s="162"/>
      <c r="Z1783" s="44"/>
      <c r="AA1783" s="50"/>
      <c r="AB1783" s="50"/>
      <c r="AC1783" s="50"/>
      <c r="AD1783" s="115"/>
      <c r="AE1783" s="115"/>
      <c r="AF1783" s="115"/>
      <c r="AG1783" s="115"/>
      <c r="AH1783" s="115"/>
      <c r="AI1783" s="237">
        <v>1851</v>
      </c>
      <c r="AJ1783" s="55"/>
      <c r="AK1783" s="55"/>
    </row>
    <row r="1784" spans="1:37" s="67" customFormat="1" ht="15" customHeight="1" x14ac:dyDescent="0.25">
      <c r="A1784" s="56" t="s">
        <v>1141</v>
      </c>
      <c r="B1784" s="37">
        <v>4</v>
      </c>
      <c r="C1784" s="37">
        <v>4</v>
      </c>
      <c r="D1784" s="37">
        <v>3</v>
      </c>
      <c r="E1784" s="37">
        <v>11</v>
      </c>
      <c r="F1784" s="37">
        <v>504</v>
      </c>
      <c r="G1784" s="37" t="str">
        <f t="shared" si="2797"/>
        <v>4.4.3.00.000</v>
      </c>
      <c r="H1784" s="41" t="str">
        <f t="shared" si="2798"/>
        <v>Технологическая линия №5. Нелицензионные установки</v>
      </c>
      <c r="I1784" s="37" t="str">
        <f t="shared" si="2799"/>
        <v>4.4.3.11.000</v>
      </c>
      <c r="J1784" s="41" t="str">
        <f t="shared" si="2800"/>
        <v>Дожимная компрессорная станция метановой фракции (ДКС) №5</v>
      </c>
      <c r="K1784" s="39" t="str">
        <f t="shared" si="2801"/>
        <v>4.4.3.11.500</v>
      </c>
      <c r="L1784" s="40" t="str">
        <f t="shared" si="2802"/>
        <v>Дожимная компрессорная станция метановой фракции (ДКС) №5</v>
      </c>
      <c r="M1784" s="37" t="str">
        <f t="shared" si="2803"/>
        <v>4.4.3.11.504</v>
      </c>
      <c r="N1784" s="59" t="s">
        <v>310</v>
      </c>
      <c r="O1784" s="37"/>
      <c r="P1784" s="37" t="s">
        <v>254</v>
      </c>
      <c r="Q1784" s="35">
        <v>0</v>
      </c>
      <c r="R1784" s="56" t="s">
        <v>2779</v>
      </c>
      <c r="S1784" s="44"/>
      <c r="T1784" s="44"/>
      <c r="U1784" s="44"/>
      <c r="V1784" s="44"/>
      <c r="W1784" s="44"/>
      <c r="X1784" s="162"/>
      <c r="Y1784" s="162"/>
      <c r="Z1784" s="44"/>
      <c r="AA1784" s="50"/>
      <c r="AB1784" s="50"/>
      <c r="AC1784" s="50"/>
      <c r="AD1784" s="115"/>
      <c r="AE1784" s="115"/>
      <c r="AF1784" s="115"/>
      <c r="AG1784" s="115"/>
      <c r="AH1784" s="115"/>
      <c r="AI1784" s="237">
        <v>1852</v>
      </c>
      <c r="AJ1784" s="55"/>
      <c r="AK1784" s="55"/>
    </row>
    <row r="1785" spans="1:37" s="67" customFormat="1" ht="15" customHeight="1" x14ac:dyDescent="0.25">
      <c r="A1785" s="56" t="s">
        <v>1142</v>
      </c>
      <c r="B1785" s="37">
        <v>4</v>
      </c>
      <c r="C1785" s="37">
        <v>4</v>
      </c>
      <c r="D1785" s="37">
        <v>3</v>
      </c>
      <c r="E1785" s="37">
        <v>11</v>
      </c>
      <c r="F1785" s="37">
        <v>505</v>
      </c>
      <c r="G1785" s="37" t="str">
        <f t="shared" si="2797"/>
        <v>4.4.3.00.000</v>
      </c>
      <c r="H1785" s="41" t="str">
        <f t="shared" si="2798"/>
        <v>Технологическая линия №5. Нелицензионные установки</v>
      </c>
      <c r="I1785" s="37" t="str">
        <f t="shared" si="2799"/>
        <v>4.4.3.11.000</v>
      </c>
      <c r="J1785" s="41" t="str">
        <f t="shared" si="2800"/>
        <v>Дожимная компрессорная станция метановой фракции (ДКС) №5</v>
      </c>
      <c r="K1785" s="39" t="str">
        <f t="shared" si="2801"/>
        <v>4.4.3.11.500</v>
      </c>
      <c r="L1785" s="40" t="str">
        <f t="shared" si="2802"/>
        <v>Дожимная компрессорная станция метановой фракции (ДКС) №5</v>
      </c>
      <c r="M1785" s="37" t="str">
        <f t="shared" si="2803"/>
        <v>4.4.3.11.505</v>
      </c>
      <c r="N1785" s="59" t="s">
        <v>312</v>
      </c>
      <c r="O1785" s="37"/>
      <c r="P1785" s="37" t="s">
        <v>254</v>
      </c>
      <c r="Q1785" s="35">
        <v>0</v>
      </c>
      <c r="R1785" s="56" t="s">
        <v>2779</v>
      </c>
      <c r="S1785" s="44"/>
      <c r="T1785" s="44"/>
      <c r="U1785" s="44"/>
      <c r="V1785" s="44"/>
      <c r="W1785" s="44"/>
      <c r="X1785" s="162"/>
      <c r="Y1785" s="162"/>
      <c r="Z1785" s="44"/>
      <c r="AA1785" s="50"/>
      <c r="AB1785" s="50"/>
      <c r="AC1785" s="50"/>
      <c r="AD1785" s="115"/>
      <c r="AE1785" s="115"/>
      <c r="AF1785" s="115"/>
      <c r="AG1785" s="115"/>
      <c r="AH1785" s="115"/>
      <c r="AI1785" s="237">
        <v>1853</v>
      </c>
      <c r="AJ1785" s="55"/>
      <c r="AK1785" s="55"/>
    </row>
    <row r="1786" spans="1:37" s="67" customFormat="1" ht="15" customHeight="1" x14ac:dyDescent="0.25">
      <c r="A1786" s="56" t="s">
        <v>1143</v>
      </c>
      <c r="B1786" s="37">
        <v>4</v>
      </c>
      <c r="C1786" s="37">
        <v>4</v>
      </c>
      <c r="D1786" s="37">
        <v>3</v>
      </c>
      <c r="E1786" s="37">
        <v>11</v>
      </c>
      <c r="F1786" s="37">
        <v>506</v>
      </c>
      <c r="G1786" s="37" t="str">
        <f t="shared" si="2797"/>
        <v>4.4.3.00.000</v>
      </c>
      <c r="H1786" s="41" t="str">
        <f t="shared" si="2798"/>
        <v>Технологическая линия №5. Нелицензионные установки</v>
      </c>
      <c r="I1786" s="37" t="str">
        <f t="shared" si="2799"/>
        <v>4.4.3.11.000</v>
      </c>
      <c r="J1786" s="41" t="str">
        <f t="shared" si="2800"/>
        <v>Дожимная компрессорная станция метановой фракции (ДКС) №5</v>
      </c>
      <c r="K1786" s="39" t="str">
        <f t="shared" si="2801"/>
        <v>4.4.3.11.500</v>
      </c>
      <c r="L1786" s="40" t="str">
        <f t="shared" si="2802"/>
        <v>Дожимная компрессорная станция метановой фракции (ДКС) №5</v>
      </c>
      <c r="M1786" s="37" t="str">
        <f t="shared" si="2803"/>
        <v>4.4.3.11.506</v>
      </c>
      <c r="N1786" s="59" t="s">
        <v>314</v>
      </c>
      <c r="O1786" s="37"/>
      <c r="P1786" s="37" t="s">
        <v>254</v>
      </c>
      <c r="Q1786" s="35">
        <v>0</v>
      </c>
      <c r="R1786" s="56" t="s">
        <v>2779</v>
      </c>
      <c r="S1786" s="44"/>
      <c r="T1786" s="44"/>
      <c r="U1786" s="44"/>
      <c r="V1786" s="44"/>
      <c r="W1786" s="44"/>
      <c r="X1786" s="162"/>
      <c r="Y1786" s="162"/>
      <c r="Z1786" s="44"/>
      <c r="AA1786" s="50"/>
      <c r="AB1786" s="50"/>
      <c r="AC1786" s="50"/>
      <c r="AD1786" s="115"/>
      <c r="AE1786" s="115"/>
      <c r="AF1786" s="115"/>
      <c r="AG1786" s="115"/>
      <c r="AH1786" s="115"/>
      <c r="AI1786" s="237">
        <v>1854</v>
      </c>
      <c r="AJ1786" s="55"/>
      <c r="AK1786" s="55"/>
    </row>
    <row r="1787" spans="1:37" s="67" customFormat="1" ht="15" customHeight="1" x14ac:dyDescent="0.25">
      <c r="A1787" s="56" t="s">
        <v>1144</v>
      </c>
      <c r="B1787" s="37">
        <v>4</v>
      </c>
      <c r="C1787" s="37">
        <v>4</v>
      </c>
      <c r="D1787" s="37">
        <v>3</v>
      </c>
      <c r="E1787" s="37">
        <v>11</v>
      </c>
      <c r="F1787" s="37">
        <v>507</v>
      </c>
      <c r="G1787" s="37" t="str">
        <f t="shared" si="2797"/>
        <v>4.4.3.00.000</v>
      </c>
      <c r="H1787" s="41" t="str">
        <f t="shared" si="2798"/>
        <v>Технологическая линия №5. Нелицензионные установки</v>
      </c>
      <c r="I1787" s="37" t="str">
        <f t="shared" si="2799"/>
        <v>4.4.3.11.000</v>
      </c>
      <c r="J1787" s="41" t="str">
        <f t="shared" si="2800"/>
        <v>Дожимная компрессорная станция метановой фракции (ДКС) №5</v>
      </c>
      <c r="K1787" s="39" t="str">
        <f t="shared" si="2801"/>
        <v>4.4.3.11.500</v>
      </c>
      <c r="L1787" s="40" t="str">
        <f t="shared" si="2802"/>
        <v>Дожимная компрессорная станция метановой фракции (ДКС) №5</v>
      </c>
      <c r="M1787" s="37" t="str">
        <f t="shared" si="2803"/>
        <v>4.4.3.11.507</v>
      </c>
      <c r="N1787" s="59" t="s">
        <v>316</v>
      </c>
      <c r="O1787" s="37"/>
      <c r="P1787" s="37" t="s">
        <v>254</v>
      </c>
      <c r="Q1787" s="35">
        <v>0</v>
      </c>
      <c r="R1787" s="56" t="s">
        <v>2779</v>
      </c>
      <c r="S1787" s="44"/>
      <c r="T1787" s="44"/>
      <c r="U1787" s="44"/>
      <c r="V1787" s="44"/>
      <c r="W1787" s="44"/>
      <c r="X1787" s="162"/>
      <c r="Y1787" s="162"/>
      <c r="Z1787" s="44"/>
      <c r="AA1787" s="50"/>
      <c r="AB1787" s="50"/>
      <c r="AC1787" s="50"/>
      <c r="AD1787" s="115"/>
      <c r="AE1787" s="115"/>
      <c r="AF1787" s="115"/>
      <c r="AG1787" s="115"/>
      <c r="AH1787" s="115"/>
      <c r="AI1787" s="237">
        <v>1855</v>
      </c>
      <c r="AJ1787" s="55"/>
      <c r="AK1787" s="55"/>
    </row>
    <row r="1788" spans="1:37" s="67" customFormat="1" ht="15" customHeight="1" x14ac:dyDescent="0.25">
      <c r="A1788" s="56" t="s">
        <v>1145</v>
      </c>
      <c r="B1788" s="37">
        <v>4</v>
      </c>
      <c r="C1788" s="37">
        <v>4</v>
      </c>
      <c r="D1788" s="37">
        <v>3</v>
      </c>
      <c r="E1788" s="37">
        <v>11</v>
      </c>
      <c r="F1788" s="37">
        <v>508</v>
      </c>
      <c r="G1788" s="37" t="str">
        <f t="shared" si="2797"/>
        <v>4.4.3.00.000</v>
      </c>
      <c r="H1788" s="41" t="str">
        <f t="shared" si="2798"/>
        <v>Технологическая линия №5. Нелицензионные установки</v>
      </c>
      <c r="I1788" s="37" t="str">
        <f t="shared" si="2799"/>
        <v>4.4.3.11.000</v>
      </c>
      <c r="J1788" s="41" t="str">
        <f t="shared" si="2800"/>
        <v>Дожимная компрессорная станция метановой фракции (ДКС) №5</v>
      </c>
      <c r="K1788" s="39" t="str">
        <f t="shared" si="2801"/>
        <v>4.4.3.11.500</v>
      </c>
      <c r="L1788" s="40" t="str">
        <f t="shared" si="2802"/>
        <v>Дожимная компрессорная станция метановой фракции (ДКС) №5</v>
      </c>
      <c r="M1788" s="37" t="str">
        <f t="shared" si="2803"/>
        <v>4.4.3.11.508</v>
      </c>
      <c r="N1788" s="59" t="s">
        <v>318</v>
      </c>
      <c r="O1788" s="37"/>
      <c r="P1788" s="37" t="s">
        <v>254</v>
      </c>
      <c r="Q1788" s="35">
        <v>0</v>
      </c>
      <c r="R1788" s="56" t="s">
        <v>2779</v>
      </c>
      <c r="S1788" s="44"/>
      <c r="T1788" s="44"/>
      <c r="U1788" s="44"/>
      <c r="V1788" s="44"/>
      <c r="W1788" s="44"/>
      <c r="X1788" s="162"/>
      <c r="Y1788" s="162"/>
      <c r="Z1788" s="44"/>
      <c r="AA1788" s="50"/>
      <c r="AB1788" s="50"/>
      <c r="AC1788" s="50"/>
      <c r="AD1788" s="115"/>
      <c r="AE1788" s="115"/>
      <c r="AF1788" s="115"/>
      <c r="AG1788" s="115"/>
      <c r="AH1788" s="115"/>
      <c r="AI1788" s="237">
        <v>1856</v>
      </c>
      <c r="AJ1788" s="55"/>
      <c r="AK1788" s="55"/>
    </row>
    <row r="1789" spans="1:37" s="67" customFormat="1" ht="15" customHeight="1" x14ac:dyDescent="0.25">
      <c r="A1789" s="56" t="s">
        <v>1146</v>
      </c>
      <c r="B1789" s="37">
        <v>4</v>
      </c>
      <c r="C1789" s="37">
        <v>4</v>
      </c>
      <c r="D1789" s="37">
        <v>3</v>
      </c>
      <c r="E1789" s="37">
        <v>11</v>
      </c>
      <c r="F1789" s="37">
        <v>509</v>
      </c>
      <c r="G1789" s="37" t="str">
        <f t="shared" si="2797"/>
        <v>4.4.3.00.000</v>
      </c>
      <c r="H1789" s="41" t="str">
        <f t="shared" si="2798"/>
        <v>Технологическая линия №5. Нелицензионные установки</v>
      </c>
      <c r="I1789" s="37" t="str">
        <f t="shared" si="2799"/>
        <v>4.4.3.11.000</v>
      </c>
      <c r="J1789" s="41" t="str">
        <f t="shared" si="2800"/>
        <v>Дожимная компрессорная станция метановой фракции (ДКС) №5</v>
      </c>
      <c r="K1789" s="39" t="str">
        <f t="shared" si="2801"/>
        <v>4.4.3.11.500</v>
      </c>
      <c r="L1789" s="40" t="str">
        <f t="shared" si="2802"/>
        <v>Дожимная компрессорная станция метановой фракции (ДКС) №5</v>
      </c>
      <c r="M1789" s="37" t="str">
        <f t="shared" si="2803"/>
        <v>4.4.3.11.509</v>
      </c>
      <c r="N1789" s="59" t="s">
        <v>320</v>
      </c>
      <c r="O1789" s="37"/>
      <c r="P1789" s="37" t="s">
        <v>254</v>
      </c>
      <c r="Q1789" s="35">
        <v>0</v>
      </c>
      <c r="R1789" s="56" t="s">
        <v>2779</v>
      </c>
      <c r="S1789" s="44"/>
      <c r="T1789" s="44"/>
      <c r="U1789" s="44"/>
      <c r="V1789" s="44"/>
      <c r="W1789" s="44"/>
      <c r="X1789" s="162"/>
      <c r="Y1789" s="162"/>
      <c r="Z1789" s="44"/>
      <c r="AA1789" s="50"/>
      <c r="AB1789" s="50"/>
      <c r="AC1789" s="50"/>
      <c r="AD1789" s="115"/>
      <c r="AE1789" s="115"/>
      <c r="AF1789" s="115"/>
      <c r="AG1789" s="115"/>
      <c r="AH1789" s="115"/>
      <c r="AI1789" s="237">
        <v>1857</v>
      </c>
      <c r="AJ1789" s="55"/>
      <c r="AK1789" s="55"/>
    </row>
    <row r="1790" spans="1:37" s="67" customFormat="1" ht="15" customHeight="1" x14ac:dyDescent="0.25">
      <c r="A1790" s="56" t="s">
        <v>1147</v>
      </c>
      <c r="B1790" s="37">
        <v>4</v>
      </c>
      <c r="C1790" s="37">
        <v>4</v>
      </c>
      <c r="D1790" s="37">
        <v>3</v>
      </c>
      <c r="E1790" s="37">
        <v>11</v>
      </c>
      <c r="F1790" s="37">
        <v>510</v>
      </c>
      <c r="G1790" s="37" t="str">
        <f t="shared" si="2797"/>
        <v>4.4.3.00.000</v>
      </c>
      <c r="H1790" s="41" t="str">
        <f t="shared" si="2798"/>
        <v>Технологическая линия №5. Нелицензионные установки</v>
      </c>
      <c r="I1790" s="37" t="str">
        <f t="shared" si="2799"/>
        <v>4.4.3.11.000</v>
      </c>
      <c r="J1790" s="41" t="str">
        <f t="shared" si="2800"/>
        <v>Дожимная компрессорная станция метановой фракции (ДКС) №5</v>
      </c>
      <c r="K1790" s="39" t="str">
        <f t="shared" si="2801"/>
        <v>4.4.3.11.500</v>
      </c>
      <c r="L1790" s="40" t="str">
        <f t="shared" si="2802"/>
        <v>Дожимная компрессорная станция метановой фракции (ДКС) №5</v>
      </c>
      <c r="M1790" s="37" t="str">
        <f t="shared" si="2803"/>
        <v>4.4.3.11.510</v>
      </c>
      <c r="N1790" s="59" t="s">
        <v>322</v>
      </c>
      <c r="O1790" s="37"/>
      <c r="P1790" s="37" t="s">
        <v>254</v>
      </c>
      <c r="Q1790" s="35">
        <v>0</v>
      </c>
      <c r="R1790" s="56" t="s">
        <v>2779</v>
      </c>
      <c r="S1790" s="44"/>
      <c r="T1790" s="44"/>
      <c r="U1790" s="44"/>
      <c r="V1790" s="44"/>
      <c r="W1790" s="44"/>
      <c r="X1790" s="162"/>
      <c r="Y1790" s="162"/>
      <c r="Z1790" s="44"/>
      <c r="AA1790" s="50"/>
      <c r="AB1790" s="50"/>
      <c r="AC1790" s="50"/>
      <c r="AD1790" s="115"/>
      <c r="AE1790" s="115"/>
      <c r="AF1790" s="115"/>
      <c r="AG1790" s="115"/>
      <c r="AH1790" s="115"/>
      <c r="AI1790" s="237">
        <v>1858</v>
      </c>
      <c r="AJ1790" s="55"/>
      <c r="AK1790" s="55"/>
    </row>
    <row r="1791" spans="1:37" s="67" customFormat="1" ht="15" customHeight="1" x14ac:dyDescent="0.25">
      <c r="A1791" s="56" t="s">
        <v>1148</v>
      </c>
      <c r="B1791" s="37">
        <v>4</v>
      </c>
      <c r="C1791" s="37">
        <v>4</v>
      </c>
      <c r="D1791" s="37">
        <v>3</v>
      </c>
      <c r="E1791" s="37">
        <v>11</v>
      </c>
      <c r="F1791" s="37">
        <v>511</v>
      </c>
      <c r="G1791" s="37" t="str">
        <f t="shared" si="2797"/>
        <v>4.4.3.00.000</v>
      </c>
      <c r="H1791" s="41" t="str">
        <f t="shared" si="2798"/>
        <v>Технологическая линия №5. Нелицензионные установки</v>
      </c>
      <c r="I1791" s="37" t="str">
        <f t="shared" si="2799"/>
        <v>4.4.3.11.000</v>
      </c>
      <c r="J1791" s="41" t="str">
        <f t="shared" si="2800"/>
        <v>Дожимная компрессорная станция метановой фракции (ДКС) №5</v>
      </c>
      <c r="K1791" s="39" t="str">
        <f t="shared" si="2801"/>
        <v>4.4.3.11.500</v>
      </c>
      <c r="L1791" s="40" t="str">
        <f t="shared" si="2802"/>
        <v>Дожимная компрессорная станция метановой фракции (ДКС) №5</v>
      </c>
      <c r="M1791" s="37" t="str">
        <f t="shared" si="2803"/>
        <v>4.4.3.11.511</v>
      </c>
      <c r="N1791" s="59" t="s">
        <v>324</v>
      </c>
      <c r="O1791" s="37"/>
      <c r="P1791" s="37" t="s">
        <v>254</v>
      </c>
      <c r="Q1791" s="35">
        <v>0</v>
      </c>
      <c r="R1791" s="56" t="s">
        <v>2779</v>
      </c>
      <c r="S1791" s="44"/>
      <c r="T1791" s="44"/>
      <c r="U1791" s="44"/>
      <c r="V1791" s="44"/>
      <c r="W1791" s="44"/>
      <c r="X1791" s="162"/>
      <c r="Y1791" s="162"/>
      <c r="Z1791" s="44"/>
      <c r="AA1791" s="50"/>
      <c r="AB1791" s="50"/>
      <c r="AC1791" s="50"/>
      <c r="AD1791" s="115"/>
      <c r="AE1791" s="115"/>
      <c r="AF1791" s="115"/>
      <c r="AG1791" s="115"/>
      <c r="AH1791" s="115"/>
      <c r="AI1791" s="237">
        <v>1859</v>
      </c>
      <c r="AJ1791" s="55"/>
      <c r="AK1791" s="55"/>
    </row>
    <row r="1792" spans="1:37" s="67" customFormat="1" ht="15" customHeight="1" x14ac:dyDescent="0.25">
      <c r="A1792" s="56" t="s">
        <v>1149</v>
      </c>
      <c r="B1792" s="37">
        <v>4</v>
      </c>
      <c r="C1792" s="37">
        <v>4</v>
      </c>
      <c r="D1792" s="37">
        <v>3</v>
      </c>
      <c r="E1792" s="37">
        <v>11</v>
      </c>
      <c r="F1792" s="37">
        <v>512</v>
      </c>
      <c r="G1792" s="37" t="str">
        <f t="shared" si="2797"/>
        <v>4.4.3.00.000</v>
      </c>
      <c r="H1792" s="41" t="str">
        <f t="shared" si="2798"/>
        <v>Технологическая линия №5. Нелицензионные установки</v>
      </c>
      <c r="I1792" s="37" t="str">
        <f t="shared" si="2799"/>
        <v>4.4.3.11.000</v>
      </c>
      <c r="J1792" s="41" t="str">
        <f t="shared" si="2800"/>
        <v>Дожимная компрессорная станция метановой фракции (ДКС) №5</v>
      </c>
      <c r="K1792" s="39" t="str">
        <f t="shared" si="2801"/>
        <v>4.4.3.11.500</v>
      </c>
      <c r="L1792" s="40" t="str">
        <f t="shared" si="2802"/>
        <v>Дожимная компрессорная станция метановой фракции (ДКС) №5</v>
      </c>
      <c r="M1792" s="37" t="str">
        <f t="shared" si="2803"/>
        <v>4.4.3.11.512</v>
      </c>
      <c r="N1792" s="59" t="s">
        <v>326</v>
      </c>
      <c r="O1792" s="37"/>
      <c r="P1792" s="37" t="s">
        <v>254</v>
      </c>
      <c r="Q1792" s="35">
        <v>0</v>
      </c>
      <c r="R1792" s="56" t="s">
        <v>2779</v>
      </c>
      <c r="S1792" s="44"/>
      <c r="T1792" s="44"/>
      <c r="U1792" s="44"/>
      <c r="V1792" s="44"/>
      <c r="W1792" s="44"/>
      <c r="X1792" s="162"/>
      <c r="Y1792" s="162"/>
      <c r="Z1792" s="44"/>
      <c r="AA1792" s="50"/>
      <c r="AB1792" s="50"/>
      <c r="AC1792" s="50"/>
      <c r="AD1792" s="115"/>
      <c r="AE1792" s="115"/>
      <c r="AF1792" s="115"/>
      <c r="AG1792" s="115"/>
      <c r="AH1792" s="115"/>
      <c r="AI1792" s="237">
        <v>1860</v>
      </c>
      <c r="AJ1792" s="55"/>
      <c r="AK1792" s="55"/>
    </row>
    <row r="1793" spans="1:37" s="67" customFormat="1" ht="15" customHeight="1" x14ac:dyDescent="0.25">
      <c r="A1793" s="56" t="s">
        <v>1150</v>
      </c>
      <c r="B1793" s="37">
        <v>4</v>
      </c>
      <c r="C1793" s="37">
        <v>4</v>
      </c>
      <c r="D1793" s="37">
        <v>3</v>
      </c>
      <c r="E1793" s="37">
        <v>11</v>
      </c>
      <c r="F1793" s="37">
        <v>513</v>
      </c>
      <c r="G1793" s="37" t="str">
        <f t="shared" si="2797"/>
        <v>4.4.3.00.000</v>
      </c>
      <c r="H1793" s="41" t="str">
        <f t="shared" si="2798"/>
        <v>Технологическая линия №5. Нелицензионные установки</v>
      </c>
      <c r="I1793" s="37" t="str">
        <f t="shared" si="2799"/>
        <v>4.4.3.11.000</v>
      </c>
      <c r="J1793" s="41" t="str">
        <f t="shared" si="2800"/>
        <v>Дожимная компрессорная станция метановой фракции (ДКС) №5</v>
      </c>
      <c r="K1793" s="39" t="str">
        <f t="shared" si="2801"/>
        <v>4.4.3.11.500</v>
      </c>
      <c r="L1793" s="40" t="str">
        <f t="shared" si="2802"/>
        <v>Дожимная компрессорная станция метановой фракции (ДКС) №5</v>
      </c>
      <c r="M1793" s="37" t="str">
        <f t="shared" si="2803"/>
        <v>4.4.3.11.513</v>
      </c>
      <c r="N1793" s="59" t="s">
        <v>328</v>
      </c>
      <c r="O1793" s="37"/>
      <c r="P1793" s="37" t="s">
        <v>254</v>
      </c>
      <c r="Q1793" s="35">
        <v>0</v>
      </c>
      <c r="R1793" s="56" t="s">
        <v>2779</v>
      </c>
      <c r="S1793" s="44"/>
      <c r="T1793" s="44"/>
      <c r="U1793" s="44"/>
      <c r="V1793" s="44"/>
      <c r="W1793" s="44"/>
      <c r="X1793" s="162"/>
      <c r="Y1793" s="162"/>
      <c r="Z1793" s="44"/>
      <c r="AA1793" s="50"/>
      <c r="AB1793" s="50"/>
      <c r="AC1793" s="50"/>
      <c r="AD1793" s="115"/>
      <c r="AE1793" s="115"/>
      <c r="AF1793" s="115"/>
      <c r="AG1793" s="115"/>
      <c r="AH1793" s="115"/>
      <c r="AI1793" s="237">
        <v>1861</v>
      </c>
      <c r="AJ1793" s="55"/>
      <c r="AK1793" s="55"/>
    </row>
    <row r="1794" spans="1:37" s="67" customFormat="1" ht="15" customHeight="1" x14ac:dyDescent="0.25">
      <c r="A1794" s="56" t="s">
        <v>1151</v>
      </c>
      <c r="B1794" s="37">
        <v>4</v>
      </c>
      <c r="C1794" s="37">
        <v>4</v>
      </c>
      <c r="D1794" s="37">
        <v>3</v>
      </c>
      <c r="E1794" s="37">
        <v>11</v>
      </c>
      <c r="F1794" s="37">
        <v>515</v>
      </c>
      <c r="G1794" s="37" t="str">
        <f t="shared" si="2797"/>
        <v>4.4.3.00.000</v>
      </c>
      <c r="H1794" s="41" t="str">
        <f t="shared" si="2798"/>
        <v>Технологическая линия №5. Нелицензионные установки</v>
      </c>
      <c r="I1794" s="37" t="str">
        <f t="shared" si="2799"/>
        <v>4.4.3.11.000</v>
      </c>
      <c r="J1794" s="41" t="str">
        <f t="shared" si="2800"/>
        <v>Дожимная компрессорная станция метановой фракции (ДКС) №5</v>
      </c>
      <c r="K1794" s="39" t="str">
        <f t="shared" si="2801"/>
        <v>4.4.3.11.500</v>
      </c>
      <c r="L1794" s="40" t="str">
        <f t="shared" si="2802"/>
        <v>Дожимная компрессорная станция метановой фракции (ДКС) №5</v>
      </c>
      <c r="M1794" s="37" t="str">
        <f t="shared" si="2803"/>
        <v>4.4.3.11.515</v>
      </c>
      <c r="N1794" s="59" t="s">
        <v>193</v>
      </c>
      <c r="O1794" s="37"/>
      <c r="P1794" s="37" t="s">
        <v>254</v>
      </c>
      <c r="Q1794" s="35">
        <v>0</v>
      </c>
      <c r="R1794" s="56" t="s">
        <v>2779</v>
      </c>
      <c r="S1794" s="44"/>
      <c r="T1794" s="44"/>
      <c r="U1794" s="44"/>
      <c r="V1794" s="44"/>
      <c r="W1794" s="44"/>
      <c r="X1794" s="162"/>
      <c r="Y1794" s="162"/>
      <c r="Z1794" s="44"/>
      <c r="AA1794" s="50"/>
      <c r="AB1794" s="50"/>
      <c r="AC1794" s="50"/>
      <c r="AD1794" s="115"/>
      <c r="AE1794" s="115"/>
      <c r="AF1794" s="115"/>
      <c r="AG1794" s="115"/>
      <c r="AH1794" s="115"/>
      <c r="AI1794" s="237">
        <v>1862</v>
      </c>
      <c r="AJ1794" s="55"/>
      <c r="AK1794" s="55"/>
    </row>
    <row r="1795" spans="1:37" s="67" customFormat="1" ht="15" customHeight="1" x14ac:dyDescent="0.25">
      <c r="A1795" s="56" t="s">
        <v>1152</v>
      </c>
      <c r="B1795" s="37">
        <v>4</v>
      </c>
      <c r="C1795" s="37">
        <v>4</v>
      </c>
      <c r="D1795" s="37">
        <v>3</v>
      </c>
      <c r="E1795" s="37">
        <v>11</v>
      </c>
      <c r="F1795" s="37">
        <v>516</v>
      </c>
      <c r="G1795" s="37" t="str">
        <f t="shared" si="2797"/>
        <v>4.4.3.00.000</v>
      </c>
      <c r="H1795" s="41" t="str">
        <f t="shared" si="2798"/>
        <v>Технологическая линия №5. Нелицензионные установки</v>
      </c>
      <c r="I1795" s="37" t="str">
        <f t="shared" si="2799"/>
        <v>4.4.3.11.000</v>
      </c>
      <c r="J1795" s="41" t="str">
        <f t="shared" si="2800"/>
        <v>Дожимная компрессорная станция метановой фракции (ДКС) №5</v>
      </c>
      <c r="K1795" s="39" t="str">
        <f t="shared" si="2801"/>
        <v>4.4.3.11.500</v>
      </c>
      <c r="L1795" s="40" t="str">
        <f t="shared" si="2802"/>
        <v>Дожимная компрессорная станция метановой фракции (ДКС) №5</v>
      </c>
      <c r="M1795" s="37" t="str">
        <f t="shared" si="2803"/>
        <v>4.4.3.11.516</v>
      </c>
      <c r="N1795" s="59" t="s">
        <v>195</v>
      </c>
      <c r="O1795" s="37"/>
      <c r="P1795" s="37" t="s">
        <v>254</v>
      </c>
      <c r="Q1795" s="35">
        <v>0</v>
      </c>
      <c r="R1795" s="56" t="s">
        <v>2779</v>
      </c>
      <c r="S1795" s="44"/>
      <c r="T1795" s="44"/>
      <c r="U1795" s="44"/>
      <c r="V1795" s="44"/>
      <c r="W1795" s="44"/>
      <c r="X1795" s="162"/>
      <c r="Y1795" s="162"/>
      <c r="Z1795" s="44"/>
      <c r="AA1795" s="50"/>
      <c r="AB1795" s="50"/>
      <c r="AC1795" s="50"/>
      <c r="AD1795" s="115"/>
      <c r="AE1795" s="115"/>
      <c r="AF1795" s="115"/>
      <c r="AG1795" s="115"/>
      <c r="AH1795" s="115"/>
      <c r="AI1795" s="237">
        <v>1863</v>
      </c>
      <c r="AJ1795" s="55"/>
      <c r="AK1795" s="55"/>
    </row>
    <row r="1796" spans="1:37" s="67" customFormat="1" ht="15" customHeight="1" x14ac:dyDescent="0.25">
      <c r="A1796" s="56" t="s">
        <v>1153</v>
      </c>
      <c r="B1796" s="37">
        <v>4</v>
      </c>
      <c r="C1796" s="37">
        <v>4</v>
      </c>
      <c r="D1796" s="37">
        <v>3</v>
      </c>
      <c r="E1796" s="37">
        <v>11</v>
      </c>
      <c r="F1796" s="37">
        <v>517</v>
      </c>
      <c r="G1796" s="37" t="str">
        <f t="shared" si="2797"/>
        <v>4.4.3.00.000</v>
      </c>
      <c r="H1796" s="41" t="str">
        <f t="shared" si="2798"/>
        <v>Технологическая линия №5. Нелицензионные установки</v>
      </c>
      <c r="I1796" s="37" t="str">
        <f t="shared" si="2799"/>
        <v>4.4.3.11.000</v>
      </c>
      <c r="J1796" s="41" t="str">
        <f t="shared" si="2800"/>
        <v>Дожимная компрессорная станция метановой фракции (ДКС) №5</v>
      </c>
      <c r="K1796" s="39" t="str">
        <f t="shared" si="2801"/>
        <v>4.4.3.11.500</v>
      </c>
      <c r="L1796" s="40" t="str">
        <f t="shared" si="2802"/>
        <v>Дожимная компрессорная станция метановой фракции (ДКС) №5</v>
      </c>
      <c r="M1796" s="37" t="str">
        <f t="shared" si="2803"/>
        <v>4.4.3.11.517</v>
      </c>
      <c r="N1796" s="59" t="s">
        <v>197</v>
      </c>
      <c r="O1796" s="37"/>
      <c r="P1796" s="37" t="s">
        <v>254</v>
      </c>
      <c r="Q1796" s="35">
        <v>0</v>
      </c>
      <c r="R1796" s="56" t="s">
        <v>2779</v>
      </c>
      <c r="S1796" s="44"/>
      <c r="T1796" s="44"/>
      <c r="U1796" s="44"/>
      <c r="V1796" s="44"/>
      <c r="W1796" s="44"/>
      <c r="X1796" s="162"/>
      <c r="Y1796" s="162"/>
      <c r="Z1796" s="44"/>
      <c r="AA1796" s="50"/>
      <c r="AB1796" s="50"/>
      <c r="AC1796" s="50"/>
      <c r="AD1796" s="115"/>
      <c r="AE1796" s="115"/>
      <c r="AF1796" s="115"/>
      <c r="AG1796" s="115"/>
      <c r="AH1796" s="115"/>
      <c r="AI1796" s="237">
        <v>1864</v>
      </c>
      <c r="AJ1796" s="55"/>
      <c r="AK1796" s="55"/>
    </row>
    <row r="1797" spans="1:37" s="67" customFormat="1" ht="15" customHeight="1" x14ac:dyDescent="0.25">
      <c r="A1797" s="56" t="s">
        <v>1154</v>
      </c>
      <c r="B1797" s="37">
        <v>4</v>
      </c>
      <c r="C1797" s="37">
        <v>4</v>
      </c>
      <c r="D1797" s="37">
        <v>3</v>
      </c>
      <c r="E1797" s="37">
        <v>11</v>
      </c>
      <c r="F1797" s="37">
        <v>518</v>
      </c>
      <c r="G1797" s="37" t="str">
        <f t="shared" si="2797"/>
        <v>4.4.3.00.000</v>
      </c>
      <c r="H1797" s="41" t="str">
        <f t="shared" si="2798"/>
        <v>Технологическая линия №5. Нелицензионные установки</v>
      </c>
      <c r="I1797" s="37" t="str">
        <f t="shared" si="2799"/>
        <v>4.4.3.11.000</v>
      </c>
      <c r="J1797" s="41" t="str">
        <f t="shared" si="2800"/>
        <v>Дожимная компрессорная станция метановой фракции (ДКС) №5</v>
      </c>
      <c r="K1797" s="39" t="str">
        <f t="shared" si="2801"/>
        <v>4.4.3.11.500</v>
      </c>
      <c r="L1797" s="40" t="str">
        <f t="shared" si="2802"/>
        <v>Дожимная компрессорная станция метановой фракции (ДКС) №5</v>
      </c>
      <c r="M1797" s="37" t="str">
        <f t="shared" si="2803"/>
        <v>4.4.3.11.518</v>
      </c>
      <c r="N1797" s="59" t="s">
        <v>275</v>
      </c>
      <c r="O1797" s="37"/>
      <c r="P1797" s="37" t="s">
        <v>254</v>
      </c>
      <c r="Q1797" s="35">
        <v>0</v>
      </c>
      <c r="R1797" s="56" t="s">
        <v>2779</v>
      </c>
      <c r="S1797" s="44"/>
      <c r="T1797" s="44"/>
      <c r="U1797" s="44"/>
      <c r="V1797" s="44"/>
      <c r="W1797" s="44"/>
      <c r="X1797" s="162"/>
      <c r="Y1797" s="162"/>
      <c r="Z1797" s="44"/>
      <c r="AA1797" s="50"/>
      <c r="AB1797" s="50"/>
      <c r="AC1797" s="50"/>
      <c r="AD1797" s="115"/>
      <c r="AE1797" s="115"/>
      <c r="AF1797" s="115"/>
      <c r="AG1797" s="115"/>
      <c r="AH1797" s="115"/>
      <c r="AI1797" s="237">
        <v>1865</v>
      </c>
      <c r="AJ1797" s="55"/>
      <c r="AK1797" s="55"/>
    </row>
    <row r="1798" spans="1:37" s="63" customFormat="1" ht="15" customHeight="1" x14ac:dyDescent="0.25">
      <c r="A1798" s="53" t="s">
        <v>17</v>
      </c>
      <c r="B1798" s="37">
        <v>4</v>
      </c>
      <c r="C1798" s="37">
        <v>4</v>
      </c>
      <c r="D1798" s="37">
        <v>4</v>
      </c>
      <c r="E1798" s="37">
        <v>0</v>
      </c>
      <c r="F1798" s="37">
        <v>0</v>
      </c>
      <c r="G1798" s="78" t="str">
        <f>CONCATENATE($B1798,".",$C1798,".",$D1798,".",TEXT($E1798,"00"),".",TEXT($F1798,"000"))</f>
        <v>4.4.4.00.000</v>
      </c>
      <c r="H1798" s="79" t="s">
        <v>1155</v>
      </c>
      <c r="I1798" s="107"/>
      <c r="J1798" s="108"/>
      <c r="K1798" s="109"/>
      <c r="L1798" s="110"/>
      <c r="M1798" s="80"/>
      <c r="N1798" s="231"/>
      <c r="O1798" s="53"/>
      <c r="P1798" s="56" t="s">
        <v>254</v>
      </c>
      <c r="Q1798" s="35">
        <v>0</v>
      </c>
      <c r="R1798" s="56" t="s">
        <v>2779</v>
      </c>
      <c r="S1798" s="215" t="s">
        <v>3856</v>
      </c>
      <c r="T1798" s="126" t="str">
        <f>G1798</f>
        <v>4.4.4.00.000</v>
      </c>
      <c r="U1798" s="79" t="s">
        <v>2724</v>
      </c>
      <c r="V1798" s="80"/>
      <c r="W1798" s="80"/>
      <c r="X1798" s="110"/>
      <c r="Y1798" s="110"/>
      <c r="Z1798" s="80"/>
      <c r="AA1798" s="80"/>
      <c r="AB1798" s="113"/>
      <c r="AC1798" s="113"/>
      <c r="AD1798" s="114"/>
      <c r="AE1798" s="114"/>
      <c r="AF1798" s="114"/>
      <c r="AG1798" s="114"/>
      <c r="AH1798" s="114"/>
      <c r="AI1798" s="237">
        <v>1866</v>
      </c>
      <c r="AJ1798" s="55"/>
      <c r="AK1798" s="55"/>
    </row>
    <row r="1799" spans="1:37" s="65" customFormat="1" ht="15" customHeight="1" x14ac:dyDescent="0.25">
      <c r="A1799" s="57" t="s">
        <v>17</v>
      </c>
      <c r="B1799" s="37">
        <v>4</v>
      </c>
      <c r="C1799" s="37">
        <v>4</v>
      </c>
      <c r="D1799" s="37">
        <v>4</v>
      </c>
      <c r="E1799" s="37">
        <v>70</v>
      </c>
      <c r="F1799" s="37">
        <v>0</v>
      </c>
      <c r="G1799" s="37" t="str">
        <f t="shared" ref="G1799:G1830" si="2804">G1798</f>
        <v>4.4.4.00.000</v>
      </c>
      <c r="H1799" s="41" t="str">
        <f t="shared" ref="H1799:H1830" si="2805">H1798</f>
        <v>Технологическая линия №5. Очистка ШФЛУ и газофракционирование</v>
      </c>
      <c r="I1799" s="82" t="str">
        <f>CONCATENATE($B1799,".",$C1799,".",$D1799,".",TEXT($E1799,"00"),".",TEXT($F1799,"000"))</f>
        <v>4.4.4.70.000</v>
      </c>
      <c r="J1799" s="90" t="s">
        <v>1370</v>
      </c>
      <c r="K1799" s="105"/>
      <c r="L1799" s="106"/>
      <c r="M1799" s="91"/>
      <c r="N1799" s="85"/>
      <c r="O1799" s="57"/>
      <c r="P1799" s="57" t="s">
        <v>254</v>
      </c>
      <c r="Q1799" s="35">
        <v>0</v>
      </c>
      <c r="R1799" s="56" t="s">
        <v>2779</v>
      </c>
      <c r="S1799" s="218" t="s">
        <v>3857</v>
      </c>
      <c r="T1799" s="44"/>
      <c r="U1799" s="44"/>
      <c r="V1799" s="44"/>
      <c r="W1799" s="44"/>
      <c r="X1799" s="162"/>
      <c r="Y1799" s="162"/>
      <c r="Z1799" s="46"/>
      <c r="AA1799" s="47"/>
      <c r="AB1799" s="50"/>
      <c r="AC1799" s="50"/>
      <c r="AD1799" s="115"/>
      <c r="AE1799" s="115"/>
      <c r="AF1799" s="115"/>
      <c r="AG1799" s="115"/>
      <c r="AH1799" s="115"/>
      <c r="AI1799" s="237">
        <v>1867</v>
      </c>
      <c r="AJ1799" s="55"/>
      <c r="AK1799" s="55"/>
    </row>
    <row r="1800" spans="1:37" s="67" customFormat="1" ht="15" customHeight="1" x14ac:dyDescent="0.25">
      <c r="A1800" s="56" t="s">
        <v>1156</v>
      </c>
      <c r="B1800" s="37">
        <v>4</v>
      </c>
      <c r="C1800" s="37">
        <v>4</v>
      </c>
      <c r="D1800" s="37">
        <v>4</v>
      </c>
      <c r="E1800" s="37">
        <v>70</v>
      </c>
      <c r="F1800" s="37">
        <v>300</v>
      </c>
      <c r="G1800" s="37" t="str">
        <f t="shared" si="2804"/>
        <v>4.4.4.00.000</v>
      </c>
      <c r="H1800" s="41" t="str">
        <f t="shared" si="2805"/>
        <v>Технологическая линия №5. Очистка ШФЛУ и газофракционирование</v>
      </c>
      <c r="I1800" s="37" t="str">
        <f t="shared" ref="I1800:I1821" si="2806">I1799</f>
        <v>4.4.4.70.000</v>
      </c>
      <c r="J1800" s="41" t="str">
        <f t="shared" ref="J1800:J1821" si="2807">J1799</f>
        <v>Установка очистки ШФЛУ №3</v>
      </c>
      <c r="K1800" s="92" t="str">
        <f>CONCATENATE($B1800,".",$C1800,".",$D1800,".",TEXT($E1800,"00"),".",$F1800)</f>
        <v>4.4.4.70.300</v>
      </c>
      <c r="L1800" s="93" t="s">
        <v>1370</v>
      </c>
      <c r="M1800" s="94"/>
      <c r="N1800" s="89"/>
      <c r="O1800" s="37" t="s">
        <v>1465</v>
      </c>
      <c r="P1800" s="37" t="s">
        <v>254</v>
      </c>
      <c r="Q1800" s="35">
        <v>0</v>
      </c>
      <c r="R1800" s="56" t="s">
        <v>2779</v>
      </c>
      <c r="S1800" s="218" t="s">
        <v>3858</v>
      </c>
      <c r="T1800" s="44"/>
      <c r="U1800" s="44"/>
      <c r="V1800" s="44"/>
      <c r="W1800" s="44"/>
      <c r="X1800" s="162"/>
      <c r="Y1800" s="162"/>
      <c r="Z1800" s="46"/>
      <c r="AA1800" s="47"/>
      <c r="AB1800" s="50"/>
      <c r="AC1800" s="50"/>
      <c r="AD1800" s="115"/>
      <c r="AE1800" s="115"/>
      <c r="AF1800" s="115"/>
      <c r="AG1800" s="115"/>
      <c r="AH1800" s="115"/>
      <c r="AI1800" s="237">
        <v>1868</v>
      </c>
      <c r="AJ1800" s="55"/>
      <c r="AK1800" s="55"/>
    </row>
    <row r="1801" spans="1:37" s="67" customFormat="1" ht="15" customHeight="1" x14ac:dyDescent="0.25">
      <c r="A1801" s="112" t="s">
        <v>1483</v>
      </c>
      <c r="B1801" s="37">
        <v>4</v>
      </c>
      <c r="C1801" s="37">
        <v>4</v>
      </c>
      <c r="D1801" s="37">
        <v>4</v>
      </c>
      <c r="E1801" s="37">
        <v>70</v>
      </c>
      <c r="F1801" s="37">
        <v>101</v>
      </c>
      <c r="G1801" s="37" t="str">
        <f t="shared" si="2804"/>
        <v>4.4.4.00.000</v>
      </c>
      <c r="H1801" s="41" t="str">
        <f t="shared" si="2805"/>
        <v>Технологическая линия №5. Очистка ШФЛУ и газофракционирование</v>
      </c>
      <c r="I1801" s="37" t="str">
        <f t="shared" si="2806"/>
        <v>4.4.4.70.000</v>
      </c>
      <c r="J1801" s="41" t="str">
        <f t="shared" si="2807"/>
        <v>Установка очистки ШФЛУ №3</v>
      </c>
      <c r="K1801" s="39" t="str">
        <f t="shared" ref="K1801:K1821" si="2808">K1800</f>
        <v>4.4.4.70.300</v>
      </c>
      <c r="L1801" s="40" t="str">
        <f t="shared" ref="L1801:L1821" si="2809">L1800</f>
        <v>Установка очистки ШФЛУ №3</v>
      </c>
      <c r="M1801" s="37" t="str">
        <f t="shared" ref="M1801:M1821" si="2810">CONCATENATE($B1801,".",$C1801,".",$D1801,".",TEXT($E1801,"00"),".",TEXT($F1801,"000"))</f>
        <v>4.4.4.70.101</v>
      </c>
      <c r="N1801" s="59" t="s">
        <v>1444</v>
      </c>
      <c r="O1801" s="37" t="s">
        <v>1386</v>
      </c>
      <c r="P1801" s="37" t="s">
        <v>254</v>
      </c>
      <c r="Q1801" s="35">
        <v>0</v>
      </c>
      <c r="R1801" s="56" t="s">
        <v>2779</v>
      </c>
      <c r="S1801" s="44"/>
      <c r="T1801" s="44"/>
      <c r="U1801" s="44"/>
      <c r="V1801" s="44"/>
      <c r="W1801" s="44"/>
      <c r="X1801" s="162"/>
      <c r="Y1801" s="162"/>
      <c r="Z1801" s="44"/>
      <c r="AA1801" s="50"/>
      <c r="AB1801" s="50"/>
      <c r="AC1801" s="50"/>
      <c r="AD1801" s="115"/>
      <c r="AE1801" s="115"/>
      <c r="AF1801" s="115"/>
      <c r="AG1801" s="115"/>
      <c r="AH1801" s="115"/>
      <c r="AI1801" s="237">
        <v>1869</v>
      </c>
      <c r="AJ1801" s="55"/>
      <c r="AK1801" s="55"/>
    </row>
    <row r="1802" spans="1:37" s="67" customFormat="1" ht="15" customHeight="1" x14ac:dyDescent="0.25">
      <c r="A1802" s="112" t="s">
        <v>1484</v>
      </c>
      <c r="B1802" s="37">
        <v>4</v>
      </c>
      <c r="C1802" s="37">
        <v>4</v>
      </c>
      <c r="D1802" s="37">
        <v>4</v>
      </c>
      <c r="E1802" s="37">
        <v>70</v>
      </c>
      <c r="F1802" s="37">
        <v>102</v>
      </c>
      <c r="G1802" s="37" t="str">
        <f t="shared" si="2804"/>
        <v>4.4.4.00.000</v>
      </c>
      <c r="H1802" s="41" t="str">
        <f t="shared" si="2805"/>
        <v>Технологическая линия №5. Очистка ШФЛУ и газофракционирование</v>
      </c>
      <c r="I1802" s="37" t="str">
        <f t="shared" si="2806"/>
        <v>4.4.4.70.000</v>
      </c>
      <c r="J1802" s="41" t="str">
        <f t="shared" si="2807"/>
        <v>Установка очистки ШФЛУ №3</v>
      </c>
      <c r="K1802" s="39" t="str">
        <f t="shared" si="2808"/>
        <v>4.4.4.70.300</v>
      </c>
      <c r="L1802" s="40" t="str">
        <f t="shared" si="2809"/>
        <v>Установка очистки ШФЛУ №3</v>
      </c>
      <c r="M1802" s="37" t="str">
        <f t="shared" si="2810"/>
        <v>4.4.4.70.102</v>
      </c>
      <c r="N1802" s="59" t="s">
        <v>1391</v>
      </c>
      <c r="O1802" s="37" t="s">
        <v>1389</v>
      </c>
      <c r="P1802" s="37" t="s">
        <v>254</v>
      </c>
      <c r="Q1802" s="35">
        <v>0</v>
      </c>
      <c r="R1802" s="56" t="s">
        <v>2779</v>
      </c>
      <c r="S1802" s="44"/>
      <c r="T1802" s="44"/>
      <c r="U1802" s="44"/>
      <c r="V1802" s="44"/>
      <c r="W1802" s="44"/>
      <c r="X1802" s="162"/>
      <c r="Y1802" s="162"/>
      <c r="Z1802" s="44"/>
      <c r="AA1802" s="50"/>
      <c r="AB1802" s="50"/>
      <c r="AC1802" s="50"/>
      <c r="AD1802" s="115"/>
      <c r="AE1802" s="115"/>
      <c r="AF1802" s="115"/>
      <c r="AG1802" s="115"/>
      <c r="AH1802" s="115"/>
      <c r="AI1802" s="237">
        <v>1870</v>
      </c>
      <c r="AJ1802" s="55"/>
      <c r="AK1802" s="55"/>
    </row>
    <row r="1803" spans="1:37" s="67" customFormat="1" ht="15" customHeight="1" x14ac:dyDescent="0.25">
      <c r="A1803" s="112" t="s">
        <v>1485</v>
      </c>
      <c r="B1803" s="37">
        <v>4</v>
      </c>
      <c r="C1803" s="37">
        <v>4</v>
      </c>
      <c r="D1803" s="37">
        <v>4</v>
      </c>
      <c r="E1803" s="37">
        <v>70</v>
      </c>
      <c r="F1803" s="37">
        <v>103</v>
      </c>
      <c r="G1803" s="37" t="str">
        <f t="shared" si="2804"/>
        <v>4.4.4.00.000</v>
      </c>
      <c r="H1803" s="41" t="str">
        <f t="shared" si="2805"/>
        <v>Технологическая линия №5. Очистка ШФЛУ и газофракционирование</v>
      </c>
      <c r="I1803" s="37" t="str">
        <f t="shared" si="2806"/>
        <v>4.4.4.70.000</v>
      </c>
      <c r="J1803" s="41" t="str">
        <f t="shared" si="2807"/>
        <v>Установка очистки ШФЛУ №3</v>
      </c>
      <c r="K1803" s="39" t="str">
        <f t="shared" si="2808"/>
        <v>4.4.4.70.300</v>
      </c>
      <c r="L1803" s="40" t="str">
        <f t="shared" si="2809"/>
        <v>Установка очистки ШФЛУ №3</v>
      </c>
      <c r="M1803" s="37" t="str">
        <f t="shared" si="2810"/>
        <v>4.4.4.70.103</v>
      </c>
      <c r="N1803" s="59" t="s">
        <v>1445</v>
      </c>
      <c r="O1803" s="56"/>
      <c r="P1803" s="37" t="s">
        <v>254</v>
      </c>
      <c r="Q1803" s="35">
        <v>0</v>
      </c>
      <c r="R1803" s="56" t="s">
        <v>2779</v>
      </c>
      <c r="S1803" s="44"/>
      <c r="T1803" s="44"/>
      <c r="U1803" s="44"/>
      <c r="V1803" s="44"/>
      <c r="W1803" s="44"/>
      <c r="X1803" s="162"/>
      <c r="Y1803" s="162"/>
      <c r="Z1803" s="44"/>
      <c r="AA1803" s="50"/>
      <c r="AB1803" s="50"/>
      <c r="AC1803" s="50"/>
      <c r="AD1803" s="115"/>
      <c r="AE1803" s="115"/>
      <c r="AF1803" s="115"/>
      <c r="AG1803" s="115"/>
      <c r="AH1803" s="115"/>
      <c r="AI1803" s="237">
        <v>1871</v>
      </c>
      <c r="AJ1803" s="55"/>
      <c r="AK1803" s="55"/>
    </row>
    <row r="1804" spans="1:37" s="67" customFormat="1" ht="15" customHeight="1" x14ac:dyDescent="0.25">
      <c r="A1804" s="112" t="s">
        <v>1486</v>
      </c>
      <c r="B1804" s="37">
        <v>4</v>
      </c>
      <c r="C1804" s="37">
        <v>4</v>
      </c>
      <c r="D1804" s="37">
        <v>4</v>
      </c>
      <c r="E1804" s="37">
        <v>70</v>
      </c>
      <c r="F1804" s="37">
        <v>104</v>
      </c>
      <c r="G1804" s="37" t="str">
        <f t="shared" si="2804"/>
        <v>4.4.4.00.000</v>
      </c>
      <c r="H1804" s="41" t="str">
        <f t="shared" si="2805"/>
        <v>Технологическая линия №5. Очистка ШФЛУ и газофракционирование</v>
      </c>
      <c r="I1804" s="37" t="str">
        <f t="shared" si="2806"/>
        <v>4.4.4.70.000</v>
      </c>
      <c r="J1804" s="41" t="str">
        <f t="shared" si="2807"/>
        <v>Установка очистки ШФЛУ №3</v>
      </c>
      <c r="K1804" s="39" t="str">
        <f t="shared" si="2808"/>
        <v>4.4.4.70.300</v>
      </c>
      <c r="L1804" s="40" t="str">
        <f t="shared" si="2809"/>
        <v>Установка очистки ШФЛУ №3</v>
      </c>
      <c r="M1804" s="37" t="str">
        <f t="shared" si="2810"/>
        <v>4.4.4.70.104</v>
      </c>
      <c r="N1804" s="59" t="s">
        <v>283</v>
      </c>
      <c r="O1804" s="37" t="s">
        <v>1385</v>
      </c>
      <c r="P1804" s="37" t="s">
        <v>254</v>
      </c>
      <c r="Q1804" s="35">
        <v>0</v>
      </c>
      <c r="R1804" s="56" t="s">
        <v>2779</v>
      </c>
      <c r="S1804" s="44"/>
      <c r="T1804" s="44"/>
      <c r="U1804" s="44"/>
      <c r="V1804" s="44"/>
      <c r="W1804" s="44"/>
      <c r="X1804" s="162"/>
      <c r="Y1804" s="162"/>
      <c r="Z1804" s="44"/>
      <c r="AA1804" s="50"/>
      <c r="AB1804" s="50"/>
      <c r="AC1804" s="50"/>
      <c r="AD1804" s="115"/>
      <c r="AE1804" s="115"/>
      <c r="AF1804" s="115"/>
      <c r="AG1804" s="115"/>
      <c r="AH1804" s="115"/>
      <c r="AI1804" s="237">
        <v>1872</v>
      </c>
      <c r="AJ1804" s="55"/>
      <c r="AK1804" s="55"/>
    </row>
    <row r="1805" spans="1:37" s="67" customFormat="1" ht="15" customHeight="1" x14ac:dyDescent="0.25">
      <c r="A1805" s="112" t="s">
        <v>1487</v>
      </c>
      <c r="B1805" s="37">
        <v>4</v>
      </c>
      <c r="C1805" s="37">
        <v>4</v>
      </c>
      <c r="D1805" s="37">
        <v>4</v>
      </c>
      <c r="E1805" s="37">
        <v>70</v>
      </c>
      <c r="F1805" s="37">
        <v>105</v>
      </c>
      <c r="G1805" s="37" t="str">
        <f t="shared" si="2804"/>
        <v>4.4.4.00.000</v>
      </c>
      <c r="H1805" s="41" t="str">
        <f t="shared" si="2805"/>
        <v>Технологическая линия №5. Очистка ШФЛУ и газофракционирование</v>
      </c>
      <c r="I1805" s="37" t="str">
        <f t="shared" si="2806"/>
        <v>4.4.4.70.000</v>
      </c>
      <c r="J1805" s="41" t="str">
        <f t="shared" si="2807"/>
        <v>Установка очистки ШФЛУ №3</v>
      </c>
      <c r="K1805" s="39" t="str">
        <f t="shared" si="2808"/>
        <v>4.4.4.70.300</v>
      </c>
      <c r="L1805" s="40" t="str">
        <f t="shared" si="2809"/>
        <v>Установка очистки ШФЛУ №3</v>
      </c>
      <c r="M1805" s="37" t="str">
        <f t="shared" si="2810"/>
        <v>4.4.4.70.105</v>
      </c>
      <c r="N1805" s="59" t="s">
        <v>621</v>
      </c>
      <c r="O1805" s="37" t="s">
        <v>1388</v>
      </c>
      <c r="P1805" s="37" t="s">
        <v>254</v>
      </c>
      <c r="Q1805" s="35">
        <v>0</v>
      </c>
      <c r="R1805" s="56" t="s">
        <v>2779</v>
      </c>
      <c r="S1805" s="44"/>
      <c r="T1805" s="44"/>
      <c r="U1805" s="44"/>
      <c r="V1805" s="44"/>
      <c r="W1805" s="44"/>
      <c r="X1805" s="162"/>
      <c r="Y1805" s="162"/>
      <c r="Z1805" s="44"/>
      <c r="AA1805" s="50"/>
      <c r="AB1805" s="50"/>
      <c r="AC1805" s="50"/>
      <c r="AD1805" s="115"/>
      <c r="AE1805" s="115"/>
      <c r="AF1805" s="115"/>
      <c r="AG1805" s="115"/>
      <c r="AH1805" s="115"/>
      <c r="AI1805" s="237">
        <v>1873</v>
      </c>
      <c r="AJ1805" s="55"/>
      <c r="AK1805" s="55"/>
    </row>
    <row r="1806" spans="1:37" s="67" customFormat="1" ht="15" customHeight="1" x14ac:dyDescent="0.25">
      <c r="A1806" s="112" t="s">
        <v>1488</v>
      </c>
      <c r="B1806" s="37">
        <v>4</v>
      </c>
      <c r="C1806" s="37">
        <v>4</v>
      </c>
      <c r="D1806" s="37">
        <v>4</v>
      </c>
      <c r="E1806" s="37">
        <v>70</v>
      </c>
      <c r="F1806" s="37">
        <v>106</v>
      </c>
      <c r="G1806" s="37" t="str">
        <f t="shared" si="2804"/>
        <v>4.4.4.00.000</v>
      </c>
      <c r="H1806" s="41" t="str">
        <f t="shared" si="2805"/>
        <v>Технологическая линия №5. Очистка ШФЛУ и газофракционирование</v>
      </c>
      <c r="I1806" s="37" t="str">
        <f t="shared" si="2806"/>
        <v>4.4.4.70.000</v>
      </c>
      <c r="J1806" s="41" t="str">
        <f t="shared" si="2807"/>
        <v>Установка очистки ШФЛУ №3</v>
      </c>
      <c r="K1806" s="39" t="str">
        <f t="shared" si="2808"/>
        <v>4.4.4.70.300</v>
      </c>
      <c r="L1806" s="40" t="str">
        <f t="shared" si="2809"/>
        <v>Установка очистки ШФЛУ №3</v>
      </c>
      <c r="M1806" s="37" t="str">
        <f t="shared" si="2810"/>
        <v>4.4.4.70.106</v>
      </c>
      <c r="N1806" s="59" t="s">
        <v>622</v>
      </c>
      <c r="O1806" s="37" t="s">
        <v>1387</v>
      </c>
      <c r="P1806" s="37" t="s">
        <v>254</v>
      </c>
      <c r="Q1806" s="35">
        <v>0</v>
      </c>
      <c r="R1806" s="56" t="s">
        <v>2779</v>
      </c>
      <c r="S1806" s="44"/>
      <c r="T1806" s="44"/>
      <c r="U1806" s="44"/>
      <c r="V1806" s="44"/>
      <c r="W1806" s="44"/>
      <c r="X1806" s="162"/>
      <c r="Y1806" s="162"/>
      <c r="Z1806" s="44"/>
      <c r="AA1806" s="50"/>
      <c r="AB1806" s="50"/>
      <c r="AC1806" s="50"/>
      <c r="AD1806" s="115"/>
      <c r="AE1806" s="115"/>
      <c r="AF1806" s="115"/>
      <c r="AG1806" s="115"/>
      <c r="AH1806" s="115"/>
      <c r="AI1806" s="237">
        <v>1874</v>
      </c>
      <c r="AJ1806" s="55"/>
      <c r="AK1806" s="55"/>
    </row>
    <row r="1807" spans="1:37" s="67" customFormat="1" ht="15" customHeight="1" x14ac:dyDescent="0.25">
      <c r="A1807" s="112" t="s">
        <v>1489</v>
      </c>
      <c r="B1807" s="37">
        <v>4</v>
      </c>
      <c r="C1807" s="37">
        <v>4</v>
      </c>
      <c r="D1807" s="37">
        <v>4</v>
      </c>
      <c r="E1807" s="37">
        <v>70</v>
      </c>
      <c r="F1807" s="37">
        <v>107</v>
      </c>
      <c r="G1807" s="37" t="str">
        <f t="shared" si="2804"/>
        <v>4.4.4.00.000</v>
      </c>
      <c r="H1807" s="41" t="str">
        <f t="shared" si="2805"/>
        <v>Технологическая линия №5. Очистка ШФЛУ и газофракционирование</v>
      </c>
      <c r="I1807" s="37" t="str">
        <f t="shared" si="2806"/>
        <v>4.4.4.70.000</v>
      </c>
      <c r="J1807" s="41" t="str">
        <f t="shared" si="2807"/>
        <v>Установка очистки ШФЛУ №3</v>
      </c>
      <c r="K1807" s="39" t="str">
        <f t="shared" si="2808"/>
        <v>4.4.4.70.300</v>
      </c>
      <c r="L1807" s="40" t="str">
        <f t="shared" si="2809"/>
        <v>Установка очистки ШФЛУ №3</v>
      </c>
      <c r="M1807" s="37" t="str">
        <f t="shared" si="2810"/>
        <v>4.4.4.70.107</v>
      </c>
      <c r="N1807" s="59" t="s">
        <v>1390</v>
      </c>
      <c r="O1807" s="37" t="s">
        <v>1387</v>
      </c>
      <c r="P1807" s="37" t="s">
        <v>254</v>
      </c>
      <c r="Q1807" s="35">
        <v>0</v>
      </c>
      <c r="R1807" s="56" t="s">
        <v>2779</v>
      </c>
      <c r="S1807" s="44"/>
      <c r="T1807" s="44"/>
      <c r="U1807" s="44"/>
      <c r="V1807" s="44"/>
      <c r="W1807" s="44"/>
      <c r="X1807" s="162"/>
      <c r="Y1807" s="162"/>
      <c r="Z1807" s="44"/>
      <c r="AA1807" s="50"/>
      <c r="AB1807" s="50"/>
      <c r="AC1807" s="50"/>
      <c r="AD1807" s="115"/>
      <c r="AE1807" s="115"/>
      <c r="AF1807" s="115"/>
      <c r="AG1807" s="115"/>
      <c r="AH1807" s="115"/>
      <c r="AI1807" s="237">
        <v>1875</v>
      </c>
      <c r="AJ1807" s="55"/>
      <c r="AK1807" s="55"/>
    </row>
    <row r="1808" spans="1:37" s="67" customFormat="1" ht="15" customHeight="1" x14ac:dyDescent="0.25">
      <c r="A1808" s="112" t="s">
        <v>1490</v>
      </c>
      <c r="B1808" s="37">
        <v>4</v>
      </c>
      <c r="C1808" s="37">
        <v>4</v>
      </c>
      <c r="D1808" s="37">
        <v>4</v>
      </c>
      <c r="E1808" s="37">
        <v>70</v>
      </c>
      <c r="F1808" s="37">
        <v>108</v>
      </c>
      <c r="G1808" s="37" t="str">
        <f t="shared" si="2804"/>
        <v>4.4.4.00.000</v>
      </c>
      <c r="H1808" s="41" t="str">
        <f t="shared" si="2805"/>
        <v>Технологическая линия №5. Очистка ШФЛУ и газофракционирование</v>
      </c>
      <c r="I1808" s="37" t="str">
        <f t="shared" si="2806"/>
        <v>4.4.4.70.000</v>
      </c>
      <c r="J1808" s="41" t="str">
        <f t="shared" si="2807"/>
        <v>Установка очистки ШФЛУ №3</v>
      </c>
      <c r="K1808" s="39" t="str">
        <f t="shared" si="2808"/>
        <v>4.4.4.70.300</v>
      </c>
      <c r="L1808" s="40" t="str">
        <f t="shared" si="2809"/>
        <v>Установка очистки ШФЛУ №3</v>
      </c>
      <c r="M1808" s="37" t="str">
        <f t="shared" si="2810"/>
        <v>4.4.4.70.108</v>
      </c>
      <c r="N1808" s="59" t="s">
        <v>1457</v>
      </c>
      <c r="O1808" s="123"/>
      <c r="P1808" s="37" t="s">
        <v>254</v>
      </c>
      <c r="Q1808" s="35">
        <v>0</v>
      </c>
      <c r="R1808" s="56" t="s">
        <v>2779</v>
      </c>
      <c r="S1808" s="44"/>
      <c r="T1808" s="44"/>
      <c r="U1808" s="44"/>
      <c r="V1808" s="44"/>
      <c r="W1808" s="44"/>
      <c r="X1808" s="162"/>
      <c r="Y1808" s="162"/>
      <c r="Z1808" s="44"/>
      <c r="AA1808" s="50"/>
      <c r="AB1808" s="50"/>
      <c r="AC1808" s="50"/>
      <c r="AD1808" s="115"/>
      <c r="AE1808" s="115"/>
      <c r="AF1808" s="115"/>
      <c r="AG1808" s="115"/>
      <c r="AH1808" s="115"/>
      <c r="AI1808" s="237">
        <v>1876</v>
      </c>
      <c r="AJ1808" s="55"/>
      <c r="AK1808" s="55"/>
    </row>
    <row r="1809" spans="1:37" s="67" customFormat="1" ht="15" customHeight="1" x14ac:dyDescent="0.25">
      <c r="A1809" s="112" t="s">
        <v>1491</v>
      </c>
      <c r="B1809" s="37">
        <v>4</v>
      </c>
      <c r="C1809" s="37">
        <v>4</v>
      </c>
      <c r="D1809" s="37">
        <v>4</v>
      </c>
      <c r="E1809" s="37">
        <v>70</v>
      </c>
      <c r="F1809" s="37">
        <v>109</v>
      </c>
      <c r="G1809" s="37" t="str">
        <f t="shared" si="2804"/>
        <v>4.4.4.00.000</v>
      </c>
      <c r="H1809" s="41" t="str">
        <f t="shared" si="2805"/>
        <v>Технологическая линия №5. Очистка ШФЛУ и газофракционирование</v>
      </c>
      <c r="I1809" s="37" t="str">
        <f t="shared" si="2806"/>
        <v>4.4.4.70.000</v>
      </c>
      <c r="J1809" s="41" t="str">
        <f t="shared" si="2807"/>
        <v>Установка очистки ШФЛУ №3</v>
      </c>
      <c r="K1809" s="39" t="str">
        <f t="shared" si="2808"/>
        <v>4.4.4.70.300</v>
      </c>
      <c r="L1809" s="40" t="str">
        <f t="shared" si="2809"/>
        <v>Установка очистки ШФЛУ №3</v>
      </c>
      <c r="M1809" s="37" t="str">
        <f t="shared" si="2810"/>
        <v>4.4.4.70.109</v>
      </c>
      <c r="N1809" s="59" t="s">
        <v>1451</v>
      </c>
      <c r="O1809" s="123"/>
      <c r="P1809" s="37" t="s">
        <v>254</v>
      </c>
      <c r="Q1809" s="35">
        <v>0</v>
      </c>
      <c r="R1809" s="56" t="s">
        <v>2779</v>
      </c>
      <c r="S1809" s="44"/>
      <c r="T1809" s="44"/>
      <c r="U1809" s="44"/>
      <c r="V1809" s="44"/>
      <c r="W1809" s="44"/>
      <c r="X1809" s="162"/>
      <c r="Y1809" s="162"/>
      <c r="Z1809" s="44"/>
      <c r="AA1809" s="50"/>
      <c r="AB1809" s="50"/>
      <c r="AC1809" s="50"/>
      <c r="AD1809" s="115"/>
      <c r="AE1809" s="115"/>
      <c r="AF1809" s="115"/>
      <c r="AG1809" s="115"/>
      <c r="AH1809" s="115"/>
      <c r="AI1809" s="237">
        <v>1877</v>
      </c>
      <c r="AJ1809" s="55"/>
      <c r="AK1809" s="55"/>
    </row>
    <row r="1810" spans="1:37" s="67" customFormat="1" ht="15" customHeight="1" x14ac:dyDescent="0.25">
      <c r="A1810" s="112" t="s">
        <v>1492</v>
      </c>
      <c r="B1810" s="37">
        <v>4</v>
      </c>
      <c r="C1810" s="37">
        <v>4</v>
      </c>
      <c r="D1810" s="37">
        <v>4</v>
      </c>
      <c r="E1810" s="37">
        <v>70</v>
      </c>
      <c r="F1810" s="37">
        <v>110</v>
      </c>
      <c r="G1810" s="37" t="str">
        <f t="shared" si="2804"/>
        <v>4.4.4.00.000</v>
      </c>
      <c r="H1810" s="41" t="str">
        <f t="shared" si="2805"/>
        <v>Технологическая линия №5. Очистка ШФЛУ и газофракционирование</v>
      </c>
      <c r="I1810" s="37" t="str">
        <f t="shared" si="2806"/>
        <v>4.4.4.70.000</v>
      </c>
      <c r="J1810" s="41" t="str">
        <f t="shared" si="2807"/>
        <v>Установка очистки ШФЛУ №3</v>
      </c>
      <c r="K1810" s="39" t="str">
        <f t="shared" si="2808"/>
        <v>4.4.4.70.300</v>
      </c>
      <c r="L1810" s="40" t="str">
        <f t="shared" si="2809"/>
        <v>Установка очистки ШФЛУ №3</v>
      </c>
      <c r="M1810" s="37" t="str">
        <f t="shared" si="2810"/>
        <v>4.4.4.70.110</v>
      </c>
      <c r="N1810" s="59" t="s">
        <v>1410</v>
      </c>
      <c r="O1810" s="123"/>
      <c r="P1810" s="37" t="s">
        <v>254</v>
      </c>
      <c r="Q1810" s="35">
        <v>0</v>
      </c>
      <c r="R1810" s="56" t="s">
        <v>2779</v>
      </c>
      <c r="S1810" s="44"/>
      <c r="T1810" s="44"/>
      <c r="U1810" s="44"/>
      <c r="V1810" s="44"/>
      <c r="W1810" s="44"/>
      <c r="X1810" s="162"/>
      <c r="Y1810" s="162"/>
      <c r="Z1810" s="44"/>
      <c r="AA1810" s="50"/>
      <c r="AB1810" s="50"/>
      <c r="AC1810" s="50"/>
      <c r="AD1810" s="115"/>
      <c r="AE1810" s="115"/>
      <c r="AF1810" s="115"/>
      <c r="AG1810" s="115"/>
      <c r="AH1810" s="115"/>
      <c r="AI1810" s="237">
        <v>1878</v>
      </c>
      <c r="AJ1810" s="55"/>
      <c r="AK1810" s="55"/>
    </row>
    <row r="1811" spans="1:37" s="67" customFormat="1" ht="15" customHeight="1" x14ac:dyDescent="0.25">
      <c r="A1811" s="112" t="s">
        <v>1493</v>
      </c>
      <c r="B1811" s="37">
        <v>4</v>
      </c>
      <c r="C1811" s="37">
        <v>4</v>
      </c>
      <c r="D1811" s="37">
        <v>4</v>
      </c>
      <c r="E1811" s="37">
        <v>70</v>
      </c>
      <c r="F1811" s="37">
        <v>113</v>
      </c>
      <c r="G1811" s="37" t="str">
        <f t="shared" si="2804"/>
        <v>4.4.4.00.000</v>
      </c>
      <c r="H1811" s="41" t="str">
        <f t="shared" si="2805"/>
        <v>Технологическая линия №5. Очистка ШФЛУ и газофракционирование</v>
      </c>
      <c r="I1811" s="37" t="str">
        <f t="shared" si="2806"/>
        <v>4.4.4.70.000</v>
      </c>
      <c r="J1811" s="41" t="str">
        <f t="shared" si="2807"/>
        <v>Установка очистки ШФЛУ №3</v>
      </c>
      <c r="K1811" s="39" t="str">
        <f t="shared" si="2808"/>
        <v>4.4.4.70.300</v>
      </c>
      <c r="L1811" s="40" t="str">
        <f t="shared" si="2809"/>
        <v>Установка очистки ШФЛУ №3</v>
      </c>
      <c r="M1811" s="37" t="str">
        <f t="shared" si="2810"/>
        <v>4.4.4.70.113</v>
      </c>
      <c r="N1811" s="59" t="s">
        <v>619</v>
      </c>
      <c r="O1811" s="123"/>
      <c r="P1811" s="37" t="s">
        <v>254</v>
      </c>
      <c r="Q1811" s="35">
        <v>0</v>
      </c>
      <c r="R1811" s="56" t="s">
        <v>2779</v>
      </c>
      <c r="S1811" s="44"/>
      <c r="T1811" s="44"/>
      <c r="U1811" s="44"/>
      <c r="V1811" s="44"/>
      <c r="W1811" s="44"/>
      <c r="X1811" s="162"/>
      <c r="Y1811" s="162"/>
      <c r="Z1811" s="44"/>
      <c r="AA1811" s="50"/>
      <c r="AB1811" s="50"/>
      <c r="AC1811" s="50"/>
      <c r="AD1811" s="115"/>
      <c r="AE1811" s="115"/>
      <c r="AF1811" s="115"/>
      <c r="AG1811" s="115"/>
      <c r="AH1811" s="115"/>
      <c r="AI1811" s="237">
        <v>1879</v>
      </c>
      <c r="AJ1811" s="55"/>
      <c r="AK1811" s="55"/>
    </row>
    <row r="1812" spans="1:37" s="67" customFormat="1" ht="15" customHeight="1" x14ac:dyDescent="0.25">
      <c r="A1812" s="112" t="s">
        <v>1494</v>
      </c>
      <c r="B1812" s="37">
        <v>4</v>
      </c>
      <c r="C1812" s="37">
        <v>4</v>
      </c>
      <c r="D1812" s="37">
        <v>4</v>
      </c>
      <c r="E1812" s="37">
        <v>70</v>
      </c>
      <c r="F1812" s="37">
        <v>114</v>
      </c>
      <c r="G1812" s="37" t="str">
        <f t="shared" si="2804"/>
        <v>4.4.4.00.000</v>
      </c>
      <c r="H1812" s="41" t="str">
        <f t="shared" si="2805"/>
        <v>Технологическая линия №5. Очистка ШФЛУ и газофракционирование</v>
      </c>
      <c r="I1812" s="37" t="str">
        <f t="shared" si="2806"/>
        <v>4.4.4.70.000</v>
      </c>
      <c r="J1812" s="41" t="str">
        <f t="shared" si="2807"/>
        <v>Установка очистки ШФЛУ №3</v>
      </c>
      <c r="K1812" s="39" t="str">
        <f t="shared" si="2808"/>
        <v>4.4.4.70.300</v>
      </c>
      <c r="L1812" s="40" t="str">
        <f t="shared" si="2809"/>
        <v>Установка очистки ШФЛУ №3</v>
      </c>
      <c r="M1812" s="37" t="str">
        <f t="shared" si="2810"/>
        <v>4.4.4.70.114</v>
      </c>
      <c r="N1812" s="59" t="s">
        <v>193</v>
      </c>
      <c r="O1812" s="123"/>
      <c r="P1812" s="37" t="s">
        <v>254</v>
      </c>
      <c r="Q1812" s="35">
        <v>0</v>
      </c>
      <c r="R1812" s="56" t="s">
        <v>2779</v>
      </c>
      <c r="S1812" s="44"/>
      <c r="T1812" s="44"/>
      <c r="U1812" s="44"/>
      <c r="V1812" s="44"/>
      <c r="W1812" s="44"/>
      <c r="X1812" s="162"/>
      <c r="Y1812" s="162"/>
      <c r="Z1812" s="44"/>
      <c r="AA1812" s="50"/>
      <c r="AB1812" s="50"/>
      <c r="AC1812" s="50"/>
      <c r="AD1812" s="115"/>
      <c r="AE1812" s="115"/>
      <c r="AF1812" s="115"/>
      <c r="AG1812" s="115"/>
      <c r="AH1812" s="115"/>
      <c r="AI1812" s="237">
        <v>1880</v>
      </c>
      <c r="AJ1812" s="55"/>
      <c r="AK1812" s="55"/>
    </row>
    <row r="1813" spans="1:37" s="67" customFormat="1" ht="15" customHeight="1" x14ac:dyDescent="0.25">
      <c r="A1813" s="112" t="s">
        <v>1495</v>
      </c>
      <c r="B1813" s="37">
        <v>4</v>
      </c>
      <c r="C1813" s="37">
        <v>4</v>
      </c>
      <c r="D1813" s="37">
        <v>4</v>
      </c>
      <c r="E1813" s="37">
        <v>70</v>
      </c>
      <c r="F1813" s="37">
        <v>115</v>
      </c>
      <c r="G1813" s="37" t="str">
        <f t="shared" si="2804"/>
        <v>4.4.4.00.000</v>
      </c>
      <c r="H1813" s="41" t="str">
        <f t="shared" si="2805"/>
        <v>Технологическая линия №5. Очистка ШФЛУ и газофракционирование</v>
      </c>
      <c r="I1813" s="37" t="str">
        <f t="shared" si="2806"/>
        <v>4.4.4.70.000</v>
      </c>
      <c r="J1813" s="41" t="str">
        <f t="shared" si="2807"/>
        <v>Установка очистки ШФЛУ №3</v>
      </c>
      <c r="K1813" s="39" t="str">
        <f t="shared" si="2808"/>
        <v>4.4.4.70.300</v>
      </c>
      <c r="L1813" s="40" t="str">
        <f t="shared" si="2809"/>
        <v>Установка очистки ШФЛУ №3</v>
      </c>
      <c r="M1813" s="37" t="str">
        <f t="shared" si="2810"/>
        <v>4.4.4.70.115</v>
      </c>
      <c r="N1813" s="59" t="s">
        <v>195</v>
      </c>
      <c r="O1813" s="123"/>
      <c r="P1813" s="37" t="s">
        <v>254</v>
      </c>
      <c r="Q1813" s="35">
        <v>0</v>
      </c>
      <c r="R1813" s="56" t="s">
        <v>2779</v>
      </c>
      <c r="S1813" s="44"/>
      <c r="T1813" s="44"/>
      <c r="U1813" s="44"/>
      <c r="V1813" s="44"/>
      <c r="W1813" s="44"/>
      <c r="X1813" s="162"/>
      <c r="Y1813" s="162"/>
      <c r="Z1813" s="44"/>
      <c r="AA1813" s="50"/>
      <c r="AB1813" s="50"/>
      <c r="AC1813" s="50"/>
      <c r="AD1813" s="115"/>
      <c r="AE1813" s="115"/>
      <c r="AF1813" s="115"/>
      <c r="AG1813" s="115"/>
      <c r="AH1813" s="115"/>
      <c r="AI1813" s="237">
        <v>1881</v>
      </c>
      <c r="AJ1813" s="55"/>
      <c r="AK1813" s="55"/>
    </row>
    <row r="1814" spans="1:37" s="67" customFormat="1" ht="15" customHeight="1" x14ac:dyDescent="0.25">
      <c r="A1814" s="120" t="s">
        <v>1496</v>
      </c>
      <c r="B1814" s="37">
        <v>4</v>
      </c>
      <c r="C1814" s="37">
        <v>4</v>
      </c>
      <c r="D1814" s="37">
        <v>4</v>
      </c>
      <c r="E1814" s="37">
        <v>70</v>
      </c>
      <c r="F1814" s="37">
        <v>116</v>
      </c>
      <c r="G1814" s="37" t="str">
        <f t="shared" si="2804"/>
        <v>4.4.4.00.000</v>
      </c>
      <c r="H1814" s="41" t="str">
        <f t="shared" si="2805"/>
        <v>Технологическая линия №5. Очистка ШФЛУ и газофракционирование</v>
      </c>
      <c r="I1814" s="37" t="str">
        <f t="shared" si="2806"/>
        <v>4.4.4.70.000</v>
      </c>
      <c r="J1814" s="41" t="str">
        <f t="shared" si="2807"/>
        <v>Установка очистки ШФЛУ №3</v>
      </c>
      <c r="K1814" s="39" t="str">
        <f t="shared" si="2808"/>
        <v>4.4.4.70.300</v>
      </c>
      <c r="L1814" s="40" t="str">
        <f t="shared" si="2809"/>
        <v>Установка очистки ШФЛУ №3</v>
      </c>
      <c r="M1814" s="37" t="str">
        <f t="shared" si="2810"/>
        <v>4.4.4.70.116</v>
      </c>
      <c r="N1814" s="59" t="s">
        <v>197</v>
      </c>
      <c r="O1814" s="123"/>
      <c r="P1814" s="37" t="s">
        <v>254</v>
      </c>
      <c r="Q1814" s="35">
        <v>0</v>
      </c>
      <c r="R1814" s="56" t="s">
        <v>2779</v>
      </c>
      <c r="S1814" s="44"/>
      <c r="T1814" s="44"/>
      <c r="U1814" s="44"/>
      <c r="V1814" s="44"/>
      <c r="W1814" s="44"/>
      <c r="X1814" s="162"/>
      <c r="Y1814" s="162"/>
      <c r="Z1814" s="44"/>
      <c r="AA1814" s="50"/>
      <c r="AB1814" s="50"/>
      <c r="AC1814" s="50"/>
      <c r="AD1814" s="115"/>
      <c r="AE1814" s="115"/>
      <c r="AF1814" s="115"/>
      <c r="AG1814" s="115"/>
      <c r="AH1814" s="115"/>
      <c r="AI1814" s="237">
        <v>1882</v>
      </c>
      <c r="AJ1814" s="55"/>
      <c r="AK1814" s="55"/>
    </row>
    <row r="1815" spans="1:37" s="67" customFormat="1" ht="15" customHeight="1" x14ac:dyDescent="0.25">
      <c r="A1815" s="56" t="s">
        <v>17</v>
      </c>
      <c r="B1815" s="37">
        <v>4</v>
      </c>
      <c r="C1815" s="37">
        <v>4</v>
      </c>
      <c r="D1815" s="37">
        <v>4</v>
      </c>
      <c r="E1815" s="37">
        <v>70</v>
      </c>
      <c r="F1815" s="37">
        <v>117</v>
      </c>
      <c r="G1815" s="37" t="str">
        <f t="shared" si="2804"/>
        <v>4.4.4.00.000</v>
      </c>
      <c r="H1815" s="41" t="str">
        <f t="shared" si="2805"/>
        <v>Технологическая линия №5. Очистка ШФЛУ и газофракционирование</v>
      </c>
      <c r="I1815" s="37" t="str">
        <f t="shared" si="2806"/>
        <v>4.4.4.70.000</v>
      </c>
      <c r="J1815" s="41" t="str">
        <f t="shared" si="2807"/>
        <v>Установка очистки ШФЛУ №3</v>
      </c>
      <c r="K1815" s="39" t="str">
        <f t="shared" si="2808"/>
        <v>4.4.4.70.300</v>
      </c>
      <c r="L1815" s="40" t="str">
        <f t="shared" si="2809"/>
        <v>Установка очистки ШФЛУ №3</v>
      </c>
      <c r="M1815" s="37" t="str">
        <f t="shared" si="2810"/>
        <v>4.4.4.70.117</v>
      </c>
      <c r="N1815" s="59" t="s">
        <v>301</v>
      </c>
      <c r="O1815" s="37"/>
      <c r="P1815" s="37" t="s">
        <v>254</v>
      </c>
      <c r="Q1815" s="35">
        <v>0</v>
      </c>
      <c r="R1815" s="56" t="s">
        <v>2779</v>
      </c>
      <c r="S1815" s="44"/>
      <c r="T1815" s="44"/>
      <c r="U1815" s="44"/>
      <c r="V1815" s="44"/>
      <c r="W1815" s="44"/>
      <c r="X1815" s="162"/>
      <c r="Y1815" s="162"/>
      <c r="Z1815" s="44"/>
      <c r="AA1815" s="50"/>
      <c r="AB1815" s="50"/>
      <c r="AC1815" s="50"/>
      <c r="AD1815" s="115"/>
      <c r="AE1815" s="115"/>
      <c r="AF1815" s="115"/>
      <c r="AG1815" s="115"/>
      <c r="AH1815" s="115"/>
      <c r="AI1815" s="237">
        <v>1883</v>
      </c>
      <c r="AJ1815" s="55"/>
      <c r="AK1815" s="55"/>
    </row>
    <row r="1816" spans="1:37" s="67" customFormat="1" ht="15" customHeight="1" x14ac:dyDescent="0.25">
      <c r="A1816" s="56" t="s">
        <v>17</v>
      </c>
      <c r="B1816" s="37">
        <v>4</v>
      </c>
      <c r="C1816" s="37">
        <v>4</v>
      </c>
      <c r="D1816" s="37">
        <v>4</v>
      </c>
      <c r="E1816" s="37">
        <v>70</v>
      </c>
      <c r="F1816" s="37">
        <v>118</v>
      </c>
      <c r="G1816" s="37" t="str">
        <f t="shared" si="2804"/>
        <v>4.4.4.00.000</v>
      </c>
      <c r="H1816" s="41" t="str">
        <f t="shared" si="2805"/>
        <v>Технологическая линия №5. Очистка ШФЛУ и газофракционирование</v>
      </c>
      <c r="I1816" s="37" t="str">
        <f t="shared" si="2806"/>
        <v>4.4.4.70.000</v>
      </c>
      <c r="J1816" s="41" t="str">
        <f t="shared" si="2807"/>
        <v>Установка очистки ШФЛУ №3</v>
      </c>
      <c r="K1816" s="39" t="str">
        <f t="shared" si="2808"/>
        <v>4.4.4.70.300</v>
      </c>
      <c r="L1816" s="40" t="str">
        <f t="shared" si="2809"/>
        <v>Установка очистки ШФЛУ №3</v>
      </c>
      <c r="M1816" s="37" t="str">
        <f t="shared" si="2810"/>
        <v>4.4.4.70.118</v>
      </c>
      <c r="N1816" s="59" t="s">
        <v>241</v>
      </c>
      <c r="O1816" s="37"/>
      <c r="P1816" s="37" t="s">
        <v>254</v>
      </c>
      <c r="Q1816" s="35">
        <v>0</v>
      </c>
      <c r="R1816" s="56" t="s">
        <v>2779</v>
      </c>
      <c r="S1816" s="44"/>
      <c r="T1816" s="44"/>
      <c r="U1816" s="44"/>
      <c r="V1816" s="44"/>
      <c r="W1816" s="44"/>
      <c r="X1816" s="162"/>
      <c r="Y1816" s="162"/>
      <c r="Z1816" s="44"/>
      <c r="AA1816" s="50"/>
      <c r="AB1816" s="50"/>
      <c r="AC1816" s="50"/>
      <c r="AD1816" s="115"/>
      <c r="AE1816" s="115"/>
      <c r="AF1816" s="115"/>
      <c r="AG1816" s="115"/>
      <c r="AH1816" s="115"/>
      <c r="AI1816" s="237">
        <v>1884</v>
      </c>
      <c r="AJ1816" s="55"/>
      <c r="AK1816" s="55"/>
    </row>
    <row r="1817" spans="1:37" s="67" customFormat="1" ht="15" customHeight="1" x14ac:dyDescent="0.25">
      <c r="A1817" s="56" t="s">
        <v>17</v>
      </c>
      <c r="B1817" s="37">
        <v>4</v>
      </c>
      <c r="C1817" s="37">
        <v>4</v>
      </c>
      <c r="D1817" s="37">
        <v>4</v>
      </c>
      <c r="E1817" s="37">
        <v>70</v>
      </c>
      <c r="F1817" s="37">
        <v>119</v>
      </c>
      <c r="G1817" s="37" t="str">
        <f t="shared" si="2804"/>
        <v>4.4.4.00.000</v>
      </c>
      <c r="H1817" s="41" t="str">
        <f t="shared" si="2805"/>
        <v>Технологическая линия №5. Очистка ШФЛУ и газофракционирование</v>
      </c>
      <c r="I1817" s="37" t="str">
        <f t="shared" si="2806"/>
        <v>4.4.4.70.000</v>
      </c>
      <c r="J1817" s="41" t="str">
        <f t="shared" si="2807"/>
        <v>Установка очистки ШФЛУ №3</v>
      </c>
      <c r="K1817" s="39" t="str">
        <f t="shared" si="2808"/>
        <v>4.4.4.70.300</v>
      </c>
      <c r="L1817" s="40" t="str">
        <f t="shared" si="2809"/>
        <v>Установка очистки ШФЛУ №3</v>
      </c>
      <c r="M1817" s="37" t="str">
        <f t="shared" si="2810"/>
        <v>4.4.4.70.119</v>
      </c>
      <c r="N1817" s="59" t="s">
        <v>243</v>
      </c>
      <c r="O1817" s="37"/>
      <c r="P1817" s="37" t="s">
        <v>254</v>
      </c>
      <c r="Q1817" s="35">
        <v>0</v>
      </c>
      <c r="R1817" s="56" t="s">
        <v>2779</v>
      </c>
      <c r="S1817" s="44"/>
      <c r="T1817" s="44"/>
      <c r="U1817" s="44"/>
      <c r="V1817" s="44"/>
      <c r="W1817" s="44"/>
      <c r="X1817" s="162"/>
      <c r="Y1817" s="162"/>
      <c r="Z1817" s="44"/>
      <c r="AA1817" s="50"/>
      <c r="AB1817" s="50"/>
      <c r="AC1817" s="50"/>
      <c r="AD1817" s="115"/>
      <c r="AE1817" s="115"/>
      <c r="AF1817" s="115"/>
      <c r="AG1817" s="115"/>
      <c r="AH1817" s="115"/>
      <c r="AI1817" s="237">
        <v>1885</v>
      </c>
      <c r="AJ1817" s="55"/>
      <c r="AK1817" s="55"/>
    </row>
    <row r="1818" spans="1:37" s="67" customFormat="1" ht="15" customHeight="1" x14ac:dyDescent="0.25">
      <c r="A1818" s="56" t="s">
        <v>17</v>
      </c>
      <c r="B1818" s="37">
        <v>4</v>
      </c>
      <c r="C1818" s="37">
        <v>4</v>
      </c>
      <c r="D1818" s="37">
        <v>4</v>
      </c>
      <c r="E1818" s="37">
        <v>70</v>
      </c>
      <c r="F1818" s="37">
        <v>120</v>
      </c>
      <c r="G1818" s="37" t="str">
        <f t="shared" si="2804"/>
        <v>4.4.4.00.000</v>
      </c>
      <c r="H1818" s="41" t="str">
        <f t="shared" si="2805"/>
        <v>Технологическая линия №5. Очистка ШФЛУ и газофракционирование</v>
      </c>
      <c r="I1818" s="37" t="str">
        <f t="shared" si="2806"/>
        <v>4.4.4.70.000</v>
      </c>
      <c r="J1818" s="41" t="str">
        <f t="shared" si="2807"/>
        <v>Установка очистки ШФЛУ №3</v>
      </c>
      <c r="K1818" s="39" t="str">
        <f t="shared" si="2808"/>
        <v>4.4.4.70.300</v>
      </c>
      <c r="L1818" s="40" t="str">
        <f t="shared" si="2809"/>
        <v>Установка очистки ШФЛУ №3</v>
      </c>
      <c r="M1818" s="37" t="str">
        <f t="shared" si="2810"/>
        <v>4.4.4.70.120</v>
      </c>
      <c r="N1818" s="59" t="s">
        <v>1331</v>
      </c>
      <c r="O1818" s="37"/>
      <c r="P1818" s="37" t="s">
        <v>254</v>
      </c>
      <c r="Q1818" s="35">
        <v>0</v>
      </c>
      <c r="R1818" s="56" t="s">
        <v>2779</v>
      </c>
      <c r="S1818" s="44"/>
      <c r="T1818" s="44"/>
      <c r="U1818" s="44"/>
      <c r="V1818" s="44"/>
      <c r="W1818" s="44"/>
      <c r="X1818" s="162"/>
      <c r="Y1818" s="162"/>
      <c r="Z1818" s="44"/>
      <c r="AA1818" s="50"/>
      <c r="AB1818" s="50"/>
      <c r="AC1818" s="50"/>
      <c r="AD1818" s="115"/>
      <c r="AE1818" s="115"/>
      <c r="AF1818" s="115"/>
      <c r="AG1818" s="115"/>
      <c r="AH1818" s="115"/>
      <c r="AI1818" s="237">
        <v>1886</v>
      </c>
      <c r="AJ1818" s="55"/>
      <c r="AK1818" s="55"/>
    </row>
    <row r="1819" spans="1:37" s="67" customFormat="1" ht="15" customHeight="1" x14ac:dyDescent="0.25">
      <c r="A1819" s="56" t="s">
        <v>17</v>
      </c>
      <c r="B1819" s="37">
        <v>4</v>
      </c>
      <c r="C1819" s="37">
        <v>4</v>
      </c>
      <c r="D1819" s="37">
        <v>4</v>
      </c>
      <c r="E1819" s="37">
        <v>70</v>
      </c>
      <c r="F1819" s="37">
        <v>121</v>
      </c>
      <c r="G1819" s="37" t="str">
        <f t="shared" si="2804"/>
        <v>4.4.4.00.000</v>
      </c>
      <c r="H1819" s="41" t="str">
        <f t="shared" si="2805"/>
        <v>Технологическая линия №5. Очистка ШФЛУ и газофракционирование</v>
      </c>
      <c r="I1819" s="37" t="str">
        <f t="shared" si="2806"/>
        <v>4.4.4.70.000</v>
      </c>
      <c r="J1819" s="41" t="str">
        <f t="shared" si="2807"/>
        <v>Установка очистки ШФЛУ №3</v>
      </c>
      <c r="K1819" s="39" t="str">
        <f t="shared" si="2808"/>
        <v>4.4.4.70.300</v>
      </c>
      <c r="L1819" s="40" t="str">
        <f t="shared" si="2809"/>
        <v>Установка очистки ШФЛУ №3</v>
      </c>
      <c r="M1819" s="37" t="str">
        <f t="shared" si="2810"/>
        <v>4.4.4.70.121</v>
      </c>
      <c r="N1819" s="59" t="s">
        <v>246</v>
      </c>
      <c r="O1819" s="37"/>
      <c r="P1819" s="37" t="s">
        <v>254</v>
      </c>
      <c r="Q1819" s="35">
        <v>0</v>
      </c>
      <c r="R1819" s="56" t="s">
        <v>2779</v>
      </c>
      <c r="S1819" s="44"/>
      <c r="T1819" s="44"/>
      <c r="U1819" s="44"/>
      <c r="V1819" s="44"/>
      <c r="W1819" s="44"/>
      <c r="X1819" s="162"/>
      <c r="Y1819" s="162"/>
      <c r="Z1819" s="44"/>
      <c r="AA1819" s="50"/>
      <c r="AB1819" s="50"/>
      <c r="AC1819" s="50"/>
      <c r="AD1819" s="115"/>
      <c r="AE1819" s="115"/>
      <c r="AF1819" s="115"/>
      <c r="AG1819" s="115"/>
      <c r="AH1819" s="115"/>
      <c r="AI1819" s="237">
        <v>1887</v>
      </c>
      <c r="AJ1819" s="55"/>
      <c r="AK1819" s="55"/>
    </row>
    <row r="1820" spans="1:37" s="67" customFormat="1" ht="15" customHeight="1" x14ac:dyDescent="0.25">
      <c r="A1820" s="56" t="s">
        <v>17</v>
      </c>
      <c r="B1820" s="37">
        <v>4</v>
      </c>
      <c r="C1820" s="37">
        <v>4</v>
      </c>
      <c r="D1820" s="37">
        <v>4</v>
      </c>
      <c r="E1820" s="37">
        <v>70</v>
      </c>
      <c r="F1820" s="37">
        <v>122</v>
      </c>
      <c r="G1820" s="37" t="str">
        <f t="shared" si="2804"/>
        <v>4.4.4.00.000</v>
      </c>
      <c r="H1820" s="41" t="str">
        <f t="shared" si="2805"/>
        <v>Технологическая линия №5. Очистка ШФЛУ и газофракционирование</v>
      </c>
      <c r="I1820" s="37" t="str">
        <f t="shared" si="2806"/>
        <v>4.4.4.70.000</v>
      </c>
      <c r="J1820" s="41" t="str">
        <f t="shared" si="2807"/>
        <v>Установка очистки ШФЛУ №3</v>
      </c>
      <c r="K1820" s="39" t="str">
        <f t="shared" si="2808"/>
        <v>4.4.4.70.300</v>
      </c>
      <c r="L1820" s="40" t="str">
        <f t="shared" si="2809"/>
        <v>Установка очистки ШФЛУ №3</v>
      </c>
      <c r="M1820" s="37" t="str">
        <f t="shared" si="2810"/>
        <v>4.4.4.70.122</v>
      </c>
      <c r="N1820" s="59" t="s">
        <v>248</v>
      </c>
      <c r="O1820" s="37"/>
      <c r="P1820" s="37" t="s">
        <v>254</v>
      </c>
      <c r="Q1820" s="35">
        <v>0</v>
      </c>
      <c r="R1820" s="56" t="s">
        <v>2779</v>
      </c>
      <c r="S1820" s="44"/>
      <c r="T1820" s="44"/>
      <c r="U1820" s="44"/>
      <c r="V1820" s="44"/>
      <c r="W1820" s="44"/>
      <c r="X1820" s="162"/>
      <c r="Y1820" s="162"/>
      <c r="Z1820" s="44"/>
      <c r="AA1820" s="50"/>
      <c r="AB1820" s="50"/>
      <c r="AC1820" s="50"/>
      <c r="AD1820" s="115"/>
      <c r="AE1820" s="115"/>
      <c r="AF1820" s="115"/>
      <c r="AG1820" s="115"/>
      <c r="AH1820" s="115"/>
      <c r="AI1820" s="237">
        <v>1888</v>
      </c>
      <c r="AJ1820" s="55"/>
      <c r="AK1820" s="55"/>
    </row>
    <row r="1821" spans="1:37" s="67" customFormat="1" ht="15" customHeight="1" x14ac:dyDescent="0.25">
      <c r="A1821" s="56" t="s">
        <v>17</v>
      </c>
      <c r="B1821" s="37">
        <v>4</v>
      </c>
      <c r="C1821" s="37">
        <v>4</v>
      </c>
      <c r="D1821" s="37">
        <v>4</v>
      </c>
      <c r="E1821" s="37">
        <v>70</v>
      </c>
      <c r="F1821" s="37">
        <v>123</v>
      </c>
      <c r="G1821" s="37" t="str">
        <f t="shared" si="2804"/>
        <v>4.4.4.00.000</v>
      </c>
      <c r="H1821" s="41" t="str">
        <f t="shared" si="2805"/>
        <v>Технологическая линия №5. Очистка ШФЛУ и газофракционирование</v>
      </c>
      <c r="I1821" s="37" t="str">
        <f t="shared" si="2806"/>
        <v>4.4.4.70.000</v>
      </c>
      <c r="J1821" s="41" t="str">
        <f t="shared" si="2807"/>
        <v>Установка очистки ШФЛУ №3</v>
      </c>
      <c r="K1821" s="39" t="str">
        <f t="shared" si="2808"/>
        <v>4.4.4.70.300</v>
      </c>
      <c r="L1821" s="40" t="str">
        <f t="shared" si="2809"/>
        <v>Установка очистки ШФЛУ №3</v>
      </c>
      <c r="M1821" s="37" t="str">
        <f t="shared" si="2810"/>
        <v>4.4.4.70.123</v>
      </c>
      <c r="N1821" s="59" t="s">
        <v>250</v>
      </c>
      <c r="O1821" s="37"/>
      <c r="P1821" s="37" t="s">
        <v>254</v>
      </c>
      <c r="Q1821" s="35">
        <v>0</v>
      </c>
      <c r="R1821" s="56" t="s">
        <v>2779</v>
      </c>
      <c r="S1821" s="44"/>
      <c r="T1821" s="44"/>
      <c r="U1821" s="44"/>
      <c r="V1821" s="44"/>
      <c r="W1821" s="44"/>
      <c r="X1821" s="162"/>
      <c r="Y1821" s="162"/>
      <c r="Z1821" s="44"/>
      <c r="AA1821" s="50"/>
      <c r="AB1821" s="50"/>
      <c r="AC1821" s="50"/>
      <c r="AD1821" s="115"/>
      <c r="AE1821" s="115"/>
      <c r="AF1821" s="115"/>
      <c r="AG1821" s="115"/>
      <c r="AH1821" s="115"/>
      <c r="AI1821" s="237">
        <v>1889</v>
      </c>
      <c r="AJ1821" s="55"/>
      <c r="AK1821" s="55"/>
    </row>
    <row r="1822" spans="1:37" s="65" customFormat="1" ht="15" customHeight="1" x14ac:dyDescent="0.25">
      <c r="A1822" s="57" t="s">
        <v>17</v>
      </c>
      <c r="B1822" s="37">
        <v>4</v>
      </c>
      <c r="C1822" s="37">
        <v>4</v>
      </c>
      <c r="D1822" s="37">
        <v>4</v>
      </c>
      <c r="E1822" s="37">
        <v>60</v>
      </c>
      <c r="F1822" s="37">
        <v>0</v>
      </c>
      <c r="G1822" s="37" t="str">
        <f t="shared" si="2804"/>
        <v>4.4.4.00.000</v>
      </c>
      <c r="H1822" s="41" t="str">
        <f t="shared" si="2805"/>
        <v>Технологическая линия №5. Очистка ШФЛУ и газофракционирование</v>
      </c>
      <c r="I1822" s="82" t="str">
        <f>CONCATENATE($B1822,".",$C1822,".",$D1822,".",TEXT($E1822,"00"),".",TEXT($F1822,"000"))</f>
        <v>4.4.4.60.000</v>
      </c>
      <c r="J1822" s="90" t="s">
        <v>1371</v>
      </c>
      <c r="K1822" s="105"/>
      <c r="L1822" s="106"/>
      <c r="M1822" s="91"/>
      <c r="N1822" s="85"/>
      <c r="O1822" s="57"/>
      <c r="P1822" s="57" t="s">
        <v>254</v>
      </c>
      <c r="Q1822" s="35">
        <v>0</v>
      </c>
      <c r="R1822" s="56" t="s">
        <v>2779</v>
      </c>
      <c r="S1822" s="218" t="s">
        <v>3857</v>
      </c>
      <c r="T1822" s="44"/>
      <c r="U1822" s="44"/>
      <c r="V1822" s="44"/>
      <c r="W1822" s="44"/>
      <c r="X1822" s="162"/>
      <c r="Y1822" s="162"/>
      <c r="Z1822" s="46"/>
      <c r="AA1822" s="47"/>
      <c r="AB1822" s="50"/>
      <c r="AC1822" s="50"/>
      <c r="AD1822" s="115"/>
      <c r="AE1822" s="115"/>
      <c r="AF1822" s="115"/>
      <c r="AG1822" s="115"/>
      <c r="AH1822" s="115"/>
      <c r="AI1822" s="237">
        <v>1890</v>
      </c>
      <c r="AJ1822" s="55"/>
      <c r="AK1822" s="55"/>
    </row>
    <row r="1823" spans="1:37" s="67" customFormat="1" ht="15" customHeight="1" x14ac:dyDescent="0.25">
      <c r="A1823" s="56" t="s">
        <v>1157</v>
      </c>
      <c r="B1823" s="37">
        <v>4</v>
      </c>
      <c r="C1823" s="37">
        <v>4</v>
      </c>
      <c r="D1823" s="37">
        <v>4</v>
      </c>
      <c r="E1823" s="37">
        <v>60</v>
      </c>
      <c r="F1823" s="37">
        <v>300</v>
      </c>
      <c r="G1823" s="37" t="str">
        <f t="shared" si="2804"/>
        <v>4.4.4.00.000</v>
      </c>
      <c r="H1823" s="41" t="str">
        <f t="shared" si="2805"/>
        <v>Технологическая линия №5. Очистка ШФЛУ и газофракционирование</v>
      </c>
      <c r="I1823" s="37" t="str">
        <f t="shared" ref="I1823:I1849" si="2811">I1822</f>
        <v>4.4.4.60.000</v>
      </c>
      <c r="J1823" s="41" t="str">
        <f t="shared" ref="J1823:J1849" si="2812">J1822</f>
        <v>Установка газофракционирования №3</v>
      </c>
      <c r="K1823" s="92" t="str">
        <f>CONCATENATE($B1823,".",$C1823,".",$D1823,".",TEXT($E1823,"00"),".",$F1823)</f>
        <v>4.4.4.60.300</v>
      </c>
      <c r="L1823" s="93" t="s">
        <v>1371</v>
      </c>
      <c r="M1823" s="94"/>
      <c r="N1823" s="89"/>
      <c r="O1823" s="37" t="s">
        <v>1465</v>
      </c>
      <c r="P1823" s="37" t="s">
        <v>254</v>
      </c>
      <c r="Q1823" s="35">
        <v>0</v>
      </c>
      <c r="R1823" s="56" t="s">
        <v>2779</v>
      </c>
      <c r="S1823" s="218" t="s">
        <v>3858</v>
      </c>
      <c r="T1823" s="44"/>
      <c r="U1823" s="44"/>
      <c r="V1823" s="44"/>
      <c r="W1823" s="44"/>
      <c r="X1823" s="162"/>
      <c r="Y1823" s="162"/>
      <c r="Z1823" s="46"/>
      <c r="AA1823" s="47"/>
      <c r="AB1823" s="50"/>
      <c r="AC1823" s="50"/>
      <c r="AD1823" s="115"/>
      <c r="AE1823" s="115"/>
      <c r="AF1823" s="115"/>
      <c r="AG1823" s="115"/>
      <c r="AH1823" s="115"/>
      <c r="AI1823" s="237">
        <v>1891</v>
      </c>
      <c r="AJ1823" s="55"/>
      <c r="AK1823" s="55"/>
    </row>
    <row r="1824" spans="1:37" s="67" customFormat="1" ht="15" customHeight="1" x14ac:dyDescent="0.25">
      <c r="A1824" s="56" t="s">
        <v>1158</v>
      </c>
      <c r="B1824" s="37">
        <v>4</v>
      </c>
      <c r="C1824" s="37">
        <v>4</v>
      </c>
      <c r="D1824" s="37">
        <v>4</v>
      </c>
      <c r="E1824" s="37">
        <v>60</v>
      </c>
      <c r="F1824" s="37">
        <v>301</v>
      </c>
      <c r="G1824" s="37" t="str">
        <f t="shared" si="2804"/>
        <v>4.4.4.00.000</v>
      </c>
      <c r="H1824" s="41" t="str">
        <f t="shared" si="2805"/>
        <v>Технологическая линия №5. Очистка ШФЛУ и газофракционирование</v>
      </c>
      <c r="I1824" s="37" t="str">
        <f t="shared" si="2811"/>
        <v>4.4.4.60.000</v>
      </c>
      <c r="J1824" s="41" t="str">
        <f t="shared" si="2812"/>
        <v>Установка газофракционирования №3</v>
      </c>
      <c r="K1824" s="39" t="str">
        <f t="shared" ref="K1824:K1849" si="2813">K1823</f>
        <v>4.4.4.60.300</v>
      </c>
      <c r="L1824" s="40" t="str">
        <f t="shared" ref="L1824:L1849" si="2814">L1823</f>
        <v>Установка газофракционирования №3</v>
      </c>
      <c r="M1824" s="37" t="str">
        <f t="shared" ref="M1824:M1849" si="2815">CONCATENATE($B1824,".",$C1824,".",$D1824,".",TEXT($E1824,"00"),".",TEXT($F1824,"000"))</f>
        <v>4.4.4.60.301</v>
      </c>
      <c r="N1824" s="59" t="s">
        <v>1410</v>
      </c>
      <c r="O1824" s="37"/>
      <c r="P1824" s="37" t="s">
        <v>254</v>
      </c>
      <c r="Q1824" s="35">
        <v>0</v>
      </c>
      <c r="R1824" s="56" t="s">
        <v>2779</v>
      </c>
      <c r="S1824" s="44"/>
      <c r="T1824" s="44"/>
      <c r="U1824" s="44"/>
      <c r="V1824" s="44"/>
      <c r="W1824" s="44"/>
      <c r="X1824" s="162"/>
      <c r="Y1824" s="162"/>
      <c r="Z1824" s="44"/>
      <c r="AA1824" s="50"/>
      <c r="AB1824" s="50"/>
      <c r="AC1824" s="50"/>
      <c r="AD1824" s="115"/>
      <c r="AE1824" s="115"/>
      <c r="AF1824" s="115"/>
      <c r="AG1824" s="115"/>
      <c r="AH1824" s="115"/>
      <c r="AI1824" s="237">
        <v>1892</v>
      </c>
      <c r="AJ1824" s="55"/>
      <c r="AK1824" s="55"/>
    </row>
    <row r="1825" spans="1:37" s="67" customFormat="1" ht="15" customHeight="1" x14ac:dyDescent="0.25">
      <c r="A1825" s="56" t="s">
        <v>1159</v>
      </c>
      <c r="B1825" s="37">
        <v>4</v>
      </c>
      <c r="C1825" s="37">
        <v>4</v>
      </c>
      <c r="D1825" s="37">
        <v>4</v>
      </c>
      <c r="E1825" s="37">
        <v>60</v>
      </c>
      <c r="F1825" s="37">
        <v>302</v>
      </c>
      <c r="G1825" s="37" t="str">
        <f t="shared" si="2804"/>
        <v>4.4.4.00.000</v>
      </c>
      <c r="H1825" s="41" t="str">
        <f t="shared" si="2805"/>
        <v>Технологическая линия №5. Очистка ШФЛУ и газофракционирование</v>
      </c>
      <c r="I1825" s="37" t="str">
        <f t="shared" si="2811"/>
        <v>4.4.4.60.000</v>
      </c>
      <c r="J1825" s="41" t="str">
        <f t="shared" si="2812"/>
        <v>Установка газофракционирования №3</v>
      </c>
      <c r="K1825" s="39" t="str">
        <f t="shared" si="2813"/>
        <v>4.4.4.60.300</v>
      </c>
      <c r="L1825" s="40" t="str">
        <f t="shared" si="2814"/>
        <v>Установка газофракционирования №3</v>
      </c>
      <c r="M1825" s="37" t="str">
        <f t="shared" si="2815"/>
        <v>4.4.4.60.302</v>
      </c>
      <c r="N1825" s="59" t="s">
        <v>1466</v>
      </c>
      <c r="O1825" s="37" t="s">
        <v>1277</v>
      </c>
      <c r="P1825" s="37" t="s">
        <v>254</v>
      </c>
      <c r="Q1825" s="35">
        <v>0</v>
      </c>
      <c r="R1825" s="56" t="s">
        <v>2779</v>
      </c>
      <c r="S1825" s="44"/>
      <c r="T1825" s="44"/>
      <c r="U1825" s="44"/>
      <c r="V1825" s="44"/>
      <c r="W1825" s="44"/>
      <c r="X1825" s="162"/>
      <c r="Y1825" s="162"/>
      <c r="Z1825" s="44"/>
      <c r="AA1825" s="50"/>
      <c r="AB1825" s="50"/>
      <c r="AC1825" s="50"/>
      <c r="AD1825" s="115"/>
      <c r="AE1825" s="115"/>
      <c r="AF1825" s="115"/>
      <c r="AG1825" s="115"/>
      <c r="AH1825" s="115"/>
      <c r="AI1825" s="237">
        <v>1893</v>
      </c>
      <c r="AJ1825" s="55"/>
      <c r="AK1825" s="55"/>
    </row>
    <row r="1826" spans="1:37" s="67" customFormat="1" ht="15" customHeight="1" x14ac:dyDescent="0.25">
      <c r="A1826" s="56" t="s">
        <v>1160</v>
      </c>
      <c r="B1826" s="37">
        <v>4</v>
      </c>
      <c r="C1826" s="37">
        <v>4</v>
      </c>
      <c r="D1826" s="37">
        <v>4</v>
      </c>
      <c r="E1826" s="37">
        <v>60</v>
      </c>
      <c r="F1826" s="37">
        <v>303</v>
      </c>
      <c r="G1826" s="37" t="str">
        <f t="shared" si="2804"/>
        <v>4.4.4.00.000</v>
      </c>
      <c r="H1826" s="41" t="str">
        <f t="shared" si="2805"/>
        <v>Технологическая линия №5. Очистка ШФЛУ и газофракционирование</v>
      </c>
      <c r="I1826" s="37" t="str">
        <f t="shared" si="2811"/>
        <v>4.4.4.60.000</v>
      </c>
      <c r="J1826" s="41" t="str">
        <f t="shared" si="2812"/>
        <v>Установка газофракционирования №3</v>
      </c>
      <c r="K1826" s="39" t="str">
        <f t="shared" si="2813"/>
        <v>4.4.4.60.300</v>
      </c>
      <c r="L1826" s="40" t="str">
        <f t="shared" si="2814"/>
        <v>Установка газофракционирования №3</v>
      </c>
      <c r="M1826" s="37" t="str">
        <f t="shared" si="2815"/>
        <v>4.4.4.60.303</v>
      </c>
      <c r="N1826" s="59" t="s">
        <v>619</v>
      </c>
      <c r="O1826" s="37"/>
      <c r="P1826" s="37" t="s">
        <v>254</v>
      </c>
      <c r="Q1826" s="35">
        <v>0</v>
      </c>
      <c r="R1826" s="56" t="s">
        <v>2779</v>
      </c>
      <c r="S1826" s="44"/>
      <c r="T1826" s="44"/>
      <c r="U1826" s="44"/>
      <c r="V1826" s="44"/>
      <c r="W1826" s="44"/>
      <c r="X1826" s="162"/>
      <c r="Y1826" s="162"/>
      <c r="Z1826" s="44"/>
      <c r="AA1826" s="50"/>
      <c r="AB1826" s="50"/>
      <c r="AC1826" s="50"/>
      <c r="AD1826" s="115"/>
      <c r="AE1826" s="115"/>
      <c r="AF1826" s="115"/>
      <c r="AG1826" s="115"/>
      <c r="AH1826" s="115"/>
      <c r="AI1826" s="237">
        <v>1894</v>
      </c>
      <c r="AJ1826" s="55"/>
      <c r="AK1826" s="55"/>
    </row>
    <row r="1827" spans="1:37" s="67" customFormat="1" ht="15" customHeight="1" x14ac:dyDescent="0.25">
      <c r="A1827" s="56" t="s">
        <v>1161</v>
      </c>
      <c r="B1827" s="37">
        <v>4</v>
      </c>
      <c r="C1827" s="37">
        <v>4</v>
      </c>
      <c r="D1827" s="37">
        <v>4</v>
      </c>
      <c r="E1827" s="37">
        <v>60</v>
      </c>
      <c r="F1827" s="37">
        <v>305</v>
      </c>
      <c r="G1827" s="37" t="str">
        <f t="shared" si="2804"/>
        <v>4.4.4.00.000</v>
      </c>
      <c r="H1827" s="41" t="str">
        <f t="shared" si="2805"/>
        <v>Технологическая линия №5. Очистка ШФЛУ и газофракционирование</v>
      </c>
      <c r="I1827" s="37" t="str">
        <f t="shared" si="2811"/>
        <v>4.4.4.60.000</v>
      </c>
      <c r="J1827" s="41" t="str">
        <f t="shared" si="2812"/>
        <v>Установка газофракционирования №3</v>
      </c>
      <c r="K1827" s="39" t="str">
        <f t="shared" si="2813"/>
        <v>4.4.4.60.300</v>
      </c>
      <c r="L1827" s="40" t="str">
        <f t="shared" si="2814"/>
        <v>Установка газофракционирования №3</v>
      </c>
      <c r="M1827" s="37" t="str">
        <f t="shared" si="2815"/>
        <v>4.4.4.60.305</v>
      </c>
      <c r="N1827" s="59" t="s">
        <v>193</v>
      </c>
      <c r="O1827" s="37"/>
      <c r="P1827" s="37" t="s">
        <v>254</v>
      </c>
      <c r="Q1827" s="35">
        <v>0</v>
      </c>
      <c r="R1827" s="56" t="s">
        <v>2779</v>
      </c>
      <c r="S1827" s="44"/>
      <c r="T1827" s="44"/>
      <c r="U1827" s="44"/>
      <c r="V1827" s="44"/>
      <c r="W1827" s="44"/>
      <c r="X1827" s="162"/>
      <c r="Y1827" s="162"/>
      <c r="Z1827" s="44"/>
      <c r="AA1827" s="50"/>
      <c r="AB1827" s="50"/>
      <c r="AC1827" s="50"/>
      <c r="AD1827" s="115"/>
      <c r="AE1827" s="115"/>
      <c r="AF1827" s="115"/>
      <c r="AG1827" s="115"/>
      <c r="AH1827" s="115"/>
      <c r="AI1827" s="237">
        <v>1895</v>
      </c>
      <c r="AJ1827" s="55"/>
      <c r="AK1827" s="55"/>
    </row>
    <row r="1828" spans="1:37" s="67" customFormat="1" ht="15" customHeight="1" x14ac:dyDescent="0.25">
      <c r="A1828" s="56" t="s">
        <v>1162</v>
      </c>
      <c r="B1828" s="37">
        <v>4</v>
      </c>
      <c r="C1828" s="37">
        <v>4</v>
      </c>
      <c r="D1828" s="37">
        <v>4</v>
      </c>
      <c r="E1828" s="37">
        <v>60</v>
      </c>
      <c r="F1828" s="37">
        <v>306</v>
      </c>
      <c r="G1828" s="37" t="str">
        <f t="shared" si="2804"/>
        <v>4.4.4.00.000</v>
      </c>
      <c r="H1828" s="41" t="str">
        <f t="shared" si="2805"/>
        <v>Технологическая линия №5. Очистка ШФЛУ и газофракционирование</v>
      </c>
      <c r="I1828" s="37" t="str">
        <f t="shared" si="2811"/>
        <v>4.4.4.60.000</v>
      </c>
      <c r="J1828" s="41" t="str">
        <f t="shared" si="2812"/>
        <v>Установка газофракционирования №3</v>
      </c>
      <c r="K1828" s="39" t="str">
        <f t="shared" si="2813"/>
        <v>4.4.4.60.300</v>
      </c>
      <c r="L1828" s="40" t="str">
        <f t="shared" si="2814"/>
        <v>Установка газофракционирования №3</v>
      </c>
      <c r="M1828" s="37" t="str">
        <f t="shared" si="2815"/>
        <v>4.4.4.60.306</v>
      </c>
      <c r="N1828" s="59" t="s">
        <v>195</v>
      </c>
      <c r="O1828" s="37"/>
      <c r="P1828" s="37" t="s">
        <v>254</v>
      </c>
      <c r="Q1828" s="35">
        <v>0</v>
      </c>
      <c r="R1828" s="56" t="s">
        <v>2779</v>
      </c>
      <c r="S1828" s="44"/>
      <c r="T1828" s="44"/>
      <c r="U1828" s="44"/>
      <c r="V1828" s="44"/>
      <c r="W1828" s="44"/>
      <c r="X1828" s="162"/>
      <c r="Y1828" s="162"/>
      <c r="Z1828" s="44"/>
      <c r="AA1828" s="50"/>
      <c r="AB1828" s="50"/>
      <c r="AC1828" s="50"/>
      <c r="AD1828" s="115"/>
      <c r="AE1828" s="115"/>
      <c r="AF1828" s="115"/>
      <c r="AG1828" s="115"/>
      <c r="AH1828" s="115"/>
      <c r="AI1828" s="237">
        <v>1896</v>
      </c>
      <c r="AJ1828" s="55"/>
      <c r="AK1828" s="55"/>
    </row>
    <row r="1829" spans="1:37" s="67" customFormat="1" ht="15" customHeight="1" x14ac:dyDescent="0.25">
      <c r="A1829" s="56" t="s">
        <v>1163</v>
      </c>
      <c r="B1829" s="37">
        <v>4</v>
      </c>
      <c r="C1829" s="37">
        <v>4</v>
      </c>
      <c r="D1829" s="37">
        <v>4</v>
      </c>
      <c r="E1829" s="37">
        <v>60</v>
      </c>
      <c r="F1829" s="37">
        <v>307</v>
      </c>
      <c r="G1829" s="37" t="str">
        <f t="shared" si="2804"/>
        <v>4.4.4.00.000</v>
      </c>
      <c r="H1829" s="41" t="str">
        <f t="shared" si="2805"/>
        <v>Технологическая линия №5. Очистка ШФЛУ и газофракционирование</v>
      </c>
      <c r="I1829" s="37" t="str">
        <f t="shared" si="2811"/>
        <v>4.4.4.60.000</v>
      </c>
      <c r="J1829" s="41" t="str">
        <f t="shared" si="2812"/>
        <v>Установка газофракционирования №3</v>
      </c>
      <c r="K1829" s="39" t="str">
        <f t="shared" si="2813"/>
        <v>4.4.4.60.300</v>
      </c>
      <c r="L1829" s="40" t="str">
        <f t="shared" si="2814"/>
        <v>Установка газофракционирования №3</v>
      </c>
      <c r="M1829" s="37" t="str">
        <f t="shared" si="2815"/>
        <v>4.4.4.60.307</v>
      </c>
      <c r="N1829" s="59" t="s">
        <v>197</v>
      </c>
      <c r="O1829" s="37"/>
      <c r="P1829" s="37" t="s">
        <v>254</v>
      </c>
      <c r="Q1829" s="35">
        <v>0</v>
      </c>
      <c r="R1829" s="56" t="s">
        <v>2779</v>
      </c>
      <c r="S1829" s="44"/>
      <c r="T1829" s="44"/>
      <c r="U1829" s="44"/>
      <c r="V1829" s="44"/>
      <c r="W1829" s="44"/>
      <c r="X1829" s="162"/>
      <c r="Y1829" s="162"/>
      <c r="Z1829" s="44"/>
      <c r="AA1829" s="50"/>
      <c r="AB1829" s="50"/>
      <c r="AC1829" s="50"/>
      <c r="AD1829" s="115"/>
      <c r="AE1829" s="115"/>
      <c r="AF1829" s="115"/>
      <c r="AG1829" s="115"/>
      <c r="AH1829" s="115"/>
      <c r="AI1829" s="237">
        <v>1897</v>
      </c>
      <c r="AJ1829" s="55"/>
      <c r="AK1829" s="55"/>
    </row>
    <row r="1830" spans="1:37" s="67" customFormat="1" ht="15" customHeight="1" x14ac:dyDescent="0.25">
      <c r="A1830" s="56" t="s">
        <v>1164</v>
      </c>
      <c r="B1830" s="37">
        <v>4</v>
      </c>
      <c r="C1830" s="37">
        <v>4</v>
      </c>
      <c r="D1830" s="37">
        <v>4</v>
      </c>
      <c r="E1830" s="37">
        <v>60</v>
      </c>
      <c r="F1830" s="37">
        <v>308</v>
      </c>
      <c r="G1830" s="37" t="str">
        <f t="shared" si="2804"/>
        <v>4.4.4.00.000</v>
      </c>
      <c r="H1830" s="41" t="str">
        <f t="shared" si="2805"/>
        <v>Технологическая линия №5. Очистка ШФЛУ и газофракционирование</v>
      </c>
      <c r="I1830" s="37" t="str">
        <f t="shared" si="2811"/>
        <v>4.4.4.60.000</v>
      </c>
      <c r="J1830" s="41" t="str">
        <f t="shared" si="2812"/>
        <v>Установка газофракционирования №3</v>
      </c>
      <c r="K1830" s="39" t="str">
        <f t="shared" si="2813"/>
        <v>4.4.4.60.300</v>
      </c>
      <c r="L1830" s="40" t="str">
        <f t="shared" si="2814"/>
        <v>Установка газофракционирования №3</v>
      </c>
      <c r="M1830" s="37" t="str">
        <f t="shared" si="2815"/>
        <v>4.4.4.60.308</v>
      </c>
      <c r="N1830" s="59" t="s">
        <v>275</v>
      </c>
      <c r="O1830" s="37"/>
      <c r="P1830" s="37" t="s">
        <v>254</v>
      </c>
      <c r="Q1830" s="35">
        <v>0</v>
      </c>
      <c r="R1830" s="56" t="s">
        <v>2779</v>
      </c>
      <c r="S1830" s="44"/>
      <c r="T1830" s="44"/>
      <c r="U1830" s="44"/>
      <c r="V1830" s="44"/>
      <c r="W1830" s="44"/>
      <c r="X1830" s="162"/>
      <c r="Y1830" s="162"/>
      <c r="Z1830" s="44"/>
      <c r="AA1830" s="50"/>
      <c r="AB1830" s="50"/>
      <c r="AC1830" s="50"/>
      <c r="AD1830" s="115"/>
      <c r="AE1830" s="115"/>
      <c r="AF1830" s="115"/>
      <c r="AG1830" s="115"/>
      <c r="AH1830" s="115"/>
      <c r="AI1830" s="237">
        <v>1898</v>
      </c>
      <c r="AJ1830" s="55"/>
      <c r="AK1830" s="55"/>
    </row>
    <row r="1831" spans="1:37" s="67" customFormat="1" ht="15" customHeight="1" x14ac:dyDescent="0.25">
      <c r="A1831" s="56" t="s">
        <v>1165</v>
      </c>
      <c r="B1831" s="37">
        <v>4</v>
      </c>
      <c r="C1831" s="37">
        <v>4</v>
      </c>
      <c r="D1831" s="37">
        <v>4</v>
      </c>
      <c r="E1831" s="37">
        <v>60</v>
      </c>
      <c r="F1831" s="37">
        <v>320</v>
      </c>
      <c r="G1831" s="37" t="str">
        <f t="shared" ref="G1831:G1849" si="2816">G1830</f>
        <v>4.4.4.00.000</v>
      </c>
      <c r="H1831" s="41" t="str">
        <f t="shared" ref="H1831:H1849" si="2817">H1830</f>
        <v>Технологическая линия №5. Очистка ШФЛУ и газофракционирование</v>
      </c>
      <c r="I1831" s="37" t="str">
        <f t="shared" si="2811"/>
        <v>4.4.4.60.000</v>
      </c>
      <c r="J1831" s="41" t="str">
        <f t="shared" si="2812"/>
        <v>Установка газофракционирования №3</v>
      </c>
      <c r="K1831" s="39" t="str">
        <f t="shared" si="2813"/>
        <v>4.4.4.60.300</v>
      </c>
      <c r="L1831" s="40" t="str">
        <f t="shared" si="2814"/>
        <v>Установка газофракционирования №3</v>
      </c>
      <c r="M1831" s="37" t="str">
        <f t="shared" si="2815"/>
        <v>4.4.4.60.320</v>
      </c>
      <c r="N1831" s="59" t="s">
        <v>1392</v>
      </c>
      <c r="O1831" s="37"/>
      <c r="P1831" s="37" t="s">
        <v>254</v>
      </c>
      <c r="Q1831" s="35">
        <v>0</v>
      </c>
      <c r="R1831" s="56" t="s">
        <v>2779</v>
      </c>
      <c r="S1831" s="44"/>
      <c r="T1831" s="44"/>
      <c r="U1831" s="44"/>
      <c r="V1831" s="44"/>
      <c r="W1831" s="44"/>
      <c r="X1831" s="162"/>
      <c r="Y1831" s="162"/>
      <c r="Z1831" s="44"/>
      <c r="AA1831" s="50"/>
      <c r="AB1831" s="50"/>
      <c r="AC1831" s="50"/>
      <c r="AD1831" s="115"/>
      <c r="AE1831" s="115"/>
      <c r="AF1831" s="115"/>
      <c r="AG1831" s="115"/>
      <c r="AH1831" s="115"/>
      <c r="AI1831" s="237">
        <v>1899</v>
      </c>
      <c r="AJ1831" s="55"/>
      <c r="AK1831" s="55"/>
    </row>
    <row r="1832" spans="1:37" s="67" customFormat="1" ht="15" customHeight="1" x14ac:dyDescent="0.25">
      <c r="A1832" s="56" t="s">
        <v>1166</v>
      </c>
      <c r="B1832" s="37">
        <v>4</v>
      </c>
      <c r="C1832" s="37">
        <v>4</v>
      </c>
      <c r="D1832" s="37">
        <v>4</v>
      </c>
      <c r="E1832" s="37">
        <v>60</v>
      </c>
      <c r="F1832" s="37">
        <v>321</v>
      </c>
      <c r="G1832" s="37" t="str">
        <f t="shared" si="2816"/>
        <v>4.4.4.00.000</v>
      </c>
      <c r="H1832" s="41" t="str">
        <f t="shared" si="2817"/>
        <v>Технологическая линия №5. Очистка ШФЛУ и газофракционирование</v>
      </c>
      <c r="I1832" s="37" t="str">
        <f t="shared" si="2811"/>
        <v>4.4.4.60.000</v>
      </c>
      <c r="J1832" s="41" t="str">
        <f t="shared" si="2812"/>
        <v>Установка газофракционирования №3</v>
      </c>
      <c r="K1832" s="39" t="str">
        <f t="shared" si="2813"/>
        <v>4.4.4.60.300</v>
      </c>
      <c r="L1832" s="40" t="str">
        <f t="shared" si="2814"/>
        <v>Установка газофракционирования №3</v>
      </c>
      <c r="M1832" s="37" t="str">
        <f t="shared" si="2815"/>
        <v>4.4.4.60.321</v>
      </c>
      <c r="N1832" s="59" t="s">
        <v>633</v>
      </c>
      <c r="O1832" s="37"/>
      <c r="P1832" s="37" t="s">
        <v>254</v>
      </c>
      <c r="Q1832" s="35">
        <v>0</v>
      </c>
      <c r="R1832" s="56" t="s">
        <v>2779</v>
      </c>
      <c r="S1832" s="44"/>
      <c r="T1832" s="44"/>
      <c r="U1832" s="44"/>
      <c r="V1832" s="44"/>
      <c r="W1832" s="44"/>
      <c r="X1832" s="162"/>
      <c r="Y1832" s="162"/>
      <c r="Z1832" s="44"/>
      <c r="AA1832" s="50"/>
      <c r="AB1832" s="50"/>
      <c r="AC1832" s="50"/>
      <c r="AD1832" s="115"/>
      <c r="AE1832" s="115"/>
      <c r="AF1832" s="115"/>
      <c r="AG1832" s="115"/>
      <c r="AH1832" s="115"/>
      <c r="AI1832" s="237">
        <v>1900</v>
      </c>
      <c r="AJ1832" s="55"/>
      <c r="AK1832" s="55"/>
    </row>
    <row r="1833" spans="1:37" s="67" customFormat="1" ht="15" customHeight="1" x14ac:dyDescent="0.25">
      <c r="A1833" s="56" t="s">
        <v>1167</v>
      </c>
      <c r="B1833" s="37">
        <v>4</v>
      </c>
      <c r="C1833" s="37">
        <v>4</v>
      </c>
      <c r="D1833" s="37">
        <v>4</v>
      </c>
      <c r="E1833" s="37">
        <v>60</v>
      </c>
      <c r="F1833" s="37">
        <v>322</v>
      </c>
      <c r="G1833" s="37" t="str">
        <f t="shared" si="2816"/>
        <v>4.4.4.00.000</v>
      </c>
      <c r="H1833" s="41" t="str">
        <f t="shared" si="2817"/>
        <v>Технологическая линия №5. Очистка ШФЛУ и газофракционирование</v>
      </c>
      <c r="I1833" s="37" t="str">
        <f t="shared" si="2811"/>
        <v>4.4.4.60.000</v>
      </c>
      <c r="J1833" s="41" t="str">
        <f t="shared" si="2812"/>
        <v>Установка газофракционирования №3</v>
      </c>
      <c r="K1833" s="39" t="str">
        <f t="shared" si="2813"/>
        <v>4.4.4.60.300</v>
      </c>
      <c r="L1833" s="40" t="str">
        <f t="shared" si="2814"/>
        <v>Установка газофракционирования №3</v>
      </c>
      <c r="M1833" s="37" t="str">
        <f t="shared" si="2815"/>
        <v>4.4.4.60.322</v>
      </c>
      <c r="N1833" s="59" t="s">
        <v>1390</v>
      </c>
      <c r="O1833" s="37" t="s">
        <v>1387</v>
      </c>
      <c r="P1833" s="37" t="s">
        <v>254</v>
      </c>
      <c r="Q1833" s="35">
        <v>0</v>
      </c>
      <c r="R1833" s="56" t="s">
        <v>2779</v>
      </c>
      <c r="S1833" s="44"/>
      <c r="T1833" s="44"/>
      <c r="U1833" s="44"/>
      <c r="V1833" s="44"/>
      <c r="W1833" s="44"/>
      <c r="X1833" s="162"/>
      <c r="Y1833" s="162"/>
      <c r="Z1833" s="44"/>
      <c r="AA1833" s="50"/>
      <c r="AB1833" s="50"/>
      <c r="AC1833" s="50"/>
      <c r="AD1833" s="115"/>
      <c r="AE1833" s="115"/>
      <c r="AF1833" s="115"/>
      <c r="AG1833" s="115"/>
      <c r="AH1833" s="115"/>
      <c r="AI1833" s="237">
        <v>1901</v>
      </c>
      <c r="AJ1833" s="55"/>
      <c r="AK1833" s="55"/>
    </row>
    <row r="1834" spans="1:37" s="67" customFormat="1" ht="15" customHeight="1" x14ac:dyDescent="0.25">
      <c r="A1834" s="56" t="s">
        <v>1168</v>
      </c>
      <c r="B1834" s="37">
        <v>4</v>
      </c>
      <c r="C1834" s="37">
        <v>4</v>
      </c>
      <c r="D1834" s="37">
        <v>4</v>
      </c>
      <c r="E1834" s="37">
        <v>60</v>
      </c>
      <c r="F1834" s="37">
        <v>323</v>
      </c>
      <c r="G1834" s="37" t="str">
        <f t="shared" si="2816"/>
        <v>4.4.4.00.000</v>
      </c>
      <c r="H1834" s="41" t="str">
        <f t="shared" si="2817"/>
        <v>Технологическая линия №5. Очистка ШФЛУ и газофракционирование</v>
      </c>
      <c r="I1834" s="37" t="str">
        <f t="shared" si="2811"/>
        <v>4.4.4.60.000</v>
      </c>
      <c r="J1834" s="41" t="str">
        <f t="shared" si="2812"/>
        <v>Установка газофракционирования №3</v>
      </c>
      <c r="K1834" s="39" t="str">
        <f t="shared" si="2813"/>
        <v>4.4.4.60.300</v>
      </c>
      <c r="L1834" s="40" t="str">
        <f t="shared" si="2814"/>
        <v>Установка газофракционирования №3</v>
      </c>
      <c r="M1834" s="37" t="str">
        <f t="shared" si="2815"/>
        <v>4.4.4.60.323</v>
      </c>
      <c r="N1834" s="59" t="s">
        <v>1415</v>
      </c>
      <c r="O1834" s="37" t="s">
        <v>1460</v>
      </c>
      <c r="P1834" s="37" t="s">
        <v>254</v>
      </c>
      <c r="Q1834" s="35">
        <v>0</v>
      </c>
      <c r="R1834" s="56" t="s">
        <v>2779</v>
      </c>
      <c r="S1834" s="44"/>
      <c r="T1834" s="44"/>
      <c r="U1834" s="44"/>
      <c r="V1834" s="44"/>
      <c r="W1834" s="44"/>
      <c r="X1834" s="162"/>
      <c r="Y1834" s="162"/>
      <c r="Z1834" s="44"/>
      <c r="AA1834" s="50"/>
      <c r="AB1834" s="50"/>
      <c r="AC1834" s="50"/>
      <c r="AD1834" s="115"/>
      <c r="AE1834" s="115"/>
      <c r="AF1834" s="115"/>
      <c r="AG1834" s="115"/>
      <c r="AH1834" s="115"/>
      <c r="AI1834" s="237">
        <v>1902</v>
      </c>
      <c r="AJ1834" s="55"/>
      <c r="AK1834" s="55"/>
    </row>
    <row r="1835" spans="1:37" s="67" customFormat="1" ht="15" customHeight="1" x14ac:dyDescent="0.25">
      <c r="A1835" s="56" t="s">
        <v>1169</v>
      </c>
      <c r="B1835" s="37">
        <v>4</v>
      </c>
      <c r="C1835" s="37">
        <v>4</v>
      </c>
      <c r="D1835" s="37">
        <v>4</v>
      </c>
      <c r="E1835" s="37">
        <v>60</v>
      </c>
      <c r="F1835" s="37">
        <v>324</v>
      </c>
      <c r="G1835" s="37" t="str">
        <f t="shared" si="2816"/>
        <v>4.4.4.00.000</v>
      </c>
      <c r="H1835" s="41" t="str">
        <f t="shared" si="2817"/>
        <v>Технологическая линия №5. Очистка ШФЛУ и газофракционирование</v>
      </c>
      <c r="I1835" s="37" t="str">
        <f t="shared" si="2811"/>
        <v>4.4.4.60.000</v>
      </c>
      <c r="J1835" s="41" t="str">
        <f t="shared" si="2812"/>
        <v>Установка газофракционирования №3</v>
      </c>
      <c r="K1835" s="39" t="str">
        <f t="shared" si="2813"/>
        <v>4.4.4.60.300</v>
      </c>
      <c r="L1835" s="40" t="str">
        <f t="shared" si="2814"/>
        <v>Установка газофракционирования №3</v>
      </c>
      <c r="M1835" s="37" t="str">
        <f t="shared" si="2815"/>
        <v>4.4.4.60.324</v>
      </c>
      <c r="N1835" s="59" t="s">
        <v>1459</v>
      </c>
      <c r="O1835" s="37"/>
      <c r="P1835" s="37" t="s">
        <v>254</v>
      </c>
      <c r="Q1835" s="35">
        <v>0</v>
      </c>
      <c r="R1835" s="56" t="s">
        <v>2779</v>
      </c>
      <c r="S1835" s="44"/>
      <c r="T1835" s="44"/>
      <c r="U1835" s="44"/>
      <c r="V1835" s="44"/>
      <c r="W1835" s="44"/>
      <c r="X1835" s="162"/>
      <c r="Y1835" s="162"/>
      <c r="Z1835" s="44"/>
      <c r="AA1835" s="50"/>
      <c r="AB1835" s="50"/>
      <c r="AC1835" s="50"/>
      <c r="AD1835" s="115"/>
      <c r="AE1835" s="115"/>
      <c r="AF1835" s="115"/>
      <c r="AG1835" s="115"/>
      <c r="AH1835" s="115"/>
      <c r="AI1835" s="237">
        <v>1903</v>
      </c>
      <c r="AJ1835" s="55"/>
      <c r="AK1835" s="55"/>
    </row>
    <row r="1836" spans="1:37" s="67" customFormat="1" ht="15" customHeight="1" x14ac:dyDescent="0.25">
      <c r="A1836" s="56" t="s">
        <v>1170</v>
      </c>
      <c r="B1836" s="37">
        <v>4</v>
      </c>
      <c r="C1836" s="37">
        <v>4</v>
      </c>
      <c r="D1836" s="37">
        <v>4</v>
      </c>
      <c r="E1836" s="37">
        <v>60</v>
      </c>
      <c r="F1836" s="37">
        <v>325</v>
      </c>
      <c r="G1836" s="37" t="str">
        <f t="shared" si="2816"/>
        <v>4.4.4.00.000</v>
      </c>
      <c r="H1836" s="41" t="str">
        <f t="shared" si="2817"/>
        <v>Технологическая линия №5. Очистка ШФЛУ и газофракционирование</v>
      </c>
      <c r="I1836" s="37" t="str">
        <f t="shared" si="2811"/>
        <v>4.4.4.60.000</v>
      </c>
      <c r="J1836" s="41" t="str">
        <f t="shared" si="2812"/>
        <v>Установка газофракционирования №3</v>
      </c>
      <c r="K1836" s="39" t="str">
        <f t="shared" si="2813"/>
        <v>4.4.4.60.300</v>
      </c>
      <c r="L1836" s="40" t="str">
        <f t="shared" si="2814"/>
        <v>Установка газофракционирования №3</v>
      </c>
      <c r="M1836" s="37" t="str">
        <f t="shared" si="2815"/>
        <v>4.4.4.60.325</v>
      </c>
      <c r="N1836" s="59" t="s">
        <v>1458</v>
      </c>
      <c r="O1836" s="37"/>
      <c r="P1836" s="37" t="s">
        <v>254</v>
      </c>
      <c r="Q1836" s="35">
        <v>0</v>
      </c>
      <c r="R1836" s="56" t="s">
        <v>2779</v>
      </c>
      <c r="S1836" s="44"/>
      <c r="T1836" s="44"/>
      <c r="U1836" s="44"/>
      <c r="V1836" s="44"/>
      <c r="W1836" s="44"/>
      <c r="X1836" s="162"/>
      <c r="Y1836" s="162"/>
      <c r="Z1836" s="44"/>
      <c r="AA1836" s="50"/>
      <c r="AB1836" s="50"/>
      <c r="AC1836" s="50"/>
      <c r="AD1836" s="115"/>
      <c r="AE1836" s="115"/>
      <c r="AF1836" s="115"/>
      <c r="AG1836" s="115"/>
      <c r="AH1836" s="115"/>
      <c r="AI1836" s="237">
        <v>1904</v>
      </c>
      <c r="AJ1836" s="55"/>
      <c r="AK1836" s="55"/>
    </row>
    <row r="1837" spans="1:37" s="67" customFormat="1" ht="15" customHeight="1" x14ac:dyDescent="0.25">
      <c r="A1837" s="56" t="s">
        <v>1171</v>
      </c>
      <c r="B1837" s="37">
        <v>4</v>
      </c>
      <c r="C1837" s="37">
        <v>4</v>
      </c>
      <c r="D1837" s="37">
        <v>4</v>
      </c>
      <c r="E1837" s="37">
        <v>60</v>
      </c>
      <c r="F1837" s="37">
        <v>326</v>
      </c>
      <c r="G1837" s="37" t="str">
        <f t="shared" si="2816"/>
        <v>4.4.4.00.000</v>
      </c>
      <c r="H1837" s="41" t="str">
        <f t="shared" si="2817"/>
        <v>Технологическая линия №5. Очистка ШФЛУ и газофракционирование</v>
      </c>
      <c r="I1837" s="37" t="str">
        <f t="shared" si="2811"/>
        <v>4.4.4.60.000</v>
      </c>
      <c r="J1837" s="41" t="str">
        <f t="shared" si="2812"/>
        <v>Установка газофракционирования №3</v>
      </c>
      <c r="K1837" s="39" t="str">
        <f t="shared" si="2813"/>
        <v>4.4.4.60.300</v>
      </c>
      <c r="L1837" s="40" t="str">
        <f t="shared" si="2814"/>
        <v>Установка газофракционирования №3</v>
      </c>
      <c r="M1837" s="37" t="str">
        <f t="shared" si="2815"/>
        <v>4.4.4.60.326</v>
      </c>
      <c r="N1837" s="59" t="s">
        <v>639</v>
      </c>
      <c r="O1837" s="37"/>
      <c r="P1837" s="37" t="s">
        <v>254</v>
      </c>
      <c r="Q1837" s="35">
        <v>0</v>
      </c>
      <c r="R1837" s="56" t="s">
        <v>2779</v>
      </c>
      <c r="S1837" s="44"/>
      <c r="T1837" s="44"/>
      <c r="U1837" s="44"/>
      <c r="V1837" s="44"/>
      <c r="W1837" s="44"/>
      <c r="X1837" s="162"/>
      <c r="Y1837" s="162"/>
      <c r="Z1837" s="44"/>
      <c r="AA1837" s="50"/>
      <c r="AB1837" s="50"/>
      <c r="AC1837" s="50"/>
      <c r="AD1837" s="115"/>
      <c r="AE1837" s="115"/>
      <c r="AF1837" s="115"/>
      <c r="AG1837" s="115"/>
      <c r="AH1837" s="115"/>
      <c r="AI1837" s="237">
        <v>1905</v>
      </c>
      <c r="AJ1837" s="55"/>
      <c r="AK1837" s="55"/>
    </row>
    <row r="1838" spans="1:37" s="67" customFormat="1" ht="15" customHeight="1" x14ac:dyDescent="0.25">
      <c r="A1838" s="56" t="s">
        <v>1172</v>
      </c>
      <c r="B1838" s="37">
        <v>4</v>
      </c>
      <c r="C1838" s="37">
        <v>4</v>
      </c>
      <c r="D1838" s="37">
        <v>4</v>
      </c>
      <c r="E1838" s="37">
        <v>60</v>
      </c>
      <c r="F1838" s="37">
        <v>327</v>
      </c>
      <c r="G1838" s="37" t="str">
        <f t="shared" si="2816"/>
        <v>4.4.4.00.000</v>
      </c>
      <c r="H1838" s="41" t="str">
        <f t="shared" si="2817"/>
        <v>Технологическая линия №5. Очистка ШФЛУ и газофракционирование</v>
      </c>
      <c r="I1838" s="37" t="str">
        <f t="shared" si="2811"/>
        <v>4.4.4.60.000</v>
      </c>
      <c r="J1838" s="41" t="str">
        <f t="shared" si="2812"/>
        <v>Установка газофракционирования №3</v>
      </c>
      <c r="K1838" s="39" t="str">
        <f t="shared" si="2813"/>
        <v>4.4.4.60.300</v>
      </c>
      <c r="L1838" s="40" t="str">
        <f t="shared" si="2814"/>
        <v>Установка газофракционирования №3</v>
      </c>
      <c r="M1838" s="37" t="str">
        <f t="shared" si="2815"/>
        <v>4.4.4.60.327</v>
      </c>
      <c r="N1838" s="59" t="s">
        <v>283</v>
      </c>
      <c r="O1838" s="37" t="s">
        <v>1385</v>
      </c>
      <c r="P1838" s="37" t="s">
        <v>254</v>
      </c>
      <c r="Q1838" s="35">
        <v>0</v>
      </c>
      <c r="R1838" s="56" t="s">
        <v>2779</v>
      </c>
      <c r="S1838" s="44"/>
      <c r="T1838" s="44"/>
      <c r="U1838" s="44"/>
      <c r="V1838" s="44"/>
      <c r="W1838" s="44"/>
      <c r="X1838" s="162"/>
      <c r="Y1838" s="162"/>
      <c r="Z1838" s="44"/>
      <c r="AA1838" s="50"/>
      <c r="AB1838" s="50"/>
      <c r="AC1838" s="50"/>
      <c r="AD1838" s="115"/>
      <c r="AE1838" s="115"/>
      <c r="AF1838" s="115"/>
      <c r="AG1838" s="115"/>
      <c r="AH1838" s="115"/>
      <c r="AI1838" s="237">
        <v>1906</v>
      </c>
      <c r="AJ1838" s="55"/>
      <c r="AK1838" s="55"/>
    </row>
    <row r="1839" spans="1:37" s="67" customFormat="1" ht="15" customHeight="1" x14ac:dyDescent="0.25">
      <c r="A1839" s="56" t="s">
        <v>1173</v>
      </c>
      <c r="B1839" s="37">
        <v>4</v>
      </c>
      <c r="C1839" s="37">
        <v>4</v>
      </c>
      <c r="D1839" s="37">
        <v>4</v>
      </c>
      <c r="E1839" s="37">
        <v>60</v>
      </c>
      <c r="F1839" s="37">
        <v>328</v>
      </c>
      <c r="G1839" s="37" t="str">
        <f t="shared" si="2816"/>
        <v>4.4.4.00.000</v>
      </c>
      <c r="H1839" s="41" t="str">
        <f t="shared" si="2817"/>
        <v>Технологическая линия №5. Очистка ШФЛУ и газофракционирование</v>
      </c>
      <c r="I1839" s="37" t="str">
        <f t="shared" si="2811"/>
        <v>4.4.4.60.000</v>
      </c>
      <c r="J1839" s="41" t="str">
        <f t="shared" si="2812"/>
        <v>Установка газофракционирования №3</v>
      </c>
      <c r="K1839" s="39" t="str">
        <f t="shared" si="2813"/>
        <v>4.4.4.60.300</v>
      </c>
      <c r="L1839" s="40" t="str">
        <f t="shared" si="2814"/>
        <v>Установка газофракционирования №3</v>
      </c>
      <c r="M1839" s="37" t="str">
        <f t="shared" si="2815"/>
        <v>4.4.4.60.328</v>
      </c>
      <c r="N1839" s="59" t="s">
        <v>1461</v>
      </c>
      <c r="O1839" s="37" t="s">
        <v>1388</v>
      </c>
      <c r="P1839" s="37" t="s">
        <v>254</v>
      </c>
      <c r="Q1839" s="35">
        <v>0</v>
      </c>
      <c r="R1839" s="56" t="s">
        <v>2779</v>
      </c>
      <c r="S1839" s="44"/>
      <c r="T1839" s="44"/>
      <c r="U1839" s="44"/>
      <c r="V1839" s="44"/>
      <c r="W1839" s="44"/>
      <c r="X1839" s="162"/>
      <c r="Y1839" s="162"/>
      <c r="Z1839" s="44"/>
      <c r="AA1839" s="50"/>
      <c r="AB1839" s="50"/>
      <c r="AC1839" s="50"/>
      <c r="AD1839" s="115"/>
      <c r="AE1839" s="115"/>
      <c r="AF1839" s="115"/>
      <c r="AG1839" s="115"/>
      <c r="AH1839" s="115"/>
      <c r="AI1839" s="237">
        <v>1907</v>
      </c>
      <c r="AJ1839" s="55"/>
      <c r="AK1839" s="55"/>
    </row>
    <row r="1840" spans="1:37" s="67" customFormat="1" ht="15" customHeight="1" x14ac:dyDescent="0.25">
      <c r="A1840" s="56" t="s">
        <v>1174</v>
      </c>
      <c r="B1840" s="37">
        <v>4</v>
      </c>
      <c r="C1840" s="37">
        <v>4</v>
      </c>
      <c r="D1840" s="37">
        <v>4</v>
      </c>
      <c r="E1840" s="37">
        <v>60</v>
      </c>
      <c r="F1840" s="37">
        <v>329</v>
      </c>
      <c r="G1840" s="37" t="str">
        <f t="shared" si="2816"/>
        <v>4.4.4.00.000</v>
      </c>
      <c r="H1840" s="41" t="str">
        <f t="shared" si="2817"/>
        <v>Технологическая линия №5. Очистка ШФЛУ и газофракционирование</v>
      </c>
      <c r="I1840" s="37" t="str">
        <f t="shared" si="2811"/>
        <v>4.4.4.60.000</v>
      </c>
      <c r="J1840" s="41" t="str">
        <f t="shared" si="2812"/>
        <v>Установка газофракционирования №3</v>
      </c>
      <c r="K1840" s="39" t="str">
        <f t="shared" si="2813"/>
        <v>4.4.4.60.300</v>
      </c>
      <c r="L1840" s="40" t="str">
        <f t="shared" si="2814"/>
        <v>Установка газофракционирования №3</v>
      </c>
      <c r="M1840" s="37" t="str">
        <f t="shared" si="2815"/>
        <v>4.4.4.60.329</v>
      </c>
      <c r="N1840" s="59" t="s">
        <v>643</v>
      </c>
      <c r="O1840" s="37"/>
      <c r="P1840" s="37" t="s">
        <v>254</v>
      </c>
      <c r="Q1840" s="35">
        <v>0</v>
      </c>
      <c r="R1840" s="56" t="s">
        <v>2779</v>
      </c>
      <c r="S1840" s="44"/>
      <c r="T1840" s="44"/>
      <c r="U1840" s="44"/>
      <c r="V1840" s="44"/>
      <c r="W1840" s="44"/>
      <c r="X1840" s="162"/>
      <c r="Y1840" s="162"/>
      <c r="Z1840" s="44"/>
      <c r="AA1840" s="50"/>
      <c r="AB1840" s="50"/>
      <c r="AC1840" s="50"/>
      <c r="AD1840" s="115"/>
      <c r="AE1840" s="115"/>
      <c r="AF1840" s="115"/>
      <c r="AG1840" s="115"/>
      <c r="AH1840" s="115"/>
      <c r="AI1840" s="237">
        <v>1908</v>
      </c>
      <c r="AJ1840" s="55"/>
      <c r="AK1840" s="55"/>
    </row>
    <row r="1841" spans="1:37" s="67" customFormat="1" ht="15" customHeight="1" x14ac:dyDescent="0.25">
      <c r="A1841" s="56" t="s">
        <v>1175</v>
      </c>
      <c r="B1841" s="37">
        <v>4</v>
      </c>
      <c r="C1841" s="37">
        <v>4</v>
      </c>
      <c r="D1841" s="37">
        <v>4</v>
      </c>
      <c r="E1841" s="37">
        <v>60</v>
      </c>
      <c r="F1841" s="37">
        <v>330</v>
      </c>
      <c r="G1841" s="37" t="str">
        <f t="shared" si="2816"/>
        <v>4.4.4.00.000</v>
      </c>
      <c r="H1841" s="41" t="str">
        <f t="shared" si="2817"/>
        <v>Технологическая линия №5. Очистка ШФЛУ и газофракционирование</v>
      </c>
      <c r="I1841" s="37" t="str">
        <f t="shared" si="2811"/>
        <v>4.4.4.60.000</v>
      </c>
      <c r="J1841" s="41" t="str">
        <f t="shared" si="2812"/>
        <v>Установка газофракционирования №3</v>
      </c>
      <c r="K1841" s="39" t="str">
        <f t="shared" si="2813"/>
        <v>4.4.4.60.300</v>
      </c>
      <c r="L1841" s="40" t="str">
        <f t="shared" si="2814"/>
        <v>Установка газофракционирования №3</v>
      </c>
      <c r="M1841" s="37" t="str">
        <f t="shared" si="2815"/>
        <v>4.4.4.60.330</v>
      </c>
      <c r="N1841" s="59" t="s">
        <v>1393</v>
      </c>
      <c r="O1841" s="37"/>
      <c r="P1841" s="37" t="s">
        <v>254</v>
      </c>
      <c r="Q1841" s="35">
        <v>0</v>
      </c>
      <c r="R1841" s="56" t="s">
        <v>2779</v>
      </c>
      <c r="S1841" s="44"/>
      <c r="T1841" s="44"/>
      <c r="U1841" s="44"/>
      <c r="V1841" s="44"/>
      <c r="W1841" s="44"/>
      <c r="X1841" s="162"/>
      <c r="Y1841" s="162"/>
      <c r="Z1841" s="44"/>
      <c r="AA1841" s="50"/>
      <c r="AB1841" s="50"/>
      <c r="AC1841" s="50"/>
      <c r="AD1841" s="115"/>
      <c r="AE1841" s="115"/>
      <c r="AF1841" s="115"/>
      <c r="AG1841" s="115"/>
      <c r="AH1841" s="115"/>
      <c r="AI1841" s="237">
        <v>1909</v>
      </c>
      <c r="AJ1841" s="55"/>
      <c r="AK1841" s="55"/>
    </row>
    <row r="1842" spans="1:37" s="67" customFormat="1" ht="15" customHeight="1" x14ac:dyDescent="0.25">
      <c r="A1842" s="56" t="s">
        <v>1176</v>
      </c>
      <c r="B1842" s="37">
        <v>4</v>
      </c>
      <c r="C1842" s="37">
        <v>4</v>
      </c>
      <c r="D1842" s="37">
        <v>4</v>
      </c>
      <c r="E1842" s="37">
        <v>60</v>
      </c>
      <c r="F1842" s="37">
        <v>331</v>
      </c>
      <c r="G1842" s="37" t="str">
        <f t="shared" si="2816"/>
        <v>4.4.4.00.000</v>
      </c>
      <c r="H1842" s="41" t="str">
        <f t="shared" si="2817"/>
        <v>Технологическая линия №5. Очистка ШФЛУ и газофракционирование</v>
      </c>
      <c r="I1842" s="37" t="str">
        <f t="shared" si="2811"/>
        <v>4.4.4.60.000</v>
      </c>
      <c r="J1842" s="41" t="str">
        <f t="shared" si="2812"/>
        <v>Установка газофракционирования №3</v>
      </c>
      <c r="K1842" s="39" t="str">
        <f t="shared" si="2813"/>
        <v>4.4.4.60.300</v>
      </c>
      <c r="L1842" s="40" t="str">
        <f t="shared" si="2814"/>
        <v>Установка газофракционирования №3</v>
      </c>
      <c r="M1842" s="37" t="str">
        <f t="shared" si="2815"/>
        <v>4.4.4.60.331</v>
      </c>
      <c r="N1842" s="59" t="s">
        <v>646</v>
      </c>
      <c r="O1842" s="37"/>
      <c r="P1842" s="37" t="s">
        <v>254</v>
      </c>
      <c r="Q1842" s="35">
        <v>0</v>
      </c>
      <c r="R1842" s="56" t="s">
        <v>2779</v>
      </c>
      <c r="S1842" s="44"/>
      <c r="T1842" s="44"/>
      <c r="U1842" s="44"/>
      <c r="V1842" s="44"/>
      <c r="W1842" s="44"/>
      <c r="X1842" s="162"/>
      <c r="Y1842" s="162"/>
      <c r="Z1842" s="44"/>
      <c r="AA1842" s="50"/>
      <c r="AB1842" s="50"/>
      <c r="AC1842" s="50"/>
      <c r="AD1842" s="115"/>
      <c r="AE1842" s="115"/>
      <c r="AF1842" s="115"/>
      <c r="AG1842" s="115"/>
      <c r="AH1842" s="115"/>
      <c r="AI1842" s="237">
        <v>1910</v>
      </c>
      <c r="AJ1842" s="55"/>
      <c r="AK1842" s="55"/>
    </row>
    <row r="1843" spans="1:37" s="67" customFormat="1" ht="15" customHeight="1" x14ac:dyDescent="0.25">
      <c r="A1843" s="56" t="s">
        <v>17</v>
      </c>
      <c r="B1843" s="37">
        <v>4</v>
      </c>
      <c r="C1843" s="37">
        <v>4</v>
      </c>
      <c r="D1843" s="37">
        <v>4</v>
      </c>
      <c r="E1843" s="37">
        <v>60</v>
      </c>
      <c r="F1843" s="37">
        <v>332</v>
      </c>
      <c r="G1843" s="37" t="str">
        <f t="shared" si="2816"/>
        <v>4.4.4.00.000</v>
      </c>
      <c r="H1843" s="41" t="str">
        <f t="shared" si="2817"/>
        <v>Технологическая линия №5. Очистка ШФЛУ и газофракционирование</v>
      </c>
      <c r="I1843" s="37" t="str">
        <f t="shared" si="2811"/>
        <v>4.4.4.60.000</v>
      </c>
      <c r="J1843" s="41" t="str">
        <f t="shared" si="2812"/>
        <v>Установка газофракционирования №3</v>
      </c>
      <c r="K1843" s="39" t="str">
        <f t="shared" si="2813"/>
        <v>4.4.4.60.300</v>
      </c>
      <c r="L1843" s="40" t="str">
        <f t="shared" si="2814"/>
        <v>Установка газофракционирования №3</v>
      </c>
      <c r="M1843" s="37" t="str">
        <f t="shared" si="2815"/>
        <v>4.4.4.60.332</v>
      </c>
      <c r="N1843" s="59" t="s">
        <v>301</v>
      </c>
      <c r="O1843" s="37"/>
      <c r="P1843" s="37" t="s">
        <v>254</v>
      </c>
      <c r="Q1843" s="35">
        <v>0</v>
      </c>
      <c r="R1843" s="56" t="s">
        <v>2779</v>
      </c>
      <c r="S1843" s="44"/>
      <c r="T1843" s="44"/>
      <c r="U1843" s="44"/>
      <c r="V1843" s="44"/>
      <c r="W1843" s="44"/>
      <c r="X1843" s="162"/>
      <c r="Y1843" s="162"/>
      <c r="Z1843" s="44"/>
      <c r="AA1843" s="50"/>
      <c r="AB1843" s="50"/>
      <c r="AC1843" s="50"/>
      <c r="AD1843" s="115"/>
      <c r="AE1843" s="115"/>
      <c r="AF1843" s="115"/>
      <c r="AG1843" s="115"/>
      <c r="AH1843" s="115"/>
      <c r="AI1843" s="237">
        <v>1911</v>
      </c>
      <c r="AJ1843" s="55"/>
      <c r="AK1843" s="55"/>
    </row>
    <row r="1844" spans="1:37" s="67" customFormat="1" ht="15" customHeight="1" x14ac:dyDescent="0.25">
      <c r="A1844" s="56" t="s">
        <v>17</v>
      </c>
      <c r="B1844" s="37">
        <v>4</v>
      </c>
      <c r="C1844" s="37">
        <v>4</v>
      </c>
      <c r="D1844" s="37">
        <v>4</v>
      </c>
      <c r="E1844" s="37">
        <v>60</v>
      </c>
      <c r="F1844" s="37">
        <v>333</v>
      </c>
      <c r="G1844" s="37" t="str">
        <f t="shared" si="2816"/>
        <v>4.4.4.00.000</v>
      </c>
      <c r="H1844" s="41" t="str">
        <f t="shared" si="2817"/>
        <v>Технологическая линия №5. Очистка ШФЛУ и газофракционирование</v>
      </c>
      <c r="I1844" s="37" t="str">
        <f t="shared" si="2811"/>
        <v>4.4.4.60.000</v>
      </c>
      <c r="J1844" s="41" t="str">
        <f t="shared" si="2812"/>
        <v>Установка газофракционирования №3</v>
      </c>
      <c r="K1844" s="39" t="str">
        <f t="shared" si="2813"/>
        <v>4.4.4.60.300</v>
      </c>
      <c r="L1844" s="40" t="str">
        <f t="shared" si="2814"/>
        <v>Установка газофракционирования №3</v>
      </c>
      <c r="M1844" s="37" t="str">
        <f t="shared" si="2815"/>
        <v>4.4.4.60.333</v>
      </c>
      <c r="N1844" s="59" t="s">
        <v>241</v>
      </c>
      <c r="O1844" s="37"/>
      <c r="P1844" s="37" t="s">
        <v>254</v>
      </c>
      <c r="Q1844" s="35">
        <v>0</v>
      </c>
      <c r="R1844" s="56" t="s">
        <v>2779</v>
      </c>
      <c r="S1844" s="44"/>
      <c r="T1844" s="44"/>
      <c r="U1844" s="44"/>
      <c r="V1844" s="44"/>
      <c r="W1844" s="44"/>
      <c r="X1844" s="162"/>
      <c r="Y1844" s="162"/>
      <c r="Z1844" s="44"/>
      <c r="AA1844" s="50"/>
      <c r="AB1844" s="50"/>
      <c r="AC1844" s="50"/>
      <c r="AD1844" s="115"/>
      <c r="AE1844" s="115"/>
      <c r="AF1844" s="115"/>
      <c r="AG1844" s="115"/>
      <c r="AH1844" s="115"/>
      <c r="AI1844" s="237">
        <v>1912</v>
      </c>
      <c r="AJ1844" s="55"/>
      <c r="AK1844" s="55"/>
    </row>
    <row r="1845" spans="1:37" s="67" customFormat="1" ht="15" customHeight="1" x14ac:dyDescent="0.25">
      <c r="A1845" s="56" t="s">
        <v>17</v>
      </c>
      <c r="B1845" s="37">
        <v>4</v>
      </c>
      <c r="C1845" s="37">
        <v>4</v>
      </c>
      <c r="D1845" s="37">
        <v>4</v>
      </c>
      <c r="E1845" s="37">
        <v>60</v>
      </c>
      <c r="F1845" s="37">
        <v>334</v>
      </c>
      <c r="G1845" s="37" t="str">
        <f t="shared" si="2816"/>
        <v>4.4.4.00.000</v>
      </c>
      <c r="H1845" s="41" t="str">
        <f t="shared" si="2817"/>
        <v>Технологическая линия №5. Очистка ШФЛУ и газофракционирование</v>
      </c>
      <c r="I1845" s="37" t="str">
        <f t="shared" si="2811"/>
        <v>4.4.4.60.000</v>
      </c>
      <c r="J1845" s="41" t="str">
        <f t="shared" si="2812"/>
        <v>Установка газофракционирования №3</v>
      </c>
      <c r="K1845" s="39" t="str">
        <f t="shared" si="2813"/>
        <v>4.4.4.60.300</v>
      </c>
      <c r="L1845" s="40" t="str">
        <f t="shared" si="2814"/>
        <v>Установка газофракционирования №3</v>
      </c>
      <c r="M1845" s="37" t="str">
        <f t="shared" si="2815"/>
        <v>4.4.4.60.334</v>
      </c>
      <c r="N1845" s="59" t="s">
        <v>243</v>
      </c>
      <c r="O1845" s="37"/>
      <c r="P1845" s="37" t="s">
        <v>254</v>
      </c>
      <c r="Q1845" s="35">
        <v>0</v>
      </c>
      <c r="R1845" s="56" t="s">
        <v>2779</v>
      </c>
      <c r="S1845" s="44"/>
      <c r="T1845" s="44"/>
      <c r="U1845" s="44"/>
      <c r="V1845" s="44"/>
      <c r="W1845" s="44"/>
      <c r="X1845" s="162"/>
      <c r="Y1845" s="162"/>
      <c r="Z1845" s="44"/>
      <c r="AA1845" s="50"/>
      <c r="AB1845" s="50"/>
      <c r="AC1845" s="50"/>
      <c r="AD1845" s="115"/>
      <c r="AE1845" s="115"/>
      <c r="AF1845" s="115"/>
      <c r="AG1845" s="115"/>
      <c r="AH1845" s="115"/>
      <c r="AI1845" s="237">
        <v>1913</v>
      </c>
      <c r="AJ1845" s="55"/>
      <c r="AK1845" s="55"/>
    </row>
    <row r="1846" spans="1:37" s="67" customFormat="1" ht="15" customHeight="1" x14ac:dyDescent="0.25">
      <c r="A1846" s="56" t="s">
        <v>17</v>
      </c>
      <c r="B1846" s="37">
        <v>4</v>
      </c>
      <c r="C1846" s="37">
        <v>4</v>
      </c>
      <c r="D1846" s="37">
        <v>4</v>
      </c>
      <c r="E1846" s="37">
        <v>60</v>
      </c>
      <c r="F1846" s="37">
        <v>335</v>
      </c>
      <c r="G1846" s="37" t="str">
        <f t="shared" si="2816"/>
        <v>4.4.4.00.000</v>
      </c>
      <c r="H1846" s="41" t="str">
        <f t="shared" si="2817"/>
        <v>Технологическая линия №5. Очистка ШФЛУ и газофракционирование</v>
      </c>
      <c r="I1846" s="37" t="str">
        <f t="shared" si="2811"/>
        <v>4.4.4.60.000</v>
      </c>
      <c r="J1846" s="41" t="str">
        <f t="shared" si="2812"/>
        <v>Установка газофракционирования №3</v>
      </c>
      <c r="K1846" s="39" t="str">
        <f t="shared" si="2813"/>
        <v>4.4.4.60.300</v>
      </c>
      <c r="L1846" s="40" t="str">
        <f t="shared" si="2814"/>
        <v>Установка газофракционирования №3</v>
      </c>
      <c r="M1846" s="37" t="str">
        <f t="shared" si="2815"/>
        <v>4.4.4.60.335</v>
      </c>
      <c r="N1846" s="59" t="s">
        <v>1331</v>
      </c>
      <c r="O1846" s="37"/>
      <c r="P1846" s="37" t="s">
        <v>254</v>
      </c>
      <c r="Q1846" s="35">
        <v>0</v>
      </c>
      <c r="R1846" s="56" t="s">
        <v>2779</v>
      </c>
      <c r="S1846" s="44"/>
      <c r="T1846" s="44"/>
      <c r="U1846" s="44"/>
      <c r="V1846" s="44"/>
      <c r="W1846" s="44"/>
      <c r="X1846" s="162"/>
      <c r="Y1846" s="162"/>
      <c r="Z1846" s="44"/>
      <c r="AA1846" s="50"/>
      <c r="AB1846" s="50"/>
      <c r="AC1846" s="50"/>
      <c r="AD1846" s="115"/>
      <c r="AE1846" s="115"/>
      <c r="AF1846" s="115"/>
      <c r="AG1846" s="115"/>
      <c r="AH1846" s="115"/>
      <c r="AI1846" s="237">
        <v>1914</v>
      </c>
      <c r="AJ1846" s="55"/>
      <c r="AK1846" s="55"/>
    </row>
    <row r="1847" spans="1:37" s="67" customFormat="1" ht="15" customHeight="1" x14ac:dyDescent="0.25">
      <c r="A1847" s="56" t="s">
        <v>17</v>
      </c>
      <c r="B1847" s="37">
        <v>4</v>
      </c>
      <c r="C1847" s="37">
        <v>4</v>
      </c>
      <c r="D1847" s="37">
        <v>4</v>
      </c>
      <c r="E1847" s="37">
        <v>60</v>
      </c>
      <c r="F1847" s="37">
        <v>336</v>
      </c>
      <c r="G1847" s="37" t="str">
        <f t="shared" si="2816"/>
        <v>4.4.4.00.000</v>
      </c>
      <c r="H1847" s="41" t="str">
        <f t="shared" si="2817"/>
        <v>Технологическая линия №5. Очистка ШФЛУ и газофракционирование</v>
      </c>
      <c r="I1847" s="37" t="str">
        <f t="shared" si="2811"/>
        <v>4.4.4.60.000</v>
      </c>
      <c r="J1847" s="41" t="str">
        <f t="shared" si="2812"/>
        <v>Установка газофракционирования №3</v>
      </c>
      <c r="K1847" s="39" t="str">
        <f t="shared" si="2813"/>
        <v>4.4.4.60.300</v>
      </c>
      <c r="L1847" s="40" t="str">
        <f t="shared" si="2814"/>
        <v>Установка газофракционирования №3</v>
      </c>
      <c r="M1847" s="37" t="str">
        <f t="shared" si="2815"/>
        <v>4.4.4.60.336</v>
      </c>
      <c r="N1847" s="59" t="s">
        <v>246</v>
      </c>
      <c r="O1847" s="37"/>
      <c r="P1847" s="37" t="s">
        <v>254</v>
      </c>
      <c r="Q1847" s="35">
        <v>0</v>
      </c>
      <c r="R1847" s="56" t="s">
        <v>2779</v>
      </c>
      <c r="S1847" s="44"/>
      <c r="T1847" s="44"/>
      <c r="U1847" s="44"/>
      <c r="V1847" s="44"/>
      <c r="W1847" s="44"/>
      <c r="X1847" s="162"/>
      <c r="Y1847" s="162"/>
      <c r="Z1847" s="44"/>
      <c r="AA1847" s="50"/>
      <c r="AB1847" s="50"/>
      <c r="AC1847" s="50"/>
      <c r="AD1847" s="115"/>
      <c r="AE1847" s="115"/>
      <c r="AF1847" s="115"/>
      <c r="AG1847" s="115"/>
      <c r="AH1847" s="115"/>
      <c r="AI1847" s="237">
        <v>1915</v>
      </c>
      <c r="AJ1847" s="55"/>
      <c r="AK1847" s="55"/>
    </row>
    <row r="1848" spans="1:37" s="67" customFormat="1" ht="15" customHeight="1" x14ac:dyDescent="0.25">
      <c r="A1848" s="56" t="s">
        <v>17</v>
      </c>
      <c r="B1848" s="37">
        <v>4</v>
      </c>
      <c r="C1848" s="37">
        <v>4</v>
      </c>
      <c r="D1848" s="37">
        <v>4</v>
      </c>
      <c r="E1848" s="37">
        <v>60</v>
      </c>
      <c r="F1848" s="37">
        <v>337</v>
      </c>
      <c r="G1848" s="37" t="str">
        <f t="shared" si="2816"/>
        <v>4.4.4.00.000</v>
      </c>
      <c r="H1848" s="41" t="str">
        <f t="shared" si="2817"/>
        <v>Технологическая линия №5. Очистка ШФЛУ и газофракционирование</v>
      </c>
      <c r="I1848" s="37" t="str">
        <f t="shared" si="2811"/>
        <v>4.4.4.60.000</v>
      </c>
      <c r="J1848" s="41" t="str">
        <f t="shared" si="2812"/>
        <v>Установка газофракционирования №3</v>
      </c>
      <c r="K1848" s="39" t="str">
        <f t="shared" si="2813"/>
        <v>4.4.4.60.300</v>
      </c>
      <c r="L1848" s="40" t="str">
        <f t="shared" si="2814"/>
        <v>Установка газофракционирования №3</v>
      </c>
      <c r="M1848" s="37" t="str">
        <f t="shared" si="2815"/>
        <v>4.4.4.60.337</v>
      </c>
      <c r="N1848" s="59" t="s">
        <v>248</v>
      </c>
      <c r="O1848" s="37"/>
      <c r="P1848" s="37" t="s">
        <v>254</v>
      </c>
      <c r="Q1848" s="35">
        <v>0</v>
      </c>
      <c r="R1848" s="56" t="s">
        <v>2779</v>
      </c>
      <c r="S1848" s="44"/>
      <c r="T1848" s="44"/>
      <c r="U1848" s="44"/>
      <c r="V1848" s="44"/>
      <c r="W1848" s="44"/>
      <c r="X1848" s="162"/>
      <c r="Y1848" s="162"/>
      <c r="Z1848" s="44"/>
      <c r="AA1848" s="50"/>
      <c r="AB1848" s="50"/>
      <c r="AC1848" s="50"/>
      <c r="AD1848" s="115"/>
      <c r="AE1848" s="115"/>
      <c r="AF1848" s="115"/>
      <c r="AG1848" s="115"/>
      <c r="AH1848" s="115"/>
      <c r="AI1848" s="237">
        <v>1916</v>
      </c>
      <c r="AJ1848" s="55"/>
      <c r="AK1848" s="55"/>
    </row>
    <row r="1849" spans="1:37" s="67" customFormat="1" ht="15" customHeight="1" x14ac:dyDescent="0.25">
      <c r="A1849" s="56" t="s">
        <v>17</v>
      </c>
      <c r="B1849" s="37">
        <v>4</v>
      </c>
      <c r="C1849" s="37">
        <v>4</v>
      </c>
      <c r="D1849" s="37">
        <v>4</v>
      </c>
      <c r="E1849" s="37">
        <v>60</v>
      </c>
      <c r="F1849" s="37">
        <v>338</v>
      </c>
      <c r="G1849" s="37" t="str">
        <f t="shared" si="2816"/>
        <v>4.4.4.00.000</v>
      </c>
      <c r="H1849" s="41" t="str">
        <f t="shared" si="2817"/>
        <v>Технологическая линия №5. Очистка ШФЛУ и газофракционирование</v>
      </c>
      <c r="I1849" s="37" t="str">
        <f t="shared" si="2811"/>
        <v>4.4.4.60.000</v>
      </c>
      <c r="J1849" s="41" t="str">
        <f t="shared" si="2812"/>
        <v>Установка газофракционирования №3</v>
      </c>
      <c r="K1849" s="39" t="str">
        <f t="shared" si="2813"/>
        <v>4.4.4.60.300</v>
      </c>
      <c r="L1849" s="40" t="str">
        <f t="shared" si="2814"/>
        <v>Установка газофракционирования №3</v>
      </c>
      <c r="M1849" s="37" t="str">
        <f t="shared" si="2815"/>
        <v>4.4.4.60.338</v>
      </c>
      <c r="N1849" s="59" t="s">
        <v>250</v>
      </c>
      <c r="O1849" s="37"/>
      <c r="P1849" s="37" t="s">
        <v>254</v>
      </c>
      <c r="Q1849" s="35">
        <v>0</v>
      </c>
      <c r="R1849" s="56" t="s">
        <v>2779</v>
      </c>
      <c r="S1849" s="44"/>
      <c r="T1849" s="44"/>
      <c r="U1849" s="44"/>
      <c r="V1849" s="44"/>
      <c r="W1849" s="44"/>
      <c r="X1849" s="162"/>
      <c r="Y1849" s="162"/>
      <c r="Z1849" s="44"/>
      <c r="AA1849" s="50"/>
      <c r="AB1849" s="50"/>
      <c r="AC1849" s="50"/>
      <c r="AD1849" s="115"/>
      <c r="AE1849" s="115"/>
      <c r="AF1849" s="115"/>
      <c r="AG1849" s="115"/>
      <c r="AH1849" s="115"/>
      <c r="AI1849" s="237">
        <v>1917</v>
      </c>
      <c r="AJ1849" s="55"/>
      <c r="AK1849" s="55"/>
    </row>
    <row r="1850" spans="1:37" s="63" customFormat="1" ht="15" customHeight="1" x14ac:dyDescent="0.25">
      <c r="A1850" s="53" t="s">
        <v>17</v>
      </c>
      <c r="B1850" s="37">
        <v>4</v>
      </c>
      <c r="C1850" s="37">
        <v>4</v>
      </c>
      <c r="D1850" s="37">
        <v>5</v>
      </c>
      <c r="E1850" s="37">
        <v>0</v>
      </c>
      <c r="F1850" s="37">
        <v>0</v>
      </c>
      <c r="G1850" s="78" t="str">
        <f>CONCATENATE($B1850,".",$C1850,".",$D1850,".",TEXT($E1850,"00"),".",TEXT($F1850,"000"))</f>
        <v>4.4.5.00.000</v>
      </c>
      <c r="H1850" s="79" t="s">
        <v>1340</v>
      </c>
      <c r="I1850" s="107"/>
      <c r="J1850" s="108"/>
      <c r="K1850" s="109"/>
      <c r="L1850" s="110"/>
      <c r="M1850" s="80"/>
      <c r="N1850" s="231"/>
      <c r="O1850" s="53"/>
      <c r="P1850" s="56" t="s">
        <v>222</v>
      </c>
      <c r="Q1850" s="35">
        <v>0</v>
      </c>
      <c r="R1850" s="70" t="s">
        <v>2778</v>
      </c>
      <c r="S1850" s="215" t="s">
        <v>3856</v>
      </c>
      <c r="T1850" s="126" t="str">
        <f>G1850</f>
        <v>4.4.5.00.000</v>
      </c>
      <c r="U1850" s="79" t="s">
        <v>2726</v>
      </c>
      <c r="V1850" s="80"/>
      <c r="W1850" s="80"/>
      <c r="X1850" s="110"/>
      <c r="Y1850" s="110"/>
      <c r="Z1850" s="80"/>
      <c r="AA1850" s="80"/>
      <c r="AB1850" s="113"/>
      <c r="AC1850" s="113"/>
      <c r="AD1850" s="114"/>
      <c r="AE1850" s="114"/>
      <c r="AF1850" s="114"/>
      <c r="AG1850" s="114"/>
      <c r="AH1850" s="114"/>
      <c r="AI1850" s="237">
        <v>1918</v>
      </c>
      <c r="AJ1850" s="55"/>
      <c r="AK1850" s="55"/>
    </row>
    <row r="1851" spans="1:37" s="65" customFormat="1" ht="15" customHeight="1" x14ac:dyDescent="0.25">
      <c r="A1851" s="57" t="s">
        <v>17</v>
      </c>
      <c r="B1851" s="37">
        <v>4</v>
      </c>
      <c r="C1851" s="37">
        <v>4</v>
      </c>
      <c r="D1851" s="37">
        <v>5</v>
      </c>
      <c r="E1851" s="37">
        <v>50</v>
      </c>
      <c r="F1851" s="37">
        <v>0</v>
      </c>
      <c r="G1851" s="37" t="str">
        <f t="shared" ref="G1851:G1869" si="2818">G1850</f>
        <v>4.4.5.00.000</v>
      </c>
      <c r="H1851" s="41" t="str">
        <f t="shared" ref="H1851:H1869" si="2819">H1850</f>
        <v>Технологическая линия №5 Производство гелия</v>
      </c>
      <c r="I1851" s="82" t="str">
        <f>CONCATENATE($B1851,".",$C1851,".",$D1851,".",TEXT($E1851,"00"),".",TEXT($F1851,"000"))</f>
        <v>4.4.5.50.000</v>
      </c>
      <c r="J1851" s="90" t="s">
        <v>1554</v>
      </c>
      <c r="K1851" s="105"/>
      <c r="L1851" s="106"/>
      <c r="M1851" s="91"/>
      <c r="N1851" s="85"/>
      <c r="O1851" s="57"/>
      <c r="P1851" s="57" t="s">
        <v>222</v>
      </c>
      <c r="Q1851" s="35">
        <v>0</v>
      </c>
      <c r="R1851" s="70" t="s">
        <v>2778</v>
      </c>
      <c r="S1851" s="218" t="s">
        <v>3857</v>
      </c>
      <c r="T1851" s="44"/>
      <c r="U1851" s="44"/>
      <c r="V1851" s="44"/>
      <c r="W1851" s="44"/>
      <c r="X1851" s="162"/>
      <c r="Y1851" s="162"/>
      <c r="Z1851" s="46"/>
      <c r="AA1851" s="47"/>
      <c r="AB1851" s="50"/>
      <c r="AC1851" s="50"/>
      <c r="AD1851" s="115"/>
      <c r="AE1851" s="115"/>
      <c r="AF1851" s="115"/>
      <c r="AG1851" s="115"/>
      <c r="AH1851" s="115"/>
      <c r="AI1851" s="237">
        <v>1919</v>
      </c>
      <c r="AJ1851" s="55"/>
      <c r="AK1851" s="55"/>
    </row>
    <row r="1852" spans="1:37" s="67" customFormat="1" ht="15" customHeight="1" x14ac:dyDescent="0.25">
      <c r="A1852" s="56" t="s">
        <v>1177</v>
      </c>
      <c r="B1852" s="37">
        <v>4</v>
      </c>
      <c r="C1852" s="37">
        <v>4</v>
      </c>
      <c r="D1852" s="37">
        <v>5</v>
      </c>
      <c r="E1852" s="37">
        <v>50</v>
      </c>
      <c r="F1852" s="37">
        <v>300</v>
      </c>
      <c r="G1852" s="37" t="str">
        <f t="shared" si="2818"/>
        <v>4.4.5.00.000</v>
      </c>
      <c r="H1852" s="41" t="str">
        <f t="shared" si="2819"/>
        <v>Технологическая линия №5 Производство гелия</v>
      </c>
      <c r="I1852" s="37" t="str">
        <f t="shared" ref="I1852:I1869" si="2820">I1851</f>
        <v>4.4.5.50.000</v>
      </c>
      <c r="J1852" s="41" t="str">
        <f t="shared" ref="J1852:J1869" si="2821">J1851</f>
        <v xml:space="preserve"> Установка тонкой очистки, сжижения и затаривания гелия №3</v>
      </c>
      <c r="K1852" s="92" t="str">
        <f>CONCATENATE($B1852,".",$C1852,".",$D1852,".",TEXT($E1852,"00"),".",$F1852)</f>
        <v>4.4.5.50.300</v>
      </c>
      <c r="L1852" s="93" t="s">
        <v>1554</v>
      </c>
      <c r="M1852" s="94"/>
      <c r="N1852" s="89"/>
      <c r="O1852" s="37" t="s">
        <v>1328</v>
      </c>
      <c r="P1852" s="37" t="s">
        <v>222</v>
      </c>
      <c r="Q1852" s="35">
        <v>0</v>
      </c>
      <c r="R1852" s="70" t="s">
        <v>2778</v>
      </c>
      <c r="S1852" s="218" t="s">
        <v>3858</v>
      </c>
      <c r="T1852" s="44"/>
      <c r="U1852" s="44"/>
      <c r="V1852" s="44"/>
      <c r="W1852" s="44"/>
      <c r="X1852" s="162"/>
      <c r="Y1852" s="162"/>
      <c r="Z1852" s="46"/>
      <c r="AA1852" s="47"/>
      <c r="AB1852" s="50"/>
      <c r="AC1852" s="50"/>
      <c r="AD1852" s="115"/>
      <c r="AE1852" s="115"/>
      <c r="AF1852" s="115"/>
      <c r="AG1852" s="115"/>
      <c r="AH1852" s="115"/>
      <c r="AI1852" s="237">
        <v>1920</v>
      </c>
      <c r="AJ1852" s="55"/>
      <c r="AK1852" s="55"/>
    </row>
    <row r="1853" spans="1:37" s="67" customFormat="1" ht="15" customHeight="1" x14ac:dyDescent="0.25">
      <c r="A1853" s="56" t="s">
        <v>1178</v>
      </c>
      <c r="B1853" s="37">
        <v>4</v>
      </c>
      <c r="C1853" s="37">
        <v>4</v>
      </c>
      <c r="D1853" s="37">
        <v>5</v>
      </c>
      <c r="E1853" s="37">
        <v>50</v>
      </c>
      <c r="F1853" s="37">
        <v>310</v>
      </c>
      <c r="G1853" s="37" t="str">
        <f t="shared" si="2818"/>
        <v>4.4.5.00.000</v>
      </c>
      <c r="H1853" s="41" t="str">
        <f t="shared" si="2819"/>
        <v>Технологическая линия №5 Производство гелия</v>
      </c>
      <c r="I1853" s="37" t="str">
        <f t="shared" si="2820"/>
        <v>4.4.5.50.000</v>
      </c>
      <c r="J1853" s="41" t="str">
        <f t="shared" si="2821"/>
        <v xml:space="preserve"> Установка тонкой очистки, сжижения и затаривания гелия №3</v>
      </c>
      <c r="K1853" s="39" t="str">
        <f t="shared" ref="K1853:K1869" si="2822">K1852</f>
        <v>4.4.5.50.300</v>
      </c>
      <c r="L1853" s="40" t="str">
        <f t="shared" ref="L1853:L1869" si="2823">L1852</f>
        <v xml:space="preserve"> Установка тонкой очистки, сжижения и затаривания гелия №3</v>
      </c>
      <c r="M1853" s="37" t="str">
        <f t="shared" ref="M1853:M1869" si="2824">CONCATENATE($B1853,".",$C1853,".",$D1853,".",TEXT($E1853,"00"),".",TEXT($F1853,"000"))</f>
        <v>4.4.5.50.310</v>
      </c>
      <c r="N1853" s="59" t="s">
        <v>732</v>
      </c>
      <c r="O1853" s="37"/>
      <c r="P1853" s="37" t="s">
        <v>222</v>
      </c>
      <c r="Q1853" s="35">
        <v>0</v>
      </c>
      <c r="R1853" s="70" t="s">
        <v>2778</v>
      </c>
      <c r="S1853" s="44"/>
      <c r="T1853" s="44"/>
      <c r="U1853" s="44"/>
      <c r="V1853" s="44"/>
      <c r="W1853" s="44"/>
      <c r="X1853" s="162"/>
      <c r="Y1853" s="162"/>
      <c r="Z1853" s="44"/>
      <c r="AA1853" s="50"/>
      <c r="AB1853" s="50"/>
      <c r="AC1853" s="50"/>
      <c r="AD1853" s="115"/>
      <c r="AE1853" s="115"/>
      <c r="AF1853" s="115"/>
      <c r="AG1853" s="115"/>
      <c r="AH1853" s="115"/>
      <c r="AI1853" s="237">
        <v>1921</v>
      </c>
      <c r="AJ1853" s="55"/>
      <c r="AK1853" s="55"/>
    </row>
    <row r="1854" spans="1:37" s="67" customFormat="1" ht="15" customHeight="1" x14ac:dyDescent="0.25">
      <c r="A1854" s="56" t="s">
        <v>1179</v>
      </c>
      <c r="B1854" s="37">
        <v>4</v>
      </c>
      <c r="C1854" s="37">
        <v>4</v>
      </c>
      <c r="D1854" s="37">
        <v>5</v>
      </c>
      <c r="E1854" s="37">
        <v>50</v>
      </c>
      <c r="F1854" s="37">
        <v>311</v>
      </c>
      <c r="G1854" s="37" t="str">
        <f t="shared" si="2818"/>
        <v>4.4.5.00.000</v>
      </c>
      <c r="H1854" s="41" t="str">
        <f t="shared" si="2819"/>
        <v>Технологическая линия №5 Производство гелия</v>
      </c>
      <c r="I1854" s="37" t="str">
        <f t="shared" si="2820"/>
        <v>4.4.5.50.000</v>
      </c>
      <c r="J1854" s="41" t="str">
        <f t="shared" si="2821"/>
        <v xml:space="preserve"> Установка тонкой очистки, сжижения и затаривания гелия №3</v>
      </c>
      <c r="K1854" s="39" t="str">
        <f t="shared" si="2822"/>
        <v>4.4.5.50.300</v>
      </c>
      <c r="L1854" s="40" t="str">
        <f t="shared" si="2823"/>
        <v xml:space="preserve"> Установка тонкой очистки, сжижения и затаривания гелия №3</v>
      </c>
      <c r="M1854" s="37" t="str">
        <f t="shared" si="2824"/>
        <v>4.4.5.50.311</v>
      </c>
      <c r="N1854" s="59" t="s">
        <v>734</v>
      </c>
      <c r="O1854" s="37"/>
      <c r="P1854" s="37" t="s">
        <v>222</v>
      </c>
      <c r="Q1854" s="35">
        <v>0</v>
      </c>
      <c r="R1854" s="70" t="s">
        <v>2778</v>
      </c>
      <c r="S1854" s="44"/>
      <c r="T1854" s="44"/>
      <c r="U1854" s="44"/>
      <c r="V1854" s="44"/>
      <c r="W1854" s="44"/>
      <c r="X1854" s="162"/>
      <c r="Y1854" s="162"/>
      <c r="Z1854" s="44"/>
      <c r="AA1854" s="50"/>
      <c r="AB1854" s="50"/>
      <c r="AC1854" s="50"/>
      <c r="AD1854" s="115"/>
      <c r="AE1854" s="115"/>
      <c r="AF1854" s="115"/>
      <c r="AG1854" s="115"/>
      <c r="AH1854" s="115"/>
      <c r="AI1854" s="237">
        <v>1922</v>
      </c>
      <c r="AJ1854" s="55"/>
      <c r="AK1854" s="55"/>
    </row>
    <row r="1855" spans="1:37" s="67" customFormat="1" ht="45" customHeight="1" x14ac:dyDescent="0.25">
      <c r="A1855" s="56" t="s">
        <v>1180</v>
      </c>
      <c r="B1855" s="37">
        <v>4</v>
      </c>
      <c r="C1855" s="37">
        <v>4</v>
      </c>
      <c r="D1855" s="37">
        <v>5</v>
      </c>
      <c r="E1855" s="37">
        <v>50</v>
      </c>
      <c r="F1855" s="37">
        <v>320</v>
      </c>
      <c r="G1855" s="37" t="str">
        <f t="shared" si="2818"/>
        <v>4.4.5.00.000</v>
      </c>
      <c r="H1855" s="41" t="str">
        <f t="shared" si="2819"/>
        <v>Технологическая линия №5 Производство гелия</v>
      </c>
      <c r="I1855" s="37" t="str">
        <f t="shared" si="2820"/>
        <v>4.4.5.50.000</v>
      </c>
      <c r="J1855" s="41" t="str">
        <f t="shared" si="2821"/>
        <v xml:space="preserve"> Установка тонкой очистки, сжижения и затаривания гелия №3</v>
      </c>
      <c r="K1855" s="39" t="str">
        <f t="shared" si="2822"/>
        <v>4.4.5.50.300</v>
      </c>
      <c r="L1855" s="40" t="str">
        <f t="shared" si="2823"/>
        <v xml:space="preserve"> Установка тонкой очистки, сжижения и затаривания гелия №3</v>
      </c>
      <c r="M1855" s="37" t="str">
        <f t="shared" si="2824"/>
        <v>4.4.5.50.320</v>
      </c>
      <c r="N1855" s="59" t="s">
        <v>1551</v>
      </c>
      <c r="O1855" s="37"/>
      <c r="P1855" s="37" t="s">
        <v>222</v>
      </c>
      <c r="Q1855" s="35">
        <v>0</v>
      </c>
      <c r="R1855" s="70" t="s">
        <v>2778</v>
      </c>
      <c r="S1855" s="44"/>
      <c r="T1855" s="44"/>
      <c r="U1855" s="44"/>
      <c r="V1855" s="44"/>
      <c r="W1855" s="44"/>
      <c r="X1855" s="162"/>
      <c r="Y1855" s="162"/>
      <c r="Z1855" s="44"/>
      <c r="AA1855" s="50"/>
      <c r="AB1855" s="50"/>
      <c r="AC1855" s="50"/>
      <c r="AD1855" s="115"/>
      <c r="AE1855" s="115"/>
      <c r="AF1855" s="115"/>
      <c r="AG1855" s="115"/>
      <c r="AH1855" s="115"/>
      <c r="AI1855" s="237">
        <v>1923</v>
      </c>
      <c r="AJ1855" s="55"/>
      <c r="AK1855" s="55"/>
    </row>
    <row r="1856" spans="1:37" s="67" customFormat="1" ht="15" customHeight="1" x14ac:dyDescent="0.25">
      <c r="A1856" s="56" t="s">
        <v>1181</v>
      </c>
      <c r="B1856" s="37">
        <v>4</v>
      </c>
      <c r="C1856" s="37">
        <v>4</v>
      </c>
      <c r="D1856" s="37">
        <v>5</v>
      </c>
      <c r="E1856" s="37">
        <v>50</v>
      </c>
      <c r="F1856" s="37">
        <v>340</v>
      </c>
      <c r="G1856" s="37" t="str">
        <f t="shared" si="2818"/>
        <v>4.4.5.00.000</v>
      </c>
      <c r="H1856" s="41" t="str">
        <f t="shared" si="2819"/>
        <v>Технологическая линия №5 Производство гелия</v>
      </c>
      <c r="I1856" s="37" t="str">
        <f t="shared" si="2820"/>
        <v>4.4.5.50.000</v>
      </c>
      <c r="J1856" s="41" t="str">
        <f t="shared" si="2821"/>
        <v xml:space="preserve"> Установка тонкой очистки, сжижения и затаривания гелия №3</v>
      </c>
      <c r="K1856" s="39" t="str">
        <f t="shared" si="2822"/>
        <v>4.4.5.50.300</v>
      </c>
      <c r="L1856" s="40" t="str">
        <f t="shared" si="2823"/>
        <v xml:space="preserve"> Установка тонкой очистки, сжижения и затаривания гелия №3</v>
      </c>
      <c r="M1856" s="37" t="str">
        <f t="shared" si="2824"/>
        <v>4.4.5.50.340</v>
      </c>
      <c r="N1856" s="59" t="s">
        <v>737</v>
      </c>
      <c r="O1856" s="37"/>
      <c r="P1856" s="37" t="s">
        <v>222</v>
      </c>
      <c r="Q1856" s="35">
        <v>0</v>
      </c>
      <c r="R1856" s="70" t="s">
        <v>2778</v>
      </c>
      <c r="S1856" s="44"/>
      <c r="T1856" s="44"/>
      <c r="U1856" s="44"/>
      <c r="V1856" s="44"/>
      <c r="W1856" s="44"/>
      <c r="X1856" s="162"/>
      <c r="Y1856" s="162"/>
      <c r="Z1856" s="44"/>
      <c r="AA1856" s="50"/>
      <c r="AB1856" s="50"/>
      <c r="AC1856" s="50"/>
      <c r="AD1856" s="115"/>
      <c r="AE1856" s="115"/>
      <c r="AF1856" s="115"/>
      <c r="AG1856" s="115"/>
      <c r="AH1856" s="115"/>
      <c r="AI1856" s="237">
        <v>1924</v>
      </c>
      <c r="AJ1856" s="55"/>
      <c r="AK1856" s="55"/>
    </row>
    <row r="1857" spans="1:37" s="67" customFormat="1" ht="45" customHeight="1" x14ac:dyDescent="0.25">
      <c r="A1857" s="56" t="s">
        <v>1182</v>
      </c>
      <c r="B1857" s="37">
        <v>4</v>
      </c>
      <c r="C1857" s="37">
        <v>4</v>
      </c>
      <c r="D1857" s="37">
        <v>5</v>
      </c>
      <c r="E1857" s="37">
        <v>50</v>
      </c>
      <c r="F1857" s="37">
        <v>350</v>
      </c>
      <c r="G1857" s="37" t="str">
        <f t="shared" si="2818"/>
        <v>4.4.5.00.000</v>
      </c>
      <c r="H1857" s="41" t="str">
        <f t="shared" si="2819"/>
        <v>Технологическая линия №5 Производство гелия</v>
      </c>
      <c r="I1857" s="37" t="str">
        <f t="shared" si="2820"/>
        <v>4.4.5.50.000</v>
      </c>
      <c r="J1857" s="41" t="str">
        <f t="shared" si="2821"/>
        <v xml:space="preserve"> Установка тонкой очистки, сжижения и затаривания гелия №3</v>
      </c>
      <c r="K1857" s="39" t="str">
        <f t="shared" si="2822"/>
        <v>4.4.5.50.300</v>
      </c>
      <c r="L1857" s="40" t="str">
        <f t="shared" si="2823"/>
        <v xml:space="preserve"> Установка тонкой очистки, сжижения и затаривания гелия №3</v>
      </c>
      <c r="M1857" s="37" t="str">
        <f t="shared" si="2824"/>
        <v>4.4.5.50.350</v>
      </c>
      <c r="N1857" s="59" t="s">
        <v>1520</v>
      </c>
      <c r="O1857" s="37"/>
      <c r="P1857" s="37" t="s">
        <v>222</v>
      </c>
      <c r="Q1857" s="35">
        <v>0</v>
      </c>
      <c r="R1857" s="70" t="s">
        <v>2778</v>
      </c>
      <c r="S1857" s="44"/>
      <c r="T1857" s="44"/>
      <c r="U1857" s="44"/>
      <c r="V1857" s="44"/>
      <c r="W1857" s="44"/>
      <c r="X1857" s="162"/>
      <c r="Y1857" s="162"/>
      <c r="Z1857" s="44"/>
      <c r="AA1857" s="50"/>
      <c r="AB1857" s="50"/>
      <c r="AC1857" s="50"/>
      <c r="AD1857" s="115"/>
      <c r="AE1857" s="115"/>
      <c r="AF1857" s="115"/>
      <c r="AG1857" s="115"/>
      <c r="AH1857" s="115"/>
      <c r="AI1857" s="237">
        <v>1925</v>
      </c>
      <c r="AJ1857" s="55"/>
      <c r="AK1857" s="55"/>
    </row>
    <row r="1858" spans="1:37" s="67" customFormat="1" ht="15" customHeight="1" x14ac:dyDescent="0.25">
      <c r="A1858" s="56" t="s">
        <v>1183</v>
      </c>
      <c r="B1858" s="37">
        <v>4</v>
      </c>
      <c r="C1858" s="37">
        <v>4</v>
      </c>
      <c r="D1858" s="37">
        <v>5</v>
      </c>
      <c r="E1858" s="37">
        <v>50</v>
      </c>
      <c r="F1858" s="37">
        <v>351</v>
      </c>
      <c r="G1858" s="37" t="str">
        <f t="shared" si="2818"/>
        <v>4.4.5.00.000</v>
      </c>
      <c r="H1858" s="41" t="str">
        <f t="shared" si="2819"/>
        <v>Технологическая линия №5 Производство гелия</v>
      </c>
      <c r="I1858" s="37" t="str">
        <f t="shared" si="2820"/>
        <v>4.4.5.50.000</v>
      </c>
      <c r="J1858" s="41" t="str">
        <f t="shared" si="2821"/>
        <v xml:space="preserve"> Установка тонкой очистки, сжижения и затаривания гелия №3</v>
      </c>
      <c r="K1858" s="39" t="str">
        <f t="shared" si="2822"/>
        <v>4.4.5.50.300</v>
      </c>
      <c r="L1858" s="40" t="str">
        <f t="shared" si="2823"/>
        <v xml:space="preserve"> Установка тонкой очистки, сжижения и затаривания гелия №3</v>
      </c>
      <c r="M1858" s="37" t="str">
        <f t="shared" si="2824"/>
        <v>4.4.5.50.351</v>
      </c>
      <c r="N1858" s="59" t="s">
        <v>1424</v>
      </c>
      <c r="O1858" s="37" t="s">
        <v>1327</v>
      </c>
      <c r="P1858" s="37" t="s">
        <v>222</v>
      </c>
      <c r="Q1858" s="35">
        <v>0</v>
      </c>
      <c r="R1858" s="70" t="s">
        <v>2778</v>
      </c>
      <c r="S1858" s="44"/>
      <c r="T1858" s="44"/>
      <c r="U1858" s="44"/>
      <c r="V1858" s="44"/>
      <c r="W1858" s="44"/>
      <c r="X1858" s="162"/>
      <c r="Y1858" s="162"/>
      <c r="Z1858" s="44"/>
      <c r="AA1858" s="50"/>
      <c r="AB1858" s="50"/>
      <c r="AC1858" s="50"/>
      <c r="AD1858" s="115"/>
      <c r="AE1858" s="115"/>
      <c r="AF1858" s="115"/>
      <c r="AG1858" s="115"/>
      <c r="AH1858" s="115"/>
      <c r="AI1858" s="237">
        <v>1926</v>
      </c>
      <c r="AJ1858" s="55"/>
      <c r="AK1858" s="55"/>
    </row>
    <row r="1859" spans="1:37" s="67" customFormat="1" ht="15" customHeight="1" x14ac:dyDescent="0.25">
      <c r="A1859" s="56" t="s">
        <v>1184</v>
      </c>
      <c r="B1859" s="37">
        <v>4</v>
      </c>
      <c r="C1859" s="37">
        <v>4</v>
      </c>
      <c r="D1859" s="37">
        <v>5</v>
      </c>
      <c r="E1859" s="37">
        <v>50</v>
      </c>
      <c r="F1859" s="37">
        <v>360</v>
      </c>
      <c r="G1859" s="37" t="str">
        <f t="shared" si="2818"/>
        <v>4.4.5.00.000</v>
      </c>
      <c r="H1859" s="41" t="str">
        <f t="shared" si="2819"/>
        <v>Технологическая линия №5 Производство гелия</v>
      </c>
      <c r="I1859" s="37" t="str">
        <f t="shared" si="2820"/>
        <v>4.4.5.50.000</v>
      </c>
      <c r="J1859" s="41" t="str">
        <f t="shared" si="2821"/>
        <v xml:space="preserve"> Установка тонкой очистки, сжижения и затаривания гелия №3</v>
      </c>
      <c r="K1859" s="39" t="str">
        <f t="shared" si="2822"/>
        <v>4.4.5.50.300</v>
      </c>
      <c r="L1859" s="40" t="str">
        <f t="shared" si="2823"/>
        <v xml:space="preserve"> Установка тонкой очистки, сжижения и затаривания гелия №3</v>
      </c>
      <c r="M1859" s="37" t="str">
        <f t="shared" si="2824"/>
        <v>4.4.5.50.360</v>
      </c>
      <c r="N1859" s="59" t="s">
        <v>741</v>
      </c>
      <c r="O1859" s="37"/>
      <c r="P1859" s="37" t="s">
        <v>222</v>
      </c>
      <c r="Q1859" s="35">
        <v>0</v>
      </c>
      <c r="R1859" s="70" t="s">
        <v>2778</v>
      </c>
      <c r="S1859" s="44"/>
      <c r="T1859" s="44"/>
      <c r="U1859" s="44"/>
      <c r="V1859" s="44"/>
      <c r="W1859" s="44"/>
      <c r="X1859" s="162"/>
      <c r="Y1859" s="162"/>
      <c r="Z1859" s="44"/>
      <c r="AA1859" s="50"/>
      <c r="AB1859" s="50"/>
      <c r="AC1859" s="50"/>
      <c r="AD1859" s="115"/>
      <c r="AE1859" s="115"/>
      <c r="AF1859" s="115"/>
      <c r="AG1859" s="115"/>
      <c r="AH1859" s="115"/>
      <c r="AI1859" s="237">
        <v>1927</v>
      </c>
      <c r="AJ1859" s="55"/>
      <c r="AK1859" s="55"/>
    </row>
    <row r="1860" spans="1:37" s="67" customFormat="1" ht="15" customHeight="1" x14ac:dyDescent="0.25">
      <c r="A1860" s="56" t="s">
        <v>1185</v>
      </c>
      <c r="B1860" s="37">
        <v>4</v>
      </c>
      <c r="C1860" s="37">
        <v>4</v>
      </c>
      <c r="D1860" s="37">
        <v>5</v>
      </c>
      <c r="E1860" s="37">
        <v>50</v>
      </c>
      <c r="F1860" s="37">
        <v>370</v>
      </c>
      <c r="G1860" s="37" t="str">
        <f t="shared" si="2818"/>
        <v>4.4.5.00.000</v>
      </c>
      <c r="H1860" s="41" t="str">
        <f t="shared" si="2819"/>
        <v>Технологическая линия №5 Производство гелия</v>
      </c>
      <c r="I1860" s="37" t="str">
        <f t="shared" si="2820"/>
        <v>4.4.5.50.000</v>
      </c>
      <c r="J1860" s="41" t="str">
        <f t="shared" si="2821"/>
        <v xml:space="preserve"> Установка тонкой очистки, сжижения и затаривания гелия №3</v>
      </c>
      <c r="K1860" s="39" t="str">
        <f t="shared" si="2822"/>
        <v>4.4.5.50.300</v>
      </c>
      <c r="L1860" s="40" t="str">
        <f t="shared" si="2823"/>
        <v xml:space="preserve"> Установка тонкой очистки, сжижения и затаривания гелия №3</v>
      </c>
      <c r="M1860" s="37" t="str">
        <f t="shared" si="2824"/>
        <v>4.4.5.50.370</v>
      </c>
      <c r="N1860" s="59" t="s">
        <v>1416</v>
      </c>
      <c r="O1860" s="37"/>
      <c r="P1860" s="37" t="s">
        <v>222</v>
      </c>
      <c r="Q1860" s="35">
        <v>0</v>
      </c>
      <c r="R1860" s="70" t="s">
        <v>2778</v>
      </c>
      <c r="S1860" s="44"/>
      <c r="T1860" s="44"/>
      <c r="U1860" s="44"/>
      <c r="V1860" s="44"/>
      <c r="W1860" s="44"/>
      <c r="X1860" s="162"/>
      <c r="Y1860" s="162"/>
      <c r="Z1860" s="44"/>
      <c r="AA1860" s="50"/>
      <c r="AB1860" s="50"/>
      <c r="AC1860" s="50"/>
      <c r="AD1860" s="115"/>
      <c r="AE1860" s="115"/>
      <c r="AF1860" s="115"/>
      <c r="AG1860" s="115"/>
      <c r="AH1860" s="115"/>
      <c r="AI1860" s="237">
        <v>1928</v>
      </c>
      <c r="AJ1860" s="55"/>
      <c r="AK1860" s="55"/>
    </row>
    <row r="1861" spans="1:37" s="67" customFormat="1" ht="15" customHeight="1" x14ac:dyDescent="0.25">
      <c r="A1861" s="56" t="s">
        <v>1186</v>
      </c>
      <c r="B1861" s="37">
        <v>4</v>
      </c>
      <c r="C1861" s="37">
        <v>4</v>
      </c>
      <c r="D1861" s="37">
        <v>5</v>
      </c>
      <c r="E1861" s="37">
        <v>50</v>
      </c>
      <c r="F1861" s="37">
        <v>371</v>
      </c>
      <c r="G1861" s="37" t="str">
        <f t="shared" si="2818"/>
        <v>4.4.5.00.000</v>
      </c>
      <c r="H1861" s="41" t="str">
        <f t="shared" si="2819"/>
        <v>Технологическая линия №5 Производство гелия</v>
      </c>
      <c r="I1861" s="37" t="str">
        <f t="shared" si="2820"/>
        <v>4.4.5.50.000</v>
      </c>
      <c r="J1861" s="41" t="str">
        <f t="shared" si="2821"/>
        <v xml:space="preserve"> Установка тонкой очистки, сжижения и затаривания гелия №3</v>
      </c>
      <c r="K1861" s="39" t="str">
        <f t="shared" si="2822"/>
        <v>4.4.5.50.300</v>
      </c>
      <c r="L1861" s="40" t="str">
        <f t="shared" si="2823"/>
        <v xml:space="preserve"> Установка тонкой очистки, сжижения и затаривания гелия №3</v>
      </c>
      <c r="M1861" s="37" t="str">
        <f t="shared" si="2824"/>
        <v>4.4.5.50.371</v>
      </c>
      <c r="N1861" s="59" t="s">
        <v>1417</v>
      </c>
      <c r="O1861" s="37"/>
      <c r="P1861" s="37" t="s">
        <v>222</v>
      </c>
      <c r="Q1861" s="35">
        <v>0</v>
      </c>
      <c r="R1861" s="70" t="s">
        <v>2778</v>
      </c>
      <c r="S1861" s="44"/>
      <c r="T1861" s="44"/>
      <c r="U1861" s="44"/>
      <c r="V1861" s="44"/>
      <c r="W1861" s="44"/>
      <c r="X1861" s="162"/>
      <c r="Y1861" s="162"/>
      <c r="Z1861" s="44"/>
      <c r="AA1861" s="50"/>
      <c r="AB1861" s="50"/>
      <c r="AC1861" s="50"/>
      <c r="AD1861" s="115"/>
      <c r="AE1861" s="115"/>
      <c r="AF1861" s="115"/>
      <c r="AG1861" s="115"/>
      <c r="AH1861" s="115"/>
      <c r="AI1861" s="237">
        <v>1929</v>
      </c>
      <c r="AJ1861" s="55"/>
      <c r="AK1861" s="55"/>
    </row>
    <row r="1862" spans="1:37" s="67" customFormat="1" ht="15" customHeight="1" x14ac:dyDescent="0.25">
      <c r="A1862" s="56" t="s">
        <v>1187</v>
      </c>
      <c r="B1862" s="37">
        <v>4</v>
      </c>
      <c r="C1862" s="37">
        <v>4</v>
      </c>
      <c r="D1862" s="37">
        <v>5</v>
      </c>
      <c r="E1862" s="37">
        <v>50</v>
      </c>
      <c r="F1862" s="37">
        <v>380</v>
      </c>
      <c r="G1862" s="37" t="str">
        <f t="shared" si="2818"/>
        <v>4.4.5.00.000</v>
      </c>
      <c r="H1862" s="41" t="str">
        <f t="shared" si="2819"/>
        <v>Технологическая линия №5 Производство гелия</v>
      </c>
      <c r="I1862" s="37" t="str">
        <f t="shared" si="2820"/>
        <v>4.4.5.50.000</v>
      </c>
      <c r="J1862" s="41" t="str">
        <f t="shared" si="2821"/>
        <v xml:space="preserve"> Установка тонкой очистки, сжижения и затаривания гелия №3</v>
      </c>
      <c r="K1862" s="39" t="str">
        <f t="shared" si="2822"/>
        <v>4.4.5.50.300</v>
      </c>
      <c r="L1862" s="40" t="str">
        <f t="shared" si="2823"/>
        <v xml:space="preserve"> Установка тонкой очистки, сжижения и затаривания гелия №3</v>
      </c>
      <c r="M1862" s="37" t="str">
        <f t="shared" si="2824"/>
        <v>4.4.5.50.380</v>
      </c>
      <c r="N1862" s="59" t="s">
        <v>1419</v>
      </c>
      <c r="O1862" s="37"/>
      <c r="P1862" s="37" t="s">
        <v>222</v>
      </c>
      <c r="Q1862" s="35">
        <v>0</v>
      </c>
      <c r="R1862" s="70" t="s">
        <v>2778</v>
      </c>
      <c r="S1862" s="44"/>
      <c r="T1862" s="44"/>
      <c r="U1862" s="44"/>
      <c r="V1862" s="44"/>
      <c r="W1862" s="44"/>
      <c r="X1862" s="162"/>
      <c r="Y1862" s="162"/>
      <c r="Z1862" s="44"/>
      <c r="AA1862" s="50"/>
      <c r="AB1862" s="50"/>
      <c r="AC1862" s="50"/>
      <c r="AD1862" s="115"/>
      <c r="AE1862" s="115"/>
      <c r="AF1862" s="115"/>
      <c r="AG1862" s="115"/>
      <c r="AH1862" s="115"/>
      <c r="AI1862" s="237">
        <v>1930</v>
      </c>
      <c r="AJ1862" s="55"/>
      <c r="AK1862" s="55"/>
    </row>
    <row r="1863" spans="1:37" s="67" customFormat="1" ht="15" customHeight="1" x14ac:dyDescent="0.25">
      <c r="A1863" s="56" t="s">
        <v>1188</v>
      </c>
      <c r="B1863" s="37">
        <v>4</v>
      </c>
      <c r="C1863" s="37">
        <v>4</v>
      </c>
      <c r="D1863" s="37">
        <v>5</v>
      </c>
      <c r="E1863" s="37">
        <v>50</v>
      </c>
      <c r="F1863" s="37">
        <v>381</v>
      </c>
      <c r="G1863" s="37" t="str">
        <f t="shared" si="2818"/>
        <v>4.4.5.00.000</v>
      </c>
      <c r="H1863" s="41" t="str">
        <f t="shared" si="2819"/>
        <v>Технологическая линия №5 Производство гелия</v>
      </c>
      <c r="I1863" s="37" t="str">
        <f t="shared" si="2820"/>
        <v>4.4.5.50.000</v>
      </c>
      <c r="J1863" s="41" t="str">
        <f t="shared" si="2821"/>
        <v xml:space="preserve"> Установка тонкой очистки, сжижения и затаривания гелия №3</v>
      </c>
      <c r="K1863" s="39" t="str">
        <f t="shared" si="2822"/>
        <v>4.4.5.50.300</v>
      </c>
      <c r="L1863" s="40" t="str">
        <f t="shared" si="2823"/>
        <v xml:space="preserve"> Установка тонкой очистки, сжижения и затаривания гелия №3</v>
      </c>
      <c r="M1863" s="37" t="str">
        <f t="shared" si="2824"/>
        <v>4.4.5.50.381</v>
      </c>
      <c r="N1863" s="59" t="s">
        <v>1420</v>
      </c>
      <c r="O1863" s="37"/>
      <c r="P1863" s="37" t="s">
        <v>222</v>
      </c>
      <c r="Q1863" s="35">
        <v>0</v>
      </c>
      <c r="R1863" s="70" t="s">
        <v>2778</v>
      </c>
      <c r="S1863" s="44"/>
      <c r="T1863" s="44"/>
      <c r="U1863" s="44"/>
      <c r="V1863" s="44"/>
      <c r="W1863" s="44"/>
      <c r="X1863" s="162"/>
      <c r="Y1863" s="162"/>
      <c r="Z1863" s="44"/>
      <c r="AA1863" s="50"/>
      <c r="AB1863" s="50"/>
      <c r="AC1863" s="50"/>
      <c r="AD1863" s="115"/>
      <c r="AE1863" s="115"/>
      <c r="AF1863" s="115"/>
      <c r="AG1863" s="115"/>
      <c r="AH1863" s="115"/>
      <c r="AI1863" s="237">
        <v>1931</v>
      </c>
      <c r="AJ1863" s="55"/>
      <c r="AK1863" s="55"/>
    </row>
    <row r="1864" spans="1:37" s="67" customFormat="1" ht="15" customHeight="1" x14ac:dyDescent="0.25">
      <c r="A1864" s="56" t="s">
        <v>1189</v>
      </c>
      <c r="B1864" s="37">
        <v>4</v>
      </c>
      <c r="C1864" s="37">
        <v>4</v>
      </c>
      <c r="D1864" s="37">
        <v>5</v>
      </c>
      <c r="E1864" s="37">
        <v>50</v>
      </c>
      <c r="F1864" s="37">
        <v>390</v>
      </c>
      <c r="G1864" s="37" t="str">
        <f t="shared" si="2818"/>
        <v>4.4.5.00.000</v>
      </c>
      <c r="H1864" s="41" t="str">
        <f t="shared" si="2819"/>
        <v>Технологическая линия №5 Производство гелия</v>
      </c>
      <c r="I1864" s="37" t="str">
        <f t="shared" si="2820"/>
        <v>4.4.5.50.000</v>
      </c>
      <c r="J1864" s="41" t="str">
        <f t="shared" si="2821"/>
        <v xml:space="preserve"> Установка тонкой очистки, сжижения и затаривания гелия №3</v>
      </c>
      <c r="K1864" s="39" t="str">
        <f t="shared" si="2822"/>
        <v>4.4.5.50.300</v>
      </c>
      <c r="L1864" s="40" t="str">
        <f t="shared" si="2823"/>
        <v xml:space="preserve"> Установка тонкой очистки, сжижения и затаривания гелия №3</v>
      </c>
      <c r="M1864" s="37" t="str">
        <f t="shared" si="2824"/>
        <v>4.4.5.50.390</v>
      </c>
      <c r="N1864" s="59" t="s">
        <v>241</v>
      </c>
      <c r="O1864" s="37"/>
      <c r="P1864" s="37" t="s">
        <v>222</v>
      </c>
      <c r="Q1864" s="35">
        <v>0</v>
      </c>
      <c r="R1864" s="70" t="s">
        <v>2778</v>
      </c>
      <c r="S1864" s="44"/>
      <c r="T1864" s="44"/>
      <c r="U1864" s="44"/>
      <c r="V1864" s="44"/>
      <c r="W1864" s="44"/>
      <c r="X1864" s="162"/>
      <c r="Y1864" s="162"/>
      <c r="Z1864" s="44"/>
      <c r="AA1864" s="50"/>
      <c r="AB1864" s="50"/>
      <c r="AC1864" s="50"/>
      <c r="AD1864" s="115"/>
      <c r="AE1864" s="115"/>
      <c r="AF1864" s="115"/>
      <c r="AG1864" s="115"/>
      <c r="AH1864" s="115"/>
      <c r="AI1864" s="237">
        <v>1932</v>
      </c>
      <c r="AJ1864" s="55"/>
      <c r="AK1864" s="55"/>
    </row>
    <row r="1865" spans="1:37" s="67" customFormat="1" ht="15" customHeight="1" x14ac:dyDescent="0.25">
      <c r="A1865" s="56" t="s">
        <v>1190</v>
      </c>
      <c r="B1865" s="37">
        <v>4</v>
      </c>
      <c r="C1865" s="37">
        <v>4</v>
      </c>
      <c r="D1865" s="37">
        <v>5</v>
      </c>
      <c r="E1865" s="37">
        <v>50</v>
      </c>
      <c r="F1865" s="37">
        <v>391</v>
      </c>
      <c r="G1865" s="37" t="str">
        <f t="shared" si="2818"/>
        <v>4.4.5.00.000</v>
      </c>
      <c r="H1865" s="41" t="str">
        <f t="shared" si="2819"/>
        <v>Технологическая линия №5 Производство гелия</v>
      </c>
      <c r="I1865" s="37" t="str">
        <f t="shared" si="2820"/>
        <v>4.4.5.50.000</v>
      </c>
      <c r="J1865" s="41" t="str">
        <f t="shared" si="2821"/>
        <v xml:space="preserve"> Установка тонкой очистки, сжижения и затаривания гелия №3</v>
      </c>
      <c r="K1865" s="39" t="str">
        <f t="shared" si="2822"/>
        <v>4.4.5.50.300</v>
      </c>
      <c r="L1865" s="40" t="str">
        <f t="shared" si="2823"/>
        <v xml:space="preserve"> Установка тонкой очистки, сжижения и затаривания гелия №3</v>
      </c>
      <c r="M1865" s="37" t="str">
        <f t="shared" si="2824"/>
        <v>4.4.5.50.391</v>
      </c>
      <c r="N1865" s="59" t="s">
        <v>243</v>
      </c>
      <c r="O1865" s="37"/>
      <c r="P1865" s="37" t="s">
        <v>222</v>
      </c>
      <c r="Q1865" s="35">
        <v>0</v>
      </c>
      <c r="R1865" s="70" t="s">
        <v>2778</v>
      </c>
      <c r="S1865" s="44"/>
      <c r="T1865" s="44"/>
      <c r="U1865" s="44"/>
      <c r="V1865" s="44"/>
      <c r="W1865" s="44"/>
      <c r="X1865" s="162"/>
      <c r="Y1865" s="162"/>
      <c r="Z1865" s="44"/>
      <c r="AA1865" s="50"/>
      <c r="AB1865" s="50"/>
      <c r="AC1865" s="50"/>
      <c r="AD1865" s="115"/>
      <c r="AE1865" s="115"/>
      <c r="AF1865" s="115"/>
      <c r="AG1865" s="115"/>
      <c r="AH1865" s="115"/>
      <c r="AI1865" s="237">
        <v>1933</v>
      </c>
      <c r="AJ1865" s="55"/>
      <c r="AK1865" s="55"/>
    </row>
    <row r="1866" spans="1:37" s="67" customFormat="1" ht="15" customHeight="1" x14ac:dyDescent="0.25">
      <c r="A1866" s="56" t="s">
        <v>1191</v>
      </c>
      <c r="B1866" s="37">
        <v>4</v>
      </c>
      <c r="C1866" s="37">
        <v>4</v>
      </c>
      <c r="D1866" s="37">
        <v>5</v>
      </c>
      <c r="E1866" s="37">
        <v>50</v>
      </c>
      <c r="F1866" s="37">
        <v>392</v>
      </c>
      <c r="G1866" s="37" t="str">
        <f t="shared" si="2818"/>
        <v>4.4.5.00.000</v>
      </c>
      <c r="H1866" s="41" t="str">
        <f t="shared" si="2819"/>
        <v>Технологическая линия №5 Производство гелия</v>
      </c>
      <c r="I1866" s="37" t="str">
        <f t="shared" si="2820"/>
        <v>4.4.5.50.000</v>
      </c>
      <c r="J1866" s="41" t="str">
        <f t="shared" si="2821"/>
        <v xml:space="preserve"> Установка тонкой очистки, сжижения и затаривания гелия №3</v>
      </c>
      <c r="K1866" s="39" t="str">
        <f t="shared" si="2822"/>
        <v>4.4.5.50.300</v>
      </c>
      <c r="L1866" s="40" t="str">
        <f t="shared" si="2823"/>
        <v xml:space="preserve"> Установка тонкой очистки, сжижения и затаривания гелия №3</v>
      </c>
      <c r="M1866" s="37" t="str">
        <f t="shared" si="2824"/>
        <v>4.4.5.50.392</v>
      </c>
      <c r="N1866" s="59" t="s">
        <v>1331</v>
      </c>
      <c r="O1866" s="37"/>
      <c r="P1866" s="37" t="s">
        <v>222</v>
      </c>
      <c r="Q1866" s="35">
        <v>0</v>
      </c>
      <c r="R1866" s="70" t="s">
        <v>2778</v>
      </c>
      <c r="S1866" s="44"/>
      <c r="T1866" s="44"/>
      <c r="U1866" s="44"/>
      <c r="V1866" s="44"/>
      <c r="W1866" s="44"/>
      <c r="X1866" s="162"/>
      <c r="Y1866" s="162"/>
      <c r="Z1866" s="44"/>
      <c r="AA1866" s="50"/>
      <c r="AB1866" s="50"/>
      <c r="AC1866" s="50"/>
      <c r="AD1866" s="115"/>
      <c r="AE1866" s="115"/>
      <c r="AF1866" s="115"/>
      <c r="AG1866" s="115"/>
      <c r="AH1866" s="115"/>
      <c r="AI1866" s="237">
        <v>1934</v>
      </c>
      <c r="AJ1866" s="55"/>
      <c r="AK1866" s="55"/>
    </row>
    <row r="1867" spans="1:37" s="67" customFormat="1" ht="15" customHeight="1" x14ac:dyDescent="0.25">
      <c r="A1867" s="56" t="s">
        <v>1192</v>
      </c>
      <c r="B1867" s="37">
        <v>4</v>
      </c>
      <c r="C1867" s="37">
        <v>4</v>
      </c>
      <c r="D1867" s="37">
        <v>5</v>
      </c>
      <c r="E1867" s="37">
        <v>50</v>
      </c>
      <c r="F1867" s="37">
        <v>393</v>
      </c>
      <c r="G1867" s="37" t="str">
        <f t="shared" si="2818"/>
        <v>4.4.5.00.000</v>
      </c>
      <c r="H1867" s="41" t="str">
        <f t="shared" si="2819"/>
        <v>Технологическая линия №5 Производство гелия</v>
      </c>
      <c r="I1867" s="37" t="str">
        <f t="shared" si="2820"/>
        <v>4.4.5.50.000</v>
      </c>
      <c r="J1867" s="41" t="str">
        <f t="shared" si="2821"/>
        <v xml:space="preserve"> Установка тонкой очистки, сжижения и затаривания гелия №3</v>
      </c>
      <c r="K1867" s="39" t="str">
        <f t="shared" si="2822"/>
        <v>4.4.5.50.300</v>
      </c>
      <c r="L1867" s="40" t="str">
        <f t="shared" si="2823"/>
        <v xml:space="preserve"> Установка тонкой очистки, сжижения и затаривания гелия №3</v>
      </c>
      <c r="M1867" s="37" t="str">
        <f t="shared" si="2824"/>
        <v>4.4.5.50.393</v>
      </c>
      <c r="N1867" s="59" t="s">
        <v>246</v>
      </c>
      <c r="O1867" s="37"/>
      <c r="P1867" s="37" t="s">
        <v>222</v>
      </c>
      <c r="Q1867" s="35">
        <v>0</v>
      </c>
      <c r="R1867" s="70" t="s">
        <v>2778</v>
      </c>
      <c r="S1867" s="44"/>
      <c r="T1867" s="44"/>
      <c r="U1867" s="44"/>
      <c r="V1867" s="44"/>
      <c r="W1867" s="44"/>
      <c r="X1867" s="162"/>
      <c r="Y1867" s="162"/>
      <c r="Z1867" s="44"/>
      <c r="AA1867" s="50"/>
      <c r="AB1867" s="50"/>
      <c r="AC1867" s="50"/>
      <c r="AD1867" s="115"/>
      <c r="AE1867" s="115"/>
      <c r="AF1867" s="115"/>
      <c r="AG1867" s="115"/>
      <c r="AH1867" s="115"/>
      <c r="AI1867" s="237">
        <v>1935</v>
      </c>
      <c r="AJ1867" s="55"/>
      <c r="AK1867" s="55"/>
    </row>
    <row r="1868" spans="1:37" s="67" customFormat="1" ht="15" customHeight="1" x14ac:dyDescent="0.25">
      <c r="A1868" s="56" t="s">
        <v>1193</v>
      </c>
      <c r="B1868" s="37">
        <v>4</v>
      </c>
      <c r="C1868" s="37">
        <v>4</v>
      </c>
      <c r="D1868" s="37">
        <v>5</v>
      </c>
      <c r="E1868" s="37">
        <v>50</v>
      </c>
      <c r="F1868" s="37">
        <v>394</v>
      </c>
      <c r="G1868" s="37" t="str">
        <f t="shared" si="2818"/>
        <v>4.4.5.00.000</v>
      </c>
      <c r="H1868" s="41" t="str">
        <f t="shared" si="2819"/>
        <v>Технологическая линия №5 Производство гелия</v>
      </c>
      <c r="I1868" s="37" t="str">
        <f t="shared" si="2820"/>
        <v>4.4.5.50.000</v>
      </c>
      <c r="J1868" s="41" t="str">
        <f t="shared" si="2821"/>
        <v xml:space="preserve"> Установка тонкой очистки, сжижения и затаривания гелия №3</v>
      </c>
      <c r="K1868" s="39" t="str">
        <f t="shared" si="2822"/>
        <v>4.4.5.50.300</v>
      </c>
      <c r="L1868" s="40" t="str">
        <f t="shared" si="2823"/>
        <v xml:space="preserve"> Установка тонкой очистки, сжижения и затаривания гелия №3</v>
      </c>
      <c r="M1868" s="37" t="str">
        <f t="shared" si="2824"/>
        <v>4.4.5.50.394</v>
      </c>
      <c r="N1868" s="59" t="s">
        <v>248</v>
      </c>
      <c r="O1868" s="37"/>
      <c r="P1868" s="37" t="s">
        <v>222</v>
      </c>
      <c r="Q1868" s="35">
        <v>0</v>
      </c>
      <c r="R1868" s="70" t="s">
        <v>2778</v>
      </c>
      <c r="S1868" s="44"/>
      <c r="T1868" s="44"/>
      <c r="U1868" s="44"/>
      <c r="V1868" s="44"/>
      <c r="W1868" s="44"/>
      <c r="X1868" s="162"/>
      <c r="Y1868" s="162"/>
      <c r="Z1868" s="44"/>
      <c r="AA1868" s="50"/>
      <c r="AB1868" s="50"/>
      <c r="AC1868" s="50"/>
      <c r="AD1868" s="115"/>
      <c r="AE1868" s="115"/>
      <c r="AF1868" s="115"/>
      <c r="AG1868" s="115"/>
      <c r="AH1868" s="115"/>
      <c r="AI1868" s="237">
        <v>1936</v>
      </c>
      <c r="AJ1868" s="55"/>
      <c r="AK1868" s="55"/>
    </row>
    <row r="1869" spans="1:37" s="67" customFormat="1" ht="15" customHeight="1" x14ac:dyDescent="0.25">
      <c r="A1869" s="56" t="s">
        <v>1194</v>
      </c>
      <c r="B1869" s="37">
        <v>4</v>
      </c>
      <c r="C1869" s="37">
        <v>4</v>
      </c>
      <c r="D1869" s="37">
        <v>5</v>
      </c>
      <c r="E1869" s="37">
        <v>50</v>
      </c>
      <c r="F1869" s="37">
        <v>395</v>
      </c>
      <c r="G1869" s="37" t="str">
        <f t="shared" si="2818"/>
        <v>4.4.5.00.000</v>
      </c>
      <c r="H1869" s="41" t="str">
        <f t="shared" si="2819"/>
        <v>Технологическая линия №5 Производство гелия</v>
      </c>
      <c r="I1869" s="37" t="str">
        <f t="shared" si="2820"/>
        <v>4.4.5.50.000</v>
      </c>
      <c r="J1869" s="41" t="str">
        <f t="shared" si="2821"/>
        <v xml:space="preserve"> Установка тонкой очистки, сжижения и затаривания гелия №3</v>
      </c>
      <c r="K1869" s="39" t="str">
        <f t="shared" si="2822"/>
        <v>4.4.5.50.300</v>
      </c>
      <c r="L1869" s="40" t="str">
        <f t="shared" si="2823"/>
        <v xml:space="preserve"> Установка тонкой очистки, сжижения и затаривания гелия №3</v>
      </c>
      <c r="M1869" s="37" t="str">
        <f t="shared" si="2824"/>
        <v>4.4.5.50.395</v>
      </c>
      <c r="N1869" s="59" t="s">
        <v>250</v>
      </c>
      <c r="O1869" s="37"/>
      <c r="P1869" s="71" t="s">
        <v>222</v>
      </c>
      <c r="Q1869" s="35">
        <v>0</v>
      </c>
      <c r="R1869" s="70" t="s">
        <v>2778</v>
      </c>
      <c r="S1869" s="49"/>
      <c r="T1869" s="44"/>
      <c r="U1869" s="44"/>
      <c r="V1869" s="44"/>
      <c r="W1869" s="44"/>
      <c r="X1869" s="162"/>
      <c r="Y1869" s="162"/>
      <c r="Z1869" s="44"/>
      <c r="AA1869" s="50"/>
      <c r="AB1869" s="50"/>
      <c r="AC1869" s="50"/>
      <c r="AD1869" s="115"/>
      <c r="AE1869" s="115"/>
      <c r="AF1869" s="115"/>
      <c r="AG1869" s="115"/>
      <c r="AH1869" s="115"/>
      <c r="AI1869" s="237">
        <v>1937</v>
      </c>
      <c r="AJ1869" s="55"/>
      <c r="AK1869" s="55"/>
    </row>
    <row r="1870" spans="1:37" s="61" customFormat="1" ht="15" customHeight="1" x14ac:dyDescent="0.25">
      <c r="A1870" s="51" t="s">
        <v>2703</v>
      </c>
      <c r="B1870" s="52"/>
      <c r="C1870" s="52"/>
      <c r="D1870" s="52"/>
      <c r="E1870" s="52"/>
      <c r="F1870" s="52"/>
      <c r="G1870" s="76"/>
      <c r="H1870" s="76"/>
      <c r="I1870" s="76"/>
      <c r="J1870" s="76"/>
      <c r="K1870" s="76"/>
      <c r="L1870" s="76"/>
      <c r="M1870" s="76"/>
      <c r="N1870" s="77"/>
      <c r="O1870" s="60"/>
      <c r="P1870" s="54" t="s">
        <v>17</v>
      </c>
      <c r="Q1870" s="35">
        <v>0</v>
      </c>
      <c r="R1870" s="54" t="s">
        <v>2780</v>
      </c>
      <c r="S1870" s="130" t="s">
        <v>2709</v>
      </c>
      <c r="T1870" s="136"/>
      <c r="U1870" s="136"/>
      <c r="V1870" s="136"/>
      <c r="W1870" s="136"/>
      <c r="X1870" s="137"/>
      <c r="Y1870" s="137"/>
      <c r="Z1870" s="76"/>
      <c r="AA1870" s="131"/>
      <c r="AB1870" s="165"/>
      <c r="AC1870" s="165"/>
      <c r="AD1870" s="164"/>
      <c r="AE1870" s="164"/>
      <c r="AF1870" s="164"/>
      <c r="AG1870" s="164"/>
      <c r="AH1870" s="164"/>
      <c r="AI1870" s="237">
        <v>1938</v>
      </c>
      <c r="AJ1870" s="55"/>
      <c r="AK1870" s="55"/>
    </row>
    <row r="1871" spans="1:37" s="63" customFormat="1" ht="15" customHeight="1" x14ac:dyDescent="0.25">
      <c r="A1871" s="53" t="s">
        <v>17</v>
      </c>
      <c r="B1871" s="37">
        <v>4</v>
      </c>
      <c r="C1871" s="37">
        <v>5</v>
      </c>
      <c r="D1871" s="37">
        <v>1</v>
      </c>
      <c r="E1871" s="37">
        <v>0</v>
      </c>
      <c r="F1871" s="37">
        <v>0</v>
      </c>
      <c r="G1871" s="78" t="str">
        <f>CONCATENATE($B1871,".",$C1871,".",$D1871,".",TEXT($E1871,"00"),".",TEXT($F1871,"000"))</f>
        <v>4.5.1.00.000</v>
      </c>
      <c r="H1871" s="79" t="s">
        <v>1557</v>
      </c>
      <c r="I1871" s="107"/>
      <c r="J1871" s="108"/>
      <c r="K1871" s="109"/>
      <c r="L1871" s="110"/>
      <c r="M1871" s="80"/>
      <c r="N1871" s="231"/>
      <c r="O1871" s="53"/>
      <c r="P1871" s="54" t="s">
        <v>19</v>
      </c>
      <c r="Q1871" s="35">
        <v>0</v>
      </c>
      <c r="R1871" s="54" t="s">
        <v>2781</v>
      </c>
      <c r="S1871" s="215" t="s">
        <v>3856</v>
      </c>
      <c r="T1871" s="126" t="str">
        <f>G1871</f>
        <v>4.5.1.00.000</v>
      </c>
      <c r="U1871" s="79" t="s">
        <v>2729</v>
      </c>
      <c r="V1871" s="80"/>
      <c r="W1871" s="80"/>
      <c r="X1871" s="110"/>
      <c r="Y1871" s="110"/>
      <c r="Z1871" s="80"/>
      <c r="AA1871" s="81"/>
      <c r="AB1871" s="113"/>
      <c r="AC1871" s="113"/>
      <c r="AD1871" s="114"/>
      <c r="AE1871" s="114"/>
      <c r="AF1871" s="114"/>
      <c r="AG1871" s="114"/>
      <c r="AH1871" s="114"/>
      <c r="AI1871" s="237">
        <v>1939</v>
      </c>
      <c r="AJ1871" s="55"/>
      <c r="AK1871" s="55"/>
    </row>
    <row r="1872" spans="1:37" s="65" customFormat="1" ht="15" customHeight="1" x14ac:dyDescent="0.25">
      <c r="A1872" s="57" t="s">
        <v>17</v>
      </c>
      <c r="B1872" s="37">
        <v>4</v>
      </c>
      <c r="C1872" s="37">
        <v>5</v>
      </c>
      <c r="D1872" s="37">
        <v>1</v>
      </c>
      <c r="E1872" s="37">
        <v>1</v>
      </c>
      <c r="F1872" s="37">
        <v>0</v>
      </c>
      <c r="G1872" s="37" t="str">
        <f t="shared" ref="G1872:G1903" si="2825">G1871</f>
        <v>4.5.1.00.000</v>
      </c>
      <c r="H1872" s="41" t="str">
        <f t="shared" ref="H1872:H1903" si="2826">H1871</f>
        <v>Технологическая линия №6. Объекты общезаводского хозяйства</v>
      </c>
      <c r="I1872" s="82" t="str">
        <f>CONCATENATE($B1872,".",$C1872,".",$D1872,".",TEXT($E1872,"00"),".",TEXT($F1872,"000"))</f>
        <v>4.5.1.01.000</v>
      </c>
      <c r="J1872" s="90" t="s">
        <v>1341</v>
      </c>
      <c r="K1872" s="105"/>
      <c r="L1872" s="106"/>
      <c r="M1872" s="91"/>
      <c r="N1872" s="85"/>
      <c r="O1872" s="119"/>
      <c r="P1872" s="64" t="s">
        <v>19</v>
      </c>
      <c r="Q1872" s="35">
        <v>0</v>
      </c>
      <c r="R1872" s="54" t="s">
        <v>2781</v>
      </c>
      <c r="S1872" s="216" t="s">
        <v>3857</v>
      </c>
      <c r="T1872" s="41" t="str">
        <f t="shared" ref="T1872:T1916" si="2827">T1871</f>
        <v>4.5.1.00.000</v>
      </c>
      <c r="U1872" s="41" t="str">
        <f t="shared" ref="U1872:U1916" si="2828">U1871</f>
        <v>Process Line No.6 UIO facilities</v>
      </c>
      <c r="V1872" s="127" t="str">
        <f>I1872</f>
        <v>4.5.1.01.000</v>
      </c>
      <c r="W1872" s="90" t="s">
        <v>2098</v>
      </c>
      <c r="X1872" s="106"/>
      <c r="Y1872" s="106"/>
      <c r="Z1872" s="91"/>
      <c r="AA1872" s="132"/>
      <c r="AB1872" s="82"/>
      <c r="AC1872" s="82"/>
      <c r="AD1872" s="166"/>
      <c r="AE1872" s="166"/>
      <c r="AF1872" s="166"/>
      <c r="AG1872" s="166"/>
      <c r="AH1872" s="166"/>
      <c r="AI1872" s="237">
        <v>1940</v>
      </c>
      <c r="AJ1872" s="55"/>
      <c r="AK1872" s="55"/>
    </row>
    <row r="1873" spans="1:37" s="67" customFormat="1" ht="15" customHeight="1" x14ac:dyDescent="0.25">
      <c r="A1873" s="56" t="s">
        <v>17</v>
      </c>
      <c r="B1873" s="37">
        <v>4</v>
      </c>
      <c r="C1873" s="37">
        <v>5</v>
      </c>
      <c r="D1873" s="37">
        <v>1</v>
      </c>
      <c r="E1873" s="37">
        <v>1</v>
      </c>
      <c r="F1873" s="37">
        <v>500</v>
      </c>
      <c r="G1873" s="37" t="str">
        <f t="shared" si="2825"/>
        <v>4.5.1.00.000</v>
      </c>
      <c r="H1873" s="41" t="str">
        <f t="shared" si="2826"/>
        <v>Технологическая линия №6. Объекты общезаводского хозяйства</v>
      </c>
      <c r="I1873" s="37" t="str">
        <f t="shared" ref="I1873:I1904" si="2829">I1872</f>
        <v>4.5.1.01.000</v>
      </c>
      <c r="J1873" s="41" t="str">
        <f t="shared" ref="J1873:J1904" si="2830">J1872</f>
        <v>Межцеховые инженерные коммуникации. Участок 5</v>
      </c>
      <c r="K1873" s="92" t="str">
        <f>CONCATENATE($B1873,".",$C1873,".",$D1873,".",TEXT($E1873,"00"),".",$F1873)</f>
        <v>4.5.1.01.500</v>
      </c>
      <c r="L1873" s="93" t="s">
        <v>1341</v>
      </c>
      <c r="M1873" s="94"/>
      <c r="N1873" s="89"/>
      <c r="O1873" s="118"/>
      <c r="P1873" s="66" t="s">
        <v>19</v>
      </c>
      <c r="Q1873" s="35">
        <v>0</v>
      </c>
      <c r="R1873" s="54" t="s">
        <v>2781</v>
      </c>
      <c r="S1873" s="219" t="s">
        <v>3858</v>
      </c>
      <c r="T1873" s="41" t="str">
        <f t="shared" si="2827"/>
        <v>4.5.1.00.000</v>
      </c>
      <c r="U1873" s="41" t="str">
        <f t="shared" si="2828"/>
        <v>Process Line No.6 UIO facilities</v>
      </c>
      <c r="V1873" s="41" t="str">
        <f t="shared" ref="V1873:V1916" si="2831">V1872</f>
        <v>4.5.1.01.000</v>
      </c>
      <c r="W1873" s="41" t="str">
        <f t="shared" ref="W1873:W1916" si="2832">W1872</f>
        <v>Interconnecting Utility Pipelines. Section 5</v>
      </c>
      <c r="X1873" s="129" t="str">
        <f>K1873</f>
        <v>4.5.1.01.500</v>
      </c>
      <c r="Y1873" s="94" t="s">
        <v>2098</v>
      </c>
      <c r="Z1873" s="94"/>
      <c r="AA1873" s="95"/>
      <c r="AB1873" s="86"/>
      <c r="AC1873" s="86"/>
      <c r="AD1873" s="167" t="s">
        <v>3051</v>
      </c>
      <c r="AE1873" s="167" t="s">
        <v>3051</v>
      </c>
      <c r="AF1873" s="167"/>
      <c r="AG1873" s="167"/>
      <c r="AH1873" s="167"/>
      <c r="AI1873" s="237">
        <v>1941</v>
      </c>
      <c r="AJ1873" s="55"/>
      <c r="AK1873" s="55"/>
    </row>
    <row r="1874" spans="1:37" s="67" customFormat="1" ht="15" customHeight="1" x14ac:dyDescent="0.25">
      <c r="A1874" s="56" t="s">
        <v>1195</v>
      </c>
      <c r="B1874" s="37">
        <v>4</v>
      </c>
      <c r="C1874" s="37">
        <v>5</v>
      </c>
      <c r="D1874" s="37">
        <v>1</v>
      </c>
      <c r="E1874" s="37">
        <v>1</v>
      </c>
      <c r="F1874" s="37">
        <v>531</v>
      </c>
      <c r="G1874" s="37" t="str">
        <f t="shared" si="2825"/>
        <v>4.5.1.00.000</v>
      </c>
      <c r="H1874" s="41" t="str">
        <f t="shared" si="2826"/>
        <v>Технологическая линия №6. Объекты общезаводского хозяйства</v>
      </c>
      <c r="I1874" s="37" t="str">
        <f t="shared" si="2829"/>
        <v>4.5.1.01.000</v>
      </c>
      <c r="J1874" s="41" t="str">
        <f t="shared" si="2830"/>
        <v>Межцеховые инженерные коммуникации. Участок 5</v>
      </c>
      <c r="K1874" s="39" t="str">
        <f t="shared" ref="K1874:K1905" si="2833">K1873</f>
        <v>4.5.1.01.500</v>
      </c>
      <c r="L1874" s="40" t="str">
        <f t="shared" ref="L1874:L1905" si="2834">L1873</f>
        <v>Межцеховые инженерные коммуникации. Участок 5</v>
      </c>
      <c r="M1874" s="37" t="str">
        <f t="shared" ref="M1874:M1905" si="2835">CONCATENATE($B1874,".",$C1874,".",$D1874,".",TEXT($E1874,"00"),".",TEXT($F1874,"000"))</f>
        <v>4.5.1.01.531</v>
      </c>
      <c r="N1874" s="59" t="s">
        <v>97</v>
      </c>
      <c r="O1874" s="118"/>
      <c r="P1874" s="66" t="s">
        <v>19</v>
      </c>
      <c r="Q1874" s="35">
        <v>0</v>
      </c>
      <c r="R1874" s="54" t="s">
        <v>2781</v>
      </c>
      <c r="S1874" s="42" t="str">
        <f>A1874</f>
        <v>331/5</v>
      </c>
      <c r="T1874" s="41" t="str">
        <f t="shared" si="2827"/>
        <v>4.5.1.00.000</v>
      </c>
      <c r="U1874" s="41" t="str">
        <f t="shared" si="2828"/>
        <v>Process Line No.6 UIO facilities</v>
      </c>
      <c r="V1874" s="41" t="str">
        <f t="shared" si="2831"/>
        <v>4.5.1.01.000</v>
      </c>
      <c r="W1874" s="41" t="str">
        <f t="shared" si="2832"/>
        <v>Interconnecting Utility Pipelines. Section 5</v>
      </c>
      <c r="X1874" s="40" t="str">
        <f t="shared" ref="X1874:X1916" si="2836">X1873</f>
        <v>4.5.1.01.500</v>
      </c>
      <c r="Y1874" s="40" t="str">
        <f t="shared" ref="Y1874:Y1916" si="2837">Y1873</f>
        <v>Interconnecting Utility Pipelines. Section 5</v>
      </c>
      <c r="Z1874" s="42" t="str">
        <f t="shared" ref="Z1874:Z1916" si="2838">M1874</f>
        <v>4.5.1.01.531</v>
      </c>
      <c r="AA1874" s="37" t="s">
        <v>1682</v>
      </c>
      <c r="AB1874" s="37"/>
      <c r="AC1874" s="37"/>
      <c r="AD1874" s="115" t="s">
        <v>2894</v>
      </c>
      <c r="AE1874" s="115" t="str">
        <f t="shared" ref="AE1874:AE1909" si="2839">CONCATENATE(MID(AD1874,3,1),"-",MID(AD1874,4,2))</f>
        <v>0-95</v>
      </c>
      <c r="AF1874" s="115" t="str">
        <f>VLOOKUP(AE1874,'Unit Number'!B:E,2,FALSE)</f>
        <v>INTERCONNECTING UTILITY LINES. AREA 5</v>
      </c>
      <c r="AG1874" s="115"/>
      <c r="AH1874" s="115"/>
      <c r="AI1874" s="237">
        <v>1942</v>
      </c>
      <c r="AJ1874" s="55"/>
      <c r="AK1874" s="55"/>
    </row>
    <row r="1875" spans="1:37" s="67" customFormat="1" ht="15" customHeight="1" x14ac:dyDescent="0.25">
      <c r="A1875" s="56" t="s">
        <v>17</v>
      </c>
      <c r="B1875" s="37">
        <v>4</v>
      </c>
      <c r="C1875" s="37">
        <v>5</v>
      </c>
      <c r="D1875" s="37">
        <v>1</v>
      </c>
      <c r="E1875" s="37">
        <v>1</v>
      </c>
      <c r="F1875" s="37">
        <v>532</v>
      </c>
      <c r="G1875" s="37" t="str">
        <f t="shared" si="2825"/>
        <v>4.5.1.00.000</v>
      </c>
      <c r="H1875" s="41" t="str">
        <f t="shared" si="2826"/>
        <v>Технологическая линия №6. Объекты общезаводского хозяйства</v>
      </c>
      <c r="I1875" s="37" t="str">
        <f t="shared" si="2829"/>
        <v>4.5.1.01.000</v>
      </c>
      <c r="J1875" s="41" t="str">
        <f t="shared" si="2830"/>
        <v>Межцеховые инженерные коммуникации. Участок 5</v>
      </c>
      <c r="K1875" s="39" t="str">
        <f t="shared" si="2833"/>
        <v>4.5.1.01.500</v>
      </c>
      <c r="L1875" s="40" t="str">
        <f t="shared" si="2834"/>
        <v>Межцеховые инженерные коммуникации. Участок 5</v>
      </c>
      <c r="M1875" s="37" t="str">
        <f t="shared" si="2835"/>
        <v>4.5.1.01.532</v>
      </c>
      <c r="N1875" s="59" t="s">
        <v>98</v>
      </c>
      <c r="O1875" s="118"/>
      <c r="P1875" s="66" t="s">
        <v>19</v>
      </c>
      <c r="Q1875" s="35">
        <v>0</v>
      </c>
      <c r="R1875" s="54" t="s">
        <v>2781</v>
      </c>
      <c r="S1875" s="42" t="s">
        <v>2115</v>
      </c>
      <c r="T1875" s="41" t="str">
        <f t="shared" si="2827"/>
        <v>4.5.1.00.000</v>
      </c>
      <c r="U1875" s="41" t="str">
        <f t="shared" si="2828"/>
        <v>Process Line No.6 UIO facilities</v>
      </c>
      <c r="V1875" s="41" t="str">
        <f t="shared" si="2831"/>
        <v>4.5.1.01.000</v>
      </c>
      <c r="W1875" s="41" t="str">
        <f t="shared" si="2832"/>
        <v>Interconnecting Utility Pipelines. Section 5</v>
      </c>
      <c r="X1875" s="40" t="str">
        <f t="shared" si="2836"/>
        <v>4.5.1.01.500</v>
      </c>
      <c r="Y1875" s="40" t="str">
        <f t="shared" si="2837"/>
        <v>Interconnecting Utility Pipelines. Section 5</v>
      </c>
      <c r="Z1875" s="42" t="str">
        <f t="shared" si="2838"/>
        <v>4.5.1.01.532</v>
      </c>
      <c r="AA1875" s="37" t="s">
        <v>1683</v>
      </c>
      <c r="AB1875" s="37"/>
      <c r="AC1875" s="37"/>
      <c r="AD1875" s="115" t="s">
        <v>2894</v>
      </c>
      <c r="AE1875" s="115" t="str">
        <f t="shared" si="2839"/>
        <v>0-95</v>
      </c>
      <c r="AF1875" s="115" t="str">
        <f>VLOOKUP(AE1875,'Unit Number'!B:E,2,FALSE)</f>
        <v>INTERCONNECTING UTILITY LINES. AREA 5</v>
      </c>
      <c r="AG1875" s="115"/>
      <c r="AH1875" s="115"/>
      <c r="AI1875" s="237">
        <v>1943</v>
      </c>
      <c r="AJ1875" s="55"/>
      <c r="AK1875" s="55"/>
    </row>
    <row r="1876" spans="1:37" s="67" customFormat="1" ht="15" customHeight="1" x14ac:dyDescent="0.25">
      <c r="A1876" s="56" t="s">
        <v>17</v>
      </c>
      <c r="B1876" s="37">
        <v>4</v>
      </c>
      <c r="C1876" s="37">
        <v>5</v>
      </c>
      <c r="D1876" s="37">
        <v>1</v>
      </c>
      <c r="E1876" s="37">
        <v>1</v>
      </c>
      <c r="F1876" s="37">
        <v>533</v>
      </c>
      <c r="G1876" s="37" t="str">
        <f t="shared" si="2825"/>
        <v>4.5.1.00.000</v>
      </c>
      <c r="H1876" s="41" t="str">
        <f t="shared" si="2826"/>
        <v>Технологическая линия №6. Объекты общезаводского хозяйства</v>
      </c>
      <c r="I1876" s="37" t="str">
        <f t="shared" si="2829"/>
        <v>4.5.1.01.000</v>
      </c>
      <c r="J1876" s="41" t="str">
        <f t="shared" si="2830"/>
        <v>Межцеховые инженерные коммуникации. Участок 5</v>
      </c>
      <c r="K1876" s="39" t="str">
        <f t="shared" si="2833"/>
        <v>4.5.1.01.500</v>
      </c>
      <c r="L1876" s="40" t="str">
        <f t="shared" si="2834"/>
        <v>Межцеховые инженерные коммуникации. Участок 5</v>
      </c>
      <c r="M1876" s="37" t="str">
        <f t="shared" si="2835"/>
        <v>4.5.1.01.533</v>
      </c>
      <c r="N1876" s="59" t="s">
        <v>99</v>
      </c>
      <c r="O1876" s="118"/>
      <c r="P1876" s="66" t="s">
        <v>19</v>
      </c>
      <c r="Q1876" s="35">
        <v>0</v>
      </c>
      <c r="R1876" s="54" t="s">
        <v>2781</v>
      </c>
      <c r="S1876" s="42" t="s">
        <v>2115</v>
      </c>
      <c r="T1876" s="41" t="str">
        <f t="shared" si="2827"/>
        <v>4.5.1.00.000</v>
      </c>
      <c r="U1876" s="41" t="str">
        <f t="shared" si="2828"/>
        <v>Process Line No.6 UIO facilities</v>
      </c>
      <c r="V1876" s="41" t="str">
        <f t="shared" si="2831"/>
        <v>4.5.1.01.000</v>
      </c>
      <c r="W1876" s="41" t="str">
        <f t="shared" si="2832"/>
        <v>Interconnecting Utility Pipelines. Section 5</v>
      </c>
      <c r="X1876" s="40" t="str">
        <f t="shared" si="2836"/>
        <v>4.5.1.01.500</v>
      </c>
      <c r="Y1876" s="40" t="str">
        <f t="shared" si="2837"/>
        <v>Interconnecting Utility Pipelines. Section 5</v>
      </c>
      <c r="Z1876" s="42" t="str">
        <f t="shared" si="2838"/>
        <v>4.5.1.01.533</v>
      </c>
      <c r="AA1876" s="37" t="s">
        <v>1684</v>
      </c>
      <c r="AB1876" s="37"/>
      <c r="AC1876" s="37"/>
      <c r="AD1876" s="115" t="s">
        <v>2894</v>
      </c>
      <c r="AE1876" s="115" t="str">
        <f t="shared" si="2839"/>
        <v>0-95</v>
      </c>
      <c r="AF1876" s="115" t="str">
        <f>VLOOKUP(AE1876,'Unit Number'!B:E,2,FALSE)</f>
        <v>INTERCONNECTING UTILITY LINES. AREA 5</v>
      </c>
      <c r="AG1876" s="115"/>
      <c r="AH1876" s="115"/>
      <c r="AI1876" s="237">
        <v>1944</v>
      </c>
      <c r="AJ1876" s="55"/>
      <c r="AK1876" s="55"/>
    </row>
    <row r="1877" spans="1:37" s="67" customFormat="1" ht="15" customHeight="1" x14ac:dyDescent="0.25">
      <c r="A1877" s="56" t="s">
        <v>17</v>
      </c>
      <c r="B1877" s="37">
        <v>4</v>
      </c>
      <c r="C1877" s="37">
        <v>5</v>
      </c>
      <c r="D1877" s="37">
        <v>1</v>
      </c>
      <c r="E1877" s="37">
        <v>1</v>
      </c>
      <c r="F1877" s="37">
        <v>534</v>
      </c>
      <c r="G1877" s="37" t="str">
        <f t="shared" si="2825"/>
        <v>4.5.1.00.000</v>
      </c>
      <c r="H1877" s="41" t="str">
        <f t="shared" si="2826"/>
        <v>Технологическая линия №6. Объекты общезаводского хозяйства</v>
      </c>
      <c r="I1877" s="37" t="str">
        <f t="shared" si="2829"/>
        <v>4.5.1.01.000</v>
      </c>
      <c r="J1877" s="41" t="str">
        <f t="shared" si="2830"/>
        <v>Межцеховые инженерные коммуникации. Участок 5</v>
      </c>
      <c r="K1877" s="39" t="str">
        <f t="shared" si="2833"/>
        <v>4.5.1.01.500</v>
      </c>
      <c r="L1877" s="40" t="str">
        <f t="shared" si="2834"/>
        <v>Межцеховые инженерные коммуникации. Участок 5</v>
      </c>
      <c r="M1877" s="37" t="str">
        <f t="shared" si="2835"/>
        <v>4.5.1.01.534</v>
      </c>
      <c r="N1877" s="59" t="s">
        <v>100</v>
      </c>
      <c r="O1877" s="118"/>
      <c r="P1877" s="66" t="s">
        <v>19</v>
      </c>
      <c r="Q1877" s="35">
        <v>0</v>
      </c>
      <c r="R1877" s="54" t="s">
        <v>2781</v>
      </c>
      <c r="S1877" s="42" t="s">
        <v>2115</v>
      </c>
      <c r="T1877" s="41" t="str">
        <f t="shared" si="2827"/>
        <v>4.5.1.00.000</v>
      </c>
      <c r="U1877" s="41" t="str">
        <f t="shared" si="2828"/>
        <v>Process Line No.6 UIO facilities</v>
      </c>
      <c r="V1877" s="41" t="str">
        <f t="shared" si="2831"/>
        <v>4.5.1.01.000</v>
      </c>
      <c r="W1877" s="41" t="str">
        <f t="shared" si="2832"/>
        <v>Interconnecting Utility Pipelines. Section 5</v>
      </c>
      <c r="X1877" s="40" t="str">
        <f t="shared" si="2836"/>
        <v>4.5.1.01.500</v>
      </c>
      <c r="Y1877" s="40" t="str">
        <f t="shared" si="2837"/>
        <v>Interconnecting Utility Pipelines. Section 5</v>
      </c>
      <c r="Z1877" s="42" t="str">
        <f t="shared" si="2838"/>
        <v>4.5.1.01.534</v>
      </c>
      <c r="AA1877" s="37" t="s">
        <v>1685</v>
      </c>
      <c r="AB1877" s="37"/>
      <c r="AC1877" s="37"/>
      <c r="AD1877" s="115" t="s">
        <v>2894</v>
      </c>
      <c r="AE1877" s="115" t="str">
        <f t="shared" si="2839"/>
        <v>0-95</v>
      </c>
      <c r="AF1877" s="115" t="str">
        <f>VLOOKUP(AE1877,'Unit Number'!B:E,2,FALSE)</f>
        <v>INTERCONNECTING UTILITY LINES. AREA 5</v>
      </c>
      <c r="AG1877" s="115"/>
      <c r="AH1877" s="115"/>
      <c r="AI1877" s="237">
        <v>1945</v>
      </c>
      <c r="AJ1877" s="55"/>
      <c r="AK1877" s="55"/>
    </row>
    <row r="1878" spans="1:37" s="67" customFormat="1" ht="15" customHeight="1" x14ac:dyDescent="0.25">
      <c r="A1878" s="56" t="s">
        <v>17</v>
      </c>
      <c r="B1878" s="37">
        <v>4</v>
      </c>
      <c r="C1878" s="37">
        <v>5</v>
      </c>
      <c r="D1878" s="37">
        <v>1</v>
      </c>
      <c r="E1878" s="37">
        <v>1</v>
      </c>
      <c r="F1878" s="37">
        <v>535</v>
      </c>
      <c r="G1878" s="37" t="str">
        <f t="shared" si="2825"/>
        <v>4.5.1.00.000</v>
      </c>
      <c r="H1878" s="41" t="str">
        <f t="shared" si="2826"/>
        <v>Технологическая линия №6. Объекты общезаводского хозяйства</v>
      </c>
      <c r="I1878" s="37" t="str">
        <f t="shared" si="2829"/>
        <v>4.5.1.01.000</v>
      </c>
      <c r="J1878" s="41" t="str">
        <f t="shared" si="2830"/>
        <v>Межцеховые инженерные коммуникации. Участок 5</v>
      </c>
      <c r="K1878" s="39" t="str">
        <f t="shared" si="2833"/>
        <v>4.5.1.01.500</v>
      </c>
      <c r="L1878" s="40" t="str">
        <f t="shared" si="2834"/>
        <v>Межцеховые инженерные коммуникации. Участок 5</v>
      </c>
      <c r="M1878" s="37" t="str">
        <f t="shared" si="2835"/>
        <v>4.5.1.01.535</v>
      </c>
      <c r="N1878" s="59" t="s">
        <v>101</v>
      </c>
      <c r="O1878" s="118"/>
      <c r="P1878" s="66" t="s">
        <v>19</v>
      </c>
      <c r="Q1878" s="35">
        <v>0</v>
      </c>
      <c r="R1878" s="54" t="s">
        <v>2781</v>
      </c>
      <c r="S1878" s="42" t="s">
        <v>2115</v>
      </c>
      <c r="T1878" s="41" t="str">
        <f t="shared" si="2827"/>
        <v>4.5.1.00.000</v>
      </c>
      <c r="U1878" s="41" t="str">
        <f t="shared" si="2828"/>
        <v>Process Line No.6 UIO facilities</v>
      </c>
      <c r="V1878" s="41" t="str">
        <f t="shared" si="2831"/>
        <v>4.5.1.01.000</v>
      </c>
      <c r="W1878" s="41" t="str">
        <f t="shared" si="2832"/>
        <v>Interconnecting Utility Pipelines. Section 5</v>
      </c>
      <c r="X1878" s="40" t="str">
        <f t="shared" si="2836"/>
        <v>4.5.1.01.500</v>
      </c>
      <c r="Y1878" s="40" t="str">
        <f t="shared" si="2837"/>
        <v>Interconnecting Utility Pipelines. Section 5</v>
      </c>
      <c r="Z1878" s="42" t="str">
        <f t="shared" si="2838"/>
        <v>4.5.1.01.535</v>
      </c>
      <c r="AA1878" s="37" t="s">
        <v>1686</v>
      </c>
      <c r="AB1878" s="37"/>
      <c r="AC1878" s="37"/>
      <c r="AD1878" s="115" t="s">
        <v>2894</v>
      </c>
      <c r="AE1878" s="115" t="str">
        <f t="shared" si="2839"/>
        <v>0-95</v>
      </c>
      <c r="AF1878" s="115" t="str">
        <f>VLOOKUP(AE1878,'Unit Number'!B:E,2,FALSE)</f>
        <v>INTERCONNECTING UTILITY LINES. AREA 5</v>
      </c>
      <c r="AG1878" s="115"/>
      <c r="AH1878" s="115"/>
      <c r="AI1878" s="237">
        <v>1946</v>
      </c>
      <c r="AJ1878" s="55"/>
      <c r="AK1878" s="55"/>
    </row>
    <row r="1879" spans="1:37" s="67" customFormat="1" ht="15" customHeight="1" x14ac:dyDescent="0.25">
      <c r="A1879" s="56" t="s">
        <v>17</v>
      </c>
      <c r="B1879" s="37">
        <v>4</v>
      </c>
      <c r="C1879" s="37">
        <v>5</v>
      </c>
      <c r="D1879" s="37">
        <v>1</v>
      </c>
      <c r="E1879" s="37">
        <v>1</v>
      </c>
      <c r="F1879" s="37">
        <v>536</v>
      </c>
      <c r="G1879" s="37" t="str">
        <f t="shared" si="2825"/>
        <v>4.5.1.00.000</v>
      </c>
      <c r="H1879" s="41" t="str">
        <f t="shared" si="2826"/>
        <v>Технологическая линия №6. Объекты общезаводского хозяйства</v>
      </c>
      <c r="I1879" s="37" t="str">
        <f t="shared" si="2829"/>
        <v>4.5.1.01.000</v>
      </c>
      <c r="J1879" s="41" t="str">
        <f t="shared" si="2830"/>
        <v>Межцеховые инженерные коммуникации. Участок 5</v>
      </c>
      <c r="K1879" s="39" t="str">
        <f t="shared" si="2833"/>
        <v>4.5.1.01.500</v>
      </c>
      <c r="L1879" s="40" t="str">
        <f t="shared" si="2834"/>
        <v>Межцеховые инженерные коммуникации. Участок 5</v>
      </c>
      <c r="M1879" s="37" t="str">
        <f t="shared" si="2835"/>
        <v>4.5.1.01.536</v>
      </c>
      <c r="N1879" s="59" t="s">
        <v>102</v>
      </c>
      <c r="O1879" s="118"/>
      <c r="P1879" s="66" t="s">
        <v>19</v>
      </c>
      <c r="Q1879" s="35">
        <v>0</v>
      </c>
      <c r="R1879" s="54" t="s">
        <v>2781</v>
      </c>
      <c r="S1879" s="42" t="s">
        <v>2115</v>
      </c>
      <c r="T1879" s="41" t="str">
        <f t="shared" si="2827"/>
        <v>4.5.1.00.000</v>
      </c>
      <c r="U1879" s="41" t="str">
        <f t="shared" si="2828"/>
        <v>Process Line No.6 UIO facilities</v>
      </c>
      <c r="V1879" s="41" t="str">
        <f t="shared" si="2831"/>
        <v>4.5.1.01.000</v>
      </c>
      <c r="W1879" s="41" t="str">
        <f t="shared" si="2832"/>
        <v>Interconnecting Utility Pipelines. Section 5</v>
      </c>
      <c r="X1879" s="40" t="str">
        <f t="shared" si="2836"/>
        <v>4.5.1.01.500</v>
      </c>
      <c r="Y1879" s="40" t="str">
        <f t="shared" si="2837"/>
        <v>Interconnecting Utility Pipelines. Section 5</v>
      </c>
      <c r="Z1879" s="42" t="str">
        <f t="shared" si="2838"/>
        <v>4.5.1.01.536</v>
      </c>
      <c r="AA1879" s="37" t="s">
        <v>1687</v>
      </c>
      <c r="AB1879" s="37"/>
      <c r="AC1879" s="37"/>
      <c r="AD1879" s="115" t="s">
        <v>2894</v>
      </c>
      <c r="AE1879" s="115" t="str">
        <f t="shared" si="2839"/>
        <v>0-95</v>
      </c>
      <c r="AF1879" s="115" t="str">
        <f>VLOOKUP(AE1879,'Unit Number'!B:E,2,FALSE)</f>
        <v>INTERCONNECTING UTILITY LINES. AREA 5</v>
      </c>
      <c r="AG1879" s="115"/>
      <c r="AH1879" s="115"/>
      <c r="AI1879" s="237">
        <v>1947</v>
      </c>
      <c r="AJ1879" s="55"/>
      <c r="AK1879" s="55"/>
    </row>
    <row r="1880" spans="1:37" s="67" customFormat="1" ht="15" customHeight="1" x14ac:dyDescent="0.25">
      <c r="A1880" s="56" t="s">
        <v>17</v>
      </c>
      <c r="B1880" s="37">
        <v>4</v>
      </c>
      <c r="C1880" s="37">
        <v>5</v>
      </c>
      <c r="D1880" s="37">
        <v>1</v>
      </c>
      <c r="E1880" s="37">
        <v>1</v>
      </c>
      <c r="F1880" s="37">
        <v>537</v>
      </c>
      <c r="G1880" s="37" t="str">
        <f t="shared" si="2825"/>
        <v>4.5.1.00.000</v>
      </c>
      <c r="H1880" s="41" t="str">
        <f t="shared" si="2826"/>
        <v>Технологическая линия №6. Объекты общезаводского хозяйства</v>
      </c>
      <c r="I1880" s="37" t="str">
        <f t="shared" si="2829"/>
        <v>4.5.1.01.000</v>
      </c>
      <c r="J1880" s="41" t="str">
        <f t="shared" si="2830"/>
        <v>Межцеховые инженерные коммуникации. Участок 5</v>
      </c>
      <c r="K1880" s="39" t="str">
        <f t="shared" si="2833"/>
        <v>4.5.1.01.500</v>
      </c>
      <c r="L1880" s="40" t="str">
        <f t="shared" si="2834"/>
        <v>Межцеховые инженерные коммуникации. Участок 5</v>
      </c>
      <c r="M1880" s="37" t="str">
        <f t="shared" si="2835"/>
        <v>4.5.1.01.537</v>
      </c>
      <c r="N1880" s="59" t="s">
        <v>103</v>
      </c>
      <c r="O1880" s="118"/>
      <c r="P1880" s="66" t="s">
        <v>19</v>
      </c>
      <c r="Q1880" s="35">
        <v>0</v>
      </c>
      <c r="R1880" s="54" t="s">
        <v>2781</v>
      </c>
      <c r="S1880" s="42" t="s">
        <v>2115</v>
      </c>
      <c r="T1880" s="41" t="str">
        <f t="shared" si="2827"/>
        <v>4.5.1.00.000</v>
      </c>
      <c r="U1880" s="41" t="str">
        <f t="shared" si="2828"/>
        <v>Process Line No.6 UIO facilities</v>
      </c>
      <c r="V1880" s="41" t="str">
        <f t="shared" si="2831"/>
        <v>4.5.1.01.000</v>
      </c>
      <c r="W1880" s="41" t="str">
        <f t="shared" si="2832"/>
        <v>Interconnecting Utility Pipelines. Section 5</v>
      </c>
      <c r="X1880" s="40" t="str">
        <f t="shared" si="2836"/>
        <v>4.5.1.01.500</v>
      </c>
      <c r="Y1880" s="40" t="str">
        <f t="shared" si="2837"/>
        <v>Interconnecting Utility Pipelines. Section 5</v>
      </c>
      <c r="Z1880" s="42" t="str">
        <f t="shared" si="2838"/>
        <v>4.5.1.01.537</v>
      </c>
      <c r="AA1880" s="37" t="s">
        <v>1688</v>
      </c>
      <c r="AB1880" s="37"/>
      <c r="AC1880" s="37"/>
      <c r="AD1880" s="115" t="s">
        <v>2894</v>
      </c>
      <c r="AE1880" s="115" t="str">
        <f t="shared" si="2839"/>
        <v>0-95</v>
      </c>
      <c r="AF1880" s="115" t="str">
        <f>VLOOKUP(AE1880,'Unit Number'!B:E,2,FALSE)</f>
        <v>INTERCONNECTING UTILITY LINES. AREA 5</v>
      </c>
      <c r="AG1880" s="115"/>
      <c r="AH1880" s="115"/>
      <c r="AI1880" s="237">
        <v>1948</v>
      </c>
      <c r="AJ1880" s="55"/>
      <c r="AK1880" s="55"/>
    </row>
    <row r="1881" spans="1:37" s="67" customFormat="1" ht="15" customHeight="1" x14ac:dyDescent="0.25">
      <c r="A1881" s="56" t="s">
        <v>17</v>
      </c>
      <c r="B1881" s="37">
        <v>4</v>
      </c>
      <c r="C1881" s="37">
        <v>5</v>
      </c>
      <c r="D1881" s="37">
        <v>1</v>
      </c>
      <c r="E1881" s="37">
        <v>1</v>
      </c>
      <c r="F1881" s="37">
        <v>538</v>
      </c>
      <c r="G1881" s="37" t="str">
        <f t="shared" si="2825"/>
        <v>4.5.1.00.000</v>
      </c>
      <c r="H1881" s="41" t="str">
        <f t="shared" si="2826"/>
        <v>Технологическая линия №6. Объекты общезаводского хозяйства</v>
      </c>
      <c r="I1881" s="37" t="str">
        <f t="shared" si="2829"/>
        <v>4.5.1.01.000</v>
      </c>
      <c r="J1881" s="41" t="str">
        <f t="shared" si="2830"/>
        <v>Межцеховые инженерные коммуникации. Участок 5</v>
      </c>
      <c r="K1881" s="39" t="str">
        <f t="shared" si="2833"/>
        <v>4.5.1.01.500</v>
      </c>
      <c r="L1881" s="40" t="str">
        <f t="shared" si="2834"/>
        <v>Межцеховые инженерные коммуникации. Участок 5</v>
      </c>
      <c r="M1881" s="37" t="str">
        <f t="shared" si="2835"/>
        <v>4.5.1.01.538</v>
      </c>
      <c r="N1881" s="59" t="s">
        <v>104</v>
      </c>
      <c r="O1881" s="118"/>
      <c r="P1881" s="66" t="s">
        <v>19</v>
      </c>
      <c r="Q1881" s="35">
        <v>0</v>
      </c>
      <c r="R1881" s="54" t="s">
        <v>2781</v>
      </c>
      <c r="S1881" s="42" t="s">
        <v>2115</v>
      </c>
      <c r="T1881" s="41" t="str">
        <f t="shared" si="2827"/>
        <v>4.5.1.00.000</v>
      </c>
      <c r="U1881" s="41" t="str">
        <f t="shared" si="2828"/>
        <v>Process Line No.6 UIO facilities</v>
      </c>
      <c r="V1881" s="41" t="str">
        <f t="shared" si="2831"/>
        <v>4.5.1.01.000</v>
      </c>
      <c r="W1881" s="41" t="str">
        <f t="shared" si="2832"/>
        <v>Interconnecting Utility Pipelines. Section 5</v>
      </c>
      <c r="X1881" s="40" t="str">
        <f t="shared" si="2836"/>
        <v>4.5.1.01.500</v>
      </c>
      <c r="Y1881" s="40" t="str">
        <f t="shared" si="2837"/>
        <v>Interconnecting Utility Pipelines. Section 5</v>
      </c>
      <c r="Z1881" s="42" t="str">
        <f t="shared" si="2838"/>
        <v>4.5.1.01.538</v>
      </c>
      <c r="AA1881" s="37" t="s">
        <v>1689</v>
      </c>
      <c r="AB1881" s="37"/>
      <c r="AC1881" s="37"/>
      <c r="AD1881" s="115" t="s">
        <v>2894</v>
      </c>
      <c r="AE1881" s="115" t="str">
        <f t="shared" si="2839"/>
        <v>0-95</v>
      </c>
      <c r="AF1881" s="115" t="str">
        <f>VLOOKUP(AE1881,'Unit Number'!B:E,2,FALSE)</f>
        <v>INTERCONNECTING UTILITY LINES. AREA 5</v>
      </c>
      <c r="AG1881" s="115"/>
      <c r="AH1881" s="115"/>
      <c r="AI1881" s="237">
        <v>1949</v>
      </c>
      <c r="AJ1881" s="55"/>
      <c r="AK1881" s="55"/>
    </row>
    <row r="1882" spans="1:37" s="67" customFormat="1" ht="15" customHeight="1" x14ac:dyDescent="0.25">
      <c r="A1882" s="56" t="s">
        <v>17</v>
      </c>
      <c r="B1882" s="37">
        <v>4</v>
      </c>
      <c r="C1882" s="37">
        <v>5</v>
      </c>
      <c r="D1882" s="37">
        <v>1</v>
      </c>
      <c r="E1882" s="37">
        <v>1</v>
      </c>
      <c r="F1882" s="37">
        <v>539</v>
      </c>
      <c r="G1882" s="37" t="str">
        <f t="shared" si="2825"/>
        <v>4.5.1.00.000</v>
      </c>
      <c r="H1882" s="41" t="str">
        <f t="shared" si="2826"/>
        <v>Технологическая линия №6. Объекты общезаводского хозяйства</v>
      </c>
      <c r="I1882" s="37" t="str">
        <f t="shared" si="2829"/>
        <v>4.5.1.01.000</v>
      </c>
      <c r="J1882" s="41" t="str">
        <f t="shared" si="2830"/>
        <v>Межцеховые инженерные коммуникации. Участок 5</v>
      </c>
      <c r="K1882" s="39" t="str">
        <f t="shared" si="2833"/>
        <v>4.5.1.01.500</v>
      </c>
      <c r="L1882" s="40" t="str">
        <f t="shared" si="2834"/>
        <v>Межцеховые инженерные коммуникации. Участок 5</v>
      </c>
      <c r="M1882" s="37" t="str">
        <f t="shared" si="2835"/>
        <v>4.5.1.01.539</v>
      </c>
      <c r="N1882" s="59" t="s">
        <v>105</v>
      </c>
      <c r="O1882" s="118"/>
      <c r="P1882" s="66" t="s">
        <v>19</v>
      </c>
      <c r="Q1882" s="35">
        <v>0</v>
      </c>
      <c r="R1882" s="54" t="s">
        <v>2781</v>
      </c>
      <c r="S1882" s="42" t="s">
        <v>2115</v>
      </c>
      <c r="T1882" s="41" t="str">
        <f t="shared" si="2827"/>
        <v>4.5.1.00.000</v>
      </c>
      <c r="U1882" s="41" t="str">
        <f t="shared" si="2828"/>
        <v>Process Line No.6 UIO facilities</v>
      </c>
      <c r="V1882" s="41" t="str">
        <f t="shared" si="2831"/>
        <v>4.5.1.01.000</v>
      </c>
      <c r="W1882" s="41" t="str">
        <f t="shared" si="2832"/>
        <v>Interconnecting Utility Pipelines. Section 5</v>
      </c>
      <c r="X1882" s="40" t="str">
        <f t="shared" si="2836"/>
        <v>4.5.1.01.500</v>
      </c>
      <c r="Y1882" s="40" t="str">
        <f t="shared" si="2837"/>
        <v>Interconnecting Utility Pipelines. Section 5</v>
      </c>
      <c r="Z1882" s="42" t="str">
        <f t="shared" si="2838"/>
        <v>4.5.1.01.539</v>
      </c>
      <c r="AA1882" s="37" t="s">
        <v>1690</v>
      </c>
      <c r="AB1882" s="37"/>
      <c r="AC1882" s="37"/>
      <c r="AD1882" s="115" t="s">
        <v>2894</v>
      </c>
      <c r="AE1882" s="115" t="str">
        <f t="shared" si="2839"/>
        <v>0-95</v>
      </c>
      <c r="AF1882" s="115" t="str">
        <f>VLOOKUP(AE1882,'Unit Number'!B:E,2,FALSE)</f>
        <v>INTERCONNECTING UTILITY LINES. AREA 5</v>
      </c>
      <c r="AG1882" s="115"/>
      <c r="AH1882" s="115"/>
      <c r="AI1882" s="237">
        <v>1950</v>
      </c>
      <c r="AJ1882" s="55"/>
      <c r="AK1882" s="55"/>
    </row>
    <row r="1883" spans="1:37" s="67" customFormat="1" ht="15" customHeight="1" x14ac:dyDescent="0.25">
      <c r="A1883" s="56" t="s">
        <v>17</v>
      </c>
      <c r="B1883" s="37">
        <v>4</v>
      </c>
      <c r="C1883" s="37">
        <v>5</v>
      </c>
      <c r="D1883" s="37">
        <v>1</v>
      </c>
      <c r="E1883" s="37">
        <v>1</v>
      </c>
      <c r="F1883" s="37">
        <v>540</v>
      </c>
      <c r="G1883" s="37" t="str">
        <f t="shared" si="2825"/>
        <v>4.5.1.00.000</v>
      </c>
      <c r="H1883" s="41" t="str">
        <f t="shared" si="2826"/>
        <v>Технологическая линия №6. Объекты общезаводского хозяйства</v>
      </c>
      <c r="I1883" s="37" t="str">
        <f t="shared" si="2829"/>
        <v>4.5.1.01.000</v>
      </c>
      <c r="J1883" s="41" t="str">
        <f t="shared" si="2830"/>
        <v>Межцеховые инженерные коммуникации. Участок 5</v>
      </c>
      <c r="K1883" s="39" t="str">
        <f t="shared" si="2833"/>
        <v>4.5.1.01.500</v>
      </c>
      <c r="L1883" s="40" t="str">
        <f t="shared" si="2834"/>
        <v>Межцеховые инженерные коммуникации. Участок 5</v>
      </c>
      <c r="M1883" s="37" t="str">
        <f t="shared" si="2835"/>
        <v>4.5.1.01.540</v>
      </c>
      <c r="N1883" s="59" t="s">
        <v>106</v>
      </c>
      <c r="O1883" s="118"/>
      <c r="P1883" s="66" t="s">
        <v>19</v>
      </c>
      <c r="Q1883" s="35">
        <v>0</v>
      </c>
      <c r="R1883" s="54" t="s">
        <v>2781</v>
      </c>
      <c r="S1883" s="42" t="s">
        <v>2115</v>
      </c>
      <c r="T1883" s="41" t="str">
        <f t="shared" si="2827"/>
        <v>4.5.1.00.000</v>
      </c>
      <c r="U1883" s="41" t="str">
        <f t="shared" si="2828"/>
        <v>Process Line No.6 UIO facilities</v>
      </c>
      <c r="V1883" s="41" t="str">
        <f t="shared" si="2831"/>
        <v>4.5.1.01.000</v>
      </c>
      <c r="W1883" s="41" t="str">
        <f t="shared" si="2832"/>
        <v>Interconnecting Utility Pipelines. Section 5</v>
      </c>
      <c r="X1883" s="40" t="str">
        <f t="shared" si="2836"/>
        <v>4.5.1.01.500</v>
      </c>
      <c r="Y1883" s="40" t="str">
        <f t="shared" si="2837"/>
        <v>Interconnecting Utility Pipelines. Section 5</v>
      </c>
      <c r="Z1883" s="42" t="str">
        <f t="shared" si="2838"/>
        <v>4.5.1.01.540</v>
      </c>
      <c r="AA1883" s="37" t="s">
        <v>1691</v>
      </c>
      <c r="AB1883" s="37"/>
      <c r="AC1883" s="37"/>
      <c r="AD1883" s="115" t="s">
        <v>2894</v>
      </c>
      <c r="AE1883" s="115" t="str">
        <f t="shared" si="2839"/>
        <v>0-95</v>
      </c>
      <c r="AF1883" s="115" t="str">
        <f>VLOOKUP(AE1883,'Unit Number'!B:E,2,FALSE)</f>
        <v>INTERCONNECTING UTILITY LINES. AREA 5</v>
      </c>
      <c r="AG1883" s="115"/>
      <c r="AH1883" s="115"/>
      <c r="AI1883" s="237">
        <v>1951</v>
      </c>
      <c r="AJ1883" s="55"/>
      <c r="AK1883" s="55"/>
    </row>
    <row r="1884" spans="1:37" s="67" customFormat="1" ht="15" customHeight="1" x14ac:dyDescent="0.25">
      <c r="A1884" s="56" t="s">
        <v>17</v>
      </c>
      <c r="B1884" s="37">
        <v>4</v>
      </c>
      <c r="C1884" s="37">
        <v>5</v>
      </c>
      <c r="D1884" s="37">
        <v>1</v>
      </c>
      <c r="E1884" s="37">
        <v>1</v>
      </c>
      <c r="F1884" s="37">
        <v>541</v>
      </c>
      <c r="G1884" s="37" t="str">
        <f t="shared" si="2825"/>
        <v>4.5.1.00.000</v>
      </c>
      <c r="H1884" s="41" t="str">
        <f t="shared" si="2826"/>
        <v>Технологическая линия №6. Объекты общезаводского хозяйства</v>
      </c>
      <c r="I1884" s="37" t="str">
        <f t="shared" si="2829"/>
        <v>4.5.1.01.000</v>
      </c>
      <c r="J1884" s="41" t="str">
        <f t="shared" si="2830"/>
        <v>Межцеховые инженерные коммуникации. Участок 5</v>
      </c>
      <c r="K1884" s="39" t="str">
        <f t="shared" si="2833"/>
        <v>4.5.1.01.500</v>
      </c>
      <c r="L1884" s="40" t="str">
        <f t="shared" si="2834"/>
        <v>Межцеховые инженерные коммуникации. Участок 5</v>
      </c>
      <c r="M1884" s="37" t="str">
        <f t="shared" si="2835"/>
        <v>4.5.1.01.541</v>
      </c>
      <c r="N1884" s="59" t="s">
        <v>107</v>
      </c>
      <c r="O1884" s="118"/>
      <c r="P1884" s="66" t="s">
        <v>19</v>
      </c>
      <c r="Q1884" s="35">
        <v>0</v>
      </c>
      <c r="R1884" s="54" t="s">
        <v>2781</v>
      </c>
      <c r="S1884" s="42" t="s">
        <v>2115</v>
      </c>
      <c r="T1884" s="41" t="str">
        <f t="shared" si="2827"/>
        <v>4.5.1.00.000</v>
      </c>
      <c r="U1884" s="41" t="str">
        <f t="shared" si="2828"/>
        <v>Process Line No.6 UIO facilities</v>
      </c>
      <c r="V1884" s="41" t="str">
        <f t="shared" si="2831"/>
        <v>4.5.1.01.000</v>
      </c>
      <c r="W1884" s="41" t="str">
        <f t="shared" si="2832"/>
        <v>Interconnecting Utility Pipelines. Section 5</v>
      </c>
      <c r="X1884" s="40" t="str">
        <f t="shared" si="2836"/>
        <v>4.5.1.01.500</v>
      </c>
      <c r="Y1884" s="40" t="str">
        <f t="shared" si="2837"/>
        <v>Interconnecting Utility Pipelines. Section 5</v>
      </c>
      <c r="Z1884" s="42" t="str">
        <f t="shared" si="2838"/>
        <v>4.5.1.01.541</v>
      </c>
      <c r="AA1884" s="37" t="s">
        <v>1692</v>
      </c>
      <c r="AB1884" s="37"/>
      <c r="AC1884" s="37"/>
      <c r="AD1884" s="115" t="s">
        <v>2894</v>
      </c>
      <c r="AE1884" s="115" t="str">
        <f t="shared" si="2839"/>
        <v>0-95</v>
      </c>
      <c r="AF1884" s="115" t="str">
        <f>VLOOKUP(AE1884,'Unit Number'!B:E,2,FALSE)</f>
        <v>INTERCONNECTING UTILITY LINES. AREA 5</v>
      </c>
      <c r="AG1884" s="115"/>
      <c r="AH1884" s="115"/>
      <c r="AI1884" s="237">
        <v>1952</v>
      </c>
      <c r="AJ1884" s="55"/>
      <c r="AK1884" s="55"/>
    </row>
    <row r="1885" spans="1:37" s="67" customFormat="1" ht="15" customHeight="1" x14ac:dyDescent="0.25">
      <c r="A1885" s="56" t="s">
        <v>17</v>
      </c>
      <c r="B1885" s="37">
        <v>4</v>
      </c>
      <c r="C1885" s="37">
        <v>5</v>
      </c>
      <c r="D1885" s="37">
        <v>1</v>
      </c>
      <c r="E1885" s="37">
        <v>1</v>
      </c>
      <c r="F1885" s="37">
        <v>542</v>
      </c>
      <c r="G1885" s="37" t="str">
        <f t="shared" si="2825"/>
        <v>4.5.1.00.000</v>
      </c>
      <c r="H1885" s="41" t="str">
        <f t="shared" si="2826"/>
        <v>Технологическая линия №6. Объекты общезаводского хозяйства</v>
      </c>
      <c r="I1885" s="37" t="str">
        <f t="shared" si="2829"/>
        <v>4.5.1.01.000</v>
      </c>
      <c r="J1885" s="41" t="str">
        <f t="shared" si="2830"/>
        <v>Межцеховые инженерные коммуникации. Участок 5</v>
      </c>
      <c r="K1885" s="39" t="str">
        <f t="shared" si="2833"/>
        <v>4.5.1.01.500</v>
      </c>
      <c r="L1885" s="40" t="str">
        <f t="shared" si="2834"/>
        <v>Межцеховые инженерные коммуникации. Участок 5</v>
      </c>
      <c r="M1885" s="37" t="str">
        <f t="shared" si="2835"/>
        <v>4.5.1.01.542</v>
      </c>
      <c r="N1885" s="59" t="s">
        <v>108</v>
      </c>
      <c r="O1885" s="118"/>
      <c r="P1885" s="66" t="s">
        <v>19</v>
      </c>
      <c r="Q1885" s="35">
        <v>0</v>
      </c>
      <c r="R1885" s="54" t="s">
        <v>2781</v>
      </c>
      <c r="S1885" s="42" t="s">
        <v>2115</v>
      </c>
      <c r="T1885" s="41" t="str">
        <f t="shared" si="2827"/>
        <v>4.5.1.00.000</v>
      </c>
      <c r="U1885" s="41" t="str">
        <f t="shared" si="2828"/>
        <v>Process Line No.6 UIO facilities</v>
      </c>
      <c r="V1885" s="41" t="str">
        <f t="shared" si="2831"/>
        <v>4.5.1.01.000</v>
      </c>
      <c r="W1885" s="41" t="str">
        <f t="shared" si="2832"/>
        <v>Interconnecting Utility Pipelines. Section 5</v>
      </c>
      <c r="X1885" s="40" t="str">
        <f t="shared" si="2836"/>
        <v>4.5.1.01.500</v>
      </c>
      <c r="Y1885" s="40" t="str">
        <f t="shared" si="2837"/>
        <v>Interconnecting Utility Pipelines. Section 5</v>
      </c>
      <c r="Z1885" s="42" t="str">
        <f t="shared" si="2838"/>
        <v>4.5.1.01.542</v>
      </c>
      <c r="AA1885" s="37" t="s">
        <v>1693</v>
      </c>
      <c r="AB1885" s="37"/>
      <c r="AC1885" s="37"/>
      <c r="AD1885" s="115" t="s">
        <v>2894</v>
      </c>
      <c r="AE1885" s="115" t="str">
        <f t="shared" si="2839"/>
        <v>0-95</v>
      </c>
      <c r="AF1885" s="115" t="str">
        <f>VLOOKUP(AE1885,'Unit Number'!B:E,2,FALSE)</f>
        <v>INTERCONNECTING UTILITY LINES. AREA 5</v>
      </c>
      <c r="AG1885" s="115"/>
      <c r="AH1885" s="115"/>
      <c r="AI1885" s="237">
        <v>1953</v>
      </c>
      <c r="AJ1885" s="55"/>
      <c r="AK1885" s="55"/>
    </row>
    <row r="1886" spans="1:37" s="67" customFormat="1" ht="15" customHeight="1" x14ac:dyDescent="0.25">
      <c r="A1886" s="56" t="s">
        <v>17</v>
      </c>
      <c r="B1886" s="37">
        <v>4</v>
      </c>
      <c r="C1886" s="37">
        <v>5</v>
      </c>
      <c r="D1886" s="37">
        <v>1</v>
      </c>
      <c r="E1886" s="37">
        <v>1</v>
      </c>
      <c r="F1886" s="37">
        <v>543</v>
      </c>
      <c r="G1886" s="37" t="str">
        <f t="shared" si="2825"/>
        <v>4.5.1.00.000</v>
      </c>
      <c r="H1886" s="41" t="str">
        <f t="shared" si="2826"/>
        <v>Технологическая линия №6. Объекты общезаводского хозяйства</v>
      </c>
      <c r="I1886" s="37" t="str">
        <f t="shared" si="2829"/>
        <v>4.5.1.01.000</v>
      </c>
      <c r="J1886" s="41" t="str">
        <f t="shared" si="2830"/>
        <v>Межцеховые инженерные коммуникации. Участок 5</v>
      </c>
      <c r="K1886" s="39" t="str">
        <f t="shared" si="2833"/>
        <v>4.5.1.01.500</v>
      </c>
      <c r="L1886" s="40" t="str">
        <f t="shared" si="2834"/>
        <v>Межцеховые инженерные коммуникации. Участок 5</v>
      </c>
      <c r="M1886" s="37" t="str">
        <f t="shared" si="2835"/>
        <v>4.5.1.01.543</v>
      </c>
      <c r="N1886" s="59" t="s">
        <v>109</v>
      </c>
      <c r="O1886" s="118"/>
      <c r="P1886" s="66" t="s">
        <v>19</v>
      </c>
      <c r="Q1886" s="35">
        <v>0</v>
      </c>
      <c r="R1886" s="54" t="s">
        <v>2781</v>
      </c>
      <c r="S1886" s="42" t="s">
        <v>2115</v>
      </c>
      <c r="T1886" s="41" t="str">
        <f t="shared" si="2827"/>
        <v>4.5.1.00.000</v>
      </c>
      <c r="U1886" s="41" t="str">
        <f t="shared" si="2828"/>
        <v>Process Line No.6 UIO facilities</v>
      </c>
      <c r="V1886" s="41" t="str">
        <f t="shared" si="2831"/>
        <v>4.5.1.01.000</v>
      </c>
      <c r="W1886" s="41" t="str">
        <f t="shared" si="2832"/>
        <v>Interconnecting Utility Pipelines. Section 5</v>
      </c>
      <c r="X1886" s="40" t="str">
        <f t="shared" si="2836"/>
        <v>4.5.1.01.500</v>
      </c>
      <c r="Y1886" s="40" t="str">
        <f t="shared" si="2837"/>
        <v>Interconnecting Utility Pipelines. Section 5</v>
      </c>
      <c r="Z1886" s="42" t="str">
        <f t="shared" si="2838"/>
        <v>4.5.1.01.543</v>
      </c>
      <c r="AA1886" s="37" t="s">
        <v>1694</v>
      </c>
      <c r="AB1886" s="37"/>
      <c r="AC1886" s="37"/>
      <c r="AD1886" s="115" t="s">
        <v>2894</v>
      </c>
      <c r="AE1886" s="115" t="str">
        <f t="shared" si="2839"/>
        <v>0-95</v>
      </c>
      <c r="AF1886" s="115" t="str">
        <f>VLOOKUP(AE1886,'Unit Number'!B:E,2,FALSE)</f>
        <v>INTERCONNECTING UTILITY LINES. AREA 5</v>
      </c>
      <c r="AG1886" s="115"/>
      <c r="AH1886" s="115"/>
      <c r="AI1886" s="237">
        <v>1954</v>
      </c>
      <c r="AJ1886" s="55"/>
      <c r="AK1886" s="55"/>
    </row>
    <row r="1887" spans="1:37" s="67" customFormat="1" ht="15" customHeight="1" x14ac:dyDescent="0.25">
      <c r="A1887" s="56" t="s">
        <v>17</v>
      </c>
      <c r="B1887" s="37">
        <v>4</v>
      </c>
      <c r="C1887" s="37">
        <v>5</v>
      </c>
      <c r="D1887" s="37">
        <v>1</v>
      </c>
      <c r="E1887" s="37">
        <v>1</v>
      </c>
      <c r="F1887" s="37">
        <v>544</v>
      </c>
      <c r="G1887" s="37" t="str">
        <f t="shared" si="2825"/>
        <v>4.5.1.00.000</v>
      </c>
      <c r="H1887" s="41" t="str">
        <f t="shared" si="2826"/>
        <v>Технологическая линия №6. Объекты общезаводского хозяйства</v>
      </c>
      <c r="I1887" s="37" t="str">
        <f t="shared" si="2829"/>
        <v>4.5.1.01.000</v>
      </c>
      <c r="J1887" s="41" t="str">
        <f t="shared" si="2830"/>
        <v>Межцеховые инженерные коммуникации. Участок 5</v>
      </c>
      <c r="K1887" s="39" t="str">
        <f t="shared" si="2833"/>
        <v>4.5.1.01.500</v>
      </c>
      <c r="L1887" s="40" t="str">
        <f t="shared" si="2834"/>
        <v>Межцеховые инженерные коммуникации. Участок 5</v>
      </c>
      <c r="M1887" s="37" t="str">
        <f t="shared" si="2835"/>
        <v>4.5.1.01.544</v>
      </c>
      <c r="N1887" s="59" t="s">
        <v>110</v>
      </c>
      <c r="O1887" s="118"/>
      <c r="P1887" s="66" t="s">
        <v>19</v>
      </c>
      <c r="Q1887" s="35">
        <v>0</v>
      </c>
      <c r="R1887" s="54" t="s">
        <v>2781</v>
      </c>
      <c r="S1887" s="42" t="s">
        <v>2115</v>
      </c>
      <c r="T1887" s="41" t="str">
        <f t="shared" si="2827"/>
        <v>4.5.1.00.000</v>
      </c>
      <c r="U1887" s="41" t="str">
        <f t="shared" si="2828"/>
        <v>Process Line No.6 UIO facilities</v>
      </c>
      <c r="V1887" s="41" t="str">
        <f t="shared" si="2831"/>
        <v>4.5.1.01.000</v>
      </c>
      <c r="W1887" s="41" t="str">
        <f t="shared" si="2832"/>
        <v>Interconnecting Utility Pipelines. Section 5</v>
      </c>
      <c r="X1887" s="40" t="str">
        <f t="shared" si="2836"/>
        <v>4.5.1.01.500</v>
      </c>
      <c r="Y1887" s="40" t="str">
        <f t="shared" si="2837"/>
        <v>Interconnecting Utility Pipelines. Section 5</v>
      </c>
      <c r="Z1887" s="42" t="str">
        <f t="shared" si="2838"/>
        <v>4.5.1.01.544</v>
      </c>
      <c r="AA1887" s="37" t="s">
        <v>1695</v>
      </c>
      <c r="AB1887" s="37"/>
      <c r="AC1887" s="37"/>
      <c r="AD1887" s="115" t="s">
        <v>2894</v>
      </c>
      <c r="AE1887" s="115" t="str">
        <f t="shared" si="2839"/>
        <v>0-95</v>
      </c>
      <c r="AF1887" s="115" t="str">
        <f>VLOOKUP(AE1887,'Unit Number'!B:E,2,FALSE)</f>
        <v>INTERCONNECTING UTILITY LINES. AREA 5</v>
      </c>
      <c r="AG1887" s="115"/>
      <c r="AH1887" s="115"/>
      <c r="AI1887" s="237">
        <v>1955</v>
      </c>
      <c r="AJ1887" s="55"/>
      <c r="AK1887" s="55"/>
    </row>
    <row r="1888" spans="1:37" s="67" customFormat="1" ht="15" customHeight="1" x14ac:dyDescent="0.25">
      <c r="A1888" s="56" t="s">
        <v>17</v>
      </c>
      <c r="B1888" s="37">
        <v>4</v>
      </c>
      <c r="C1888" s="37">
        <v>5</v>
      </c>
      <c r="D1888" s="37">
        <v>1</v>
      </c>
      <c r="E1888" s="37">
        <v>1</v>
      </c>
      <c r="F1888" s="37">
        <v>545</v>
      </c>
      <c r="G1888" s="37" t="str">
        <f t="shared" si="2825"/>
        <v>4.5.1.00.000</v>
      </c>
      <c r="H1888" s="41" t="str">
        <f t="shared" si="2826"/>
        <v>Технологическая линия №6. Объекты общезаводского хозяйства</v>
      </c>
      <c r="I1888" s="37" t="str">
        <f t="shared" si="2829"/>
        <v>4.5.1.01.000</v>
      </c>
      <c r="J1888" s="41" t="str">
        <f t="shared" si="2830"/>
        <v>Межцеховые инженерные коммуникации. Участок 5</v>
      </c>
      <c r="K1888" s="39" t="str">
        <f t="shared" si="2833"/>
        <v>4.5.1.01.500</v>
      </c>
      <c r="L1888" s="40" t="str">
        <f t="shared" si="2834"/>
        <v>Межцеховые инженерные коммуникации. Участок 5</v>
      </c>
      <c r="M1888" s="37" t="str">
        <f t="shared" si="2835"/>
        <v>4.5.1.01.545</v>
      </c>
      <c r="N1888" s="59" t="s">
        <v>112</v>
      </c>
      <c r="O1888" s="118"/>
      <c r="P1888" s="66" t="s">
        <v>19</v>
      </c>
      <c r="Q1888" s="35">
        <v>0</v>
      </c>
      <c r="R1888" s="54" t="s">
        <v>2781</v>
      </c>
      <c r="S1888" s="42" t="s">
        <v>2115</v>
      </c>
      <c r="T1888" s="41" t="str">
        <f t="shared" si="2827"/>
        <v>4.5.1.00.000</v>
      </c>
      <c r="U1888" s="41" t="str">
        <f t="shared" si="2828"/>
        <v>Process Line No.6 UIO facilities</v>
      </c>
      <c r="V1888" s="41" t="str">
        <f t="shared" si="2831"/>
        <v>4.5.1.01.000</v>
      </c>
      <c r="W1888" s="41" t="str">
        <f t="shared" si="2832"/>
        <v>Interconnecting Utility Pipelines. Section 5</v>
      </c>
      <c r="X1888" s="40" t="str">
        <f t="shared" si="2836"/>
        <v>4.5.1.01.500</v>
      </c>
      <c r="Y1888" s="40" t="str">
        <f t="shared" si="2837"/>
        <v>Interconnecting Utility Pipelines. Section 5</v>
      </c>
      <c r="Z1888" s="42" t="str">
        <f t="shared" si="2838"/>
        <v>4.5.1.01.545</v>
      </c>
      <c r="AA1888" s="37" t="s">
        <v>1697</v>
      </c>
      <c r="AB1888" s="37"/>
      <c r="AC1888" s="37"/>
      <c r="AD1888" s="115" t="s">
        <v>2894</v>
      </c>
      <c r="AE1888" s="115" t="str">
        <f t="shared" si="2839"/>
        <v>0-95</v>
      </c>
      <c r="AF1888" s="115" t="str">
        <f>VLOOKUP(AE1888,'Unit Number'!B:E,2,FALSE)</f>
        <v>INTERCONNECTING UTILITY LINES. AREA 5</v>
      </c>
      <c r="AG1888" s="115"/>
      <c r="AH1888" s="115"/>
      <c r="AI1888" s="237">
        <v>1956</v>
      </c>
      <c r="AJ1888" s="55"/>
      <c r="AK1888" s="55"/>
    </row>
    <row r="1889" spans="1:37" s="67" customFormat="1" ht="15" customHeight="1" x14ac:dyDescent="0.25">
      <c r="A1889" s="56" t="s">
        <v>17</v>
      </c>
      <c r="B1889" s="37">
        <v>4</v>
      </c>
      <c r="C1889" s="37">
        <v>5</v>
      </c>
      <c r="D1889" s="37">
        <v>1</v>
      </c>
      <c r="E1889" s="37">
        <v>1</v>
      </c>
      <c r="F1889" s="37">
        <v>546</v>
      </c>
      <c r="G1889" s="37" t="str">
        <f t="shared" si="2825"/>
        <v>4.5.1.00.000</v>
      </c>
      <c r="H1889" s="41" t="str">
        <f t="shared" si="2826"/>
        <v>Технологическая линия №6. Объекты общезаводского хозяйства</v>
      </c>
      <c r="I1889" s="37" t="str">
        <f t="shared" si="2829"/>
        <v>4.5.1.01.000</v>
      </c>
      <c r="J1889" s="41" t="str">
        <f t="shared" si="2830"/>
        <v>Межцеховые инженерные коммуникации. Участок 5</v>
      </c>
      <c r="K1889" s="39" t="str">
        <f t="shared" si="2833"/>
        <v>4.5.1.01.500</v>
      </c>
      <c r="L1889" s="40" t="str">
        <f t="shared" si="2834"/>
        <v>Межцеховые инженерные коммуникации. Участок 5</v>
      </c>
      <c r="M1889" s="37" t="str">
        <f t="shared" si="2835"/>
        <v>4.5.1.01.546</v>
      </c>
      <c r="N1889" s="59" t="s">
        <v>113</v>
      </c>
      <c r="O1889" s="118"/>
      <c r="P1889" s="66" t="s">
        <v>19</v>
      </c>
      <c r="Q1889" s="35">
        <v>0</v>
      </c>
      <c r="R1889" s="54" t="s">
        <v>2781</v>
      </c>
      <c r="S1889" s="42" t="s">
        <v>2115</v>
      </c>
      <c r="T1889" s="41" t="str">
        <f t="shared" si="2827"/>
        <v>4.5.1.00.000</v>
      </c>
      <c r="U1889" s="41" t="str">
        <f t="shared" si="2828"/>
        <v>Process Line No.6 UIO facilities</v>
      </c>
      <c r="V1889" s="41" t="str">
        <f t="shared" si="2831"/>
        <v>4.5.1.01.000</v>
      </c>
      <c r="W1889" s="41" t="str">
        <f t="shared" si="2832"/>
        <v>Interconnecting Utility Pipelines. Section 5</v>
      </c>
      <c r="X1889" s="40" t="str">
        <f t="shared" si="2836"/>
        <v>4.5.1.01.500</v>
      </c>
      <c r="Y1889" s="40" t="str">
        <f t="shared" si="2837"/>
        <v>Interconnecting Utility Pipelines. Section 5</v>
      </c>
      <c r="Z1889" s="42" t="str">
        <f t="shared" si="2838"/>
        <v>4.5.1.01.546</v>
      </c>
      <c r="AA1889" s="37" t="s">
        <v>1698</v>
      </c>
      <c r="AB1889" s="37"/>
      <c r="AC1889" s="37"/>
      <c r="AD1889" s="115" t="s">
        <v>2894</v>
      </c>
      <c r="AE1889" s="115" t="str">
        <f t="shared" si="2839"/>
        <v>0-95</v>
      </c>
      <c r="AF1889" s="115" t="str">
        <f>VLOOKUP(AE1889,'Unit Number'!B:E,2,FALSE)</f>
        <v>INTERCONNECTING UTILITY LINES. AREA 5</v>
      </c>
      <c r="AG1889" s="115"/>
      <c r="AH1889" s="115"/>
      <c r="AI1889" s="237">
        <v>1957</v>
      </c>
      <c r="AJ1889" s="55"/>
      <c r="AK1889" s="55"/>
    </row>
    <row r="1890" spans="1:37" s="67" customFormat="1" ht="15" customHeight="1" x14ac:dyDescent="0.25">
      <c r="A1890" s="56" t="s">
        <v>17</v>
      </c>
      <c r="B1890" s="37">
        <v>4</v>
      </c>
      <c r="C1890" s="37">
        <v>5</v>
      </c>
      <c r="D1890" s="37">
        <v>1</v>
      </c>
      <c r="E1890" s="37">
        <v>1</v>
      </c>
      <c r="F1890" s="37">
        <v>547</v>
      </c>
      <c r="G1890" s="37" t="str">
        <f t="shared" si="2825"/>
        <v>4.5.1.00.000</v>
      </c>
      <c r="H1890" s="41" t="str">
        <f t="shared" si="2826"/>
        <v>Технологическая линия №6. Объекты общезаводского хозяйства</v>
      </c>
      <c r="I1890" s="37" t="str">
        <f t="shared" si="2829"/>
        <v>4.5.1.01.000</v>
      </c>
      <c r="J1890" s="41" t="str">
        <f t="shared" si="2830"/>
        <v>Межцеховые инженерные коммуникации. Участок 5</v>
      </c>
      <c r="K1890" s="39" t="str">
        <f t="shared" si="2833"/>
        <v>4.5.1.01.500</v>
      </c>
      <c r="L1890" s="40" t="str">
        <f t="shared" si="2834"/>
        <v>Межцеховые инженерные коммуникации. Участок 5</v>
      </c>
      <c r="M1890" s="37" t="str">
        <f t="shared" si="2835"/>
        <v>4.5.1.01.547</v>
      </c>
      <c r="N1890" s="59" t="s">
        <v>114</v>
      </c>
      <c r="O1890" s="118"/>
      <c r="P1890" s="66" t="s">
        <v>19</v>
      </c>
      <c r="Q1890" s="35">
        <v>0</v>
      </c>
      <c r="R1890" s="54" t="s">
        <v>2781</v>
      </c>
      <c r="S1890" s="42" t="s">
        <v>2115</v>
      </c>
      <c r="T1890" s="41" t="str">
        <f t="shared" si="2827"/>
        <v>4.5.1.00.000</v>
      </c>
      <c r="U1890" s="41" t="str">
        <f t="shared" si="2828"/>
        <v>Process Line No.6 UIO facilities</v>
      </c>
      <c r="V1890" s="41" t="str">
        <f t="shared" si="2831"/>
        <v>4.5.1.01.000</v>
      </c>
      <c r="W1890" s="41" t="str">
        <f t="shared" si="2832"/>
        <v>Interconnecting Utility Pipelines. Section 5</v>
      </c>
      <c r="X1890" s="40" t="str">
        <f t="shared" si="2836"/>
        <v>4.5.1.01.500</v>
      </c>
      <c r="Y1890" s="40" t="str">
        <f t="shared" si="2837"/>
        <v>Interconnecting Utility Pipelines. Section 5</v>
      </c>
      <c r="Z1890" s="42" t="str">
        <f t="shared" si="2838"/>
        <v>4.5.1.01.547</v>
      </c>
      <c r="AA1890" s="37" t="s">
        <v>1699</v>
      </c>
      <c r="AB1890" s="37"/>
      <c r="AC1890" s="37"/>
      <c r="AD1890" s="115" t="s">
        <v>2894</v>
      </c>
      <c r="AE1890" s="115" t="str">
        <f t="shared" si="2839"/>
        <v>0-95</v>
      </c>
      <c r="AF1890" s="115" t="str">
        <f>VLOOKUP(AE1890,'Unit Number'!B:E,2,FALSE)</f>
        <v>INTERCONNECTING UTILITY LINES. AREA 5</v>
      </c>
      <c r="AG1890" s="115"/>
      <c r="AH1890" s="115"/>
      <c r="AI1890" s="237">
        <v>1958</v>
      </c>
      <c r="AJ1890" s="55"/>
      <c r="AK1890" s="55"/>
    </row>
    <row r="1891" spans="1:37" s="67" customFormat="1" ht="15" customHeight="1" x14ac:dyDescent="0.25">
      <c r="A1891" s="56" t="s">
        <v>17</v>
      </c>
      <c r="B1891" s="37">
        <v>4</v>
      </c>
      <c r="C1891" s="37">
        <v>5</v>
      </c>
      <c r="D1891" s="37">
        <v>1</v>
      </c>
      <c r="E1891" s="37">
        <v>1</v>
      </c>
      <c r="F1891" s="37">
        <v>548</v>
      </c>
      <c r="G1891" s="37" t="str">
        <f t="shared" si="2825"/>
        <v>4.5.1.00.000</v>
      </c>
      <c r="H1891" s="41" t="str">
        <f t="shared" si="2826"/>
        <v>Технологическая линия №6. Объекты общезаводского хозяйства</v>
      </c>
      <c r="I1891" s="37" t="str">
        <f t="shared" si="2829"/>
        <v>4.5.1.01.000</v>
      </c>
      <c r="J1891" s="41" t="str">
        <f t="shared" si="2830"/>
        <v>Межцеховые инженерные коммуникации. Участок 5</v>
      </c>
      <c r="K1891" s="39" t="str">
        <f t="shared" si="2833"/>
        <v>4.5.1.01.500</v>
      </c>
      <c r="L1891" s="40" t="str">
        <f t="shared" si="2834"/>
        <v>Межцеховые инженерные коммуникации. Участок 5</v>
      </c>
      <c r="M1891" s="37" t="str">
        <f t="shared" si="2835"/>
        <v>4.5.1.01.548</v>
      </c>
      <c r="N1891" s="59" t="s">
        <v>115</v>
      </c>
      <c r="O1891" s="118"/>
      <c r="P1891" s="66" t="s">
        <v>19</v>
      </c>
      <c r="Q1891" s="35">
        <v>0</v>
      </c>
      <c r="R1891" s="54" t="s">
        <v>2781</v>
      </c>
      <c r="S1891" s="42" t="s">
        <v>2115</v>
      </c>
      <c r="T1891" s="41" t="str">
        <f t="shared" si="2827"/>
        <v>4.5.1.00.000</v>
      </c>
      <c r="U1891" s="41" t="str">
        <f t="shared" si="2828"/>
        <v>Process Line No.6 UIO facilities</v>
      </c>
      <c r="V1891" s="41" t="str">
        <f t="shared" si="2831"/>
        <v>4.5.1.01.000</v>
      </c>
      <c r="W1891" s="41" t="str">
        <f t="shared" si="2832"/>
        <v>Interconnecting Utility Pipelines. Section 5</v>
      </c>
      <c r="X1891" s="40" t="str">
        <f t="shared" si="2836"/>
        <v>4.5.1.01.500</v>
      </c>
      <c r="Y1891" s="40" t="str">
        <f t="shared" si="2837"/>
        <v>Interconnecting Utility Pipelines. Section 5</v>
      </c>
      <c r="Z1891" s="42" t="str">
        <f t="shared" si="2838"/>
        <v>4.5.1.01.548</v>
      </c>
      <c r="AA1891" s="37" t="s">
        <v>1700</v>
      </c>
      <c r="AB1891" s="37"/>
      <c r="AC1891" s="37"/>
      <c r="AD1891" s="115" t="s">
        <v>2894</v>
      </c>
      <c r="AE1891" s="115" t="str">
        <f t="shared" si="2839"/>
        <v>0-95</v>
      </c>
      <c r="AF1891" s="115" t="str">
        <f>VLOOKUP(AE1891,'Unit Number'!B:E,2,FALSE)</f>
        <v>INTERCONNECTING UTILITY LINES. AREA 5</v>
      </c>
      <c r="AG1891" s="115"/>
      <c r="AH1891" s="115"/>
      <c r="AI1891" s="237">
        <v>1959</v>
      </c>
      <c r="AJ1891" s="55"/>
      <c r="AK1891" s="55"/>
    </row>
    <row r="1892" spans="1:37" s="67" customFormat="1" ht="15" customHeight="1" x14ac:dyDescent="0.25">
      <c r="A1892" s="56" t="s">
        <v>17</v>
      </c>
      <c r="B1892" s="37">
        <v>4</v>
      </c>
      <c r="C1892" s="37">
        <v>5</v>
      </c>
      <c r="D1892" s="37">
        <v>1</v>
      </c>
      <c r="E1892" s="37">
        <v>1</v>
      </c>
      <c r="F1892" s="37">
        <v>549</v>
      </c>
      <c r="G1892" s="37" t="str">
        <f t="shared" si="2825"/>
        <v>4.5.1.00.000</v>
      </c>
      <c r="H1892" s="41" t="str">
        <f t="shared" si="2826"/>
        <v>Технологическая линия №6. Объекты общезаводского хозяйства</v>
      </c>
      <c r="I1892" s="37" t="str">
        <f t="shared" si="2829"/>
        <v>4.5.1.01.000</v>
      </c>
      <c r="J1892" s="41" t="str">
        <f t="shared" si="2830"/>
        <v>Межцеховые инженерные коммуникации. Участок 5</v>
      </c>
      <c r="K1892" s="39" t="str">
        <f t="shared" si="2833"/>
        <v>4.5.1.01.500</v>
      </c>
      <c r="L1892" s="40" t="str">
        <f t="shared" si="2834"/>
        <v>Межцеховые инженерные коммуникации. Участок 5</v>
      </c>
      <c r="M1892" s="37" t="str">
        <f t="shared" si="2835"/>
        <v>4.5.1.01.549</v>
      </c>
      <c r="N1892" s="59" t="s">
        <v>114</v>
      </c>
      <c r="O1892" s="118"/>
      <c r="P1892" s="66" t="s">
        <v>19</v>
      </c>
      <c r="Q1892" s="35">
        <v>0</v>
      </c>
      <c r="R1892" s="54" t="s">
        <v>2781</v>
      </c>
      <c r="S1892" s="42" t="s">
        <v>2115</v>
      </c>
      <c r="T1892" s="41" t="str">
        <f t="shared" si="2827"/>
        <v>4.5.1.00.000</v>
      </c>
      <c r="U1892" s="41" t="str">
        <f t="shared" si="2828"/>
        <v>Process Line No.6 UIO facilities</v>
      </c>
      <c r="V1892" s="41" t="str">
        <f t="shared" si="2831"/>
        <v>4.5.1.01.000</v>
      </c>
      <c r="W1892" s="41" t="str">
        <f t="shared" si="2832"/>
        <v>Interconnecting Utility Pipelines. Section 5</v>
      </c>
      <c r="X1892" s="40" t="str">
        <f t="shared" si="2836"/>
        <v>4.5.1.01.500</v>
      </c>
      <c r="Y1892" s="40" t="str">
        <f t="shared" si="2837"/>
        <v>Interconnecting Utility Pipelines. Section 5</v>
      </c>
      <c r="Z1892" s="42" t="str">
        <f t="shared" si="2838"/>
        <v>4.5.1.01.549</v>
      </c>
      <c r="AA1892" s="37" t="s">
        <v>1699</v>
      </c>
      <c r="AB1892" s="37"/>
      <c r="AC1892" s="37"/>
      <c r="AD1892" s="115" t="s">
        <v>2894</v>
      </c>
      <c r="AE1892" s="115" t="str">
        <f t="shared" si="2839"/>
        <v>0-95</v>
      </c>
      <c r="AF1892" s="115" t="str">
        <f>VLOOKUP(AE1892,'Unit Number'!B:E,2,FALSE)</f>
        <v>INTERCONNECTING UTILITY LINES. AREA 5</v>
      </c>
      <c r="AG1892" s="115"/>
      <c r="AH1892" s="115"/>
      <c r="AI1892" s="237">
        <v>1960</v>
      </c>
      <c r="AJ1892" s="55"/>
      <c r="AK1892" s="55"/>
    </row>
    <row r="1893" spans="1:37" s="67" customFormat="1" ht="15" customHeight="1" x14ac:dyDescent="0.25">
      <c r="A1893" s="56" t="s">
        <v>17</v>
      </c>
      <c r="B1893" s="37">
        <v>4</v>
      </c>
      <c r="C1893" s="37">
        <v>5</v>
      </c>
      <c r="D1893" s="37">
        <v>1</v>
      </c>
      <c r="E1893" s="37">
        <v>1</v>
      </c>
      <c r="F1893" s="37">
        <v>550</v>
      </c>
      <c r="G1893" s="37" t="str">
        <f t="shared" si="2825"/>
        <v>4.5.1.00.000</v>
      </c>
      <c r="H1893" s="41" t="str">
        <f t="shared" si="2826"/>
        <v>Технологическая линия №6. Объекты общезаводского хозяйства</v>
      </c>
      <c r="I1893" s="37" t="str">
        <f t="shared" si="2829"/>
        <v>4.5.1.01.000</v>
      </c>
      <c r="J1893" s="41" t="str">
        <f t="shared" si="2830"/>
        <v>Межцеховые инженерные коммуникации. Участок 5</v>
      </c>
      <c r="K1893" s="39" t="str">
        <f t="shared" si="2833"/>
        <v>4.5.1.01.500</v>
      </c>
      <c r="L1893" s="40" t="str">
        <f t="shared" si="2834"/>
        <v>Межцеховые инженерные коммуникации. Участок 5</v>
      </c>
      <c r="M1893" s="37" t="str">
        <f t="shared" si="2835"/>
        <v>4.5.1.01.550</v>
      </c>
      <c r="N1893" s="59" t="s">
        <v>117</v>
      </c>
      <c r="O1893" s="118"/>
      <c r="P1893" s="66" t="s">
        <v>19</v>
      </c>
      <c r="Q1893" s="35">
        <v>0</v>
      </c>
      <c r="R1893" s="54" t="s">
        <v>2781</v>
      </c>
      <c r="S1893" s="42" t="s">
        <v>2115</v>
      </c>
      <c r="T1893" s="41" t="str">
        <f t="shared" si="2827"/>
        <v>4.5.1.00.000</v>
      </c>
      <c r="U1893" s="41" t="str">
        <f t="shared" si="2828"/>
        <v>Process Line No.6 UIO facilities</v>
      </c>
      <c r="V1893" s="41" t="str">
        <f t="shared" si="2831"/>
        <v>4.5.1.01.000</v>
      </c>
      <c r="W1893" s="41" t="str">
        <f t="shared" si="2832"/>
        <v>Interconnecting Utility Pipelines. Section 5</v>
      </c>
      <c r="X1893" s="40" t="str">
        <f t="shared" si="2836"/>
        <v>4.5.1.01.500</v>
      </c>
      <c r="Y1893" s="40" t="str">
        <f t="shared" si="2837"/>
        <v>Interconnecting Utility Pipelines. Section 5</v>
      </c>
      <c r="Z1893" s="42" t="str">
        <f t="shared" si="2838"/>
        <v>4.5.1.01.550</v>
      </c>
      <c r="AA1893" s="37" t="s">
        <v>1702</v>
      </c>
      <c r="AB1893" s="37"/>
      <c r="AC1893" s="37"/>
      <c r="AD1893" s="115" t="s">
        <v>2894</v>
      </c>
      <c r="AE1893" s="115" t="str">
        <f t="shared" si="2839"/>
        <v>0-95</v>
      </c>
      <c r="AF1893" s="115" t="str">
        <f>VLOOKUP(AE1893,'Unit Number'!B:E,2,FALSE)</f>
        <v>INTERCONNECTING UTILITY LINES. AREA 5</v>
      </c>
      <c r="AG1893" s="115"/>
      <c r="AH1893" s="115"/>
      <c r="AI1893" s="237">
        <v>1961</v>
      </c>
      <c r="AJ1893" s="55"/>
      <c r="AK1893" s="55"/>
    </row>
    <row r="1894" spans="1:37" s="67" customFormat="1" ht="15" customHeight="1" x14ac:dyDescent="0.25">
      <c r="A1894" s="56" t="s">
        <v>17</v>
      </c>
      <c r="B1894" s="37">
        <v>4</v>
      </c>
      <c r="C1894" s="37">
        <v>5</v>
      </c>
      <c r="D1894" s="37">
        <v>1</v>
      </c>
      <c r="E1894" s="37">
        <v>1</v>
      </c>
      <c r="F1894" s="37">
        <v>551</v>
      </c>
      <c r="G1894" s="37" t="str">
        <f t="shared" si="2825"/>
        <v>4.5.1.00.000</v>
      </c>
      <c r="H1894" s="41" t="str">
        <f t="shared" si="2826"/>
        <v>Технологическая линия №6. Объекты общезаводского хозяйства</v>
      </c>
      <c r="I1894" s="37" t="str">
        <f t="shared" si="2829"/>
        <v>4.5.1.01.000</v>
      </c>
      <c r="J1894" s="41" t="str">
        <f t="shared" si="2830"/>
        <v>Межцеховые инженерные коммуникации. Участок 5</v>
      </c>
      <c r="K1894" s="39" t="str">
        <f t="shared" si="2833"/>
        <v>4.5.1.01.500</v>
      </c>
      <c r="L1894" s="40" t="str">
        <f t="shared" si="2834"/>
        <v>Межцеховые инженерные коммуникации. Участок 5</v>
      </c>
      <c r="M1894" s="37" t="str">
        <f t="shared" si="2835"/>
        <v>4.5.1.01.551</v>
      </c>
      <c r="N1894" s="59" t="s">
        <v>118</v>
      </c>
      <c r="O1894" s="118"/>
      <c r="P1894" s="66" t="s">
        <v>19</v>
      </c>
      <c r="Q1894" s="35">
        <v>0</v>
      </c>
      <c r="R1894" s="54" t="s">
        <v>2781</v>
      </c>
      <c r="S1894" s="42" t="s">
        <v>2115</v>
      </c>
      <c r="T1894" s="41" t="str">
        <f t="shared" si="2827"/>
        <v>4.5.1.00.000</v>
      </c>
      <c r="U1894" s="41" t="str">
        <f t="shared" si="2828"/>
        <v>Process Line No.6 UIO facilities</v>
      </c>
      <c r="V1894" s="41" t="str">
        <f t="shared" si="2831"/>
        <v>4.5.1.01.000</v>
      </c>
      <c r="W1894" s="41" t="str">
        <f t="shared" si="2832"/>
        <v>Interconnecting Utility Pipelines. Section 5</v>
      </c>
      <c r="X1894" s="40" t="str">
        <f t="shared" si="2836"/>
        <v>4.5.1.01.500</v>
      </c>
      <c r="Y1894" s="40" t="str">
        <f t="shared" si="2837"/>
        <v>Interconnecting Utility Pipelines. Section 5</v>
      </c>
      <c r="Z1894" s="42" t="str">
        <f t="shared" si="2838"/>
        <v>4.5.1.01.551</v>
      </c>
      <c r="AA1894" s="37" t="s">
        <v>1703</v>
      </c>
      <c r="AB1894" s="37"/>
      <c r="AC1894" s="37"/>
      <c r="AD1894" s="115" t="s">
        <v>2894</v>
      </c>
      <c r="AE1894" s="115" t="str">
        <f t="shared" si="2839"/>
        <v>0-95</v>
      </c>
      <c r="AF1894" s="115" t="str">
        <f>VLOOKUP(AE1894,'Unit Number'!B:E,2,FALSE)</f>
        <v>INTERCONNECTING UTILITY LINES. AREA 5</v>
      </c>
      <c r="AG1894" s="115"/>
      <c r="AH1894" s="115"/>
      <c r="AI1894" s="237">
        <v>1962</v>
      </c>
      <c r="AJ1894" s="55"/>
      <c r="AK1894" s="55"/>
    </row>
    <row r="1895" spans="1:37" s="67" customFormat="1" ht="15" customHeight="1" x14ac:dyDescent="0.25">
      <c r="A1895" s="56" t="s">
        <v>17</v>
      </c>
      <c r="B1895" s="37">
        <v>4</v>
      </c>
      <c r="C1895" s="37">
        <v>5</v>
      </c>
      <c r="D1895" s="37">
        <v>1</v>
      </c>
      <c r="E1895" s="37">
        <v>1</v>
      </c>
      <c r="F1895" s="37">
        <v>552</v>
      </c>
      <c r="G1895" s="37" t="str">
        <f t="shared" si="2825"/>
        <v>4.5.1.00.000</v>
      </c>
      <c r="H1895" s="41" t="str">
        <f t="shared" si="2826"/>
        <v>Технологическая линия №6. Объекты общезаводского хозяйства</v>
      </c>
      <c r="I1895" s="37" t="str">
        <f t="shared" si="2829"/>
        <v>4.5.1.01.000</v>
      </c>
      <c r="J1895" s="41" t="str">
        <f t="shared" si="2830"/>
        <v>Межцеховые инженерные коммуникации. Участок 5</v>
      </c>
      <c r="K1895" s="39" t="str">
        <f t="shared" si="2833"/>
        <v>4.5.1.01.500</v>
      </c>
      <c r="L1895" s="40" t="str">
        <f t="shared" si="2834"/>
        <v>Межцеховые инженерные коммуникации. Участок 5</v>
      </c>
      <c r="M1895" s="37" t="str">
        <f t="shared" si="2835"/>
        <v>4.5.1.01.552</v>
      </c>
      <c r="N1895" s="59" t="s">
        <v>119</v>
      </c>
      <c r="O1895" s="118"/>
      <c r="P1895" s="66" t="s">
        <v>19</v>
      </c>
      <c r="Q1895" s="35">
        <v>0</v>
      </c>
      <c r="R1895" s="54" t="s">
        <v>2781</v>
      </c>
      <c r="S1895" s="42" t="s">
        <v>2115</v>
      </c>
      <c r="T1895" s="41" t="str">
        <f t="shared" si="2827"/>
        <v>4.5.1.00.000</v>
      </c>
      <c r="U1895" s="41" t="str">
        <f t="shared" si="2828"/>
        <v>Process Line No.6 UIO facilities</v>
      </c>
      <c r="V1895" s="41" t="str">
        <f t="shared" si="2831"/>
        <v>4.5.1.01.000</v>
      </c>
      <c r="W1895" s="41" t="str">
        <f t="shared" si="2832"/>
        <v>Interconnecting Utility Pipelines. Section 5</v>
      </c>
      <c r="X1895" s="40" t="str">
        <f t="shared" si="2836"/>
        <v>4.5.1.01.500</v>
      </c>
      <c r="Y1895" s="40" t="str">
        <f t="shared" si="2837"/>
        <v>Interconnecting Utility Pipelines. Section 5</v>
      </c>
      <c r="Z1895" s="42" t="str">
        <f t="shared" si="2838"/>
        <v>4.5.1.01.552</v>
      </c>
      <c r="AA1895" s="37" t="s">
        <v>1704</v>
      </c>
      <c r="AB1895" s="37"/>
      <c r="AC1895" s="37"/>
      <c r="AD1895" s="115" t="s">
        <v>2894</v>
      </c>
      <c r="AE1895" s="115" t="str">
        <f t="shared" si="2839"/>
        <v>0-95</v>
      </c>
      <c r="AF1895" s="115" t="str">
        <f>VLOOKUP(AE1895,'Unit Number'!B:E,2,FALSE)</f>
        <v>INTERCONNECTING UTILITY LINES. AREA 5</v>
      </c>
      <c r="AG1895" s="115"/>
      <c r="AH1895" s="115"/>
      <c r="AI1895" s="237">
        <v>1963</v>
      </c>
      <c r="AJ1895" s="55"/>
      <c r="AK1895" s="55"/>
    </row>
    <row r="1896" spans="1:37" s="67" customFormat="1" ht="15" customHeight="1" x14ac:dyDescent="0.25">
      <c r="A1896" s="56" t="s">
        <v>17</v>
      </c>
      <c r="B1896" s="37">
        <v>4</v>
      </c>
      <c r="C1896" s="37">
        <v>5</v>
      </c>
      <c r="D1896" s="37">
        <v>1</v>
      </c>
      <c r="E1896" s="37">
        <v>1</v>
      </c>
      <c r="F1896" s="37">
        <v>553</v>
      </c>
      <c r="G1896" s="37" t="str">
        <f t="shared" si="2825"/>
        <v>4.5.1.00.000</v>
      </c>
      <c r="H1896" s="41" t="str">
        <f t="shared" si="2826"/>
        <v>Технологическая линия №6. Объекты общезаводского хозяйства</v>
      </c>
      <c r="I1896" s="37" t="str">
        <f t="shared" si="2829"/>
        <v>4.5.1.01.000</v>
      </c>
      <c r="J1896" s="41" t="str">
        <f t="shared" si="2830"/>
        <v>Межцеховые инженерные коммуникации. Участок 5</v>
      </c>
      <c r="K1896" s="39" t="str">
        <f t="shared" si="2833"/>
        <v>4.5.1.01.500</v>
      </c>
      <c r="L1896" s="40" t="str">
        <f t="shared" si="2834"/>
        <v>Межцеховые инженерные коммуникации. Участок 5</v>
      </c>
      <c r="M1896" s="37" t="str">
        <f t="shared" si="2835"/>
        <v>4.5.1.01.553</v>
      </c>
      <c r="N1896" s="59" t="s">
        <v>1547</v>
      </c>
      <c r="O1896" s="118"/>
      <c r="P1896" s="66" t="s">
        <v>19</v>
      </c>
      <c r="Q1896" s="35">
        <v>0</v>
      </c>
      <c r="R1896" s="54" t="s">
        <v>2781</v>
      </c>
      <c r="S1896" s="42" t="s">
        <v>2115</v>
      </c>
      <c r="T1896" s="41" t="str">
        <f t="shared" si="2827"/>
        <v>4.5.1.00.000</v>
      </c>
      <c r="U1896" s="41" t="str">
        <f t="shared" si="2828"/>
        <v>Process Line No.6 UIO facilities</v>
      </c>
      <c r="V1896" s="41" t="str">
        <f t="shared" si="2831"/>
        <v>4.5.1.01.000</v>
      </c>
      <c r="W1896" s="41" t="str">
        <f t="shared" si="2832"/>
        <v>Interconnecting Utility Pipelines. Section 5</v>
      </c>
      <c r="X1896" s="40" t="str">
        <f t="shared" si="2836"/>
        <v>4.5.1.01.500</v>
      </c>
      <c r="Y1896" s="40" t="str">
        <f t="shared" si="2837"/>
        <v>Interconnecting Utility Pipelines. Section 5</v>
      </c>
      <c r="Z1896" s="42" t="str">
        <f t="shared" si="2838"/>
        <v>4.5.1.01.553</v>
      </c>
      <c r="AA1896" s="37" t="s">
        <v>1705</v>
      </c>
      <c r="AB1896" s="37"/>
      <c r="AC1896" s="37"/>
      <c r="AD1896" s="115" t="s">
        <v>2894</v>
      </c>
      <c r="AE1896" s="115" t="str">
        <f t="shared" si="2839"/>
        <v>0-95</v>
      </c>
      <c r="AF1896" s="115" t="str">
        <f>VLOOKUP(AE1896,'Unit Number'!B:E,2,FALSE)</f>
        <v>INTERCONNECTING UTILITY LINES. AREA 5</v>
      </c>
      <c r="AG1896" s="115"/>
      <c r="AH1896" s="115"/>
      <c r="AI1896" s="237">
        <v>1964</v>
      </c>
      <c r="AJ1896" s="55"/>
      <c r="AK1896" s="55"/>
    </row>
    <row r="1897" spans="1:37" s="67" customFormat="1" ht="15" customHeight="1" x14ac:dyDescent="0.25">
      <c r="A1897" s="56" t="s">
        <v>17</v>
      </c>
      <c r="B1897" s="37">
        <v>4</v>
      </c>
      <c r="C1897" s="37">
        <v>5</v>
      </c>
      <c r="D1897" s="37">
        <v>1</v>
      </c>
      <c r="E1897" s="37">
        <v>1</v>
      </c>
      <c r="F1897" s="37">
        <v>554</v>
      </c>
      <c r="G1897" s="37" t="str">
        <f t="shared" si="2825"/>
        <v>4.5.1.00.000</v>
      </c>
      <c r="H1897" s="41" t="str">
        <f t="shared" si="2826"/>
        <v>Технологическая линия №6. Объекты общезаводского хозяйства</v>
      </c>
      <c r="I1897" s="37" t="str">
        <f t="shared" si="2829"/>
        <v>4.5.1.01.000</v>
      </c>
      <c r="J1897" s="41" t="str">
        <f t="shared" si="2830"/>
        <v>Межцеховые инженерные коммуникации. Участок 5</v>
      </c>
      <c r="K1897" s="39" t="str">
        <f t="shared" si="2833"/>
        <v>4.5.1.01.500</v>
      </c>
      <c r="L1897" s="40" t="str">
        <f t="shared" si="2834"/>
        <v>Межцеховые инженерные коммуникации. Участок 5</v>
      </c>
      <c r="M1897" s="37" t="str">
        <f t="shared" si="2835"/>
        <v>4.5.1.01.554</v>
      </c>
      <c r="N1897" s="59" t="s">
        <v>120</v>
      </c>
      <c r="O1897" s="118"/>
      <c r="P1897" s="66" t="s">
        <v>19</v>
      </c>
      <c r="Q1897" s="35">
        <v>0</v>
      </c>
      <c r="R1897" s="54" t="s">
        <v>2781</v>
      </c>
      <c r="S1897" s="42" t="s">
        <v>2115</v>
      </c>
      <c r="T1897" s="41" t="str">
        <f t="shared" si="2827"/>
        <v>4.5.1.00.000</v>
      </c>
      <c r="U1897" s="41" t="str">
        <f t="shared" si="2828"/>
        <v>Process Line No.6 UIO facilities</v>
      </c>
      <c r="V1897" s="41" t="str">
        <f t="shared" si="2831"/>
        <v>4.5.1.01.000</v>
      </c>
      <c r="W1897" s="41" t="str">
        <f t="shared" si="2832"/>
        <v>Interconnecting Utility Pipelines. Section 5</v>
      </c>
      <c r="X1897" s="40" t="str">
        <f t="shared" si="2836"/>
        <v>4.5.1.01.500</v>
      </c>
      <c r="Y1897" s="40" t="str">
        <f t="shared" si="2837"/>
        <v>Interconnecting Utility Pipelines. Section 5</v>
      </c>
      <c r="Z1897" s="42" t="str">
        <f t="shared" si="2838"/>
        <v>4.5.1.01.554</v>
      </c>
      <c r="AA1897" s="37" t="s">
        <v>1706</v>
      </c>
      <c r="AB1897" s="37"/>
      <c r="AC1897" s="37"/>
      <c r="AD1897" s="115" t="s">
        <v>2894</v>
      </c>
      <c r="AE1897" s="115" t="str">
        <f t="shared" si="2839"/>
        <v>0-95</v>
      </c>
      <c r="AF1897" s="115" t="str">
        <f>VLOOKUP(AE1897,'Unit Number'!B:E,2,FALSE)</f>
        <v>INTERCONNECTING UTILITY LINES. AREA 5</v>
      </c>
      <c r="AG1897" s="115"/>
      <c r="AH1897" s="115"/>
      <c r="AI1897" s="237">
        <v>1965</v>
      </c>
      <c r="AJ1897" s="55"/>
      <c r="AK1897" s="55"/>
    </row>
    <row r="1898" spans="1:37" s="67" customFormat="1" ht="15" customHeight="1" x14ac:dyDescent="0.25">
      <c r="A1898" s="56" t="s">
        <v>17</v>
      </c>
      <c r="B1898" s="37">
        <v>4</v>
      </c>
      <c r="C1898" s="37">
        <v>5</v>
      </c>
      <c r="D1898" s="37">
        <v>1</v>
      </c>
      <c r="E1898" s="37">
        <v>1</v>
      </c>
      <c r="F1898" s="37">
        <v>555</v>
      </c>
      <c r="G1898" s="37" t="str">
        <f t="shared" si="2825"/>
        <v>4.5.1.00.000</v>
      </c>
      <c r="H1898" s="41" t="str">
        <f t="shared" si="2826"/>
        <v>Технологическая линия №6. Объекты общезаводского хозяйства</v>
      </c>
      <c r="I1898" s="37" t="str">
        <f t="shared" si="2829"/>
        <v>4.5.1.01.000</v>
      </c>
      <c r="J1898" s="41" t="str">
        <f t="shared" si="2830"/>
        <v>Межцеховые инженерные коммуникации. Участок 5</v>
      </c>
      <c r="K1898" s="39" t="str">
        <f t="shared" si="2833"/>
        <v>4.5.1.01.500</v>
      </c>
      <c r="L1898" s="40" t="str">
        <f t="shared" si="2834"/>
        <v>Межцеховые инженерные коммуникации. Участок 5</v>
      </c>
      <c r="M1898" s="37" t="str">
        <f t="shared" si="2835"/>
        <v>4.5.1.01.555</v>
      </c>
      <c r="N1898" s="59" t="s">
        <v>121</v>
      </c>
      <c r="O1898" s="118"/>
      <c r="P1898" s="66" t="s">
        <v>19</v>
      </c>
      <c r="Q1898" s="35">
        <v>0</v>
      </c>
      <c r="R1898" s="54" t="s">
        <v>2781</v>
      </c>
      <c r="S1898" s="42" t="s">
        <v>2115</v>
      </c>
      <c r="T1898" s="41" t="str">
        <f t="shared" si="2827"/>
        <v>4.5.1.00.000</v>
      </c>
      <c r="U1898" s="41" t="str">
        <f t="shared" si="2828"/>
        <v>Process Line No.6 UIO facilities</v>
      </c>
      <c r="V1898" s="41" t="str">
        <f t="shared" si="2831"/>
        <v>4.5.1.01.000</v>
      </c>
      <c r="W1898" s="41" t="str">
        <f t="shared" si="2832"/>
        <v>Interconnecting Utility Pipelines. Section 5</v>
      </c>
      <c r="X1898" s="40" t="str">
        <f t="shared" si="2836"/>
        <v>4.5.1.01.500</v>
      </c>
      <c r="Y1898" s="40" t="str">
        <f t="shared" si="2837"/>
        <v>Interconnecting Utility Pipelines. Section 5</v>
      </c>
      <c r="Z1898" s="42" t="str">
        <f t="shared" si="2838"/>
        <v>4.5.1.01.555</v>
      </c>
      <c r="AA1898" s="37" t="s">
        <v>1707</v>
      </c>
      <c r="AB1898" s="37"/>
      <c r="AC1898" s="37"/>
      <c r="AD1898" s="115" t="s">
        <v>2894</v>
      </c>
      <c r="AE1898" s="115" t="str">
        <f t="shared" si="2839"/>
        <v>0-95</v>
      </c>
      <c r="AF1898" s="115" t="str">
        <f>VLOOKUP(AE1898,'Unit Number'!B:E,2,FALSE)</f>
        <v>INTERCONNECTING UTILITY LINES. AREA 5</v>
      </c>
      <c r="AG1898" s="115"/>
      <c r="AH1898" s="115"/>
      <c r="AI1898" s="237">
        <v>1966</v>
      </c>
      <c r="AJ1898" s="55"/>
      <c r="AK1898" s="55"/>
    </row>
    <row r="1899" spans="1:37" s="67" customFormat="1" ht="15" customHeight="1" x14ac:dyDescent="0.25">
      <c r="A1899" s="56" t="s">
        <v>17</v>
      </c>
      <c r="B1899" s="37">
        <v>4</v>
      </c>
      <c r="C1899" s="37">
        <v>5</v>
      </c>
      <c r="D1899" s="37">
        <v>1</v>
      </c>
      <c r="E1899" s="37">
        <v>1</v>
      </c>
      <c r="F1899" s="37">
        <v>556</v>
      </c>
      <c r="G1899" s="37" t="str">
        <f t="shared" si="2825"/>
        <v>4.5.1.00.000</v>
      </c>
      <c r="H1899" s="41" t="str">
        <f t="shared" si="2826"/>
        <v>Технологическая линия №6. Объекты общезаводского хозяйства</v>
      </c>
      <c r="I1899" s="37" t="str">
        <f t="shared" si="2829"/>
        <v>4.5.1.01.000</v>
      </c>
      <c r="J1899" s="41" t="str">
        <f t="shared" si="2830"/>
        <v>Межцеховые инженерные коммуникации. Участок 5</v>
      </c>
      <c r="K1899" s="39" t="str">
        <f t="shared" si="2833"/>
        <v>4.5.1.01.500</v>
      </c>
      <c r="L1899" s="40" t="str">
        <f t="shared" si="2834"/>
        <v>Межцеховые инженерные коммуникации. Участок 5</v>
      </c>
      <c r="M1899" s="37" t="str">
        <f t="shared" si="2835"/>
        <v>4.5.1.01.556</v>
      </c>
      <c r="N1899" s="59" t="s">
        <v>832</v>
      </c>
      <c r="O1899" s="118"/>
      <c r="P1899" s="66" t="s">
        <v>19</v>
      </c>
      <c r="Q1899" s="35">
        <v>0</v>
      </c>
      <c r="R1899" s="54" t="s">
        <v>2781</v>
      </c>
      <c r="S1899" s="42" t="s">
        <v>2115</v>
      </c>
      <c r="T1899" s="41" t="str">
        <f t="shared" si="2827"/>
        <v>4.5.1.00.000</v>
      </c>
      <c r="U1899" s="41" t="str">
        <f t="shared" si="2828"/>
        <v>Process Line No.6 UIO facilities</v>
      </c>
      <c r="V1899" s="41" t="str">
        <f t="shared" si="2831"/>
        <v>4.5.1.01.000</v>
      </c>
      <c r="W1899" s="41" t="str">
        <f t="shared" si="2832"/>
        <v>Interconnecting Utility Pipelines. Section 5</v>
      </c>
      <c r="X1899" s="40" t="str">
        <f t="shared" si="2836"/>
        <v>4.5.1.01.500</v>
      </c>
      <c r="Y1899" s="40" t="str">
        <f t="shared" si="2837"/>
        <v>Interconnecting Utility Pipelines. Section 5</v>
      </c>
      <c r="Z1899" s="42" t="str">
        <f t="shared" si="2838"/>
        <v>4.5.1.01.556</v>
      </c>
      <c r="AA1899" s="37" t="s">
        <v>1698</v>
      </c>
      <c r="AB1899" s="37"/>
      <c r="AC1899" s="37"/>
      <c r="AD1899" s="115" t="s">
        <v>2894</v>
      </c>
      <c r="AE1899" s="115" t="str">
        <f t="shared" si="2839"/>
        <v>0-95</v>
      </c>
      <c r="AF1899" s="115" t="str">
        <f>VLOOKUP(AE1899,'Unit Number'!B:E,2,FALSE)</f>
        <v>INTERCONNECTING UTILITY LINES. AREA 5</v>
      </c>
      <c r="AG1899" s="115"/>
      <c r="AH1899" s="115"/>
      <c r="AI1899" s="237">
        <v>1967</v>
      </c>
      <c r="AJ1899" s="55"/>
      <c r="AK1899" s="55"/>
    </row>
    <row r="1900" spans="1:37" s="67" customFormat="1" ht="15" customHeight="1" x14ac:dyDescent="0.25">
      <c r="A1900" s="56" t="s">
        <v>17</v>
      </c>
      <c r="B1900" s="37">
        <v>4</v>
      </c>
      <c r="C1900" s="37">
        <v>5</v>
      </c>
      <c r="D1900" s="37">
        <v>1</v>
      </c>
      <c r="E1900" s="37">
        <v>1</v>
      </c>
      <c r="F1900" s="37">
        <v>557</v>
      </c>
      <c r="G1900" s="37" t="str">
        <f t="shared" si="2825"/>
        <v>4.5.1.00.000</v>
      </c>
      <c r="H1900" s="41" t="str">
        <f t="shared" si="2826"/>
        <v>Технологическая линия №6. Объекты общезаводского хозяйства</v>
      </c>
      <c r="I1900" s="37" t="str">
        <f t="shared" si="2829"/>
        <v>4.5.1.01.000</v>
      </c>
      <c r="J1900" s="41" t="str">
        <f t="shared" si="2830"/>
        <v>Межцеховые инженерные коммуникации. Участок 5</v>
      </c>
      <c r="K1900" s="39" t="str">
        <f t="shared" si="2833"/>
        <v>4.5.1.01.500</v>
      </c>
      <c r="L1900" s="40" t="str">
        <f t="shared" si="2834"/>
        <v>Межцеховые инженерные коммуникации. Участок 5</v>
      </c>
      <c r="M1900" s="37" t="str">
        <f t="shared" si="2835"/>
        <v>4.5.1.01.557</v>
      </c>
      <c r="N1900" s="59" t="s">
        <v>122</v>
      </c>
      <c r="O1900" s="118"/>
      <c r="P1900" s="66" t="s">
        <v>19</v>
      </c>
      <c r="Q1900" s="35">
        <v>0</v>
      </c>
      <c r="R1900" s="54" t="s">
        <v>2781</v>
      </c>
      <c r="S1900" s="42" t="s">
        <v>2115</v>
      </c>
      <c r="T1900" s="41" t="str">
        <f t="shared" si="2827"/>
        <v>4.5.1.00.000</v>
      </c>
      <c r="U1900" s="41" t="str">
        <f t="shared" si="2828"/>
        <v>Process Line No.6 UIO facilities</v>
      </c>
      <c r="V1900" s="41" t="str">
        <f t="shared" si="2831"/>
        <v>4.5.1.01.000</v>
      </c>
      <c r="W1900" s="41" t="str">
        <f t="shared" si="2832"/>
        <v>Interconnecting Utility Pipelines. Section 5</v>
      </c>
      <c r="X1900" s="40" t="str">
        <f t="shared" si="2836"/>
        <v>4.5.1.01.500</v>
      </c>
      <c r="Y1900" s="40" t="str">
        <f t="shared" si="2837"/>
        <v>Interconnecting Utility Pipelines. Section 5</v>
      </c>
      <c r="Z1900" s="42" t="str">
        <f t="shared" si="2838"/>
        <v>4.5.1.01.557</v>
      </c>
      <c r="AA1900" s="37" t="s">
        <v>1708</v>
      </c>
      <c r="AB1900" s="37"/>
      <c r="AC1900" s="37"/>
      <c r="AD1900" s="115" t="s">
        <v>2894</v>
      </c>
      <c r="AE1900" s="115" t="str">
        <f t="shared" si="2839"/>
        <v>0-95</v>
      </c>
      <c r="AF1900" s="115" t="str">
        <f>VLOOKUP(AE1900,'Unit Number'!B:E,2,FALSE)</f>
        <v>INTERCONNECTING UTILITY LINES. AREA 5</v>
      </c>
      <c r="AG1900" s="115"/>
      <c r="AH1900" s="115"/>
      <c r="AI1900" s="237">
        <v>1968</v>
      </c>
      <c r="AJ1900" s="55"/>
      <c r="AK1900" s="55"/>
    </row>
    <row r="1901" spans="1:37" s="67" customFormat="1" ht="15" customHeight="1" x14ac:dyDescent="0.25">
      <c r="A1901" s="56" t="s">
        <v>17</v>
      </c>
      <c r="B1901" s="37">
        <v>4</v>
      </c>
      <c r="C1901" s="37">
        <v>5</v>
      </c>
      <c r="D1901" s="37">
        <v>1</v>
      </c>
      <c r="E1901" s="37">
        <v>1</v>
      </c>
      <c r="F1901" s="37">
        <v>558</v>
      </c>
      <c r="G1901" s="37" t="str">
        <f t="shared" si="2825"/>
        <v>4.5.1.00.000</v>
      </c>
      <c r="H1901" s="41" t="str">
        <f t="shared" si="2826"/>
        <v>Технологическая линия №6. Объекты общезаводского хозяйства</v>
      </c>
      <c r="I1901" s="37" t="str">
        <f t="shared" si="2829"/>
        <v>4.5.1.01.000</v>
      </c>
      <c r="J1901" s="41" t="str">
        <f t="shared" si="2830"/>
        <v>Межцеховые инженерные коммуникации. Участок 5</v>
      </c>
      <c r="K1901" s="39" t="str">
        <f t="shared" si="2833"/>
        <v>4.5.1.01.500</v>
      </c>
      <c r="L1901" s="40" t="str">
        <f t="shared" si="2834"/>
        <v>Межцеховые инженерные коммуникации. Участок 5</v>
      </c>
      <c r="M1901" s="37" t="str">
        <f t="shared" si="2835"/>
        <v>4.5.1.01.558</v>
      </c>
      <c r="N1901" s="59" t="s">
        <v>123</v>
      </c>
      <c r="O1901" s="118"/>
      <c r="P1901" s="66" t="s">
        <v>19</v>
      </c>
      <c r="Q1901" s="35">
        <v>0</v>
      </c>
      <c r="R1901" s="54" t="s">
        <v>2781</v>
      </c>
      <c r="S1901" s="42" t="s">
        <v>2115</v>
      </c>
      <c r="T1901" s="41" t="str">
        <f t="shared" si="2827"/>
        <v>4.5.1.00.000</v>
      </c>
      <c r="U1901" s="41" t="str">
        <f t="shared" si="2828"/>
        <v>Process Line No.6 UIO facilities</v>
      </c>
      <c r="V1901" s="41" t="str">
        <f t="shared" si="2831"/>
        <v>4.5.1.01.000</v>
      </c>
      <c r="W1901" s="41" t="str">
        <f t="shared" si="2832"/>
        <v>Interconnecting Utility Pipelines. Section 5</v>
      </c>
      <c r="X1901" s="40" t="str">
        <f t="shared" si="2836"/>
        <v>4.5.1.01.500</v>
      </c>
      <c r="Y1901" s="40" t="str">
        <f t="shared" si="2837"/>
        <v>Interconnecting Utility Pipelines. Section 5</v>
      </c>
      <c r="Z1901" s="42" t="str">
        <f t="shared" si="2838"/>
        <v>4.5.1.01.558</v>
      </c>
      <c r="AA1901" s="37" t="s">
        <v>1709</v>
      </c>
      <c r="AB1901" s="37"/>
      <c r="AC1901" s="37"/>
      <c r="AD1901" s="115" t="s">
        <v>2894</v>
      </c>
      <c r="AE1901" s="115" t="str">
        <f t="shared" si="2839"/>
        <v>0-95</v>
      </c>
      <c r="AF1901" s="115" t="str">
        <f>VLOOKUP(AE1901,'Unit Number'!B:E,2,FALSE)</f>
        <v>INTERCONNECTING UTILITY LINES. AREA 5</v>
      </c>
      <c r="AG1901" s="115"/>
      <c r="AH1901" s="115"/>
      <c r="AI1901" s="237">
        <v>1969</v>
      </c>
      <c r="AJ1901" s="55"/>
      <c r="AK1901" s="55"/>
    </row>
    <row r="1902" spans="1:37" s="67" customFormat="1" ht="15" customHeight="1" x14ac:dyDescent="0.25">
      <c r="A1902" s="56" t="s">
        <v>1196</v>
      </c>
      <c r="B1902" s="37">
        <v>4</v>
      </c>
      <c r="C1902" s="37">
        <v>5</v>
      </c>
      <c r="D1902" s="37">
        <v>1</v>
      </c>
      <c r="E1902" s="37">
        <v>1</v>
      </c>
      <c r="F1902" s="37">
        <v>559</v>
      </c>
      <c r="G1902" s="37" t="str">
        <f t="shared" si="2825"/>
        <v>4.5.1.00.000</v>
      </c>
      <c r="H1902" s="41" t="str">
        <f t="shared" si="2826"/>
        <v>Технологическая линия №6. Объекты общезаводского хозяйства</v>
      </c>
      <c r="I1902" s="37" t="str">
        <f t="shared" si="2829"/>
        <v>4.5.1.01.000</v>
      </c>
      <c r="J1902" s="41" t="str">
        <f t="shared" si="2830"/>
        <v>Межцеховые инженерные коммуникации. Участок 5</v>
      </c>
      <c r="K1902" s="39" t="str">
        <f t="shared" si="2833"/>
        <v>4.5.1.01.500</v>
      </c>
      <c r="L1902" s="40" t="str">
        <f t="shared" si="2834"/>
        <v>Межцеховые инженерные коммуникации. Участок 5</v>
      </c>
      <c r="M1902" s="37" t="str">
        <f t="shared" si="2835"/>
        <v>4.5.1.01.559</v>
      </c>
      <c r="N1902" s="59" t="s">
        <v>125</v>
      </c>
      <c r="O1902" s="118"/>
      <c r="P1902" s="66" t="s">
        <v>19</v>
      </c>
      <c r="Q1902" s="35">
        <v>0</v>
      </c>
      <c r="R1902" s="54" t="s">
        <v>2781</v>
      </c>
      <c r="S1902" s="42" t="str">
        <f>A1902</f>
        <v>332/5</v>
      </c>
      <c r="T1902" s="41" t="str">
        <f t="shared" si="2827"/>
        <v>4.5.1.00.000</v>
      </c>
      <c r="U1902" s="41" t="str">
        <f t="shared" si="2828"/>
        <v>Process Line No.6 UIO facilities</v>
      </c>
      <c r="V1902" s="41" t="str">
        <f t="shared" si="2831"/>
        <v>4.5.1.01.000</v>
      </c>
      <c r="W1902" s="41" t="str">
        <f t="shared" si="2832"/>
        <v>Interconnecting Utility Pipelines. Section 5</v>
      </c>
      <c r="X1902" s="40" t="str">
        <f t="shared" si="2836"/>
        <v>4.5.1.01.500</v>
      </c>
      <c r="Y1902" s="40" t="str">
        <f t="shared" si="2837"/>
        <v>Interconnecting Utility Pipelines. Section 5</v>
      </c>
      <c r="Z1902" s="240" t="str">
        <f t="shared" si="2838"/>
        <v>4.5.1.01.559</v>
      </c>
      <c r="AA1902" s="37" t="s">
        <v>1710</v>
      </c>
      <c r="AB1902" s="37"/>
      <c r="AC1902" s="37"/>
      <c r="AD1902" s="115" t="s">
        <v>2894</v>
      </c>
      <c r="AE1902" s="115" t="str">
        <f t="shared" si="2839"/>
        <v>0-95</v>
      </c>
      <c r="AF1902" s="115" t="str">
        <f>VLOOKUP(AE1902,'Unit Number'!B:E,2,FALSE)</f>
        <v>INTERCONNECTING UTILITY LINES. AREA 5</v>
      </c>
      <c r="AG1902" s="115"/>
      <c r="AH1902" s="115"/>
      <c r="AI1902" s="237">
        <v>1970</v>
      </c>
      <c r="AJ1902" s="55"/>
      <c r="AK1902" s="55"/>
    </row>
    <row r="1903" spans="1:37" s="67" customFormat="1" ht="15" customHeight="1" x14ac:dyDescent="0.25">
      <c r="A1903" s="56" t="s">
        <v>1197</v>
      </c>
      <c r="B1903" s="37">
        <v>4</v>
      </c>
      <c r="C1903" s="37">
        <v>5</v>
      </c>
      <c r="D1903" s="37">
        <v>1</v>
      </c>
      <c r="E1903" s="37">
        <v>1</v>
      </c>
      <c r="F1903" s="37">
        <v>560</v>
      </c>
      <c r="G1903" s="37" t="str">
        <f t="shared" si="2825"/>
        <v>4.5.1.00.000</v>
      </c>
      <c r="H1903" s="41" t="str">
        <f t="shared" si="2826"/>
        <v>Технологическая линия №6. Объекты общезаводского хозяйства</v>
      </c>
      <c r="I1903" s="37" t="str">
        <f t="shared" si="2829"/>
        <v>4.5.1.01.000</v>
      </c>
      <c r="J1903" s="41" t="str">
        <f t="shared" si="2830"/>
        <v>Межцеховые инженерные коммуникации. Участок 5</v>
      </c>
      <c r="K1903" s="39" t="str">
        <f t="shared" si="2833"/>
        <v>4.5.1.01.500</v>
      </c>
      <c r="L1903" s="40" t="str">
        <f t="shared" si="2834"/>
        <v>Межцеховые инженерные коммуникации. Участок 5</v>
      </c>
      <c r="M1903" s="37" t="str">
        <f t="shared" si="2835"/>
        <v>4.5.1.01.560</v>
      </c>
      <c r="N1903" s="59" t="s">
        <v>1504</v>
      </c>
      <c r="O1903" s="118"/>
      <c r="P1903" s="66" t="s">
        <v>19</v>
      </c>
      <c r="Q1903" s="35">
        <v>0</v>
      </c>
      <c r="R1903" s="54" t="s">
        <v>2781</v>
      </c>
      <c r="S1903" s="42" t="str">
        <f>A1903</f>
        <v>333/5</v>
      </c>
      <c r="T1903" s="41" t="str">
        <f t="shared" si="2827"/>
        <v>4.5.1.00.000</v>
      </c>
      <c r="U1903" s="41" t="str">
        <f t="shared" si="2828"/>
        <v>Process Line No.6 UIO facilities</v>
      </c>
      <c r="V1903" s="41" t="str">
        <f t="shared" si="2831"/>
        <v>4.5.1.01.000</v>
      </c>
      <c r="W1903" s="41" t="str">
        <f t="shared" si="2832"/>
        <v>Interconnecting Utility Pipelines. Section 5</v>
      </c>
      <c r="X1903" s="40" t="str">
        <f t="shared" si="2836"/>
        <v>4.5.1.01.500</v>
      </c>
      <c r="Y1903" s="40" t="str">
        <f t="shared" si="2837"/>
        <v>Interconnecting Utility Pipelines. Section 5</v>
      </c>
      <c r="Z1903" s="42" t="str">
        <f t="shared" si="2838"/>
        <v>4.5.1.01.560</v>
      </c>
      <c r="AA1903" s="37" t="s">
        <v>1711</v>
      </c>
      <c r="AB1903" s="37"/>
      <c r="AC1903" s="37"/>
      <c r="AD1903" s="115" t="s">
        <v>2894</v>
      </c>
      <c r="AE1903" s="115" t="str">
        <f t="shared" si="2839"/>
        <v>0-95</v>
      </c>
      <c r="AF1903" s="115" t="str">
        <f>VLOOKUP(AE1903,'Unit Number'!B:E,2,FALSE)</f>
        <v>INTERCONNECTING UTILITY LINES. AREA 5</v>
      </c>
      <c r="AG1903" s="115"/>
      <c r="AH1903" s="115"/>
      <c r="AI1903" s="237">
        <v>1971</v>
      </c>
      <c r="AJ1903" s="55"/>
      <c r="AK1903" s="55"/>
    </row>
    <row r="1904" spans="1:37" s="67" customFormat="1" ht="15" customHeight="1" x14ac:dyDescent="0.25">
      <c r="A1904" s="56" t="s">
        <v>17</v>
      </c>
      <c r="B1904" s="37">
        <v>4</v>
      </c>
      <c r="C1904" s="37">
        <v>5</v>
      </c>
      <c r="D1904" s="37">
        <v>1</v>
      </c>
      <c r="E1904" s="37">
        <v>1</v>
      </c>
      <c r="F1904" s="37">
        <v>561</v>
      </c>
      <c r="G1904" s="37" t="str">
        <f t="shared" ref="G1904:G1922" si="2840">G1903</f>
        <v>4.5.1.00.000</v>
      </c>
      <c r="H1904" s="41" t="str">
        <f t="shared" ref="H1904:H1922" si="2841">H1903</f>
        <v>Технологическая линия №6. Объекты общезаводского хозяйства</v>
      </c>
      <c r="I1904" s="37" t="str">
        <f t="shared" si="2829"/>
        <v>4.5.1.01.000</v>
      </c>
      <c r="J1904" s="41" t="str">
        <f t="shared" si="2830"/>
        <v>Межцеховые инженерные коммуникации. Участок 5</v>
      </c>
      <c r="K1904" s="39" t="str">
        <f t="shared" si="2833"/>
        <v>4.5.1.01.500</v>
      </c>
      <c r="L1904" s="40" t="str">
        <f t="shared" si="2834"/>
        <v>Межцеховые инженерные коммуникации. Участок 5</v>
      </c>
      <c r="M1904" s="37" t="str">
        <f t="shared" si="2835"/>
        <v>4.5.1.01.561</v>
      </c>
      <c r="N1904" s="59" t="s">
        <v>1505</v>
      </c>
      <c r="O1904" s="118"/>
      <c r="P1904" s="66" t="s">
        <v>19</v>
      </c>
      <c r="Q1904" s="35">
        <v>0</v>
      </c>
      <c r="R1904" s="54" t="s">
        <v>2781</v>
      </c>
      <c r="S1904" s="42" t="s">
        <v>2115</v>
      </c>
      <c r="T1904" s="41" t="str">
        <f t="shared" si="2827"/>
        <v>4.5.1.00.000</v>
      </c>
      <c r="U1904" s="41" t="str">
        <f t="shared" si="2828"/>
        <v>Process Line No.6 UIO facilities</v>
      </c>
      <c r="V1904" s="41" t="str">
        <f t="shared" si="2831"/>
        <v>4.5.1.01.000</v>
      </c>
      <c r="W1904" s="41" t="str">
        <f t="shared" si="2832"/>
        <v>Interconnecting Utility Pipelines. Section 5</v>
      </c>
      <c r="X1904" s="40" t="str">
        <f t="shared" si="2836"/>
        <v>4.5.1.01.500</v>
      </c>
      <c r="Y1904" s="40" t="str">
        <f t="shared" si="2837"/>
        <v>Interconnecting Utility Pipelines. Section 5</v>
      </c>
      <c r="Z1904" s="42" t="str">
        <f t="shared" si="2838"/>
        <v>4.5.1.01.561</v>
      </c>
      <c r="AA1904" s="37" t="s">
        <v>1712</v>
      </c>
      <c r="AB1904" s="37"/>
      <c r="AC1904" s="37"/>
      <c r="AD1904" s="115" t="s">
        <v>2894</v>
      </c>
      <c r="AE1904" s="115" t="str">
        <f t="shared" si="2839"/>
        <v>0-95</v>
      </c>
      <c r="AF1904" s="115" t="str">
        <f>VLOOKUP(AE1904,'Unit Number'!B:E,2,FALSE)</f>
        <v>INTERCONNECTING UTILITY LINES. AREA 5</v>
      </c>
      <c r="AG1904" s="115"/>
      <c r="AH1904" s="115"/>
      <c r="AI1904" s="237">
        <v>1972</v>
      </c>
      <c r="AJ1904" s="55"/>
      <c r="AK1904" s="55"/>
    </row>
    <row r="1905" spans="1:37" s="67" customFormat="1" ht="15" customHeight="1" x14ac:dyDescent="0.25">
      <c r="A1905" s="56" t="s">
        <v>17</v>
      </c>
      <c r="B1905" s="37">
        <v>4</v>
      </c>
      <c r="C1905" s="37">
        <v>5</v>
      </c>
      <c r="D1905" s="37">
        <v>1</v>
      </c>
      <c r="E1905" s="37">
        <v>1</v>
      </c>
      <c r="F1905" s="37">
        <v>562</v>
      </c>
      <c r="G1905" s="37" t="str">
        <f t="shared" si="2840"/>
        <v>4.5.1.00.000</v>
      </c>
      <c r="H1905" s="41" t="str">
        <f t="shared" si="2841"/>
        <v>Технологическая линия №6. Объекты общезаводского хозяйства</v>
      </c>
      <c r="I1905" s="37" t="str">
        <f t="shared" ref="I1905:I1922" si="2842">I1904</f>
        <v>4.5.1.01.000</v>
      </c>
      <c r="J1905" s="41" t="str">
        <f t="shared" ref="J1905:J1922" si="2843">J1904</f>
        <v>Межцеховые инженерные коммуникации. Участок 5</v>
      </c>
      <c r="K1905" s="39" t="str">
        <f t="shared" si="2833"/>
        <v>4.5.1.01.500</v>
      </c>
      <c r="L1905" s="40" t="str">
        <f t="shared" si="2834"/>
        <v>Межцеховые инженерные коммуникации. Участок 5</v>
      </c>
      <c r="M1905" s="37" t="str">
        <f t="shared" si="2835"/>
        <v>4.5.1.01.562</v>
      </c>
      <c r="N1905" s="59" t="s">
        <v>1506</v>
      </c>
      <c r="O1905" s="118"/>
      <c r="P1905" s="66" t="s">
        <v>19</v>
      </c>
      <c r="Q1905" s="35">
        <v>0</v>
      </c>
      <c r="R1905" s="54" t="s">
        <v>2781</v>
      </c>
      <c r="S1905" s="42" t="s">
        <v>2115</v>
      </c>
      <c r="T1905" s="41" t="str">
        <f t="shared" si="2827"/>
        <v>4.5.1.00.000</v>
      </c>
      <c r="U1905" s="41" t="str">
        <f t="shared" si="2828"/>
        <v>Process Line No.6 UIO facilities</v>
      </c>
      <c r="V1905" s="41" t="str">
        <f t="shared" si="2831"/>
        <v>4.5.1.01.000</v>
      </c>
      <c r="W1905" s="41" t="str">
        <f t="shared" si="2832"/>
        <v>Interconnecting Utility Pipelines. Section 5</v>
      </c>
      <c r="X1905" s="40" t="str">
        <f t="shared" si="2836"/>
        <v>4.5.1.01.500</v>
      </c>
      <c r="Y1905" s="40" t="str">
        <f t="shared" si="2837"/>
        <v>Interconnecting Utility Pipelines. Section 5</v>
      </c>
      <c r="Z1905" s="42" t="str">
        <f t="shared" si="2838"/>
        <v>4.5.1.01.562</v>
      </c>
      <c r="AA1905" s="37" t="s">
        <v>1713</v>
      </c>
      <c r="AB1905" s="37"/>
      <c r="AC1905" s="37"/>
      <c r="AD1905" s="115" t="s">
        <v>2894</v>
      </c>
      <c r="AE1905" s="115" t="str">
        <f t="shared" si="2839"/>
        <v>0-95</v>
      </c>
      <c r="AF1905" s="115" t="str">
        <f>VLOOKUP(AE1905,'Unit Number'!B:E,2,FALSE)</f>
        <v>INTERCONNECTING UTILITY LINES. AREA 5</v>
      </c>
      <c r="AG1905" s="115"/>
      <c r="AH1905" s="115"/>
      <c r="AI1905" s="237">
        <v>1973</v>
      </c>
      <c r="AJ1905" s="55"/>
      <c r="AK1905" s="55"/>
    </row>
    <row r="1906" spans="1:37" s="67" customFormat="1" ht="15" customHeight="1" x14ac:dyDescent="0.25">
      <c r="A1906" s="56" t="s">
        <v>17</v>
      </c>
      <c r="B1906" s="37">
        <v>4</v>
      </c>
      <c r="C1906" s="37">
        <v>5</v>
      </c>
      <c r="D1906" s="37">
        <v>1</v>
      </c>
      <c r="E1906" s="37">
        <v>1</v>
      </c>
      <c r="F1906" s="37">
        <v>563</v>
      </c>
      <c r="G1906" s="37" t="str">
        <f t="shared" si="2840"/>
        <v>4.5.1.00.000</v>
      </c>
      <c r="H1906" s="41" t="str">
        <f t="shared" si="2841"/>
        <v>Технологическая линия №6. Объекты общезаводского хозяйства</v>
      </c>
      <c r="I1906" s="37" t="str">
        <f t="shared" si="2842"/>
        <v>4.5.1.01.000</v>
      </c>
      <c r="J1906" s="41" t="str">
        <f t="shared" si="2843"/>
        <v>Межцеховые инженерные коммуникации. Участок 5</v>
      </c>
      <c r="K1906" s="39" t="str">
        <f t="shared" ref="K1906:K1922" si="2844">K1905</f>
        <v>4.5.1.01.500</v>
      </c>
      <c r="L1906" s="40" t="str">
        <f t="shared" ref="L1906:L1922" si="2845">L1905</f>
        <v>Межцеховые инженерные коммуникации. Участок 5</v>
      </c>
      <c r="M1906" s="37" t="str">
        <f t="shared" ref="M1906:M1922" si="2846">CONCATENATE($B1906,".",$C1906,".",$D1906,".",TEXT($E1906,"00"),".",TEXT($F1906,"000"))</f>
        <v>4.5.1.01.563</v>
      </c>
      <c r="N1906" s="59" t="s">
        <v>1507</v>
      </c>
      <c r="O1906" s="118"/>
      <c r="P1906" s="66" t="s">
        <v>19</v>
      </c>
      <c r="Q1906" s="35">
        <v>0</v>
      </c>
      <c r="R1906" s="54" t="s">
        <v>2781</v>
      </c>
      <c r="S1906" s="42" t="s">
        <v>2115</v>
      </c>
      <c r="T1906" s="41" t="str">
        <f t="shared" si="2827"/>
        <v>4.5.1.00.000</v>
      </c>
      <c r="U1906" s="41" t="str">
        <f t="shared" si="2828"/>
        <v>Process Line No.6 UIO facilities</v>
      </c>
      <c r="V1906" s="41" t="str">
        <f t="shared" si="2831"/>
        <v>4.5.1.01.000</v>
      </c>
      <c r="W1906" s="41" t="str">
        <f t="shared" si="2832"/>
        <v>Interconnecting Utility Pipelines. Section 5</v>
      </c>
      <c r="X1906" s="40" t="str">
        <f t="shared" si="2836"/>
        <v>4.5.1.01.500</v>
      </c>
      <c r="Y1906" s="40" t="str">
        <f t="shared" si="2837"/>
        <v>Interconnecting Utility Pipelines. Section 5</v>
      </c>
      <c r="Z1906" s="42" t="str">
        <f t="shared" si="2838"/>
        <v>4.5.1.01.563</v>
      </c>
      <c r="AA1906" s="37" t="s">
        <v>1714</v>
      </c>
      <c r="AB1906" s="37"/>
      <c r="AC1906" s="37"/>
      <c r="AD1906" s="115" t="s">
        <v>2894</v>
      </c>
      <c r="AE1906" s="115" t="str">
        <f t="shared" si="2839"/>
        <v>0-95</v>
      </c>
      <c r="AF1906" s="115" t="str">
        <f>VLOOKUP(AE1906,'Unit Number'!B:E,2,FALSE)</f>
        <v>INTERCONNECTING UTILITY LINES. AREA 5</v>
      </c>
      <c r="AG1906" s="115"/>
      <c r="AH1906" s="115"/>
      <c r="AI1906" s="237">
        <v>1974</v>
      </c>
      <c r="AJ1906" s="55"/>
      <c r="AK1906" s="55"/>
    </row>
    <row r="1907" spans="1:37" s="67" customFormat="1" ht="15" customHeight="1" x14ac:dyDescent="0.25">
      <c r="A1907" s="56" t="s">
        <v>17</v>
      </c>
      <c r="B1907" s="37">
        <v>4</v>
      </c>
      <c r="C1907" s="37">
        <v>5</v>
      </c>
      <c r="D1907" s="37">
        <v>1</v>
      </c>
      <c r="E1907" s="37">
        <v>1</v>
      </c>
      <c r="F1907" s="37">
        <v>564</v>
      </c>
      <c r="G1907" s="37" t="str">
        <f t="shared" si="2840"/>
        <v>4.5.1.00.000</v>
      </c>
      <c r="H1907" s="41" t="str">
        <f t="shared" si="2841"/>
        <v>Технологическая линия №6. Объекты общезаводского хозяйства</v>
      </c>
      <c r="I1907" s="37" t="str">
        <f t="shared" si="2842"/>
        <v>4.5.1.01.000</v>
      </c>
      <c r="J1907" s="41" t="str">
        <f t="shared" si="2843"/>
        <v>Межцеховые инженерные коммуникации. Участок 5</v>
      </c>
      <c r="K1907" s="39" t="str">
        <f t="shared" si="2844"/>
        <v>4.5.1.01.500</v>
      </c>
      <c r="L1907" s="40" t="str">
        <f t="shared" si="2845"/>
        <v>Межцеховые инженерные коммуникации. Участок 5</v>
      </c>
      <c r="M1907" s="37" t="str">
        <f t="shared" si="2846"/>
        <v>4.5.1.01.564</v>
      </c>
      <c r="N1907" s="59" t="s">
        <v>1509</v>
      </c>
      <c r="O1907" s="118"/>
      <c r="P1907" s="66" t="s">
        <v>19</v>
      </c>
      <c r="Q1907" s="35">
        <v>0</v>
      </c>
      <c r="R1907" s="54" t="s">
        <v>2781</v>
      </c>
      <c r="S1907" s="42" t="s">
        <v>2115</v>
      </c>
      <c r="T1907" s="41" t="str">
        <f t="shared" si="2827"/>
        <v>4.5.1.00.000</v>
      </c>
      <c r="U1907" s="41" t="str">
        <f t="shared" si="2828"/>
        <v>Process Line No.6 UIO facilities</v>
      </c>
      <c r="V1907" s="41" t="str">
        <f t="shared" si="2831"/>
        <v>4.5.1.01.000</v>
      </c>
      <c r="W1907" s="41" t="str">
        <f t="shared" si="2832"/>
        <v>Interconnecting Utility Pipelines. Section 5</v>
      </c>
      <c r="X1907" s="40" t="str">
        <f t="shared" si="2836"/>
        <v>4.5.1.01.500</v>
      </c>
      <c r="Y1907" s="40" t="str">
        <f t="shared" si="2837"/>
        <v>Interconnecting Utility Pipelines. Section 5</v>
      </c>
      <c r="Z1907" s="42" t="str">
        <f t="shared" si="2838"/>
        <v>4.5.1.01.564</v>
      </c>
      <c r="AA1907" s="37" t="s">
        <v>1858</v>
      </c>
      <c r="AB1907" s="37"/>
      <c r="AC1907" s="37"/>
      <c r="AD1907" s="115" t="s">
        <v>2894</v>
      </c>
      <c r="AE1907" s="115" t="str">
        <f t="shared" si="2839"/>
        <v>0-95</v>
      </c>
      <c r="AF1907" s="115" t="str">
        <f>VLOOKUP(AE1907,'Unit Number'!B:E,2,FALSE)</f>
        <v>INTERCONNECTING UTILITY LINES. AREA 5</v>
      </c>
      <c r="AG1907" s="115"/>
      <c r="AH1907" s="115"/>
      <c r="AI1907" s="237">
        <v>1975</v>
      </c>
      <c r="AJ1907" s="55"/>
      <c r="AK1907" s="55"/>
    </row>
    <row r="1908" spans="1:37" s="67" customFormat="1" ht="15" customHeight="1" x14ac:dyDescent="0.25">
      <c r="A1908" s="56" t="s">
        <v>17</v>
      </c>
      <c r="B1908" s="37">
        <v>4</v>
      </c>
      <c r="C1908" s="37">
        <v>5</v>
      </c>
      <c r="D1908" s="37">
        <v>1</v>
      </c>
      <c r="E1908" s="37">
        <v>1</v>
      </c>
      <c r="F1908" s="37">
        <v>565</v>
      </c>
      <c r="G1908" s="37" t="str">
        <f t="shared" si="2840"/>
        <v>4.5.1.00.000</v>
      </c>
      <c r="H1908" s="41" t="str">
        <f t="shared" si="2841"/>
        <v>Технологическая линия №6. Объекты общезаводского хозяйства</v>
      </c>
      <c r="I1908" s="37" t="str">
        <f t="shared" si="2842"/>
        <v>4.5.1.01.000</v>
      </c>
      <c r="J1908" s="41" t="str">
        <f t="shared" si="2843"/>
        <v>Межцеховые инженерные коммуникации. Участок 5</v>
      </c>
      <c r="K1908" s="39" t="str">
        <f t="shared" si="2844"/>
        <v>4.5.1.01.500</v>
      </c>
      <c r="L1908" s="40" t="str">
        <f t="shared" si="2845"/>
        <v>Межцеховые инженерные коммуникации. Участок 5</v>
      </c>
      <c r="M1908" s="37" t="str">
        <f t="shared" si="2846"/>
        <v>4.5.1.01.565</v>
      </c>
      <c r="N1908" s="59" t="s">
        <v>1510</v>
      </c>
      <c r="O1908" s="118"/>
      <c r="P1908" s="66" t="s">
        <v>19</v>
      </c>
      <c r="Q1908" s="35">
        <v>0</v>
      </c>
      <c r="R1908" s="54" t="s">
        <v>2781</v>
      </c>
      <c r="S1908" s="42" t="s">
        <v>2115</v>
      </c>
      <c r="T1908" s="41" t="str">
        <f t="shared" si="2827"/>
        <v>4.5.1.00.000</v>
      </c>
      <c r="U1908" s="41" t="str">
        <f t="shared" si="2828"/>
        <v>Process Line No.6 UIO facilities</v>
      </c>
      <c r="V1908" s="41" t="str">
        <f t="shared" si="2831"/>
        <v>4.5.1.01.000</v>
      </c>
      <c r="W1908" s="41" t="str">
        <f t="shared" si="2832"/>
        <v>Interconnecting Utility Pipelines. Section 5</v>
      </c>
      <c r="X1908" s="40" t="str">
        <f t="shared" si="2836"/>
        <v>4.5.1.01.500</v>
      </c>
      <c r="Y1908" s="40" t="str">
        <f t="shared" si="2837"/>
        <v>Interconnecting Utility Pipelines. Section 5</v>
      </c>
      <c r="Z1908" s="42" t="str">
        <f t="shared" si="2838"/>
        <v>4.5.1.01.565</v>
      </c>
      <c r="AA1908" s="37" t="s">
        <v>1859</v>
      </c>
      <c r="AB1908" s="37"/>
      <c r="AC1908" s="37"/>
      <c r="AD1908" s="115" t="s">
        <v>2894</v>
      </c>
      <c r="AE1908" s="115" t="str">
        <f t="shared" si="2839"/>
        <v>0-95</v>
      </c>
      <c r="AF1908" s="115" t="str">
        <f>VLOOKUP(AE1908,'Unit Number'!B:E,2,FALSE)</f>
        <v>INTERCONNECTING UTILITY LINES. AREA 5</v>
      </c>
      <c r="AG1908" s="115"/>
      <c r="AH1908" s="115"/>
      <c r="AI1908" s="237">
        <v>1976</v>
      </c>
      <c r="AJ1908" s="55"/>
      <c r="AK1908" s="55"/>
    </row>
    <row r="1909" spans="1:37" s="67" customFormat="1" ht="15" customHeight="1" x14ac:dyDescent="0.25">
      <c r="A1909" s="56" t="s">
        <v>17</v>
      </c>
      <c r="B1909" s="37">
        <v>4</v>
      </c>
      <c r="C1909" s="37">
        <v>5</v>
      </c>
      <c r="D1909" s="37">
        <v>1</v>
      </c>
      <c r="E1909" s="37">
        <v>1</v>
      </c>
      <c r="F1909" s="37">
        <v>566</v>
      </c>
      <c r="G1909" s="37" t="str">
        <f t="shared" si="2840"/>
        <v>4.5.1.00.000</v>
      </c>
      <c r="H1909" s="41" t="str">
        <f t="shared" si="2841"/>
        <v>Технологическая линия №6. Объекты общезаводского хозяйства</v>
      </c>
      <c r="I1909" s="37" t="str">
        <f t="shared" si="2842"/>
        <v>4.5.1.01.000</v>
      </c>
      <c r="J1909" s="41" t="str">
        <f t="shared" si="2843"/>
        <v>Межцеховые инженерные коммуникации. Участок 5</v>
      </c>
      <c r="K1909" s="39" t="str">
        <f t="shared" si="2844"/>
        <v>4.5.1.01.500</v>
      </c>
      <c r="L1909" s="40" t="str">
        <f t="shared" si="2845"/>
        <v>Межцеховые инженерные коммуникации. Участок 5</v>
      </c>
      <c r="M1909" s="37" t="str">
        <f t="shared" si="2846"/>
        <v>4.5.1.01.566</v>
      </c>
      <c r="N1909" s="59" t="s">
        <v>1511</v>
      </c>
      <c r="O1909" s="118"/>
      <c r="P1909" s="66" t="s">
        <v>19</v>
      </c>
      <c r="Q1909" s="35">
        <v>0</v>
      </c>
      <c r="R1909" s="54" t="s">
        <v>2781</v>
      </c>
      <c r="S1909" s="42" t="s">
        <v>2115</v>
      </c>
      <c r="T1909" s="41" t="str">
        <f t="shared" si="2827"/>
        <v>4.5.1.00.000</v>
      </c>
      <c r="U1909" s="41" t="str">
        <f t="shared" si="2828"/>
        <v>Process Line No.6 UIO facilities</v>
      </c>
      <c r="V1909" s="41" t="str">
        <f t="shared" si="2831"/>
        <v>4.5.1.01.000</v>
      </c>
      <c r="W1909" s="41" t="str">
        <f t="shared" si="2832"/>
        <v>Interconnecting Utility Pipelines. Section 5</v>
      </c>
      <c r="X1909" s="40" t="str">
        <f t="shared" si="2836"/>
        <v>4.5.1.01.500</v>
      </c>
      <c r="Y1909" s="40" t="str">
        <f t="shared" si="2837"/>
        <v>Interconnecting Utility Pipelines. Section 5</v>
      </c>
      <c r="Z1909" s="42" t="str">
        <f t="shared" si="2838"/>
        <v>4.5.1.01.566</v>
      </c>
      <c r="AA1909" s="37" t="s">
        <v>1860</v>
      </c>
      <c r="AB1909" s="37"/>
      <c r="AC1909" s="37"/>
      <c r="AD1909" s="115" t="s">
        <v>2894</v>
      </c>
      <c r="AE1909" s="115" t="str">
        <f t="shared" si="2839"/>
        <v>0-95</v>
      </c>
      <c r="AF1909" s="115" t="str">
        <f>VLOOKUP(AE1909,'Unit Number'!B:E,2,FALSE)</f>
        <v>INTERCONNECTING UTILITY LINES. AREA 5</v>
      </c>
      <c r="AG1909" s="115"/>
      <c r="AH1909" s="115"/>
      <c r="AI1909" s="237">
        <v>1977</v>
      </c>
      <c r="AJ1909" s="55"/>
      <c r="AK1909" s="55"/>
    </row>
    <row r="1910" spans="1:37" s="67" customFormat="1" ht="15" customHeight="1" x14ac:dyDescent="0.25">
      <c r="A1910" s="56" t="s">
        <v>17</v>
      </c>
      <c r="B1910" s="37">
        <v>4</v>
      </c>
      <c r="C1910" s="37">
        <v>5</v>
      </c>
      <c r="D1910" s="37">
        <v>1</v>
      </c>
      <c r="E1910" s="37">
        <v>1</v>
      </c>
      <c r="F1910" s="37">
        <v>567</v>
      </c>
      <c r="G1910" s="37" t="str">
        <f t="shared" si="2840"/>
        <v>4.5.1.00.000</v>
      </c>
      <c r="H1910" s="41" t="str">
        <f t="shared" si="2841"/>
        <v>Технологическая линия №6. Объекты общезаводского хозяйства</v>
      </c>
      <c r="I1910" s="37" t="str">
        <f t="shared" si="2842"/>
        <v>4.5.1.01.000</v>
      </c>
      <c r="J1910" s="41" t="str">
        <f t="shared" si="2843"/>
        <v>Межцеховые инженерные коммуникации. Участок 5</v>
      </c>
      <c r="K1910" s="39" t="str">
        <f t="shared" si="2844"/>
        <v>4.5.1.01.500</v>
      </c>
      <c r="L1910" s="40" t="str">
        <f t="shared" si="2845"/>
        <v>Межцеховые инженерные коммуникации. Участок 5</v>
      </c>
      <c r="M1910" s="37" t="str">
        <f t="shared" si="2846"/>
        <v>4.5.1.01.567</v>
      </c>
      <c r="N1910" s="59" t="s">
        <v>1512</v>
      </c>
      <c r="O1910" s="118"/>
      <c r="P1910" s="66" t="s">
        <v>19</v>
      </c>
      <c r="Q1910" s="35">
        <v>0</v>
      </c>
      <c r="R1910" s="54" t="s">
        <v>2781</v>
      </c>
      <c r="S1910" s="42" t="s">
        <v>2115</v>
      </c>
      <c r="T1910" s="41" t="str">
        <f t="shared" si="2827"/>
        <v>4.5.1.00.000</v>
      </c>
      <c r="U1910" s="41" t="str">
        <f t="shared" si="2828"/>
        <v>Process Line No.6 UIO facilities</v>
      </c>
      <c r="V1910" s="41" t="str">
        <f t="shared" si="2831"/>
        <v>4.5.1.01.000</v>
      </c>
      <c r="W1910" s="41" t="str">
        <f t="shared" si="2832"/>
        <v>Interconnecting Utility Pipelines. Section 5</v>
      </c>
      <c r="X1910" s="40" t="str">
        <f t="shared" si="2836"/>
        <v>4.5.1.01.500</v>
      </c>
      <c r="Y1910" s="40" t="str">
        <f t="shared" si="2837"/>
        <v>Interconnecting Utility Pipelines. Section 5</v>
      </c>
      <c r="Z1910" s="240" t="str">
        <f t="shared" si="2838"/>
        <v>4.5.1.01.567</v>
      </c>
      <c r="AA1910" s="37" t="s">
        <v>1718</v>
      </c>
      <c r="AB1910" s="37"/>
      <c r="AC1910" s="37"/>
      <c r="AD1910" s="115" t="s">
        <v>2836</v>
      </c>
      <c r="AE1910" s="115"/>
      <c r="AF1910" s="115"/>
      <c r="AG1910" s="115"/>
      <c r="AH1910" s="115"/>
      <c r="AI1910" s="237">
        <v>1978</v>
      </c>
      <c r="AJ1910" s="55"/>
      <c r="AK1910" s="55"/>
    </row>
    <row r="1911" spans="1:37" s="67" customFormat="1" ht="15" customHeight="1" x14ac:dyDescent="0.25">
      <c r="A1911" s="56" t="s">
        <v>17</v>
      </c>
      <c r="B1911" s="37">
        <v>4</v>
      </c>
      <c r="C1911" s="37">
        <v>5</v>
      </c>
      <c r="D1911" s="37">
        <v>1</v>
      </c>
      <c r="E1911" s="37">
        <v>1</v>
      </c>
      <c r="F1911" s="37">
        <v>568</v>
      </c>
      <c r="G1911" s="37" t="str">
        <f t="shared" si="2840"/>
        <v>4.5.1.00.000</v>
      </c>
      <c r="H1911" s="41" t="str">
        <f t="shared" si="2841"/>
        <v>Технологическая линия №6. Объекты общезаводского хозяйства</v>
      </c>
      <c r="I1911" s="37" t="str">
        <f t="shared" si="2842"/>
        <v>4.5.1.01.000</v>
      </c>
      <c r="J1911" s="41" t="str">
        <f t="shared" si="2843"/>
        <v>Межцеховые инженерные коммуникации. Участок 5</v>
      </c>
      <c r="K1911" s="39" t="str">
        <f t="shared" si="2844"/>
        <v>4.5.1.01.500</v>
      </c>
      <c r="L1911" s="40" t="str">
        <f t="shared" si="2845"/>
        <v>Межцеховые инженерные коммуникации. Участок 5</v>
      </c>
      <c r="M1911" s="37" t="str">
        <f t="shared" si="2846"/>
        <v>4.5.1.01.568</v>
      </c>
      <c r="N1911" s="59" t="s">
        <v>1513</v>
      </c>
      <c r="O1911" s="118"/>
      <c r="P1911" s="66" t="s">
        <v>19</v>
      </c>
      <c r="Q1911" s="35">
        <v>0</v>
      </c>
      <c r="R1911" s="54" t="s">
        <v>2781</v>
      </c>
      <c r="S1911" s="42" t="s">
        <v>2115</v>
      </c>
      <c r="T1911" s="41" t="str">
        <f t="shared" si="2827"/>
        <v>4.5.1.00.000</v>
      </c>
      <c r="U1911" s="41" t="str">
        <f t="shared" si="2828"/>
        <v>Process Line No.6 UIO facilities</v>
      </c>
      <c r="V1911" s="41" t="str">
        <f t="shared" si="2831"/>
        <v>4.5.1.01.000</v>
      </c>
      <c r="W1911" s="41" t="str">
        <f t="shared" si="2832"/>
        <v>Interconnecting Utility Pipelines. Section 5</v>
      </c>
      <c r="X1911" s="40" t="str">
        <f t="shared" si="2836"/>
        <v>4.5.1.01.500</v>
      </c>
      <c r="Y1911" s="40" t="str">
        <f t="shared" si="2837"/>
        <v>Interconnecting Utility Pipelines. Section 5</v>
      </c>
      <c r="Z1911" s="240" t="str">
        <f t="shared" si="2838"/>
        <v>4.5.1.01.568</v>
      </c>
      <c r="AA1911" s="37" t="s">
        <v>1719</v>
      </c>
      <c r="AB1911" s="37"/>
      <c r="AC1911" s="37"/>
      <c r="AD1911" s="115" t="s">
        <v>2836</v>
      </c>
      <c r="AE1911" s="115"/>
      <c r="AF1911" s="115"/>
      <c r="AG1911" s="115"/>
      <c r="AH1911" s="115"/>
      <c r="AI1911" s="237">
        <v>1979</v>
      </c>
      <c r="AJ1911" s="55"/>
      <c r="AK1911" s="55"/>
    </row>
    <row r="1912" spans="1:37" s="67" customFormat="1" ht="15" customHeight="1" x14ac:dyDescent="0.25">
      <c r="A1912" s="56" t="s">
        <v>17</v>
      </c>
      <c r="B1912" s="37">
        <v>4</v>
      </c>
      <c r="C1912" s="37">
        <v>5</v>
      </c>
      <c r="D1912" s="37">
        <v>1</v>
      </c>
      <c r="E1912" s="37">
        <v>1</v>
      </c>
      <c r="F1912" s="37">
        <v>569</v>
      </c>
      <c r="G1912" s="123" t="str">
        <f t="shared" si="2840"/>
        <v>4.5.1.00.000</v>
      </c>
      <c r="H1912" s="138" t="str">
        <f t="shared" si="2841"/>
        <v>Технологическая линия №6. Объекты общезаводского хозяйства</v>
      </c>
      <c r="I1912" s="123" t="str">
        <f t="shared" si="2842"/>
        <v>4.5.1.01.000</v>
      </c>
      <c r="J1912" s="138" t="str">
        <f t="shared" si="2843"/>
        <v>Межцеховые инженерные коммуникации. Участок 5</v>
      </c>
      <c r="K1912" s="169" t="str">
        <f t="shared" si="2844"/>
        <v>4.5.1.01.500</v>
      </c>
      <c r="L1912" s="170" t="str">
        <f t="shared" si="2845"/>
        <v>Межцеховые инженерные коммуникации. Участок 5</v>
      </c>
      <c r="M1912" s="123" t="str">
        <f t="shared" si="2846"/>
        <v>4.5.1.01.569</v>
      </c>
      <c r="N1912" s="178" t="s">
        <v>127</v>
      </c>
      <c r="O1912" s="118"/>
      <c r="P1912" s="66" t="s">
        <v>19</v>
      </c>
      <c r="Q1912" s="35">
        <v>2</v>
      </c>
      <c r="R1912" s="54" t="s">
        <v>2781</v>
      </c>
      <c r="S1912" s="42" t="s">
        <v>2115</v>
      </c>
      <c r="T1912" s="138" t="str">
        <f t="shared" si="2827"/>
        <v>4.5.1.00.000</v>
      </c>
      <c r="U1912" s="138" t="str">
        <f t="shared" si="2828"/>
        <v>Process Line No.6 UIO facilities</v>
      </c>
      <c r="V1912" s="138" t="str">
        <f t="shared" si="2831"/>
        <v>4.5.1.01.000</v>
      </c>
      <c r="W1912" s="138" t="str">
        <f t="shared" si="2832"/>
        <v>Interconnecting Utility Pipelines. Section 5</v>
      </c>
      <c r="X1912" s="170" t="str">
        <f t="shared" si="2836"/>
        <v>4.5.1.01.500</v>
      </c>
      <c r="Y1912" s="170" t="str">
        <f t="shared" si="2837"/>
        <v>Interconnecting Utility Pipelines. Section 5</v>
      </c>
      <c r="Z1912" s="239" t="str">
        <f t="shared" si="2838"/>
        <v>4.5.1.01.569</v>
      </c>
      <c r="AA1912" s="139" t="s">
        <v>1720</v>
      </c>
      <c r="AB1912" s="37"/>
      <c r="AC1912" s="37" t="s">
        <v>4899</v>
      </c>
      <c r="AD1912" s="115"/>
      <c r="AE1912" s="115"/>
      <c r="AF1912" s="115"/>
      <c r="AG1912" s="115"/>
      <c r="AH1912" s="115"/>
      <c r="AI1912" s="237">
        <v>1980</v>
      </c>
      <c r="AJ1912" s="55"/>
      <c r="AK1912" s="55"/>
    </row>
    <row r="1913" spans="1:37" s="67" customFormat="1" ht="15" customHeight="1" x14ac:dyDescent="0.25">
      <c r="A1913" s="56" t="s">
        <v>17</v>
      </c>
      <c r="B1913" s="37">
        <v>4</v>
      </c>
      <c r="C1913" s="37">
        <v>5</v>
      </c>
      <c r="D1913" s="37">
        <v>1</v>
      </c>
      <c r="E1913" s="37">
        <v>1</v>
      </c>
      <c r="F1913" s="37">
        <v>570</v>
      </c>
      <c r="G1913" s="123" t="str">
        <f t="shared" si="2840"/>
        <v>4.5.1.00.000</v>
      </c>
      <c r="H1913" s="138" t="str">
        <f t="shared" si="2841"/>
        <v>Технологическая линия №6. Объекты общезаводского хозяйства</v>
      </c>
      <c r="I1913" s="123" t="str">
        <f t="shared" si="2842"/>
        <v>4.5.1.01.000</v>
      </c>
      <c r="J1913" s="138" t="str">
        <f t="shared" si="2843"/>
        <v>Межцеховые инженерные коммуникации. Участок 5</v>
      </c>
      <c r="K1913" s="169" t="str">
        <f t="shared" si="2844"/>
        <v>4.5.1.01.500</v>
      </c>
      <c r="L1913" s="170" t="str">
        <f t="shared" si="2845"/>
        <v>Межцеховые инженерные коммуникации. Участок 5</v>
      </c>
      <c r="M1913" s="123" t="str">
        <f t="shared" si="2846"/>
        <v>4.5.1.01.570</v>
      </c>
      <c r="N1913" s="178" t="s">
        <v>128</v>
      </c>
      <c r="O1913" s="118"/>
      <c r="P1913" s="66" t="s">
        <v>19</v>
      </c>
      <c r="Q1913" s="35">
        <v>2</v>
      </c>
      <c r="R1913" s="54" t="s">
        <v>2781</v>
      </c>
      <c r="S1913" s="42" t="s">
        <v>2115</v>
      </c>
      <c r="T1913" s="138" t="str">
        <f t="shared" si="2827"/>
        <v>4.5.1.00.000</v>
      </c>
      <c r="U1913" s="138" t="str">
        <f t="shared" si="2828"/>
        <v>Process Line No.6 UIO facilities</v>
      </c>
      <c r="V1913" s="138" t="str">
        <f t="shared" si="2831"/>
        <v>4.5.1.01.000</v>
      </c>
      <c r="W1913" s="138" t="str">
        <f t="shared" si="2832"/>
        <v>Interconnecting Utility Pipelines. Section 5</v>
      </c>
      <c r="X1913" s="170" t="str">
        <f t="shared" si="2836"/>
        <v>4.5.1.01.500</v>
      </c>
      <c r="Y1913" s="170" t="str">
        <f t="shared" si="2837"/>
        <v>Interconnecting Utility Pipelines. Section 5</v>
      </c>
      <c r="Z1913" s="239" t="str">
        <f t="shared" si="2838"/>
        <v>4.5.1.01.570</v>
      </c>
      <c r="AA1913" s="139" t="s">
        <v>1721</v>
      </c>
      <c r="AB1913" s="37"/>
      <c r="AC1913" s="37" t="s">
        <v>4899</v>
      </c>
      <c r="AD1913" s="115"/>
      <c r="AE1913" s="115"/>
      <c r="AF1913" s="115"/>
      <c r="AG1913" s="115"/>
      <c r="AH1913" s="115"/>
      <c r="AI1913" s="237">
        <v>1981</v>
      </c>
      <c r="AJ1913" s="55"/>
      <c r="AK1913" s="55"/>
    </row>
    <row r="1914" spans="1:37" s="67" customFormat="1" ht="15" customHeight="1" x14ac:dyDescent="0.25">
      <c r="A1914" s="56" t="s">
        <v>17</v>
      </c>
      <c r="B1914" s="37">
        <v>4</v>
      </c>
      <c r="C1914" s="37">
        <v>5</v>
      </c>
      <c r="D1914" s="37">
        <v>1</v>
      </c>
      <c r="E1914" s="37">
        <v>1</v>
      </c>
      <c r="F1914" s="37">
        <v>571</v>
      </c>
      <c r="G1914" s="123" t="str">
        <f t="shared" si="2840"/>
        <v>4.5.1.00.000</v>
      </c>
      <c r="H1914" s="138" t="str">
        <f t="shared" si="2841"/>
        <v>Технологическая линия №6. Объекты общезаводского хозяйства</v>
      </c>
      <c r="I1914" s="123" t="str">
        <f t="shared" si="2842"/>
        <v>4.5.1.01.000</v>
      </c>
      <c r="J1914" s="138" t="str">
        <f t="shared" si="2843"/>
        <v>Межцеховые инженерные коммуникации. Участок 5</v>
      </c>
      <c r="K1914" s="169" t="str">
        <f t="shared" si="2844"/>
        <v>4.5.1.01.500</v>
      </c>
      <c r="L1914" s="170" t="str">
        <f t="shared" si="2845"/>
        <v>Межцеховые инженерные коммуникации. Участок 5</v>
      </c>
      <c r="M1914" s="123" t="str">
        <f t="shared" si="2846"/>
        <v>4.5.1.01.571</v>
      </c>
      <c r="N1914" s="178" t="s">
        <v>129</v>
      </c>
      <c r="O1914" s="118"/>
      <c r="P1914" s="66" t="s">
        <v>19</v>
      </c>
      <c r="Q1914" s="35">
        <v>2</v>
      </c>
      <c r="R1914" s="54" t="s">
        <v>2781</v>
      </c>
      <c r="S1914" s="42" t="s">
        <v>2115</v>
      </c>
      <c r="T1914" s="138" t="str">
        <f t="shared" si="2827"/>
        <v>4.5.1.00.000</v>
      </c>
      <c r="U1914" s="138" t="str">
        <f t="shared" si="2828"/>
        <v>Process Line No.6 UIO facilities</v>
      </c>
      <c r="V1914" s="138" t="str">
        <f t="shared" si="2831"/>
        <v>4.5.1.01.000</v>
      </c>
      <c r="W1914" s="138" t="str">
        <f t="shared" si="2832"/>
        <v>Interconnecting Utility Pipelines. Section 5</v>
      </c>
      <c r="X1914" s="170" t="str">
        <f t="shared" si="2836"/>
        <v>4.5.1.01.500</v>
      </c>
      <c r="Y1914" s="170" t="str">
        <f t="shared" si="2837"/>
        <v>Interconnecting Utility Pipelines. Section 5</v>
      </c>
      <c r="Z1914" s="239" t="str">
        <f t="shared" si="2838"/>
        <v>4.5.1.01.571</v>
      </c>
      <c r="AA1914" s="139" t="s">
        <v>1722</v>
      </c>
      <c r="AB1914" s="37"/>
      <c r="AC1914" s="37" t="s">
        <v>4899</v>
      </c>
      <c r="AD1914" s="115"/>
      <c r="AE1914" s="115"/>
      <c r="AF1914" s="115"/>
      <c r="AG1914" s="115"/>
      <c r="AH1914" s="115"/>
      <c r="AI1914" s="237">
        <v>1982</v>
      </c>
      <c r="AJ1914" s="55"/>
      <c r="AK1914" s="55"/>
    </row>
    <row r="1915" spans="1:37" s="67" customFormat="1" ht="15" customHeight="1" x14ac:dyDescent="0.25">
      <c r="A1915" s="56" t="s">
        <v>17</v>
      </c>
      <c r="B1915" s="37">
        <v>4</v>
      </c>
      <c r="C1915" s="37">
        <v>5</v>
      </c>
      <c r="D1915" s="37">
        <v>1</v>
      </c>
      <c r="E1915" s="37">
        <v>1</v>
      </c>
      <c r="F1915" s="37">
        <v>572</v>
      </c>
      <c r="G1915" s="123" t="str">
        <f t="shared" si="2840"/>
        <v>4.5.1.00.000</v>
      </c>
      <c r="H1915" s="138" t="str">
        <f t="shared" si="2841"/>
        <v>Технологическая линия №6. Объекты общезаводского хозяйства</v>
      </c>
      <c r="I1915" s="123" t="str">
        <f t="shared" si="2842"/>
        <v>4.5.1.01.000</v>
      </c>
      <c r="J1915" s="138" t="str">
        <f t="shared" si="2843"/>
        <v>Межцеховые инженерные коммуникации. Участок 5</v>
      </c>
      <c r="K1915" s="169" t="str">
        <f t="shared" si="2844"/>
        <v>4.5.1.01.500</v>
      </c>
      <c r="L1915" s="170" t="str">
        <f t="shared" si="2845"/>
        <v>Межцеховые инженерные коммуникации. Участок 5</v>
      </c>
      <c r="M1915" s="123" t="str">
        <f t="shared" si="2846"/>
        <v>4.5.1.01.572</v>
      </c>
      <c r="N1915" s="178" t="s">
        <v>130</v>
      </c>
      <c r="O1915" s="118"/>
      <c r="P1915" s="66" t="s">
        <v>19</v>
      </c>
      <c r="Q1915" s="35">
        <v>2</v>
      </c>
      <c r="R1915" s="54" t="s">
        <v>2781</v>
      </c>
      <c r="S1915" s="42" t="s">
        <v>2115</v>
      </c>
      <c r="T1915" s="138" t="str">
        <f t="shared" si="2827"/>
        <v>4.5.1.00.000</v>
      </c>
      <c r="U1915" s="138" t="str">
        <f t="shared" si="2828"/>
        <v>Process Line No.6 UIO facilities</v>
      </c>
      <c r="V1915" s="138" t="str">
        <f t="shared" si="2831"/>
        <v>4.5.1.01.000</v>
      </c>
      <c r="W1915" s="138" t="str">
        <f t="shared" si="2832"/>
        <v>Interconnecting Utility Pipelines. Section 5</v>
      </c>
      <c r="X1915" s="170" t="str">
        <f t="shared" si="2836"/>
        <v>4.5.1.01.500</v>
      </c>
      <c r="Y1915" s="170" t="str">
        <f t="shared" si="2837"/>
        <v>Interconnecting Utility Pipelines. Section 5</v>
      </c>
      <c r="Z1915" s="239" t="str">
        <f t="shared" si="2838"/>
        <v>4.5.1.01.572</v>
      </c>
      <c r="AA1915" s="139" t="s">
        <v>1723</v>
      </c>
      <c r="AB1915" s="37"/>
      <c r="AC1915" s="37" t="s">
        <v>4899</v>
      </c>
      <c r="AD1915" s="115"/>
      <c r="AE1915" s="115"/>
      <c r="AF1915" s="115"/>
      <c r="AG1915" s="115"/>
      <c r="AH1915" s="115"/>
      <c r="AI1915" s="237">
        <v>1983</v>
      </c>
      <c r="AJ1915" s="55"/>
      <c r="AK1915" s="55"/>
    </row>
    <row r="1916" spans="1:37" s="67" customFormat="1" ht="15" customHeight="1" x14ac:dyDescent="0.25">
      <c r="A1916" s="56" t="s">
        <v>17</v>
      </c>
      <c r="B1916" s="37">
        <v>4</v>
      </c>
      <c r="C1916" s="37">
        <v>5</v>
      </c>
      <c r="D1916" s="37">
        <v>1</v>
      </c>
      <c r="E1916" s="37">
        <v>1</v>
      </c>
      <c r="F1916" s="37">
        <v>573</v>
      </c>
      <c r="G1916" s="123" t="str">
        <f t="shared" si="2840"/>
        <v>4.5.1.00.000</v>
      </c>
      <c r="H1916" s="138" t="str">
        <f t="shared" si="2841"/>
        <v>Технологическая линия №6. Объекты общезаводского хозяйства</v>
      </c>
      <c r="I1916" s="123" t="str">
        <f t="shared" si="2842"/>
        <v>4.5.1.01.000</v>
      </c>
      <c r="J1916" s="138" t="str">
        <f t="shared" si="2843"/>
        <v>Межцеховые инженерные коммуникации. Участок 5</v>
      </c>
      <c r="K1916" s="169" t="str">
        <f t="shared" si="2844"/>
        <v>4.5.1.01.500</v>
      </c>
      <c r="L1916" s="170" t="str">
        <f t="shared" si="2845"/>
        <v>Межцеховые инженерные коммуникации. Участок 5</v>
      </c>
      <c r="M1916" s="123" t="str">
        <f t="shared" si="2846"/>
        <v>4.5.1.01.573</v>
      </c>
      <c r="N1916" s="178" t="s">
        <v>131</v>
      </c>
      <c r="O1916" s="118"/>
      <c r="P1916" s="66" t="s">
        <v>19</v>
      </c>
      <c r="Q1916" s="35">
        <v>2</v>
      </c>
      <c r="R1916" s="54" t="s">
        <v>2781</v>
      </c>
      <c r="S1916" s="42" t="s">
        <v>2115</v>
      </c>
      <c r="T1916" s="138" t="str">
        <f t="shared" si="2827"/>
        <v>4.5.1.00.000</v>
      </c>
      <c r="U1916" s="138" t="str">
        <f t="shared" si="2828"/>
        <v>Process Line No.6 UIO facilities</v>
      </c>
      <c r="V1916" s="138" t="str">
        <f t="shared" si="2831"/>
        <v>4.5.1.01.000</v>
      </c>
      <c r="W1916" s="138" t="str">
        <f t="shared" si="2832"/>
        <v>Interconnecting Utility Pipelines. Section 5</v>
      </c>
      <c r="X1916" s="170" t="str">
        <f t="shared" si="2836"/>
        <v>4.5.1.01.500</v>
      </c>
      <c r="Y1916" s="170" t="str">
        <f t="shared" si="2837"/>
        <v>Interconnecting Utility Pipelines. Section 5</v>
      </c>
      <c r="Z1916" s="239" t="str">
        <f t="shared" si="2838"/>
        <v>4.5.1.01.573</v>
      </c>
      <c r="AA1916" s="139" t="s">
        <v>1724</v>
      </c>
      <c r="AB1916" s="37"/>
      <c r="AC1916" s="37" t="s">
        <v>4899</v>
      </c>
      <c r="AD1916" s="115"/>
      <c r="AE1916" s="115"/>
      <c r="AF1916" s="115"/>
      <c r="AG1916" s="115"/>
      <c r="AH1916" s="115"/>
      <c r="AI1916" s="237">
        <v>1984</v>
      </c>
      <c r="AJ1916" s="55"/>
      <c r="AK1916" s="55"/>
    </row>
    <row r="1917" spans="1:37" s="69" customFormat="1" ht="15" customHeight="1" x14ac:dyDescent="0.25">
      <c r="A1917" s="111" t="s">
        <v>17</v>
      </c>
      <c r="B1917" s="37">
        <v>4</v>
      </c>
      <c r="C1917" s="37">
        <v>5</v>
      </c>
      <c r="D1917" s="37">
        <v>1</v>
      </c>
      <c r="E1917" s="37">
        <v>1</v>
      </c>
      <c r="F1917" s="37">
        <v>574</v>
      </c>
      <c r="G1917" s="37" t="str">
        <f t="shared" si="2840"/>
        <v>4.5.1.00.000</v>
      </c>
      <c r="H1917" s="41" t="str">
        <f t="shared" si="2841"/>
        <v>Технологическая линия №6. Объекты общезаводского хозяйства</v>
      </c>
      <c r="I1917" s="37" t="str">
        <f t="shared" si="2842"/>
        <v>4.5.1.01.000</v>
      </c>
      <c r="J1917" s="41" t="str">
        <f t="shared" si="2843"/>
        <v>Межцеховые инженерные коммуникации. Участок 5</v>
      </c>
      <c r="K1917" s="39" t="str">
        <f t="shared" si="2844"/>
        <v>4.5.1.01.500</v>
      </c>
      <c r="L1917" s="40" t="str">
        <f t="shared" si="2845"/>
        <v>Межцеховые инженерные коммуникации. Участок 5</v>
      </c>
      <c r="M1917" s="37" t="str">
        <f t="shared" si="2846"/>
        <v>4.5.1.01.574</v>
      </c>
      <c r="N1917" s="178" t="s">
        <v>132</v>
      </c>
      <c r="O1917" s="121"/>
      <c r="P1917" s="66" t="s">
        <v>2730</v>
      </c>
      <c r="Q1917" s="35">
        <v>0</v>
      </c>
      <c r="R1917" s="66" t="s">
        <v>2730</v>
      </c>
      <c r="S1917" s="43"/>
      <c r="T1917" s="160"/>
      <c r="U1917" s="160"/>
      <c r="V1917" s="160"/>
      <c r="W1917" s="160"/>
      <c r="X1917" s="161"/>
      <c r="Y1917" s="161"/>
      <c r="Z1917" s="43"/>
      <c r="AA1917" s="43"/>
      <c r="AB1917" s="139"/>
      <c r="AC1917" s="139"/>
      <c r="AD1917" s="115"/>
      <c r="AE1917" s="115"/>
      <c r="AF1917" s="115"/>
      <c r="AG1917" s="115"/>
      <c r="AH1917" s="115"/>
      <c r="AI1917" s="237">
        <v>1985</v>
      </c>
      <c r="AJ1917" s="55"/>
      <c r="AK1917" s="55"/>
    </row>
    <row r="1918" spans="1:37" s="69" customFormat="1" ht="15" customHeight="1" x14ac:dyDescent="0.25">
      <c r="A1918" s="111" t="s">
        <v>17</v>
      </c>
      <c r="B1918" s="37">
        <v>4</v>
      </c>
      <c r="C1918" s="37">
        <v>5</v>
      </c>
      <c r="D1918" s="37">
        <v>1</v>
      </c>
      <c r="E1918" s="37">
        <v>1</v>
      </c>
      <c r="F1918" s="37">
        <v>575</v>
      </c>
      <c r="G1918" s="37" t="str">
        <f t="shared" si="2840"/>
        <v>4.5.1.00.000</v>
      </c>
      <c r="H1918" s="41" t="str">
        <f t="shared" si="2841"/>
        <v>Технологическая линия №6. Объекты общезаводского хозяйства</v>
      </c>
      <c r="I1918" s="37" t="str">
        <f t="shared" si="2842"/>
        <v>4.5.1.01.000</v>
      </c>
      <c r="J1918" s="41" t="str">
        <f t="shared" si="2843"/>
        <v>Межцеховые инженерные коммуникации. Участок 5</v>
      </c>
      <c r="K1918" s="39" t="str">
        <f t="shared" si="2844"/>
        <v>4.5.1.01.500</v>
      </c>
      <c r="L1918" s="40" t="str">
        <f t="shared" si="2845"/>
        <v>Межцеховые инженерные коммуникации. Участок 5</v>
      </c>
      <c r="M1918" s="37" t="str">
        <f t="shared" si="2846"/>
        <v>4.5.1.01.575</v>
      </c>
      <c r="N1918" s="178" t="s">
        <v>133</v>
      </c>
      <c r="O1918" s="121"/>
      <c r="P1918" s="66" t="s">
        <v>2730</v>
      </c>
      <c r="Q1918" s="35">
        <v>0</v>
      </c>
      <c r="R1918" s="66" t="s">
        <v>2730</v>
      </c>
      <c r="S1918" s="43"/>
      <c r="T1918" s="160"/>
      <c r="U1918" s="160"/>
      <c r="V1918" s="160"/>
      <c r="W1918" s="160"/>
      <c r="X1918" s="161"/>
      <c r="Y1918" s="161"/>
      <c r="Z1918" s="43"/>
      <c r="AA1918" s="43"/>
      <c r="AB1918" s="139"/>
      <c r="AC1918" s="139"/>
      <c r="AD1918" s="115"/>
      <c r="AE1918" s="115"/>
      <c r="AF1918" s="115"/>
      <c r="AG1918" s="115"/>
      <c r="AH1918" s="115"/>
      <c r="AI1918" s="237">
        <v>1986</v>
      </c>
      <c r="AJ1918" s="55"/>
      <c r="AK1918" s="55"/>
    </row>
    <row r="1919" spans="1:37" s="67" customFormat="1" ht="15" customHeight="1" x14ac:dyDescent="0.25">
      <c r="A1919" s="56" t="s">
        <v>17</v>
      </c>
      <c r="B1919" s="37">
        <v>4</v>
      </c>
      <c r="C1919" s="37">
        <v>5</v>
      </c>
      <c r="D1919" s="37">
        <v>1</v>
      </c>
      <c r="E1919" s="37">
        <v>1</v>
      </c>
      <c r="F1919" s="37">
        <v>576</v>
      </c>
      <c r="G1919" s="123" t="str">
        <f t="shared" si="2840"/>
        <v>4.5.1.00.000</v>
      </c>
      <c r="H1919" s="138" t="str">
        <f t="shared" si="2841"/>
        <v>Технологическая линия №6. Объекты общезаводского хозяйства</v>
      </c>
      <c r="I1919" s="123" t="str">
        <f t="shared" si="2842"/>
        <v>4.5.1.01.000</v>
      </c>
      <c r="J1919" s="138" t="str">
        <f t="shared" si="2843"/>
        <v>Межцеховые инженерные коммуникации. Участок 5</v>
      </c>
      <c r="K1919" s="169" t="str">
        <f t="shared" si="2844"/>
        <v>4.5.1.01.500</v>
      </c>
      <c r="L1919" s="170" t="str">
        <f t="shared" si="2845"/>
        <v>Межцеховые инженерные коммуникации. Участок 5</v>
      </c>
      <c r="M1919" s="123" t="str">
        <f t="shared" si="2846"/>
        <v>4.5.1.01.576</v>
      </c>
      <c r="N1919" s="178" t="s">
        <v>134</v>
      </c>
      <c r="O1919" s="118"/>
      <c r="P1919" s="66" t="s">
        <v>19</v>
      </c>
      <c r="Q1919" s="35">
        <v>2</v>
      </c>
      <c r="R1919" s="54" t="s">
        <v>2781</v>
      </c>
      <c r="S1919" s="42" t="s">
        <v>2115</v>
      </c>
      <c r="T1919" s="138" t="str">
        <f t="shared" ref="T1919:Y1919" si="2847">T1916</f>
        <v>4.5.1.00.000</v>
      </c>
      <c r="U1919" s="138" t="str">
        <f t="shared" si="2847"/>
        <v>Process Line No.6 UIO facilities</v>
      </c>
      <c r="V1919" s="138" t="str">
        <f t="shared" si="2847"/>
        <v>4.5.1.01.000</v>
      </c>
      <c r="W1919" s="138" t="str">
        <f t="shared" si="2847"/>
        <v>Interconnecting Utility Pipelines. Section 5</v>
      </c>
      <c r="X1919" s="138" t="str">
        <f t="shared" si="2847"/>
        <v>4.5.1.01.500</v>
      </c>
      <c r="Y1919" s="138" t="str">
        <f t="shared" si="2847"/>
        <v>Interconnecting Utility Pipelines. Section 5</v>
      </c>
      <c r="Z1919" s="239" t="str">
        <f>M1919</f>
        <v>4.5.1.01.576</v>
      </c>
      <c r="AA1919" s="139" t="s">
        <v>1725</v>
      </c>
      <c r="AB1919" s="37"/>
      <c r="AC1919" s="37" t="s">
        <v>4899</v>
      </c>
      <c r="AD1919" s="115"/>
      <c r="AE1919" s="115"/>
      <c r="AF1919" s="115"/>
      <c r="AG1919" s="115"/>
      <c r="AH1919" s="115"/>
      <c r="AI1919" s="237">
        <v>1987</v>
      </c>
      <c r="AJ1919" s="55"/>
      <c r="AK1919" s="55"/>
    </row>
    <row r="1920" spans="1:37" s="67" customFormat="1" ht="15" customHeight="1" x14ac:dyDescent="0.25">
      <c r="A1920" s="56" t="s">
        <v>17</v>
      </c>
      <c r="B1920" s="37">
        <v>4</v>
      </c>
      <c r="C1920" s="37">
        <v>5</v>
      </c>
      <c r="D1920" s="37">
        <v>1</v>
      </c>
      <c r="E1920" s="37">
        <v>1</v>
      </c>
      <c r="F1920" s="37">
        <v>577</v>
      </c>
      <c r="G1920" s="123" t="str">
        <f t="shared" si="2840"/>
        <v>4.5.1.00.000</v>
      </c>
      <c r="H1920" s="138" t="str">
        <f t="shared" si="2841"/>
        <v>Технологическая линия №6. Объекты общезаводского хозяйства</v>
      </c>
      <c r="I1920" s="123" t="str">
        <f t="shared" si="2842"/>
        <v>4.5.1.01.000</v>
      </c>
      <c r="J1920" s="138" t="str">
        <f t="shared" si="2843"/>
        <v>Межцеховые инженерные коммуникации. Участок 5</v>
      </c>
      <c r="K1920" s="169" t="str">
        <f t="shared" si="2844"/>
        <v>4.5.1.01.500</v>
      </c>
      <c r="L1920" s="170" t="str">
        <f t="shared" si="2845"/>
        <v>Межцеховые инженерные коммуникации. Участок 5</v>
      </c>
      <c r="M1920" s="123" t="str">
        <f t="shared" si="2846"/>
        <v>4.5.1.01.577</v>
      </c>
      <c r="N1920" s="178" t="s">
        <v>135</v>
      </c>
      <c r="O1920" s="118"/>
      <c r="P1920" s="66" t="s">
        <v>19</v>
      </c>
      <c r="Q1920" s="35">
        <v>2</v>
      </c>
      <c r="R1920" s="54" t="s">
        <v>2781</v>
      </c>
      <c r="S1920" s="42" t="s">
        <v>2115</v>
      </c>
      <c r="T1920" s="138" t="str">
        <f t="shared" ref="T1920:Y1922" si="2848">T1919</f>
        <v>4.5.1.00.000</v>
      </c>
      <c r="U1920" s="138" t="str">
        <f t="shared" si="2848"/>
        <v>Process Line No.6 UIO facilities</v>
      </c>
      <c r="V1920" s="138" t="str">
        <f t="shared" si="2848"/>
        <v>4.5.1.01.000</v>
      </c>
      <c r="W1920" s="138" t="str">
        <f t="shared" si="2848"/>
        <v>Interconnecting Utility Pipelines. Section 5</v>
      </c>
      <c r="X1920" s="170" t="str">
        <f t="shared" si="2848"/>
        <v>4.5.1.01.500</v>
      </c>
      <c r="Y1920" s="170" t="str">
        <f t="shared" si="2848"/>
        <v>Interconnecting Utility Pipelines. Section 5</v>
      </c>
      <c r="Z1920" s="239" t="str">
        <f>M1920</f>
        <v>4.5.1.01.577</v>
      </c>
      <c r="AA1920" s="139" t="s">
        <v>1726</v>
      </c>
      <c r="AB1920" s="37"/>
      <c r="AC1920" s="37" t="s">
        <v>4899</v>
      </c>
      <c r="AD1920" s="115"/>
      <c r="AE1920" s="115"/>
      <c r="AF1920" s="115"/>
      <c r="AG1920" s="115"/>
      <c r="AH1920" s="115"/>
      <c r="AI1920" s="237">
        <v>1988</v>
      </c>
      <c r="AJ1920" s="55"/>
      <c r="AK1920" s="55"/>
    </row>
    <row r="1921" spans="1:37" s="67" customFormat="1" ht="15" customHeight="1" x14ac:dyDescent="0.25">
      <c r="A1921" s="56" t="s">
        <v>17</v>
      </c>
      <c r="B1921" s="37">
        <v>4</v>
      </c>
      <c r="C1921" s="37">
        <v>5</v>
      </c>
      <c r="D1921" s="37">
        <v>1</v>
      </c>
      <c r="E1921" s="37">
        <v>1</v>
      </c>
      <c r="F1921" s="37">
        <v>578</v>
      </c>
      <c r="G1921" s="123" t="str">
        <f t="shared" si="2840"/>
        <v>4.5.1.00.000</v>
      </c>
      <c r="H1921" s="138" t="str">
        <f t="shared" si="2841"/>
        <v>Технологическая линия №6. Объекты общезаводского хозяйства</v>
      </c>
      <c r="I1921" s="123" t="str">
        <f t="shared" si="2842"/>
        <v>4.5.1.01.000</v>
      </c>
      <c r="J1921" s="138" t="str">
        <f t="shared" si="2843"/>
        <v>Межцеховые инженерные коммуникации. Участок 5</v>
      </c>
      <c r="K1921" s="169" t="str">
        <f t="shared" si="2844"/>
        <v>4.5.1.01.500</v>
      </c>
      <c r="L1921" s="170" t="str">
        <f t="shared" si="2845"/>
        <v>Межцеховые инженерные коммуникации. Участок 5</v>
      </c>
      <c r="M1921" s="123" t="str">
        <f t="shared" si="2846"/>
        <v>4.5.1.01.578</v>
      </c>
      <c r="N1921" s="178" t="s">
        <v>136</v>
      </c>
      <c r="O1921" s="118"/>
      <c r="P1921" s="66" t="s">
        <v>19</v>
      </c>
      <c r="Q1921" s="35">
        <v>2</v>
      </c>
      <c r="R1921" s="54" t="s">
        <v>2781</v>
      </c>
      <c r="S1921" s="42" t="s">
        <v>2115</v>
      </c>
      <c r="T1921" s="138" t="str">
        <f t="shared" si="2848"/>
        <v>4.5.1.00.000</v>
      </c>
      <c r="U1921" s="138" t="str">
        <f t="shared" si="2848"/>
        <v>Process Line No.6 UIO facilities</v>
      </c>
      <c r="V1921" s="138" t="str">
        <f t="shared" si="2848"/>
        <v>4.5.1.01.000</v>
      </c>
      <c r="W1921" s="138" t="str">
        <f t="shared" si="2848"/>
        <v>Interconnecting Utility Pipelines. Section 5</v>
      </c>
      <c r="X1921" s="170" t="str">
        <f t="shared" si="2848"/>
        <v>4.5.1.01.500</v>
      </c>
      <c r="Y1921" s="170" t="str">
        <f t="shared" si="2848"/>
        <v>Interconnecting Utility Pipelines. Section 5</v>
      </c>
      <c r="Z1921" s="171" t="str">
        <f>M1921</f>
        <v>4.5.1.01.578</v>
      </c>
      <c r="AA1921" s="123" t="s">
        <v>1727</v>
      </c>
      <c r="AB1921" s="37"/>
      <c r="AC1921" s="37" t="s">
        <v>4899</v>
      </c>
      <c r="AD1921" s="115"/>
      <c r="AE1921" s="115"/>
      <c r="AF1921" s="115"/>
      <c r="AG1921" s="115"/>
      <c r="AH1921" s="115"/>
      <c r="AI1921" s="237">
        <v>1989</v>
      </c>
      <c r="AJ1921" s="55"/>
      <c r="AK1921" s="55"/>
    </row>
    <row r="1922" spans="1:37" s="174" customFormat="1" ht="15" customHeight="1" x14ac:dyDescent="0.25">
      <c r="A1922" s="36" t="s">
        <v>17</v>
      </c>
      <c r="B1922" s="37">
        <v>4</v>
      </c>
      <c r="C1922" s="37">
        <v>5</v>
      </c>
      <c r="D1922" s="37">
        <v>1</v>
      </c>
      <c r="E1922" s="37">
        <v>1</v>
      </c>
      <c r="F1922" s="39">
        <v>599</v>
      </c>
      <c r="G1922" s="37" t="str">
        <f t="shared" si="2840"/>
        <v>4.5.1.00.000</v>
      </c>
      <c r="H1922" s="41" t="str">
        <f t="shared" si="2841"/>
        <v>Технологическая линия №6. Объекты общезаводского хозяйства</v>
      </c>
      <c r="I1922" s="37" t="str">
        <f t="shared" si="2842"/>
        <v>4.5.1.01.000</v>
      </c>
      <c r="J1922" s="41" t="str">
        <f t="shared" si="2843"/>
        <v>Межцеховые инженерные коммуникации. Участок 5</v>
      </c>
      <c r="K1922" s="39" t="str">
        <f t="shared" si="2844"/>
        <v>4.5.1.01.500</v>
      </c>
      <c r="L1922" s="40" t="str">
        <f t="shared" si="2845"/>
        <v>Межцеховые инженерные коммуникации. Участок 5</v>
      </c>
      <c r="M1922" s="37" t="str">
        <f t="shared" si="2846"/>
        <v>4.5.1.01.599</v>
      </c>
      <c r="N1922" s="39" t="s">
        <v>3361</v>
      </c>
      <c r="O1922" s="118"/>
      <c r="P1922" s="66" t="s">
        <v>19</v>
      </c>
      <c r="Q1922" s="35">
        <v>1</v>
      </c>
      <c r="R1922" s="54" t="s">
        <v>2781</v>
      </c>
      <c r="S1922" s="39" t="s">
        <v>2115</v>
      </c>
      <c r="T1922" s="41" t="str">
        <f t="shared" si="2848"/>
        <v>4.5.1.00.000</v>
      </c>
      <c r="U1922" s="41" t="str">
        <f t="shared" si="2848"/>
        <v>Process Line No.6 UIO facilities</v>
      </c>
      <c r="V1922" s="41" t="str">
        <f t="shared" si="2848"/>
        <v>4.5.1.01.000</v>
      </c>
      <c r="W1922" s="41" t="str">
        <f t="shared" si="2848"/>
        <v>Interconnecting Utility Pipelines. Section 5</v>
      </c>
      <c r="X1922" s="40" t="str">
        <f t="shared" si="2848"/>
        <v>4.5.1.01.500</v>
      </c>
      <c r="Y1922" s="40" t="str">
        <f t="shared" si="2848"/>
        <v>Interconnecting Utility Pipelines. Section 5</v>
      </c>
      <c r="Z1922" s="173" t="str">
        <f>M1922</f>
        <v>4.5.1.01.599</v>
      </c>
      <c r="AA1922" s="39" t="s">
        <v>3261</v>
      </c>
      <c r="AB1922" s="37"/>
      <c r="AC1922" s="37" t="s">
        <v>3362</v>
      </c>
      <c r="AD1922" s="41" t="s">
        <v>3051</v>
      </c>
      <c r="AE1922" s="41" t="s">
        <v>3051</v>
      </c>
      <c r="AF1922" s="41"/>
      <c r="AG1922" s="41" t="s">
        <v>3363</v>
      </c>
      <c r="AH1922" s="41" t="s">
        <v>3460</v>
      </c>
      <c r="AI1922" s="237">
        <v>1990</v>
      </c>
      <c r="AJ1922" s="55"/>
      <c r="AK1922" s="55"/>
    </row>
    <row r="1923" spans="1:37" s="63" customFormat="1" ht="15" customHeight="1" x14ac:dyDescent="0.25">
      <c r="A1923" s="53" t="s">
        <v>17</v>
      </c>
      <c r="B1923" s="37">
        <v>4</v>
      </c>
      <c r="C1923" s="37">
        <v>5</v>
      </c>
      <c r="D1923" s="37">
        <v>2</v>
      </c>
      <c r="E1923" s="37">
        <v>0</v>
      </c>
      <c r="F1923" s="37">
        <v>0</v>
      </c>
      <c r="G1923" s="78" t="str">
        <f>CONCATENATE($B1923,".",$C1923,".",$D1923,".",TEXT($E1923,"00"),".",TEXT($F1923,"000"))</f>
        <v>4.5.2.00.000</v>
      </c>
      <c r="H1923" s="79" t="s">
        <v>1558</v>
      </c>
      <c r="I1923" s="107"/>
      <c r="J1923" s="108"/>
      <c r="K1923" s="109"/>
      <c r="L1923" s="110"/>
      <c r="M1923" s="80"/>
      <c r="N1923" s="231"/>
      <c r="O1923" s="53"/>
      <c r="P1923" s="70" t="s">
        <v>222</v>
      </c>
      <c r="Q1923" s="35">
        <v>0</v>
      </c>
      <c r="R1923" s="70" t="s">
        <v>2778</v>
      </c>
      <c r="S1923" s="215" t="s">
        <v>3856</v>
      </c>
      <c r="T1923" s="126" t="str">
        <f>G1923</f>
        <v>4.5.2.00.000</v>
      </c>
      <c r="U1923" s="79" t="s">
        <v>2716</v>
      </c>
      <c r="V1923" s="80"/>
      <c r="W1923" s="80"/>
      <c r="X1923" s="110"/>
      <c r="Y1923" s="110"/>
      <c r="Z1923" s="80"/>
      <c r="AA1923" s="80"/>
      <c r="AB1923" s="113"/>
      <c r="AC1923" s="113"/>
      <c r="AD1923" s="114"/>
      <c r="AE1923" s="114"/>
      <c r="AF1923" s="114"/>
      <c r="AG1923" s="114"/>
      <c r="AH1923" s="114"/>
      <c r="AI1923" s="237">
        <v>1991</v>
      </c>
      <c r="AJ1923" s="55"/>
      <c r="AK1923" s="55"/>
    </row>
    <row r="1924" spans="1:37" s="65" customFormat="1" ht="15" customHeight="1" x14ac:dyDescent="0.25">
      <c r="A1924" s="57" t="s">
        <v>17</v>
      </c>
      <c r="B1924" s="37">
        <v>4</v>
      </c>
      <c r="C1924" s="37">
        <v>5</v>
      </c>
      <c r="D1924" s="37">
        <v>2</v>
      </c>
      <c r="E1924" s="37">
        <v>40</v>
      </c>
      <c r="F1924" s="37">
        <v>0</v>
      </c>
      <c r="G1924" s="37" t="str">
        <f t="shared" ref="G1924:G1944" si="2849">G1923</f>
        <v>4.5.2.00.000</v>
      </c>
      <c r="H1924" s="41" t="str">
        <f t="shared" ref="H1924:H1944" si="2850">H1923</f>
        <v>Технологическая линия №6. Лицензионные установки</v>
      </c>
      <c r="I1924" s="82" t="str">
        <f>CONCATENATE($B1924,".",$C1924,".",$D1924,".",TEXT($E1924,"00"),".",TEXT($F1924,"000"))</f>
        <v>4.5.2.40.000</v>
      </c>
      <c r="J1924" s="90" t="s">
        <v>1372</v>
      </c>
      <c r="K1924" s="105"/>
      <c r="L1924" s="106"/>
      <c r="M1924" s="91"/>
      <c r="N1924" s="85"/>
      <c r="O1924" s="57"/>
      <c r="P1924" s="57" t="s">
        <v>222</v>
      </c>
      <c r="Q1924" s="35">
        <v>0</v>
      </c>
      <c r="R1924" s="70" t="s">
        <v>2778</v>
      </c>
      <c r="S1924" s="218" t="s">
        <v>3857</v>
      </c>
      <c r="T1924" s="44"/>
      <c r="U1924" s="44"/>
      <c r="V1924" s="44"/>
      <c r="W1924" s="44"/>
      <c r="X1924" s="162"/>
      <c r="Y1924" s="162"/>
      <c r="Z1924" s="46"/>
      <c r="AA1924" s="47"/>
      <c r="AB1924" s="50"/>
      <c r="AC1924" s="50"/>
      <c r="AD1924" s="115"/>
      <c r="AE1924" s="115"/>
      <c r="AF1924" s="115"/>
      <c r="AG1924" s="115"/>
      <c r="AH1924" s="115"/>
      <c r="AI1924" s="237">
        <v>1992</v>
      </c>
      <c r="AJ1924" s="55"/>
      <c r="AK1924" s="55"/>
    </row>
    <row r="1925" spans="1:37" s="67" customFormat="1" ht="15" customHeight="1" x14ac:dyDescent="0.25">
      <c r="A1925" s="56" t="s">
        <v>1198</v>
      </c>
      <c r="B1925" s="37">
        <v>4</v>
      </c>
      <c r="C1925" s="37">
        <v>5</v>
      </c>
      <c r="D1925" s="37">
        <v>2</v>
      </c>
      <c r="E1925" s="37">
        <v>40</v>
      </c>
      <c r="F1925" s="37">
        <v>600</v>
      </c>
      <c r="G1925" s="37" t="str">
        <f t="shared" si="2849"/>
        <v>4.5.2.00.000</v>
      </c>
      <c r="H1925" s="41" t="str">
        <f t="shared" si="2850"/>
        <v>Технологическая линия №6. Лицензионные установки</v>
      </c>
      <c r="I1925" s="37" t="str">
        <f t="shared" ref="I1925:I1944" si="2851">I1924</f>
        <v>4.5.2.40.000</v>
      </c>
      <c r="J1925" s="41" t="str">
        <f t="shared" ref="J1925:J1944" si="2852">J1924</f>
        <v>Установка выделения этана и ШФЛУ, удаления азота и получения азотно-гелиевой смеси №6</v>
      </c>
      <c r="K1925" s="92" t="str">
        <f>CONCATENATE($B1925,".",$C1925,".",$D1925,".",TEXT($E1925,"00"),".",$F1925)</f>
        <v>4.5.2.40.600</v>
      </c>
      <c r="L1925" s="93" t="s">
        <v>1372</v>
      </c>
      <c r="M1925" s="94"/>
      <c r="N1925" s="89"/>
      <c r="O1925" s="37" t="s">
        <v>1313</v>
      </c>
      <c r="P1925" s="37" t="s">
        <v>222</v>
      </c>
      <c r="Q1925" s="35">
        <v>0</v>
      </c>
      <c r="R1925" s="70" t="s">
        <v>2778</v>
      </c>
      <c r="S1925" s="218" t="s">
        <v>3858</v>
      </c>
      <c r="T1925" s="44"/>
      <c r="U1925" s="44"/>
      <c r="V1925" s="44"/>
      <c r="W1925" s="44"/>
      <c r="X1925" s="162"/>
      <c r="Y1925" s="162"/>
      <c r="Z1925" s="46"/>
      <c r="AA1925" s="47"/>
      <c r="AB1925" s="50"/>
      <c r="AC1925" s="50"/>
      <c r="AD1925" s="115"/>
      <c r="AE1925" s="115"/>
      <c r="AF1925" s="115"/>
      <c r="AG1925" s="115"/>
      <c r="AH1925" s="115"/>
      <c r="AI1925" s="237">
        <v>1993</v>
      </c>
      <c r="AJ1925" s="55"/>
      <c r="AK1925" s="55"/>
    </row>
    <row r="1926" spans="1:37" s="67" customFormat="1" ht="30" customHeight="1" x14ac:dyDescent="0.25">
      <c r="A1926" s="56" t="s">
        <v>17</v>
      </c>
      <c r="B1926" s="37">
        <v>4</v>
      </c>
      <c r="C1926" s="37">
        <v>5</v>
      </c>
      <c r="D1926" s="37">
        <v>2</v>
      </c>
      <c r="E1926" s="37">
        <v>40</v>
      </c>
      <c r="F1926" s="37">
        <v>46</v>
      </c>
      <c r="G1926" s="37" t="str">
        <f t="shared" si="2849"/>
        <v>4.5.2.00.000</v>
      </c>
      <c r="H1926" s="41" t="str">
        <f t="shared" si="2850"/>
        <v>Технологическая линия №6. Лицензионные установки</v>
      </c>
      <c r="I1926" s="37" t="str">
        <f t="shared" si="2851"/>
        <v>4.5.2.40.000</v>
      </c>
      <c r="J1926" s="41" t="str">
        <f t="shared" si="2852"/>
        <v>Установка выделения этана и ШФЛУ, удаления азота и получения азотно-гелиевой смеси №6</v>
      </c>
      <c r="K1926" s="39" t="str">
        <f t="shared" ref="K1926:K1944" si="2853">K1925</f>
        <v>4.5.2.40.600</v>
      </c>
      <c r="L1926" s="40" t="str">
        <f t="shared" ref="L1926:L1944" si="2854">L1925</f>
        <v>Установка выделения этана и ШФЛУ, удаления азота и получения азотно-гелиевой смеси №6</v>
      </c>
      <c r="M1926" s="37" t="str">
        <f t="shared" ref="M1926:M1944" si="2855">CONCATENATE($B1926,".",$C1926,".",$D1926,".",TEXT($E1926,"00"),".",TEXT($F1926,"000"))</f>
        <v>4.5.2.40.046</v>
      </c>
      <c r="N1926" s="59" t="s">
        <v>1432</v>
      </c>
      <c r="O1926" s="37"/>
      <c r="P1926" s="37" t="s">
        <v>222</v>
      </c>
      <c r="Q1926" s="35">
        <v>0</v>
      </c>
      <c r="R1926" s="70" t="s">
        <v>2778</v>
      </c>
      <c r="S1926" s="44"/>
      <c r="T1926" s="44"/>
      <c r="U1926" s="44"/>
      <c r="V1926" s="44"/>
      <c r="W1926" s="44"/>
      <c r="X1926" s="162"/>
      <c r="Y1926" s="162"/>
      <c r="Z1926" s="44"/>
      <c r="AA1926" s="50"/>
      <c r="AB1926" s="50"/>
      <c r="AC1926" s="50"/>
      <c r="AD1926" s="115"/>
      <c r="AE1926" s="115"/>
      <c r="AF1926" s="115"/>
      <c r="AG1926" s="115"/>
      <c r="AH1926" s="115"/>
      <c r="AI1926" s="237">
        <v>1994</v>
      </c>
      <c r="AJ1926" s="55"/>
      <c r="AK1926" s="55"/>
    </row>
    <row r="1927" spans="1:37" s="67" customFormat="1" ht="30" customHeight="1" x14ac:dyDescent="0.25">
      <c r="A1927" s="56" t="s">
        <v>1199</v>
      </c>
      <c r="B1927" s="37">
        <v>4</v>
      </c>
      <c r="C1927" s="37">
        <v>5</v>
      </c>
      <c r="D1927" s="37">
        <v>2</v>
      </c>
      <c r="E1927" s="37">
        <v>40</v>
      </c>
      <c r="F1927" s="37">
        <v>610</v>
      </c>
      <c r="G1927" s="37" t="str">
        <f t="shared" si="2849"/>
        <v>4.5.2.00.000</v>
      </c>
      <c r="H1927" s="41" t="str">
        <f t="shared" si="2850"/>
        <v>Технологическая линия №6. Лицензионные установки</v>
      </c>
      <c r="I1927" s="37" t="str">
        <f t="shared" si="2851"/>
        <v>4.5.2.40.000</v>
      </c>
      <c r="J1927" s="41" t="str">
        <f t="shared" si="2852"/>
        <v>Установка выделения этана и ШФЛУ, удаления азота и получения азотно-гелиевой смеси №6</v>
      </c>
      <c r="K1927" s="39" t="str">
        <f t="shared" si="2853"/>
        <v>4.5.2.40.600</v>
      </c>
      <c r="L1927" s="40" t="str">
        <f t="shared" si="2854"/>
        <v>Установка выделения этана и ШФЛУ, удаления азота и получения азотно-гелиевой смеси №6</v>
      </c>
      <c r="M1927" s="37" t="str">
        <f t="shared" si="2855"/>
        <v>4.5.2.40.610</v>
      </c>
      <c r="N1927" s="59" t="s">
        <v>225</v>
      </c>
      <c r="O1927" s="37"/>
      <c r="P1927" s="37" t="s">
        <v>222</v>
      </c>
      <c r="Q1927" s="35">
        <v>0</v>
      </c>
      <c r="R1927" s="70" t="s">
        <v>2778</v>
      </c>
      <c r="S1927" s="44"/>
      <c r="T1927" s="44"/>
      <c r="U1927" s="44"/>
      <c r="V1927" s="44"/>
      <c r="W1927" s="44"/>
      <c r="X1927" s="162"/>
      <c r="Y1927" s="162"/>
      <c r="Z1927" s="44"/>
      <c r="AA1927" s="50"/>
      <c r="AB1927" s="50"/>
      <c r="AC1927" s="50"/>
      <c r="AD1927" s="115"/>
      <c r="AE1927" s="115"/>
      <c r="AF1927" s="115"/>
      <c r="AG1927" s="115"/>
      <c r="AH1927" s="115"/>
      <c r="AI1927" s="237">
        <v>1995</v>
      </c>
      <c r="AJ1927" s="55"/>
      <c r="AK1927" s="55"/>
    </row>
    <row r="1928" spans="1:37" s="67" customFormat="1" ht="30" customHeight="1" x14ac:dyDescent="0.25">
      <c r="A1928" s="56" t="s">
        <v>1200</v>
      </c>
      <c r="B1928" s="37">
        <v>4</v>
      </c>
      <c r="C1928" s="37">
        <v>5</v>
      </c>
      <c r="D1928" s="37">
        <v>2</v>
      </c>
      <c r="E1928" s="37">
        <v>40</v>
      </c>
      <c r="F1928" s="37">
        <v>620</v>
      </c>
      <c r="G1928" s="37" t="str">
        <f t="shared" si="2849"/>
        <v>4.5.2.00.000</v>
      </c>
      <c r="H1928" s="41" t="str">
        <f t="shared" si="2850"/>
        <v>Технологическая линия №6. Лицензионные установки</v>
      </c>
      <c r="I1928" s="37" t="str">
        <f t="shared" si="2851"/>
        <v>4.5.2.40.000</v>
      </c>
      <c r="J1928" s="41" t="str">
        <f t="shared" si="2852"/>
        <v>Установка выделения этана и ШФЛУ, удаления азота и получения азотно-гелиевой смеси №6</v>
      </c>
      <c r="K1928" s="39" t="str">
        <f t="shared" si="2853"/>
        <v>4.5.2.40.600</v>
      </c>
      <c r="L1928" s="40" t="str">
        <f t="shared" si="2854"/>
        <v>Установка выделения этана и ШФЛУ, удаления азота и получения азотно-гелиевой смеси №6</v>
      </c>
      <c r="M1928" s="37" t="str">
        <f t="shared" si="2855"/>
        <v>4.5.2.40.620</v>
      </c>
      <c r="N1928" s="59" t="s">
        <v>227</v>
      </c>
      <c r="O1928" s="37"/>
      <c r="P1928" s="37" t="s">
        <v>222</v>
      </c>
      <c r="Q1928" s="35">
        <v>0</v>
      </c>
      <c r="R1928" s="70" t="s">
        <v>2778</v>
      </c>
      <c r="S1928" s="44"/>
      <c r="T1928" s="44"/>
      <c r="U1928" s="44"/>
      <c r="V1928" s="44"/>
      <c r="W1928" s="44"/>
      <c r="X1928" s="162"/>
      <c r="Y1928" s="162"/>
      <c r="Z1928" s="44"/>
      <c r="AA1928" s="50"/>
      <c r="AB1928" s="50"/>
      <c r="AC1928" s="50"/>
      <c r="AD1928" s="115"/>
      <c r="AE1928" s="115"/>
      <c r="AF1928" s="115"/>
      <c r="AG1928" s="115"/>
      <c r="AH1928" s="115"/>
      <c r="AI1928" s="237">
        <v>1996</v>
      </c>
      <c r="AJ1928" s="55"/>
      <c r="AK1928" s="55"/>
    </row>
    <row r="1929" spans="1:37" s="67" customFormat="1" ht="30" customHeight="1" x14ac:dyDescent="0.25">
      <c r="A1929" s="56" t="s">
        <v>1201</v>
      </c>
      <c r="B1929" s="37">
        <v>4</v>
      </c>
      <c r="C1929" s="37">
        <v>5</v>
      </c>
      <c r="D1929" s="37">
        <v>2</v>
      </c>
      <c r="E1929" s="37">
        <v>40</v>
      </c>
      <c r="F1929" s="37">
        <v>630</v>
      </c>
      <c r="G1929" s="37" t="str">
        <f t="shared" si="2849"/>
        <v>4.5.2.00.000</v>
      </c>
      <c r="H1929" s="41" t="str">
        <f t="shared" si="2850"/>
        <v>Технологическая линия №6. Лицензионные установки</v>
      </c>
      <c r="I1929" s="37" t="str">
        <f t="shared" si="2851"/>
        <v>4.5.2.40.000</v>
      </c>
      <c r="J1929" s="41" t="str">
        <f t="shared" si="2852"/>
        <v>Установка выделения этана и ШФЛУ, удаления азота и получения азотно-гелиевой смеси №6</v>
      </c>
      <c r="K1929" s="39" t="str">
        <f t="shared" si="2853"/>
        <v>4.5.2.40.600</v>
      </c>
      <c r="L1929" s="40" t="str">
        <f t="shared" si="2854"/>
        <v>Установка выделения этана и ШФЛУ, удаления азота и получения азотно-гелиевой смеси №6</v>
      </c>
      <c r="M1929" s="37" t="str">
        <f t="shared" si="2855"/>
        <v>4.5.2.40.630</v>
      </c>
      <c r="N1929" s="59" t="s">
        <v>229</v>
      </c>
      <c r="O1929" s="37"/>
      <c r="P1929" s="37" t="s">
        <v>222</v>
      </c>
      <c r="Q1929" s="35">
        <v>0</v>
      </c>
      <c r="R1929" s="70" t="s">
        <v>2778</v>
      </c>
      <c r="S1929" s="44"/>
      <c r="T1929" s="44"/>
      <c r="U1929" s="44"/>
      <c r="V1929" s="44"/>
      <c r="W1929" s="44"/>
      <c r="X1929" s="162"/>
      <c r="Y1929" s="162"/>
      <c r="Z1929" s="44"/>
      <c r="AA1929" s="50"/>
      <c r="AB1929" s="50"/>
      <c r="AC1929" s="50"/>
      <c r="AD1929" s="115"/>
      <c r="AE1929" s="115"/>
      <c r="AF1929" s="115"/>
      <c r="AG1929" s="115"/>
      <c r="AH1929" s="115"/>
      <c r="AI1929" s="237">
        <v>1997</v>
      </c>
      <c r="AJ1929" s="55"/>
      <c r="AK1929" s="55"/>
    </row>
    <row r="1930" spans="1:37" s="67" customFormat="1" ht="30" customHeight="1" x14ac:dyDescent="0.25">
      <c r="A1930" s="56" t="s">
        <v>1202</v>
      </c>
      <c r="B1930" s="37">
        <v>4</v>
      </c>
      <c r="C1930" s="37">
        <v>5</v>
      </c>
      <c r="D1930" s="37">
        <v>2</v>
      </c>
      <c r="E1930" s="37">
        <v>40</v>
      </c>
      <c r="F1930" s="37">
        <v>631</v>
      </c>
      <c r="G1930" s="37" t="str">
        <f t="shared" si="2849"/>
        <v>4.5.2.00.000</v>
      </c>
      <c r="H1930" s="41" t="str">
        <f t="shared" si="2850"/>
        <v>Технологическая линия №6. Лицензионные установки</v>
      </c>
      <c r="I1930" s="37" t="str">
        <f t="shared" si="2851"/>
        <v>4.5.2.40.000</v>
      </c>
      <c r="J1930" s="41" t="str">
        <f t="shared" si="2852"/>
        <v>Установка выделения этана и ШФЛУ, удаления азота и получения азотно-гелиевой смеси №6</v>
      </c>
      <c r="K1930" s="39" t="str">
        <f t="shared" si="2853"/>
        <v>4.5.2.40.600</v>
      </c>
      <c r="L1930" s="40" t="str">
        <f t="shared" si="2854"/>
        <v>Установка выделения этана и ШФЛУ, удаления азота и получения азотно-гелиевой смеси №6</v>
      </c>
      <c r="M1930" s="37" t="str">
        <f t="shared" si="2855"/>
        <v>4.5.2.40.631</v>
      </c>
      <c r="N1930" s="59" t="s">
        <v>231</v>
      </c>
      <c r="O1930" s="37"/>
      <c r="P1930" s="37" t="s">
        <v>222</v>
      </c>
      <c r="Q1930" s="35">
        <v>0</v>
      </c>
      <c r="R1930" s="70" t="s">
        <v>2778</v>
      </c>
      <c r="S1930" s="44"/>
      <c r="T1930" s="44"/>
      <c r="U1930" s="44"/>
      <c r="V1930" s="44"/>
      <c r="W1930" s="44"/>
      <c r="X1930" s="162"/>
      <c r="Y1930" s="162"/>
      <c r="Z1930" s="44"/>
      <c r="AA1930" s="50"/>
      <c r="AB1930" s="50"/>
      <c r="AC1930" s="50"/>
      <c r="AD1930" s="115"/>
      <c r="AE1930" s="115"/>
      <c r="AF1930" s="115"/>
      <c r="AG1930" s="115"/>
      <c r="AH1930" s="115"/>
      <c r="AI1930" s="237">
        <v>1998</v>
      </c>
      <c r="AJ1930" s="55"/>
      <c r="AK1930" s="55"/>
    </row>
    <row r="1931" spans="1:37" s="67" customFormat="1" ht="30" customHeight="1" x14ac:dyDescent="0.25">
      <c r="A1931" s="56" t="s">
        <v>1203</v>
      </c>
      <c r="B1931" s="37">
        <v>4</v>
      </c>
      <c r="C1931" s="37">
        <v>5</v>
      </c>
      <c r="D1931" s="37">
        <v>2</v>
      </c>
      <c r="E1931" s="37">
        <v>40</v>
      </c>
      <c r="F1931" s="37">
        <v>640</v>
      </c>
      <c r="G1931" s="37" t="str">
        <f t="shared" si="2849"/>
        <v>4.5.2.00.000</v>
      </c>
      <c r="H1931" s="41" t="str">
        <f t="shared" si="2850"/>
        <v>Технологическая линия №6. Лицензионные установки</v>
      </c>
      <c r="I1931" s="37" t="str">
        <f t="shared" si="2851"/>
        <v>4.5.2.40.000</v>
      </c>
      <c r="J1931" s="41" t="str">
        <f t="shared" si="2852"/>
        <v>Установка выделения этана и ШФЛУ, удаления азота и получения азотно-гелиевой смеси №6</v>
      </c>
      <c r="K1931" s="39" t="str">
        <f t="shared" si="2853"/>
        <v>4.5.2.40.600</v>
      </c>
      <c r="L1931" s="40" t="str">
        <f t="shared" si="2854"/>
        <v>Установка выделения этана и ШФЛУ, удаления азота и получения азотно-гелиевой смеси №6</v>
      </c>
      <c r="M1931" s="37" t="str">
        <f t="shared" si="2855"/>
        <v>4.5.2.40.640</v>
      </c>
      <c r="N1931" s="59" t="s">
        <v>233</v>
      </c>
      <c r="O1931" s="37"/>
      <c r="P1931" s="37" t="s">
        <v>222</v>
      </c>
      <c r="Q1931" s="35">
        <v>0</v>
      </c>
      <c r="R1931" s="70" t="s">
        <v>2778</v>
      </c>
      <c r="S1931" s="44"/>
      <c r="T1931" s="44"/>
      <c r="U1931" s="44"/>
      <c r="V1931" s="44"/>
      <c r="W1931" s="44"/>
      <c r="X1931" s="162"/>
      <c r="Y1931" s="162"/>
      <c r="Z1931" s="44"/>
      <c r="AA1931" s="50"/>
      <c r="AB1931" s="50"/>
      <c r="AC1931" s="50"/>
      <c r="AD1931" s="115"/>
      <c r="AE1931" s="115"/>
      <c r="AF1931" s="115"/>
      <c r="AG1931" s="115"/>
      <c r="AH1931" s="115"/>
      <c r="AI1931" s="237">
        <v>1999</v>
      </c>
      <c r="AJ1931" s="55"/>
      <c r="AK1931" s="55"/>
    </row>
    <row r="1932" spans="1:37" s="67" customFormat="1" ht="45" customHeight="1" x14ac:dyDescent="0.25">
      <c r="A1932" s="56" t="s">
        <v>1204</v>
      </c>
      <c r="B1932" s="37">
        <v>4</v>
      </c>
      <c r="C1932" s="37">
        <v>5</v>
      </c>
      <c r="D1932" s="37">
        <v>2</v>
      </c>
      <c r="E1932" s="37">
        <v>40</v>
      </c>
      <c r="F1932" s="37">
        <v>650</v>
      </c>
      <c r="G1932" s="37" t="str">
        <f t="shared" si="2849"/>
        <v>4.5.2.00.000</v>
      </c>
      <c r="H1932" s="41" t="str">
        <f t="shared" si="2850"/>
        <v>Технологическая линия №6. Лицензионные установки</v>
      </c>
      <c r="I1932" s="37" t="str">
        <f t="shared" si="2851"/>
        <v>4.5.2.40.000</v>
      </c>
      <c r="J1932" s="41" t="str">
        <f t="shared" si="2852"/>
        <v>Установка выделения этана и ШФЛУ, удаления азота и получения азотно-гелиевой смеси №6</v>
      </c>
      <c r="K1932" s="39" t="str">
        <f t="shared" si="2853"/>
        <v>4.5.2.40.600</v>
      </c>
      <c r="L1932" s="40" t="str">
        <f t="shared" si="2854"/>
        <v>Установка выделения этана и ШФЛУ, удаления азота и получения азотно-гелиевой смеси №6</v>
      </c>
      <c r="M1932" s="37" t="str">
        <f t="shared" si="2855"/>
        <v>4.5.2.40.650</v>
      </c>
      <c r="N1932" s="59" t="s">
        <v>1519</v>
      </c>
      <c r="O1932" s="37"/>
      <c r="P1932" s="37" t="s">
        <v>222</v>
      </c>
      <c r="Q1932" s="35">
        <v>0</v>
      </c>
      <c r="R1932" s="70" t="s">
        <v>2778</v>
      </c>
      <c r="S1932" s="44"/>
      <c r="T1932" s="44"/>
      <c r="U1932" s="44"/>
      <c r="V1932" s="44"/>
      <c r="W1932" s="44"/>
      <c r="X1932" s="162"/>
      <c r="Y1932" s="162"/>
      <c r="Z1932" s="44"/>
      <c r="AA1932" s="50"/>
      <c r="AB1932" s="50"/>
      <c r="AC1932" s="50"/>
      <c r="AD1932" s="115"/>
      <c r="AE1932" s="115"/>
      <c r="AF1932" s="115"/>
      <c r="AG1932" s="115"/>
      <c r="AH1932" s="115"/>
      <c r="AI1932" s="237">
        <v>2000</v>
      </c>
      <c r="AJ1932" s="55"/>
      <c r="AK1932" s="55"/>
    </row>
    <row r="1933" spans="1:37" s="67" customFormat="1" ht="15" customHeight="1" x14ac:dyDescent="0.25">
      <c r="A1933" s="56" t="s">
        <v>1205</v>
      </c>
      <c r="B1933" s="37">
        <v>4</v>
      </c>
      <c r="C1933" s="37">
        <v>5</v>
      </c>
      <c r="D1933" s="37">
        <v>2</v>
      </c>
      <c r="E1933" s="37">
        <v>40</v>
      </c>
      <c r="F1933" s="37">
        <v>651</v>
      </c>
      <c r="G1933" s="37" t="str">
        <f t="shared" si="2849"/>
        <v>4.5.2.00.000</v>
      </c>
      <c r="H1933" s="41" t="str">
        <f t="shared" si="2850"/>
        <v>Технологическая линия №6. Лицензионные установки</v>
      </c>
      <c r="I1933" s="37" t="str">
        <f t="shared" si="2851"/>
        <v>4.5.2.40.000</v>
      </c>
      <c r="J1933" s="41" t="str">
        <f t="shared" si="2852"/>
        <v>Установка выделения этана и ШФЛУ, удаления азота и получения азотно-гелиевой смеси №6</v>
      </c>
      <c r="K1933" s="39" t="str">
        <f t="shared" si="2853"/>
        <v>4.5.2.40.600</v>
      </c>
      <c r="L1933" s="40" t="str">
        <f t="shared" si="2854"/>
        <v>Установка выделения этана и ШФЛУ, удаления азота и получения азотно-гелиевой смеси №6</v>
      </c>
      <c r="M1933" s="37" t="str">
        <f t="shared" si="2855"/>
        <v>4.5.2.40.651</v>
      </c>
      <c r="N1933" s="59" t="s">
        <v>1424</v>
      </c>
      <c r="O1933" s="37" t="s">
        <v>1314</v>
      </c>
      <c r="P1933" s="37" t="s">
        <v>222</v>
      </c>
      <c r="Q1933" s="35">
        <v>0</v>
      </c>
      <c r="R1933" s="70" t="s">
        <v>2778</v>
      </c>
      <c r="S1933" s="44"/>
      <c r="T1933" s="44"/>
      <c r="U1933" s="44"/>
      <c r="V1933" s="44"/>
      <c r="W1933" s="44"/>
      <c r="X1933" s="162"/>
      <c r="Y1933" s="162"/>
      <c r="Z1933" s="44"/>
      <c r="AA1933" s="50"/>
      <c r="AB1933" s="50"/>
      <c r="AC1933" s="50"/>
      <c r="AD1933" s="115"/>
      <c r="AE1933" s="115"/>
      <c r="AF1933" s="115"/>
      <c r="AG1933" s="115"/>
      <c r="AH1933" s="115"/>
      <c r="AI1933" s="237">
        <v>2001</v>
      </c>
      <c r="AJ1933" s="55"/>
      <c r="AK1933" s="55"/>
    </row>
    <row r="1934" spans="1:37" s="67" customFormat="1" ht="15" customHeight="1" x14ac:dyDescent="0.25">
      <c r="A1934" s="56" t="s">
        <v>1206</v>
      </c>
      <c r="B1934" s="37">
        <v>4</v>
      </c>
      <c r="C1934" s="37">
        <v>5</v>
      </c>
      <c r="D1934" s="37">
        <v>2</v>
      </c>
      <c r="E1934" s="37">
        <v>40</v>
      </c>
      <c r="F1934" s="37">
        <v>670</v>
      </c>
      <c r="G1934" s="37" t="str">
        <f t="shared" si="2849"/>
        <v>4.5.2.00.000</v>
      </c>
      <c r="H1934" s="41" t="str">
        <f t="shared" si="2850"/>
        <v>Технологическая линия №6. Лицензионные установки</v>
      </c>
      <c r="I1934" s="37" t="str">
        <f t="shared" si="2851"/>
        <v>4.5.2.40.000</v>
      </c>
      <c r="J1934" s="41" t="str">
        <f t="shared" si="2852"/>
        <v>Установка выделения этана и ШФЛУ, удаления азота и получения азотно-гелиевой смеси №6</v>
      </c>
      <c r="K1934" s="39" t="str">
        <f t="shared" si="2853"/>
        <v>4.5.2.40.600</v>
      </c>
      <c r="L1934" s="40" t="str">
        <f t="shared" si="2854"/>
        <v>Установка выделения этана и ШФЛУ, удаления азота и получения азотно-гелиевой смеси №6</v>
      </c>
      <c r="M1934" s="37" t="str">
        <f t="shared" si="2855"/>
        <v>4.5.2.40.670</v>
      </c>
      <c r="N1934" s="59" t="s">
        <v>1416</v>
      </c>
      <c r="O1934" s="37"/>
      <c r="P1934" s="37" t="s">
        <v>222</v>
      </c>
      <c r="Q1934" s="35">
        <v>0</v>
      </c>
      <c r="R1934" s="70" t="s">
        <v>2778</v>
      </c>
      <c r="S1934" s="44"/>
      <c r="T1934" s="44"/>
      <c r="U1934" s="44"/>
      <c r="V1934" s="44"/>
      <c r="W1934" s="44"/>
      <c r="X1934" s="162"/>
      <c r="Y1934" s="162"/>
      <c r="Z1934" s="44"/>
      <c r="AA1934" s="50"/>
      <c r="AB1934" s="50"/>
      <c r="AC1934" s="50"/>
      <c r="AD1934" s="115"/>
      <c r="AE1934" s="115"/>
      <c r="AF1934" s="115"/>
      <c r="AG1934" s="115"/>
      <c r="AH1934" s="115"/>
      <c r="AI1934" s="237">
        <v>2002</v>
      </c>
      <c r="AJ1934" s="55"/>
      <c r="AK1934" s="55"/>
    </row>
    <row r="1935" spans="1:37" s="67" customFormat="1" ht="15" customHeight="1" x14ac:dyDescent="0.25">
      <c r="A1935" s="56" t="s">
        <v>1207</v>
      </c>
      <c r="B1935" s="37">
        <v>4</v>
      </c>
      <c r="C1935" s="37">
        <v>5</v>
      </c>
      <c r="D1935" s="37">
        <v>2</v>
      </c>
      <c r="E1935" s="37">
        <v>40</v>
      </c>
      <c r="F1935" s="37">
        <v>671</v>
      </c>
      <c r="G1935" s="37" t="str">
        <f t="shared" si="2849"/>
        <v>4.5.2.00.000</v>
      </c>
      <c r="H1935" s="41" t="str">
        <f t="shared" si="2850"/>
        <v>Технологическая линия №6. Лицензионные установки</v>
      </c>
      <c r="I1935" s="37" t="str">
        <f t="shared" si="2851"/>
        <v>4.5.2.40.000</v>
      </c>
      <c r="J1935" s="41" t="str">
        <f t="shared" si="2852"/>
        <v>Установка выделения этана и ШФЛУ, удаления азота и получения азотно-гелиевой смеси №6</v>
      </c>
      <c r="K1935" s="39" t="str">
        <f t="shared" si="2853"/>
        <v>4.5.2.40.600</v>
      </c>
      <c r="L1935" s="40" t="str">
        <f t="shared" si="2854"/>
        <v>Установка выделения этана и ШФЛУ, удаления азота и получения азотно-гелиевой смеси №6</v>
      </c>
      <c r="M1935" s="37" t="str">
        <f t="shared" si="2855"/>
        <v>4.5.2.40.671</v>
      </c>
      <c r="N1935" s="59" t="s">
        <v>1417</v>
      </c>
      <c r="O1935" s="37"/>
      <c r="P1935" s="37" t="s">
        <v>222</v>
      </c>
      <c r="Q1935" s="35">
        <v>0</v>
      </c>
      <c r="R1935" s="70" t="s">
        <v>2778</v>
      </c>
      <c r="S1935" s="44"/>
      <c r="T1935" s="44"/>
      <c r="U1935" s="44"/>
      <c r="V1935" s="44"/>
      <c r="W1935" s="44"/>
      <c r="X1935" s="162"/>
      <c r="Y1935" s="162"/>
      <c r="Z1935" s="44"/>
      <c r="AA1935" s="50"/>
      <c r="AB1935" s="50"/>
      <c r="AC1935" s="50"/>
      <c r="AD1935" s="115"/>
      <c r="AE1935" s="115"/>
      <c r="AF1935" s="115"/>
      <c r="AG1935" s="115"/>
      <c r="AH1935" s="115"/>
      <c r="AI1935" s="237">
        <v>2003</v>
      </c>
      <c r="AJ1935" s="55"/>
      <c r="AK1935" s="55"/>
    </row>
    <row r="1936" spans="1:37" s="67" customFormat="1" ht="15" customHeight="1" x14ac:dyDescent="0.25">
      <c r="A1936" s="56" t="s">
        <v>1208</v>
      </c>
      <c r="B1936" s="37">
        <v>4</v>
      </c>
      <c r="C1936" s="37">
        <v>5</v>
      </c>
      <c r="D1936" s="37">
        <v>2</v>
      </c>
      <c r="E1936" s="37">
        <v>40</v>
      </c>
      <c r="F1936" s="37">
        <v>672</v>
      </c>
      <c r="G1936" s="37" t="str">
        <f t="shared" si="2849"/>
        <v>4.5.2.00.000</v>
      </c>
      <c r="H1936" s="41" t="str">
        <f t="shared" si="2850"/>
        <v>Технологическая линия №6. Лицензионные установки</v>
      </c>
      <c r="I1936" s="37" t="str">
        <f t="shared" si="2851"/>
        <v>4.5.2.40.000</v>
      </c>
      <c r="J1936" s="41" t="str">
        <f t="shared" si="2852"/>
        <v>Установка выделения этана и ШФЛУ, удаления азота и получения азотно-гелиевой смеси №6</v>
      </c>
      <c r="K1936" s="39" t="str">
        <f t="shared" si="2853"/>
        <v>4.5.2.40.600</v>
      </c>
      <c r="L1936" s="40" t="str">
        <f t="shared" si="2854"/>
        <v>Установка выделения этана и ШФЛУ, удаления азота и получения азотно-гелиевой смеси №6</v>
      </c>
      <c r="M1936" s="37" t="str">
        <f t="shared" si="2855"/>
        <v>4.5.2.40.672</v>
      </c>
      <c r="N1936" s="59" t="s">
        <v>1418</v>
      </c>
      <c r="O1936" s="37"/>
      <c r="P1936" s="37" t="s">
        <v>222</v>
      </c>
      <c r="Q1936" s="35">
        <v>0</v>
      </c>
      <c r="R1936" s="70" t="s">
        <v>2778</v>
      </c>
      <c r="S1936" s="44"/>
      <c r="T1936" s="44"/>
      <c r="U1936" s="44"/>
      <c r="V1936" s="44"/>
      <c r="W1936" s="44"/>
      <c r="X1936" s="162"/>
      <c r="Y1936" s="162"/>
      <c r="Z1936" s="44"/>
      <c r="AA1936" s="50"/>
      <c r="AB1936" s="50"/>
      <c r="AC1936" s="50"/>
      <c r="AD1936" s="115"/>
      <c r="AE1936" s="115"/>
      <c r="AF1936" s="115"/>
      <c r="AG1936" s="115"/>
      <c r="AH1936" s="115"/>
      <c r="AI1936" s="237">
        <v>2004</v>
      </c>
      <c r="AJ1936" s="55"/>
      <c r="AK1936" s="55"/>
    </row>
    <row r="1937" spans="1:37" s="67" customFormat="1" ht="15" customHeight="1" x14ac:dyDescent="0.25">
      <c r="A1937" s="56" t="s">
        <v>1209</v>
      </c>
      <c r="B1937" s="37">
        <v>4</v>
      </c>
      <c r="C1937" s="37">
        <v>5</v>
      </c>
      <c r="D1937" s="37">
        <v>2</v>
      </c>
      <c r="E1937" s="37">
        <v>40</v>
      </c>
      <c r="F1937" s="37">
        <v>680</v>
      </c>
      <c r="G1937" s="37" t="str">
        <f t="shared" si="2849"/>
        <v>4.5.2.00.000</v>
      </c>
      <c r="H1937" s="41" t="str">
        <f t="shared" si="2850"/>
        <v>Технологическая линия №6. Лицензионные установки</v>
      </c>
      <c r="I1937" s="37" t="str">
        <f t="shared" si="2851"/>
        <v>4.5.2.40.000</v>
      </c>
      <c r="J1937" s="41" t="str">
        <f t="shared" si="2852"/>
        <v>Установка выделения этана и ШФЛУ, удаления азота и получения азотно-гелиевой смеси №6</v>
      </c>
      <c r="K1937" s="39" t="str">
        <f t="shared" si="2853"/>
        <v>4.5.2.40.600</v>
      </c>
      <c r="L1937" s="40" t="str">
        <f t="shared" si="2854"/>
        <v>Установка выделения этана и ШФЛУ, удаления азота и получения азотно-гелиевой смеси №6</v>
      </c>
      <c r="M1937" s="37" t="str">
        <f t="shared" si="2855"/>
        <v>4.5.2.40.680</v>
      </c>
      <c r="N1937" s="59" t="s">
        <v>1379</v>
      </c>
      <c r="O1937" s="37"/>
      <c r="P1937" s="37" t="s">
        <v>222</v>
      </c>
      <c r="Q1937" s="35">
        <v>0</v>
      </c>
      <c r="R1937" s="70" t="s">
        <v>2778</v>
      </c>
      <c r="S1937" s="44"/>
      <c r="T1937" s="44"/>
      <c r="U1937" s="44"/>
      <c r="V1937" s="44"/>
      <c r="W1937" s="44"/>
      <c r="X1937" s="162"/>
      <c r="Y1937" s="162"/>
      <c r="Z1937" s="44"/>
      <c r="AA1937" s="50"/>
      <c r="AB1937" s="50"/>
      <c r="AC1937" s="50"/>
      <c r="AD1937" s="115"/>
      <c r="AE1937" s="115"/>
      <c r="AF1937" s="115"/>
      <c r="AG1937" s="115"/>
      <c r="AH1937" s="115"/>
      <c r="AI1937" s="237">
        <v>2005</v>
      </c>
      <c r="AJ1937" s="55"/>
      <c r="AK1937" s="55"/>
    </row>
    <row r="1938" spans="1:37" s="67" customFormat="1" ht="15" customHeight="1" x14ac:dyDescent="0.25">
      <c r="A1938" s="56" t="s">
        <v>1210</v>
      </c>
      <c r="B1938" s="37">
        <v>4</v>
      </c>
      <c r="C1938" s="37">
        <v>5</v>
      </c>
      <c r="D1938" s="37">
        <v>2</v>
      </c>
      <c r="E1938" s="37">
        <v>40</v>
      </c>
      <c r="F1938" s="37">
        <v>690</v>
      </c>
      <c r="G1938" s="37" t="str">
        <f t="shared" si="2849"/>
        <v>4.5.2.00.000</v>
      </c>
      <c r="H1938" s="41" t="str">
        <f t="shared" si="2850"/>
        <v>Технологическая линия №6. Лицензионные установки</v>
      </c>
      <c r="I1938" s="37" t="str">
        <f t="shared" si="2851"/>
        <v>4.5.2.40.000</v>
      </c>
      <c r="J1938" s="41" t="str">
        <f t="shared" si="2852"/>
        <v>Установка выделения этана и ШФЛУ, удаления азота и получения азотно-гелиевой смеси №6</v>
      </c>
      <c r="K1938" s="39" t="str">
        <f t="shared" si="2853"/>
        <v>4.5.2.40.600</v>
      </c>
      <c r="L1938" s="40" t="str">
        <f t="shared" si="2854"/>
        <v>Установка выделения этана и ШФЛУ, удаления азота и получения азотно-гелиевой смеси №6</v>
      </c>
      <c r="M1938" s="37" t="str">
        <f t="shared" si="2855"/>
        <v>4.5.2.40.690</v>
      </c>
      <c r="N1938" s="59" t="s">
        <v>241</v>
      </c>
      <c r="O1938" s="37"/>
      <c r="P1938" s="37" t="s">
        <v>222</v>
      </c>
      <c r="Q1938" s="35">
        <v>0</v>
      </c>
      <c r="R1938" s="70" t="s">
        <v>2778</v>
      </c>
      <c r="S1938" s="44"/>
      <c r="T1938" s="44"/>
      <c r="U1938" s="44"/>
      <c r="V1938" s="44"/>
      <c r="W1938" s="44"/>
      <c r="X1938" s="162"/>
      <c r="Y1938" s="162"/>
      <c r="Z1938" s="44"/>
      <c r="AA1938" s="50"/>
      <c r="AB1938" s="50"/>
      <c r="AC1938" s="50"/>
      <c r="AD1938" s="115"/>
      <c r="AE1938" s="115"/>
      <c r="AF1938" s="115"/>
      <c r="AG1938" s="115"/>
      <c r="AH1938" s="115"/>
      <c r="AI1938" s="237">
        <v>2006</v>
      </c>
      <c r="AJ1938" s="55"/>
      <c r="AK1938" s="55"/>
    </row>
    <row r="1939" spans="1:37" s="67" customFormat="1" ht="15" customHeight="1" x14ac:dyDescent="0.25">
      <c r="A1939" s="56" t="s">
        <v>1211</v>
      </c>
      <c r="B1939" s="37">
        <v>4</v>
      </c>
      <c r="C1939" s="37">
        <v>5</v>
      </c>
      <c r="D1939" s="37">
        <v>2</v>
      </c>
      <c r="E1939" s="37">
        <v>40</v>
      </c>
      <c r="F1939" s="37">
        <v>691</v>
      </c>
      <c r="G1939" s="37" t="str">
        <f t="shared" si="2849"/>
        <v>4.5.2.00.000</v>
      </c>
      <c r="H1939" s="41" t="str">
        <f t="shared" si="2850"/>
        <v>Технологическая линия №6. Лицензионные установки</v>
      </c>
      <c r="I1939" s="37" t="str">
        <f t="shared" si="2851"/>
        <v>4.5.2.40.000</v>
      </c>
      <c r="J1939" s="41" t="str">
        <f t="shared" si="2852"/>
        <v>Установка выделения этана и ШФЛУ, удаления азота и получения азотно-гелиевой смеси №6</v>
      </c>
      <c r="K1939" s="39" t="str">
        <f t="shared" si="2853"/>
        <v>4.5.2.40.600</v>
      </c>
      <c r="L1939" s="40" t="str">
        <f t="shared" si="2854"/>
        <v>Установка выделения этана и ШФЛУ, удаления азота и получения азотно-гелиевой смеси №6</v>
      </c>
      <c r="M1939" s="37" t="str">
        <f t="shared" si="2855"/>
        <v>4.5.2.40.691</v>
      </c>
      <c r="N1939" s="59" t="s">
        <v>243</v>
      </c>
      <c r="O1939" s="37"/>
      <c r="P1939" s="37" t="s">
        <v>222</v>
      </c>
      <c r="Q1939" s="35">
        <v>0</v>
      </c>
      <c r="R1939" s="70" t="s">
        <v>2778</v>
      </c>
      <c r="S1939" s="44"/>
      <c r="T1939" s="44"/>
      <c r="U1939" s="44"/>
      <c r="V1939" s="44"/>
      <c r="W1939" s="44"/>
      <c r="X1939" s="162"/>
      <c r="Y1939" s="162"/>
      <c r="Z1939" s="44"/>
      <c r="AA1939" s="50"/>
      <c r="AB1939" s="50"/>
      <c r="AC1939" s="50"/>
      <c r="AD1939" s="115"/>
      <c r="AE1939" s="115"/>
      <c r="AF1939" s="115"/>
      <c r="AG1939" s="115"/>
      <c r="AH1939" s="115"/>
      <c r="AI1939" s="237">
        <v>2007</v>
      </c>
      <c r="AJ1939" s="55"/>
      <c r="AK1939" s="55"/>
    </row>
    <row r="1940" spans="1:37" s="67" customFormat="1" ht="15" customHeight="1" x14ac:dyDescent="0.25">
      <c r="A1940" s="56" t="s">
        <v>1212</v>
      </c>
      <c r="B1940" s="37">
        <v>4</v>
      </c>
      <c r="C1940" s="37">
        <v>5</v>
      </c>
      <c r="D1940" s="37">
        <v>2</v>
      </c>
      <c r="E1940" s="37">
        <v>40</v>
      </c>
      <c r="F1940" s="37">
        <v>692</v>
      </c>
      <c r="G1940" s="37" t="str">
        <f t="shared" si="2849"/>
        <v>4.5.2.00.000</v>
      </c>
      <c r="H1940" s="41" t="str">
        <f t="shared" si="2850"/>
        <v>Технологическая линия №6. Лицензионные установки</v>
      </c>
      <c r="I1940" s="37" t="str">
        <f t="shared" si="2851"/>
        <v>4.5.2.40.000</v>
      </c>
      <c r="J1940" s="41" t="str">
        <f t="shared" si="2852"/>
        <v>Установка выделения этана и ШФЛУ, удаления азота и получения азотно-гелиевой смеси №6</v>
      </c>
      <c r="K1940" s="39" t="str">
        <f t="shared" si="2853"/>
        <v>4.5.2.40.600</v>
      </c>
      <c r="L1940" s="40" t="str">
        <f t="shared" si="2854"/>
        <v>Установка выделения этана и ШФЛУ, удаления азота и получения азотно-гелиевой смеси №6</v>
      </c>
      <c r="M1940" s="37" t="str">
        <f t="shared" si="2855"/>
        <v>4.5.2.40.692</v>
      </c>
      <c r="N1940" s="59" t="s">
        <v>1331</v>
      </c>
      <c r="O1940" s="37"/>
      <c r="P1940" s="37" t="s">
        <v>222</v>
      </c>
      <c r="Q1940" s="35">
        <v>0</v>
      </c>
      <c r="R1940" s="70" t="s">
        <v>2778</v>
      </c>
      <c r="S1940" s="44"/>
      <c r="T1940" s="44"/>
      <c r="U1940" s="44"/>
      <c r="V1940" s="44"/>
      <c r="W1940" s="44"/>
      <c r="X1940" s="162"/>
      <c r="Y1940" s="162"/>
      <c r="Z1940" s="44"/>
      <c r="AA1940" s="50"/>
      <c r="AB1940" s="50"/>
      <c r="AC1940" s="50"/>
      <c r="AD1940" s="115"/>
      <c r="AE1940" s="115"/>
      <c r="AF1940" s="115"/>
      <c r="AG1940" s="115"/>
      <c r="AH1940" s="115"/>
      <c r="AI1940" s="237">
        <v>2008</v>
      </c>
      <c r="AJ1940" s="55"/>
      <c r="AK1940" s="55"/>
    </row>
    <row r="1941" spans="1:37" s="67" customFormat="1" ht="15" customHeight="1" x14ac:dyDescent="0.25">
      <c r="A1941" s="56" t="s">
        <v>1213</v>
      </c>
      <c r="B1941" s="37">
        <v>4</v>
      </c>
      <c r="C1941" s="37">
        <v>5</v>
      </c>
      <c r="D1941" s="37">
        <v>2</v>
      </c>
      <c r="E1941" s="37">
        <v>40</v>
      </c>
      <c r="F1941" s="37">
        <v>693</v>
      </c>
      <c r="G1941" s="37" t="str">
        <f t="shared" si="2849"/>
        <v>4.5.2.00.000</v>
      </c>
      <c r="H1941" s="41" t="str">
        <f t="shared" si="2850"/>
        <v>Технологическая линия №6. Лицензионные установки</v>
      </c>
      <c r="I1941" s="37" t="str">
        <f t="shared" si="2851"/>
        <v>4.5.2.40.000</v>
      </c>
      <c r="J1941" s="41" t="str">
        <f t="shared" si="2852"/>
        <v>Установка выделения этана и ШФЛУ, удаления азота и получения азотно-гелиевой смеси №6</v>
      </c>
      <c r="K1941" s="39" t="str">
        <f t="shared" si="2853"/>
        <v>4.5.2.40.600</v>
      </c>
      <c r="L1941" s="40" t="str">
        <f t="shared" si="2854"/>
        <v>Установка выделения этана и ШФЛУ, удаления азота и получения азотно-гелиевой смеси №6</v>
      </c>
      <c r="M1941" s="37" t="str">
        <f t="shared" si="2855"/>
        <v>4.5.2.40.693</v>
      </c>
      <c r="N1941" s="59" t="s">
        <v>246</v>
      </c>
      <c r="O1941" s="37"/>
      <c r="P1941" s="37" t="s">
        <v>222</v>
      </c>
      <c r="Q1941" s="35">
        <v>0</v>
      </c>
      <c r="R1941" s="70" t="s">
        <v>2778</v>
      </c>
      <c r="S1941" s="44"/>
      <c r="T1941" s="44"/>
      <c r="U1941" s="44"/>
      <c r="V1941" s="44"/>
      <c r="W1941" s="44"/>
      <c r="X1941" s="162"/>
      <c r="Y1941" s="162"/>
      <c r="Z1941" s="44"/>
      <c r="AA1941" s="50"/>
      <c r="AB1941" s="50"/>
      <c r="AC1941" s="50"/>
      <c r="AD1941" s="115"/>
      <c r="AE1941" s="115"/>
      <c r="AF1941" s="115"/>
      <c r="AG1941" s="115"/>
      <c r="AH1941" s="115"/>
      <c r="AI1941" s="237">
        <v>2009</v>
      </c>
      <c r="AJ1941" s="55"/>
      <c r="AK1941" s="55"/>
    </row>
    <row r="1942" spans="1:37" s="67" customFormat="1" ht="15" customHeight="1" x14ac:dyDescent="0.25">
      <c r="A1942" s="56" t="s">
        <v>1214</v>
      </c>
      <c r="B1942" s="37">
        <v>4</v>
      </c>
      <c r="C1942" s="37">
        <v>5</v>
      </c>
      <c r="D1942" s="37">
        <v>2</v>
      </c>
      <c r="E1942" s="37">
        <v>40</v>
      </c>
      <c r="F1942" s="37">
        <v>694</v>
      </c>
      <c r="G1942" s="37" t="str">
        <f t="shared" si="2849"/>
        <v>4.5.2.00.000</v>
      </c>
      <c r="H1942" s="41" t="str">
        <f t="shared" si="2850"/>
        <v>Технологическая линия №6. Лицензионные установки</v>
      </c>
      <c r="I1942" s="37" t="str">
        <f t="shared" si="2851"/>
        <v>4.5.2.40.000</v>
      </c>
      <c r="J1942" s="41" t="str">
        <f t="shared" si="2852"/>
        <v>Установка выделения этана и ШФЛУ, удаления азота и получения азотно-гелиевой смеси №6</v>
      </c>
      <c r="K1942" s="39" t="str">
        <f t="shared" si="2853"/>
        <v>4.5.2.40.600</v>
      </c>
      <c r="L1942" s="40" t="str">
        <f t="shared" si="2854"/>
        <v>Установка выделения этана и ШФЛУ, удаления азота и получения азотно-гелиевой смеси №6</v>
      </c>
      <c r="M1942" s="37" t="str">
        <f t="shared" si="2855"/>
        <v>4.5.2.40.694</v>
      </c>
      <c r="N1942" s="59" t="s">
        <v>248</v>
      </c>
      <c r="O1942" s="37"/>
      <c r="P1942" s="37" t="s">
        <v>222</v>
      </c>
      <c r="Q1942" s="35">
        <v>0</v>
      </c>
      <c r="R1942" s="70" t="s">
        <v>2778</v>
      </c>
      <c r="S1942" s="44"/>
      <c r="T1942" s="44"/>
      <c r="U1942" s="44"/>
      <c r="V1942" s="44"/>
      <c r="W1942" s="44"/>
      <c r="X1942" s="162"/>
      <c r="Y1942" s="162"/>
      <c r="Z1942" s="44"/>
      <c r="AA1942" s="50"/>
      <c r="AB1942" s="50"/>
      <c r="AC1942" s="50"/>
      <c r="AD1942" s="115"/>
      <c r="AE1942" s="115"/>
      <c r="AF1942" s="115"/>
      <c r="AG1942" s="115"/>
      <c r="AH1942" s="115"/>
      <c r="AI1942" s="237">
        <v>2010</v>
      </c>
      <c r="AJ1942" s="55"/>
      <c r="AK1942" s="55"/>
    </row>
    <row r="1943" spans="1:37" s="67" customFormat="1" ht="15" customHeight="1" x14ac:dyDescent="0.25">
      <c r="A1943" s="56" t="s">
        <v>1215</v>
      </c>
      <c r="B1943" s="37">
        <v>4</v>
      </c>
      <c r="C1943" s="37">
        <v>5</v>
      </c>
      <c r="D1943" s="37">
        <v>2</v>
      </c>
      <c r="E1943" s="37">
        <v>40</v>
      </c>
      <c r="F1943" s="37">
        <v>695</v>
      </c>
      <c r="G1943" s="37" t="str">
        <f t="shared" si="2849"/>
        <v>4.5.2.00.000</v>
      </c>
      <c r="H1943" s="41" t="str">
        <f t="shared" si="2850"/>
        <v>Технологическая линия №6. Лицензионные установки</v>
      </c>
      <c r="I1943" s="37" t="str">
        <f t="shared" si="2851"/>
        <v>4.5.2.40.000</v>
      </c>
      <c r="J1943" s="41" t="str">
        <f t="shared" si="2852"/>
        <v>Установка выделения этана и ШФЛУ, удаления азота и получения азотно-гелиевой смеси №6</v>
      </c>
      <c r="K1943" s="39" t="str">
        <f t="shared" si="2853"/>
        <v>4.5.2.40.600</v>
      </c>
      <c r="L1943" s="40" t="str">
        <f t="shared" si="2854"/>
        <v>Установка выделения этана и ШФЛУ, удаления азота и получения азотно-гелиевой смеси №6</v>
      </c>
      <c r="M1943" s="37" t="str">
        <f t="shared" si="2855"/>
        <v>4.5.2.40.695</v>
      </c>
      <c r="N1943" s="59" t="s">
        <v>250</v>
      </c>
      <c r="O1943" s="37"/>
      <c r="P1943" s="37" t="s">
        <v>222</v>
      </c>
      <c r="Q1943" s="35">
        <v>0</v>
      </c>
      <c r="R1943" s="70" t="s">
        <v>2778</v>
      </c>
      <c r="S1943" s="44"/>
      <c r="T1943" s="44"/>
      <c r="U1943" s="44"/>
      <c r="V1943" s="44"/>
      <c r="W1943" s="44"/>
      <c r="X1943" s="162"/>
      <c r="Y1943" s="162"/>
      <c r="Z1943" s="44"/>
      <c r="AA1943" s="50"/>
      <c r="AB1943" s="50"/>
      <c r="AC1943" s="50"/>
      <c r="AD1943" s="115"/>
      <c r="AE1943" s="115"/>
      <c r="AF1943" s="115"/>
      <c r="AG1943" s="115"/>
      <c r="AH1943" s="115"/>
      <c r="AI1943" s="237">
        <v>2011</v>
      </c>
      <c r="AJ1943" s="55"/>
      <c r="AK1943" s="55"/>
    </row>
    <row r="1944" spans="1:37" s="67" customFormat="1" ht="15" customHeight="1" x14ac:dyDescent="0.25">
      <c r="A1944" s="56" t="s">
        <v>1216</v>
      </c>
      <c r="B1944" s="37">
        <v>4</v>
      </c>
      <c r="C1944" s="37">
        <v>5</v>
      </c>
      <c r="D1944" s="37">
        <v>2</v>
      </c>
      <c r="E1944" s="37">
        <v>40</v>
      </c>
      <c r="F1944" s="37">
        <v>685</v>
      </c>
      <c r="G1944" s="37" t="str">
        <f t="shared" si="2849"/>
        <v>4.5.2.00.000</v>
      </c>
      <c r="H1944" s="41" t="str">
        <f t="shared" si="2850"/>
        <v>Технологическая линия №6. Лицензионные установки</v>
      </c>
      <c r="I1944" s="37" t="str">
        <f t="shared" si="2851"/>
        <v>4.5.2.40.000</v>
      </c>
      <c r="J1944" s="41" t="str">
        <f t="shared" si="2852"/>
        <v>Установка выделения этана и ШФЛУ, удаления азота и получения азотно-гелиевой смеси №6</v>
      </c>
      <c r="K1944" s="39" t="str">
        <f t="shared" si="2853"/>
        <v>4.5.2.40.600</v>
      </c>
      <c r="L1944" s="40" t="str">
        <f t="shared" si="2854"/>
        <v>Установка выделения этана и ШФЛУ, удаления азота и получения азотно-гелиевой смеси №6</v>
      </c>
      <c r="M1944" s="37" t="str">
        <f t="shared" si="2855"/>
        <v>4.5.2.40.685</v>
      </c>
      <c r="N1944" s="59" t="s">
        <v>253</v>
      </c>
      <c r="O1944" s="37"/>
      <c r="P1944" s="37" t="s">
        <v>222</v>
      </c>
      <c r="Q1944" s="35">
        <v>0</v>
      </c>
      <c r="R1944" s="70" t="s">
        <v>2778</v>
      </c>
      <c r="S1944" s="44"/>
      <c r="T1944" s="44"/>
      <c r="U1944" s="44"/>
      <c r="V1944" s="44"/>
      <c r="W1944" s="44"/>
      <c r="X1944" s="162"/>
      <c r="Y1944" s="162"/>
      <c r="Z1944" s="44"/>
      <c r="AA1944" s="50"/>
      <c r="AB1944" s="50"/>
      <c r="AC1944" s="50"/>
      <c r="AD1944" s="115"/>
      <c r="AE1944" s="115"/>
      <c r="AF1944" s="115"/>
      <c r="AG1944" s="115"/>
      <c r="AH1944" s="115"/>
      <c r="AI1944" s="237">
        <v>2012</v>
      </c>
      <c r="AJ1944" s="55"/>
      <c r="AK1944" s="55"/>
    </row>
    <row r="1945" spans="1:37" s="63" customFormat="1" ht="15" customHeight="1" x14ac:dyDescent="0.25">
      <c r="A1945" s="53" t="s">
        <v>17</v>
      </c>
      <c r="B1945" s="37">
        <v>4</v>
      </c>
      <c r="C1945" s="37">
        <v>5</v>
      </c>
      <c r="D1945" s="37">
        <v>3</v>
      </c>
      <c r="E1945" s="37">
        <v>0</v>
      </c>
      <c r="F1945" s="37">
        <v>0</v>
      </c>
      <c r="G1945" s="78" t="str">
        <f>CONCATENATE($B1945,".",$C1945,".",$D1945,".",TEXT($E1945,"00"),".",TEXT($F1945,"000"))</f>
        <v>4.5.3.00.000</v>
      </c>
      <c r="H1945" s="79" t="s">
        <v>1559</v>
      </c>
      <c r="I1945" s="107"/>
      <c r="J1945" s="108"/>
      <c r="K1945" s="109"/>
      <c r="L1945" s="110"/>
      <c r="M1945" s="80"/>
      <c r="N1945" s="231"/>
      <c r="O1945" s="53"/>
      <c r="P1945" s="56" t="s">
        <v>254</v>
      </c>
      <c r="Q1945" s="35">
        <v>0</v>
      </c>
      <c r="R1945" s="56" t="s">
        <v>2779</v>
      </c>
      <c r="S1945" s="215" t="s">
        <v>3856</v>
      </c>
      <c r="T1945" s="126" t="str">
        <f>G1945</f>
        <v>4.5.3.00.000</v>
      </c>
      <c r="U1945" s="79" t="s">
        <v>2722</v>
      </c>
      <c r="V1945" s="80"/>
      <c r="W1945" s="80"/>
      <c r="X1945" s="110"/>
      <c r="Y1945" s="110"/>
      <c r="Z1945" s="80"/>
      <c r="AA1945" s="80"/>
      <c r="AB1945" s="113"/>
      <c r="AC1945" s="113"/>
      <c r="AD1945" s="114"/>
      <c r="AE1945" s="114"/>
      <c r="AF1945" s="114"/>
      <c r="AG1945" s="114"/>
      <c r="AH1945" s="114"/>
      <c r="AI1945" s="237">
        <v>2013</v>
      </c>
      <c r="AJ1945" s="55"/>
      <c r="AK1945" s="55"/>
    </row>
    <row r="1946" spans="1:37" s="65" customFormat="1" ht="15" customHeight="1" x14ac:dyDescent="0.25">
      <c r="A1946" s="57" t="s">
        <v>17</v>
      </c>
      <c r="B1946" s="37">
        <v>4</v>
      </c>
      <c r="C1946" s="37">
        <v>5</v>
      </c>
      <c r="D1946" s="37">
        <v>3</v>
      </c>
      <c r="E1946" s="37">
        <v>1</v>
      </c>
      <c r="F1946" s="37">
        <v>600</v>
      </c>
      <c r="G1946" s="37" t="str">
        <f t="shared" ref="G1946:G1977" si="2856">G1945</f>
        <v>4.5.3.00.000</v>
      </c>
      <c r="H1946" s="41" t="str">
        <f t="shared" ref="H1946:H1977" si="2857">H1945</f>
        <v>Технологическая линия №6. Нелицензионные установки</v>
      </c>
      <c r="I1946" s="82" t="str">
        <f>CONCATENATE($B1946,".",$C1946,".",$D1946,".",TEXT($E1946,"00"),".",TEXT($F1946,"000"))</f>
        <v>4.5.3.01.600</v>
      </c>
      <c r="J1946" s="90" t="s">
        <v>1373</v>
      </c>
      <c r="K1946" s="105"/>
      <c r="L1946" s="106"/>
      <c r="M1946" s="91"/>
      <c r="N1946" s="85"/>
      <c r="O1946" s="57"/>
      <c r="P1946" s="57" t="s">
        <v>254</v>
      </c>
      <c r="Q1946" s="35">
        <v>0</v>
      </c>
      <c r="R1946" s="56" t="s">
        <v>2779</v>
      </c>
      <c r="S1946" s="218" t="s">
        <v>3857</v>
      </c>
      <c r="T1946" s="44"/>
      <c r="U1946" s="44"/>
      <c r="V1946" s="44"/>
      <c r="W1946" s="44"/>
      <c r="X1946" s="162"/>
      <c r="Y1946" s="162"/>
      <c r="Z1946" s="46"/>
      <c r="AA1946" s="47"/>
      <c r="AB1946" s="50"/>
      <c r="AC1946" s="50"/>
      <c r="AD1946" s="115"/>
      <c r="AE1946" s="115"/>
      <c r="AF1946" s="115"/>
      <c r="AG1946" s="115"/>
      <c r="AH1946" s="115"/>
      <c r="AI1946" s="237">
        <v>2014</v>
      </c>
      <c r="AJ1946" s="55"/>
      <c r="AK1946" s="55"/>
    </row>
    <row r="1947" spans="1:37" s="67" customFormat="1" ht="15" customHeight="1" x14ac:dyDescent="0.25">
      <c r="A1947" s="56" t="s">
        <v>17</v>
      </c>
      <c r="B1947" s="37">
        <v>4</v>
      </c>
      <c r="C1947" s="37">
        <v>5</v>
      </c>
      <c r="D1947" s="37">
        <v>3</v>
      </c>
      <c r="E1947" s="37">
        <v>20</v>
      </c>
      <c r="F1947" s="37">
        <v>500</v>
      </c>
      <c r="G1947" s="37" t="str">
        <f t="shared" si="2856"/>
        <v>4.5.3.00.000</v>
      </c>
      <c r="H1947" s="41" t="str">
        <f t="shared" si="2857"/>
        <v>Технологическая линия №6. Нелицензионные установки</v>
      </c>
      <c r="I1947" s="37" t="str">
        <f t="shared" ref="I1947:J1950" si="2858">I1946</f>
        <v>4.5.3.01.600</v>
      </c>
      <c r="J1947" s="41" t="str">
        <f t="shared" si="2858"/>
        <v>Энергетический блок с ДЭС №6</v>
      </c>
      <c r="K1947" s="92" t="str">
        <f>CONCATENATE($B1947,".",$C1947,".",$D1947,".",TEXT($E1947,"00"),".",$F1947)</f>
        <v>4.5.3.20.500</v>
      </c>
      <c r="L1947" s="93" t="s">
        <v>1373</v>
      </c>
      <c r="M1947" s="94"/>
      <c r="N1947" s="89"/>
      <c r="O1947" s="37"/>
      <c r="P1947" s="37" t="s">
        <v>254</v>
      </c>
      <c r="Q1947" s="35">
        <v>0</v>
      </c>
      <c r="R1947" s="56" t="s">
        <v>2779</v>
      </c>
      <c r="S1947" s="218" t="s">
        <v>3858</v>
      </c>
      <c r="T1947" s="44"/>
      <c r="U1947" s="44"/>
      <c r="V1947" s="44"/>
      <c r="W1947" s="44"/>
      <c r="X1947" s="162"/>
      <c r="Y1947" s="162"/>
      <c r="Z1947" s="46"/>
      <c r="AA1947" s="47"/>
      <c r="AB1947" s="50"/>
      <c r="AC1947" s="50"/>
      <c r="AD1947" s="115"/>
      <c r="AE1947" s="115"/>
      <c r="AF1947" s="115"/>
      <c r="AG1947" s="115"/>
      <c r="AH1947" s="115"/>
      <c r="AI1947" s="237">
        <v>2015</v>
      </c>
      <c r="AJ1947" s="55"/>
      <c r="AK1947" s="55"/>
    </row>
    <row r="1948" spans="1:37" s="67" customFormat="1" ht="15" customHeight="1" x14ac:dyDescent="0.25">
      <c r="A1948" s="56" t="s">
        <v>1217</v>
      </c>
      <c r="B1948" s="37">
        <v>4</v>
      </c>
      <c r="C1948" s="37">
        <v>5</v>
      </c>
      <c r="D1948" s="37">
        <v>3</v>
      </c>
      <c r="E1948" s="37">
        <v>20</v>
      </c>
      <c r="F1948" s="37">
        <v>600</v>
      </c>
      <c r="G1948" s="37" t="str">
        <f t="shared" si="2856"/>
        <v>4.5.3.00.000</v>
      </c>
      <c r="H1948" s="41" t="str">
        <f t="shared" si="2857"/>
        <v>Технологическая линия №6. Нелицензионные установки</v>
      </c>
      <c r="I1948" s="37" t="str">
        <f t="shared" si="2858"/>
        <v>4.5.3.01.600</v>
      </c>
      <c r="J1948" s="41" t="str">
        <f t="shared" si="2858"/>
        <v>Энергетический блок с ДЭС №6</v>
      </c>
      <c r="K1948" s="39" t="str">
        <f t="shared" ref="K1948:L1950" si="2859">K1947</f>
        <v>4.5.3.20.500</v>
      </c>
      <c r="L1948" s="40" t="str">
        <f t="shared" si="2859"/>
        <v>Энергетический блок с ДЭС №6</v>
      </c>
      <c r="M1948" s="37" t="str">
        <f>CONCATENATE($B1948,".",$C1948,".",$D1948,".",TEXT($E1948,"00"),".",TEXT($F1948,"000"))</f>
        <v>4.5.3.20.600</v>
      </c>
      <c r="N1948" s="59" t="s">
        <v>16</v>
      </c>
      <c r="O1948" s="37"/>
      <c r="P1948" s="37" t="s">
        <v>254</v>
      </c>
      <c r="Q1948" s="35">
        <v>0</v>
      </c>
      <c r="R1948" s="56" t="s">
        <v>2779</v>
      </c>
      <c r="S1948" s="44"/>
      <c r="T1948" s="44"/>
      <c r="U1948" s="44"/>
      <c r="V1948" s="44"/>
      <c r="W1948" s="44"/>
      <c r="X1948" s="162"/>
      <c r="Y1948" s="162"/>
      <c r="Z1948" s="44"/>
      <c r="AA1948" s="50"/>
      <c r="AB1948" s="50"/>
      <c r="AC1948" s="50"/>
      <c r="AD1948" s="115"/>
      <c r="AE1948" s="115"/>
      <c r="AF1948" s="115"/>
      <c r="AG1948" s="115"/>
      <c r="AH1948" s="115"/>
      <c r="AI1948" s="237">
        <v>2016</v>
      </c>
      <c r="AJ1948" s="55"/>
      <c r="AK1948" s="55"/>
    </row>
    <row r="1949" spans="1:37" s="67" customFormat="1" ht="15" customHeight="1" x14ac:dyDescent="0.25">
      <c r="A1949" s="56" t="s">
        <v>1218</v>
      </c>
      <c r="B1949" s="37">
        <v>4</v>
      </c>
      <c r="C1949" s="37">
        <v>5</v>
      </c>
      <c r="D1949" s="37">
        <v>3</v>
      </c>
      <c r="E1949" s="37">
        <v>20</v>
      </c>
      <c r="F1949" s="37">
        <v>605</v>
      </c>
      <c r="G1949" s="37" t="str">
        <f t="shared" si="2856"/>
        <v>4.5.3.00.000</v>
      </c>
      <c r="H1949" s="41" t="str">
        <f t="shared" si="2857"/>
        <v>Технологическая линия №6. Нелицензионные установки</v>
      </c>
      <c r="I1949" s="37" t="str">
        <f t="shared" si="2858"/>
        <v>4.5.3.01.600</v>
      </c>
      <c r="J1949" s="41" t="str">
        <f t="shared" si="2858"/>
        <v>Энергетический блок с ДЭС №6</v>
      </c>
      <c r="K1949" s="39" t="str">
        <f t="shared" si="2859"/>
        <v>4.5.3.20.500</v>
      </c>
      <c r="L1949" s="40" t="str">
        <f t="shared" si="2859"/>
        <v>Энергетический блок с ДЭС №6</v>
      </c>
      <c r="M1949" s="37" t="str">
        <f>CONCATENATE($B1949,".",$C1949,".",$D1949,".",TEXT($E1949,"00"),".",TEXT($F1949,"000"))</f>
        <v>4.5.3.20.605</v>
      </c>
      <c r="N1949" s="59" t="s">
        <v>257</v>
      </c>
      <c r="O1949" s="37" t="s">
        <v>1292</v>
      </c>
      <c r="P1949" s="37" t="s">
        <v>254</v>
      </c>
      <c r="Q1949" s="35">
        <v>0</v>
      </c>
      <c r="R1949" s="56" t="s">
        <v>2779</v>
      </c>
      <c r="S1949" s="44"/>
      <c r="T1949" s="44"/>
      <c r="U1949" s="44"/>
      <c r="V1949" s="44"/>
      <c r="W1949" s="44"/>
      <c r="X1949" s="162"/>
      <c r="Y1949" s="162"/>
      <c r="Z1949" s="44"/>
      <c r="AA1949" s="50"/>
      <c r="AB1949" s="50"/>
      <c r="AC1949" s="50"/>
      <c r="AD1949" s="115"/>
      <c r="AE1949" s="115"/>
      <c r="AF1949" s="115"/>
      <c r="AG1949" s="115"/>
      <c r="AH1949" s="115"/>
      <c r="AI1949" s="237">
        <v>2017</v>
      </c>
      <c r="AJ1949" s="55"/>
      <c r="AK1949" s="55"/>
    </row>
    <row r="1950" spans="1:37" s="67" customFormat="1" ht="15" customHeight="1" x14ac:dyDescent="0.25">
      <c r="A1950" s="56" t="s">
        <v>1219</v>
      </c>
      <c r="B1950" s="37">
        <v>4</v>
      </c>
      <c r="C1950" s="37">
        <v>5</v>
      </c>
      <c r="D1950" s="37">
        <v>3</v>
      </c>
      <c r="E1950" s="37">
        <v>20</v>
      </c>
      <c r="F1950" s="37">
        <v>606</v>
      </c>
      <c r="G1950" s="37" t="str">
        <f t="shared" si="2856"/>
        <v>4.5.3.00.000</v>
      </c>
      <c r="H1950" s="41" t="str">
        <f t="shared" si="2857"/>
        <v>Технологическая линия №6. Нелицензионные установки</v>
      </c>
      <c r="I1950" s="37" t="str">
        <f t="shared" si="2858"/>
        <v>4.5.3.01.600</v>
      </c>
      <c r="J1950" s="41" t="str">
        <f t="shared" si="2858"/>
        <v>Энергетический блок с ДЭС №6</v>
      </c>
      <c r="K1950" s="39" t="str">
        <f t="shared" si="2859"/>
        <v>4.5.3.20.500</v>
      </c>
      <c r="L1950" s="40" t="str">
        <f t="shared" si="2859"/>
        <v>Энергетический блок с ДЭС №6</v>
      </c>
      <c r="M1950" s="37" t="str">
        <f>CONCATENATE($B1950,".",$C1950,".",$D1950,".",TEXT($E1950,"00"),".",TEXT($F1950,"000"))</f>
        <v>4.5.3.20.606</v>
      </c>
      <c r="N1950" s="59" t="s">
        <v>259</v>
      </c>
      <c r="O1950" s="37" t="s">
        <v>1292</v>
      </c>
      <c r="P1950" s="37" t="s">
        <v>254</v>
      </c>
      <c r="Q1950" s="35">
        <v>0</v>
      </c>
      <c r="R1950" s="56" t="s">
        <v>2779</v>
      </c>
      <c r="S1950" s="44"/>
      <c r="T1950" s="44"/>
      <c r="U1950" s="44"/>
      <c r="V1950" s="44"/>
      <c r="W1950" s="44"/>
      <c r="X1950" s="162"/>
      <c r="Y1950" s="162"/>
      <c r="Z1950" s="44"/>
      <c r="AA1950" s="50"/>
      <c r="AB1950" s="50"/>
      <c r="AC1950" s="50"/>
      <c r="AD1950" s="115"/>
      <c r="AE1950" s="115"/>
      <c r="AF1950" s="115"/>
      <c r="AG1950" s="115"/>
      <c r="AH1950" s="115"/>
      <c r="AI1950" s="237">
        <v>2018</v>
      </c>
      <c r="AJ1950" s="55"/>
      <c r="AK1950" s="55"/>
    </row>
    <row r="1951" spans="1:37" s="65" customFormat="1" ht="15" customHeight="1" x14ac:dyDescent="0.25">
      <c r="A1951" s="57" t="s">
        <v>17</v>
      </c>
      <c r="B1951" s="37">
        <v>4</v>
      </c>
      <c r="C1951" s="37">
        <v>5</v>
      </c>
      <c r="D1951" s="37">
        <v>3</v>
      </c>
      <c r="E1951" s="37">
        <v>30</v>
      </c>
      <c r="F1951" s="37">
        <v>0</v>
      </c>
      <c r="G1951" s="37" t="str">
        <f t="shared" si="2856"/>
        <v>4.5.3.00.000</v>
      </c>
      <c r="H1951" s="41" t="str">
        <f t="shared" si="2857"/>
        <v>Технологическая линия №6. Нелицензионные установки</v>
      </c>
      <c r="I1951" s="82" t="str">
        <f>CONCATENATE($B1951,".",$C1951,".",$D1951,".",TEXT($E1951,"00"),".",TEXT($F1951,"000"))</f>
        <v>4.5.3.30.000</v>
      </c>
      <c r="J1951" s="90" t="s">
        <v>1374</v>
      </c>
      <c r="K1951" s="105"/>
      <c r="L1951" s="106"/>
      <c r="M1951" s="91"/>
      <c r="N1951" s="85"/>
      <c r="O1951" s="57"/>
      <c r="P1951" s="57" t="s">
        <v>254</v>
      </c>
      <c r="Q1951" s="35">
        <v>0</v>
      </c>
      <c r="R1951" s="56" t="s">
        <v>2779</v>
      </c>
      <c r="S1951" s="218" t="s">
        <v>3857</v>
      </c>
      <c r="T1951" s="44"/>
      <c r="U1951" s="44"/>
      <c r="V1951" s="44"/>
      <c r="W1951" s="44"/>
      <c r="X1951" s="162"/>
      <c r="Y1951" s="162"/>
      <c r="Z1951" s="46"/>
      <c r="AA1951" s="47"/>
      <c r="AB1951" s="50"/>
      <c r="AC1951" s="50"/>
      <c r="AD1951" s="115"/>
      <c r="AE1951" s="115"/>
      <c r="AF1951" s="115"/>
      <c r="AG1951" s="115"/>
      <c r="AH1951" s="115"/>
      <c r="AI1951" s="237">
        <v>2019</v>
      </c>
      <c r="AJ1951" s="55"/>
      <c r="AK1951" s="55"/>
    </row>
    <row r="1952" spans="1:37" s="67" customFormat="1" ht="15" customHeight="1" x14ac:dyDescent="0.25">
      <c r="A1952" s="56" t="s">
        <v>1220</v>
      </c>
      <c r="B1952" s="37">
        <v>4</v>
      </c>
      <c r="C1952" s="37">
        <v>5</v>
      </c>
      <c r="D1952" s="37">
        <v>3</v>
      </c>
      <c r="E1952" s="37">
        <v>30</v>
      </c>
      <c r="F1952" s="37">
        <v>600</v>
      </c>
      <c r="G1952" s="37" t="str">
        <f t="shared" si="2856"/>
        <v>4.5.3.00.000</v>
      </c>
      <c r="H1952" s="41" t="str">
        <f t="shared" si="2857"/>
        <v>Технологическая линия №6. Нелицензионные установки</v>
      </c>
      <c r="I1952" s="37" t="str">
        <f t="shared" ref="I1952:I1984" si="2860">I1951</f>
        <v>4.5.3.30.000</v>
      </c>
      <c r="J1952" s="41" t="str">
        <f t="shared" ref="J1952:J1984" si="2861">J1951</f>
        <v>Установка осушки и удаления ртути №6</v>
      </c>
      <c r="K1952" s="92" t="str">
        <f>CONCATENATE($B1952,".",$C1952,".",$D1952,".",TEXT($E1952,"00"),".",$F1952)</f>
        <v>4.5.3.30.600</v>
      </c>
      <c r="L1952" s="93" t="s">
        <v>1374</v>
      </c>
      <c r="M1952" s="94"/>
      <c r="N1952" s="89"/>
      <c r="O1952" s="37" t="s">
        <v>1315</v>
      </c>
      <c r="P1952" s="37" t="s">
        <v>254</v>
      </c>
      <c r="Q1952" s="35">
        <v>0</v>
      </c>
      <c r="R1952" s="56" t="s">
        <v>2779</v>
      </c>
      <c r="S1952" s="218" t="s">
        <v>3858</v>
      </c>
      <c r="T1952" s="44"/>
      <c r="U1952" s="44"/>
      <c r="V1952" s="44"/>
      <c r="W1952" s="44"/>
      <c r="X1952" s="162"/>
      <c r="Y1952" s="162"/>
      <c r="Z1952" s="46"/>
      <c r="AA1952" s="47"/>
      <c r="AB1952" s="50"/>
      <c r="AC1952" s="50"/>
      <c r="AD1952" s="115"/>
      <c r="AE1952" s="115"/>
      <c r="AF1952" s="115"/>
      <c r="AG1952" s="115"/>
      <c r="AH1952" s="115"/>
      <c r="AI1952" s="237">
        <v>2020</v>
      </c>
      <c r="AJ1952" s="55"/>
      <c r="AK1952" s="55"/>
    </row>
    <row r="1953" spans="1:37" s="67" customFormat="1" ht="15" customHeight="1" x14ac:dyDescent="0.25">
      <c r="A1953" s="56" t="s">
        <v>1221</v>
      </c>
      <c r="B1953" s="37">
        <v>4</v>
      </c>
      <c r="C1953" s="37">
        <v>5</v>
      </c>
      <c r="D1953" s="37">
        <v>3</v>
      </c>
      <c r="E1953" s="37">
        <v>30</v>
      </c>
      <c r="F1953" s="37">
        <v>601</v>
      </c>
      <c r="G1953" s="37" t="str">
        <f t="shared" si="2856"/>
        <v>4.5.3.00.000</v>
      </c>
      <c r="H1953" s="41" t="str">
        <f t="shared" si="2857"/>
        <v>Технологическая линия №6. Нелицензионные установки</v>
      </c>
      <c r="I1953" s="37" t="str">
        <f t="shared" si="2860"/>
        <v>4.5.3.30.000</v>
      </c>
      <c r="J1953" s="41" t="str">
        <f t="shared" si="2861"/>
        <v>Установка осушки и удаления ртути №6</v>
      </c>
      <c r="K1953" s="39" t="str">
        <f t="shared" ref="K1953:K1984" si="2862">K1952</f>
        <v>4.5.3.30.600</v>
      </c>
      <c r="L1953" s="40" t="str">
        <f t="shared" ref="L1953:L1984" si="2863">L1952</f>
        <v>Установка осушки и удаления ртути №6</v>
      </c>
      <c r="M1953" s="37" t="str">
        <f t="shared" ref="M1953:M1984" si="2864">CONCATENATE($B1953,".",$C1953,".",$D1953,".",TEXT($E1953,"00"),".",TEXT($F1953,"000"))</f>
        <v>4.5.3.30.601</v>
      </c>
      <c r="N1953" s="59" t="s">
        <v>261</v>
      </c>
      <c r="O1953" s="37" t="s">
        <v>1309</v>
      </c>
      <c r="P1953" s="37" t="s">
        <v>254</v>
      </c>
      <c r="Q1953" s="35">
        <v>0</v>
      </c>
      <c r="R1953" s="56" t="s">
        <v>2779</v>
      </c>
      <c r="S1953" s="44"/>
      <c r="T1953" s="44"/>
      <c r="U1953" s="44"/>
      <c r="V1953" s="44"/>
      <c r="W1953" s="44"/>
      <c r="X1953" s="162"/>
      <c r="Y1953" s="162"/>
      <c r="Z1953" s="44"/>
      <c r="AA1953" s="50"/>
      <c r="AB1953" s="50"/>
      <c r="AC1953" s="50"/>
      <c r="AD1953" s="115"/>
      <c r="AE1953" s="115"/>
      <c r="AF1953" s="115"/>
      <c r="AG1953" s="115"/>
      <c r="AH1953" s="115"/>
      <c r="AI1953" s="237">
        <v>2021</v>
      </c>
      <c r="AJ1953" s="55"/>
      <c r="AK1953" s="55"/>
    </row>
    <row r="1954" spans="1:37" s="67" customFormat="1" ht="15" customHeight="1" x14ac:dyDescent="0.25">
      <c r="A1954" s="56" t="s">
        <v>1222</v>
      </c>
      <c r="B1954" s="37">
        <v>4</v>
      </c>
      <c r="C1954" s="37">
        <v>5</v>
      </c>
      <c r="D1954" s="37">
        <v>3</v>
      </c>
      <c r="E1954" s="37">
        <v>30</v>
      </c>
      <c r="F1954" s="37">
        <v>602</v>
      </c>
      <c r="G1954" s="37" t="str">
        <f t="shared" si="2856"/>
        <v>4.5.3.00.000</v>
      </c>
      <c r="H1954" s="41" t="str">
        <f t="shared" si="2857"/>
        <v>Технологическая линия №6. Нелицензионные установки</v>
      </c>
      <c r="I1954" s="37" t="str">
        <f t="shared" si="2860"/>
        <v>4.5.3.30.000</v>
      </c>
      <c r="J1954" s="41" t="str">
        <f t="shared" si="2861"/>
        <v>Установка осушки и удаления ртути №6</v>
      </c>
      <c r="K1954" s="39" t="str">
        <f t="shared" si="2862"/>
        <v>4.5.3.30.600</v>
      </c>
      <c r="L1954" s="40" t="str">
        <f t="shared" si="2863"/>
        <v>Установка осушки и удаления ртути №6</v>
      </c>
      <c r="M1954" s="37" t="str">
        <f t="shared" si="2864"/>
        <v>4.5.3.30.602</v>
      </c>
      <c r="N1954" s="59" t="s">
        <v>1436</v>
      </c>
      <c r="O1954" s="37"/>
      <c r="P1954" s="37" t="s">
        <v>254</v>
      </c>
      <c r="Q1954" s="35">
        <v>0</v>
      </c>
      <c r="R1954" s="56" t="s">
        <v>2779</v>
      </c>
      <c r="S1954" s="44"/>
      <c r="T1954" s="44"/>
      <c r="U1954" s="44"/>
      <c r="V1954" s="44"/>
      <c r="W1954" s="44"/>
      <c r="X1954" s="162"/>
      <c r="Y1954" s="162"/>
      <c r="Z1954" s="44"/>
      <c r="AA1954" s="50"/>
      <c r="AB1954" s="50"/>
      <c r="AC1954" s="50"/>
      <c r="AD1954" s="115"/>
      <c r="AE1954" s="115"/>
      <c r="AF1954" s="115"/>
      <c r="AG1954" s="115"/>
      <c r="AH1954" s="115"/>
      <c r="AI1954" s="237">
        <v>2022</v>
      </c>
      <c r="AJ1954" s="55"/>
      <c r="AK1954" s="55"/>
    </row>
    <row r="1955" spans="1:37" s="67" customFormat="1" ht="15" customHeight="1" x14ac:dyDescent="0.25">
      <c r="A1955" s="56" t="s">
        <v>1223</v>
      </c>
      <c r="B1955" s="37">
        <v>4</v>
      </c>
      <c r="C1955" s="37">
        <v>5</v>
      </c>
      <c r="D1955" s="37">
        <v>3</v>
      </c>
      <c r="E1955" s="37">
        <v>30</v>
      </c>
      <c r="F1955" s="37">
        <v>603</v>
      </c>
      <c r="G1955" s="37" t="str">
        <f t="shared" si="2856"/>
        <v>4.5.3.00.000</v>
      </c>
      <c r="H1955" s="41" t="str">
        <f t="shared" si="2857"/>
        <v>Технологическая линия №6. Нелицензионные установки</v>
      </c>
      <c r="I1955" s="37" t="str">
        <f t="shared" si="2860"/>
        <v>4.5.3.30.000</v>
      </c>
      <c r="J1955" s="41" t="str">
        <f t="shared" si="2861"/>
        <v>Установка осушки и удаления ртути №6</v>
      </c>
      <c r="K1955" s="39" t="str">
        <f t="shared" si="2862"/>
        <v>4.5.3.30.600</v>
      </c>
      <c r="L1955" s="40" t="str">
        <f t="shared" si="2863"/>
        <v>Установка осушки и удаления ртути №6</v>
      </c>
      <c r="M1955" s="37" t="str">
        <f t="shared" si="2864"/>
        <v>4.5.3.30.603</v>
      </c>
      <c r="N1955" s="59" t="s">
        <v>264</v>
      </c>
      <c r="O1955" s="37"/>
      <c r="P1955" s="37" t="s">
        <v>254</v>
      </c>
      <c r="Q1955" s="35">
        <v>0</v>
      </c>
      <c r="R1955" s="56" t="s">
        <v>2779</v>
      </c>
      <c r="S1955" s="44"/>
      <c r="T1955" s="44"/>
      <c r="U1955" s="44"/>
      <c r="V1955" s="44"/>
      <c r="W1955" s="44"/>
      <c r="X1955" s="162"/>
      <c r="Y1955" s="162"/>
      <c r="Z1955" s="44"/>
      <c r="AA1955" s="50"/>
      <c r="AB1955" s="50"/>
      <c r="AC1955" s="50"/>
      <c r="AD1955" s="115"/>
      <c r="AE1955" s="115"/>
      <c r="AF1955" s="115"/>
      <c r="AG1955" s="115"/>
      <c r="AH1955" s="115"/>
      <c r="AI1955" s="237">
        <v>2023</v>
      </c>
      <c r="AJ1955" s="55"/>
      <c r="AK1955" s="55"/>
    </row>
    <row r="1956" spans="1:37" s="67" customFormat="1" ht="15" customHeight="1" x14ac:dyDescent="0.25">
      <c r="A1956" s="56" t="s">
        <v>1224</v>
      </c>
      <c r="B1956" s="37">
        <v>4</v>
      </c>
      <c r="C1956" s="37">
        <v>5</v>
      </c>
      <c r="D1956" s="37">
        <v>3</v>
      </c>
      <c r="E1956" s="37">
        <v>30</v>
      </c>
      <c r="F1956" s="37">
        <v>604</v>
      </c>
      <c r="G1956" s="37" t="str">
        <f t="shared" si="2856"/>
        <v>4.5.3.00.000</v>
      </c>
      <c r="H1956" s="41" t="str">
        <f t="shared" si="2857"/>
        <v>Технологическая линия №6. Нелицензионные установки</v>
      </c>
      <c r="I1956" s="37" t="str">
        <f t="shared" si="2860"/>
        <v>4.5.3.30.000</v>
      </c>
      <c r="J1956" s="41" t="str">
        <f t="shared" si="2861"/>
        <v>Установка осушки и удаления ртути №6</v>
      </c>
      <c r="K1956" s="39" t="str">
        <f t="shared" si="2862"/>
        <v>4.5.3.30.600</v>
      </c>
      <c r="L1956" s="40" t="str">
        <f t="shared" si="2863"/>
        <v>Установка осушки и удаления ртути №6</v>
      </c>
      <c r="M1956" s="37" t="str">
        <f t="shared" si="2864"/>
        <v>4.5.3.30.604</v>
      </c>
      <c r="N1956" s="59" t="s">
        <v>266</v>
      </c>
      <c r="O1956" s="37"/>
      <c r="P1956" s="37" t="s">
        <v>254</v>
      </c>
      <c r="Q1956" s="35">
        <v>0</v>
      </c>
      <c r="R1956" s="56" t="s">
        <v>2779</v>
      </c>
      <c r="S1956" s="44"/>
      <c r="T1956" s="44"/>
      <c r="U1956" s="44"/>
      <c r="V1956" s="44"/>
      <c r="W1956" s="44"/>
      <c r="X1956" s="162"/>
      <c r="Y1956" s="162"/>
      <c r="Z1956" s="44"/>
      <c r="AA1956" s="50"/>
      <c r="AB1956" s="50"/>
      <c r="AC1956" s="50"/>
      <c r="AD1956" s="115"/>
      <c r="AE1956" s="115"/>
      <c r="AF1956" s="115"/>
      <c r="AG1956" s="115"/>
      <c r="AH1956" s="115"/>
      <c r="AI1956" s="237">
        <v>2024</v>
      </c>
      <c r="AJ1956" s="55"/>
      <c r="AK1956" s="55"/>
    </row>
    <row r="1957" spans="1:37" s="67" customFormat="1" ht="15" customHeight="1" x14ac:dyDescent="0.25">
      <c r="A1957" s="56" t="s">
        <v>1225</v>
      </c>
      <c r="B1957" s="37">
        <v>4</v>
      </c>
      <c r="C1957" s="37">
        <v>5</v>
      </c>
      <c r="D1957" s="37">
        <v>3</v>
      </c>
      <c r="E1957" s="37">
        <v>30</v>
      </c>
      <c r="F1957" s="37">
        <v>605</v>
      </c>
      <c r="G1957" s="37" t="str">
        <f t="shared" si="2856"/>
        <v>4.5.3.00.000</v>
      </c>
      <c r="H1957" s="41" t="str">
        <f t="shared" si="2857"/>
        <v>Технологическая линия №6. Нелицензионные установки</v>
      </c>
      <c r="I1957" s="37" t="str">
        <f t="shared" si="2860"/>
        <v>4.5.3.30.000</v>
      </c>
      <c r="J1957" s="41" t="str">
        <f t="shared" si="2861"/>
        <v>Установка осушки и удаления ртути №6</v>
      </c>
      <c r="K1957" s="39" t="str">
        <f t="shared" si="2862"/>
        <v>4.5.3.30.600</v>
      </c>
      <c r="L1957" s="40" t="str">
        <f t="shared" si="2863"/>
        <v>Установка осушки и удаления ртути №6</v>
      </c>
      <c r="M1957" s="37" t="str">
        <f t="shared" si="2864"/>
        <v>4.5.3.30.605</v>
      </c>
      <c r="N1957" s="59" t="s">
        <v>268</v>
      </c>
      <c r="O1957" s="37"/>
      <c r="P1957" s="37" t="s">
        <v>254</v>
      </c>
      <c r="Q1957" s="35">
        <v>0</v>
      </c>
      <c r="R1957" s="56" t="s">
        <v>2779</v>
      </c>
      <c r="S1957" s="44"/>
      <c r="T1957" s="44"/>
      <c r="U1957" s="44"/>
      <c r="V1957" s="44"/>
      <c r="W1957" s="44"/>
      <c r="X1957" s="162"/>
      <c r="Y1957" s="162"/>
      <c r="Z1957" s="44"/>
      <c r="AA1957" s="50"/>
      <c r="AB1957" s="50"/>
      <c r="AC1957" s="50"/>
      <c r="AD1957" s="115"/>
      <c r="AE1957" s="115"/>
      <c r="AF1957" s="115"/>
      <c r="AG1957" s="115"/>
      <c r="AH1957" s="115"/>
      <c r="AI1957" s="237">
        <v>2025</v>
      </c>
      <c r="AJ1957" s="55"/>
      <c r="AK1957" s="55"/>
    </row>
    <row r="1958" spans="1:37" s="67" customFormat="1" ht="15" customHeight="1" x14ac:dyDescent="0.25">
      <c r="A1958" s="56" t="s">
        <v>1226</v>
      </c>
      <c r="B1958" s="37">
        <v>4</v>
      </c>
      <c r="C1958" s="37">
        <v>5</v>
      </c>
      <c r="D1958" s="37">
        <v>3</v>
      </c>
      <c r="E1958" s="37">
        <v>30</v>
      </c>
      <c r="F1958" s="37">
        <v>606</v>
      </c>
      <c r="G1958" s="37" t="str">
        <f t="shared" si="2856"/>
        <v>4.5.3.00.000</v>
      </c>
      <c r="H1958" s="41" t="str">
        <f t="shared" si="2857"/>
        <v>Технологическая линия №6. Нелицензионные установки</v>
      </c>
      <c r="I1958" s="37" t="str">
        <f t="shared" si="2860"/>
        <v>4.5.3.30.000</v>
      </c>
      <c r="J1958" s="41" t="str">
        <f t="shared" si="2861"/>
        <v>Установка осушки и удаления ртути №6</v>
      </c>
      <c r="K1958" s="39" t="str">
        <f t="shared" si="2862"/>
        <v>4.5.3.30.600</v>
      </c>
      <c r="L1958" s="40" t="str">
        <f t="shared" si="2863"/>
        <v>Установка осушки и удаления ртути №6</v>
      </c>
      <c r="M1958" s="37" t="str">
        <f t="shared" si="2864"/>
        <v>4.5.3.30.606</v>
      </c>
      <c r="N1958" s="59" t="s">
        <v>270</v>
      </c>
      <c r="O1958" s="37"/>
      <c r="P1958" s="37" t="s">
        <v>254</v>
      </c>
      <c r="Q1958" s="35">
        <v>0</v>
      </c>
      <c r="R1958" s="56" t="s">
        <v>2779</v>
      </c>
      <c r="S1958" s="44"/>
      <c r="T1958" s="44"/>
      <c r="U1958" s="44"/>
      <c r="V1958" s="44"/>
      <c r="W1958" s="44"/>
      <c r="X1958" s="162"/>
      <c r="Y1958" s="162"/>
      <c r="Z1958" s="44"/>
      <c r="AA1958" s="50"/>
      <c r="AB1958" s="50"/>
      <c r="AC1958" s="50"/>
      <c r="AD1958" s="115"/>
      <c r="AE1958" s="115"/>
      <c r="AF1958" s="115"/>
      <c r="AG1958" s="115"/>
      <c r="AH1958" s="115"/>
      <c r="AI1958" s="237">
        <v>2026</v>
      </c>
      <c r="AJ1958" s="55"/>
      <c r="AK1958" s="55"/>
    </row>
    <row r="1959" spans="1:37" s="67" customFormat="1" ht="15" customHeight="1" x14ac:dyDescent="0.25">
      <c r="A1959" s="56" t="s">
        <v>1227</v>
      </c>
      <c r="B1959" s="37">
        <v>4</v>
      </c>
      <c r="C1959" s="37">
        <v>5</v>
      </c>
      <c r="D1959" s="37">
        <v>3</v>
      </c>
      <c r="E1959" s="37">
        <v>30</v>
      </c>
      <c r="F1959" s="37">
        <v>607</v>
      </c>
      <c r="G1959" s="37" t="str">
        <f t="shared" si="2856"/>
        <v>4.5.3.00.000</v>
      </c>
      <c r="H1959" s="41" t="str">
        <f t="shared" si="2857"/>
        <v>Технологическая линия №6. Нелицензионные установки</v>
      </c>
      <c r="I1959" s="37" t="str">
        <f t="shared" si="2860"/>
        <v>4.5.3.30.000</v>
      </c>
      <c r="J1959" s="41" t="str">
        <f t="shared" si="2861"/>
        <v>Установка осушки и удаления ртути №6</v>
      </c>
      <c r="K1959" s="39" t="str">
        <f t="shared" si="2862"/>
        <v>4.5.3.30.600</v>
      </c>
      <c r="L1959" s="40" t="str">
        <f t="shared" si="2863"/>
        <v>Установка осушки и удаления ртути №6</v>
      </c>
      <c r="M1959" s="37" t="str">
        <f t="shared" si="2864"/>
        <v>4.5.3.30.607</v>
      </c>
      <c r="N1959" s="59" t="s">
        <v>782</v>
      </c>
      <c r="O1959" s="37"/>
      <c r="P1959" s="37" t="s">
        <v>254</v>
      </c>
      <c r="Q1959" s="35">
        <v>0</v>
      </c>
      <c r="R1959" s="56" t="s">
        <v>2779</v>
      </c>
      <c r="S1959" s="44"/>
      <c r="T1959" s="44"/>
      <c r="U1959" s="44"/>
      <c r="V1959" s="44"/>
      <c r="W1959" s="44"/>
      <c r="X1959" s="162"/>
      <c r="Y1959" s="162"/>
      <c r="Z1959" s="44"/>
      <c r="AA1959" s="50"/>
      <c r="AB1959" s="50"/>
      <c r="AC1959" s="50"/>
      <c r="AD1959" s="115"/>
      <c r="AE1959" s="115"/>
      <c r="AF1959" s="115"/>
      <c r="AG1959" s="115"/>
      <c r="AH1959" s="115"/>
      <c r="AI1959" s="237">
        <v>2027</v>
      </c>
      <c r="AJ1959" s="55"/>
      <c r="AK1959" s="55"/>
    </row>
    <row r="1960" spans="1:37" s="67" customFormat="1" ht="15" customHeight="1" x14ac:dyDescent="0.25">
      <c r="A1960" s="56" t="s">
        <v>1228</v>
      </c>
      <c r="B1960" s="37">
        <v>4</v>
      </c>
      <c r="C1960" s="37">
        <v>5</v>
      </c>
      <c r="D1960" s="37">
        <v>3</v>
      </c>
      <c r="E1960" s="37">
        <v>30</v>
      </c>
      <c r="F1960" s="37">
        <v>608</v>
      </c>
      <c r="G1960" s="37" t="str">
        <f t="shared" si="2856"/>
        <v>4.5.3.00.000</v>
      </c>
      <c r="H1960" s="41" t="str">
        <f t="shared" si="2857"/>
        <v>Технологическая линия №6. Нелицензионные установки</v>
      </c>
      <c r="I1960" s="37" t="str">
        <f t="shared" si="2860"/>
        <v>4.5.3.30.000</v>
      </c>
      <c r="J1960" s="41" t="str">
        <f t="shared" si="2861"/>
        <v>Установка осушки и удаления ртути №6</v>
      </c>
      <c r="K1960" s="39" t="str">
        <f t="shared" si="2862"/>
        <v>4.5.3.30.600</v>
      </c>
      <c r="L1960" s="40" t="str">
        <f t="shared" si="2863"/>
        <v>Установка осушки и удаления ртути №6</v>
      </c>
      <c r="M1960" s="37" t="str">
        <f t="shared" si="2864"/>
        <v>4.5.3.30.608</v>
      </c>
      <c r="N1960" s="59" t="s">
        <v>193</v>
      </c>
      <c r="O1960" s="37"/>
      <c r="P1960" s="37" t="s">
        <v>254</v>
      </c>
      <c r="Q1960" s="35">
        <v>0</v>
      </c>
      <c r="R1960" s="56" t="s">
        <v>2779</v>
      </c>
      <c r="S1960" s="44"/>
      <c r="T1960" s="44"/>
      <c r="U1960" s="44"/>
      <c r="V1960" s="44"/>
      <c r="W1960" s="44"/>
      <c r="X1960" s="162"/>
      <c r="Y1960" s="162"/>
      <c r="Z1960" s="44"/>
      <c r="AA1960" s="50"/>
      <c r="AB1960" s="50"/>
      <c r="AC1960" s="50"/>
      <c r="AD1960" s="115"/>
      <c r="AE1960" s="115"/>
      <c r="AF1960" s="115"/>
      <c r="AG1960" s="115"/>
      <c r="AH1960" s="115"/>
      <c r="AI1960" s="237">
        <v>2028</v>
      </c>
      <c r="AJ1960" s="55"/>
      <c r="AK1960" s="55"/>
    </row>
    <row r="1961" spans="1:37" s="67" customFormat="1" ht="15" customHeight="1" x14ac:dyDescent="0.25">
      <c r="A1961" s="56" t="s">
        <v>1229</v>
      </c>
      <c r="B1961" s="37">
        <v>4</v>
      </c>
      <c r="C1961" s="37">
        <v>5</v>
      </c>
      <c r="D1961" s="37">
        <v>3</v>
      </c>
      <c r="E1961" s="37">
        <v>30</v>
      </c>
      <c r="F1961" s="37">
        <v>609</v>
      </c>
      <c r="G1961" s="37" t="str">
        <f t="shared" si="2856"/>
        <v>4.5.3.00.000</v>
      </c>
      <c r="H1961" s="41" t="str">
        <f t="shared" si="2857"/>
        <v>Технологическая линия №6. Нелицензионные установки</v>
      </c>
      <c r="I1961" s="37" t="str">
        <f t="shared" si="2860"/>
        <v>4.5.3.30.000</v>
      </c>
      <c r="J1961" s="41" t="str">
        <f t="shared" si="2861"/>
        <v>Установка осушки и удаления ртути №6</v>
      </c>
      <c r="K1961" s="39" t="str">
        <f t="shared" si="2862"/>
        <v>4.5.3.30.600</v>
      </c>
      <c r="L1961" s="40" t="str">
        <f t="shared" si="2863"/>
        <v>Установка осушки и удаления ртути №6</v>
      </c>
      <c r="M1961" s="37" t="str">
        <f t="shared" si="2864"/>
        <v>4.5.3.30.609</v>
      </c>
      <c r="N1961" s="59" t="s">
        <v>195</v>
      </c>
      <c r="O1961" s="37"/>
      <c r="P1961" s="37" t="s">
        <v>254</v>
      </c>
      <c r="Q1961" s="35">
        <v>0</v>
      </c>
      <c r="R1961" s="56" t="s">
        <v>2779</v>
      </c>
      <c r="S1961" s="44"/>
      <c r="T1961" s="44"/>
      <c r="U1961" s="44"/>
      <c r="V1961" s="44"/>
      <c r="W1961" s="44"/>
      <c r="X1961" s="162"/>
      <c r="Y1961" s="162"/>
      <c r="Z1961" s="44"/>
      <c r="AA1961" s="50"/>
      <c r="AB1961" s="50"/>
      <c r="AC1961" s="50"/>
      <c r="AD1961" s="115"/>
      <c r="AE1961" s="115"/>
      <c r="AF1961" s="115"/>
      <c r="AG1961" s="115"/>
      <c r="AH1961" s="115"/>
      <c r="AI1961" s="237">
        <v>2029</v>
      </c>
      <c r="AJ1961" s="55"/>
      <c r="AK1961" s="55"/>
    </row>
    <row r="1962" spans="1:37" s="67" customFormat="1" ht="15" customHeight="1" x14ac:dyDescent="0.25">
      <c r="A1962" s="56" t="s">
        <v>1230</v>
      </c>
      <c r="B1962" s="37">
        <v>4</v>
      </c>
      <c r="C1962" s="37">
        <v>5</v>
      </c>
      <c r="D1962" s="37">
        <v>3</v>
      </c>
      <c r="E1962" s="37">
        <v>30</v>
      </c>
      <c r="F1962" s="37">
        <v>610</v>
      </c>
      <c r="G1962" s="37" t="str">
        <f t="shared" si="2856"/>
        <v>4.5.3.00.000</v>
      </c>
      <c r="H1962" s="41" t="str">
        <f t="shared" si="2857"/>
        <v>Технологическая линия №6. Нелицензионные установки</v>
      </c>
      <c r="I1962" s="37" t="str">
        <f t="shared" si="2860"/>
        <v>4.5.3.30.000</v>
      </c>
      <c r="J1962" s="41" t="str">
        <f t="shared" si="2861"/>
        <v>Установка осушки и удаления ртути №6</v>
      </c>
      <c r="K1962" s="39" t="str">
        <f t="shared" si="2862"/>
        <v>4.5.3.30.600</v>
      </c>
      <c r="L1962" s="40" t="str">
        <f t="shared" si="2863"/>
        <v>Установка осушки и удаления ртути №6</v>
      </c>
      <c r="M1962" s="37" t="str">
        <f t="shared" si="2864"/>
        <v>4.5.3.30.610</v>
      </c>
      <c r="N1962" s="59" t="s">
        <v>197</v>
      </c>
      <c r="O1962" s="37"/>
      <c r="P1962" s="37" t="s">
        <v>254</v>
      </c>
      <c r="Q1962" s="35">
        <v>0</v>
      </c>
      <c r="R1962" s="56" t="s">
        <v>2779</v>
      </c>
      <c r="S1962" s="44"/>
      <c r="T1962" s="44"/>
      <c r="U1962" s="44"/>
      <c r="V1962" s="44"/>
      <c r="W1962" s="44"/>
      <c r="X1962" s="162"/>
      <c r="Y1962" s="162"/>
      <c r="Z1962" s="44"/>
      <c r="AA1962" s="50"/>
      <c r="AB1962" s="50"/>
      <c r="AC1962" s="50"/>
      <c r="AD1962" s="115"/>
      <c r="AE1962" s="115"/>
      <c r="AF1962" s="115"/>
      <c r="AG1962" s="115"/>
      <c r="AH1962" s="115"/>
      <c r="AI1962" s="237">
        <v>2030</v>
      </c>
      <c r="AJ1962" s="55"/>
      <c r="AK1962" s="55"/>
    </row>
    <row r="1963" spans="1:37" s="67" customFormat="1" ht="15" customHeight="1" x14ac:dyDescent="0.25">
      <c r="A1963" s="56" t="s">
        <v>1231</v>
      </c>
      <c r="B1963" s="37">
        <v>4</v>
      </c>
      <c r="C1963" s="37">
        <v>5</v>
      </c>
      <c r="D1963" s="37">
        <v>3</v>
      </c>
      <c r="E1963" s="37">
        <v>30</v>
      </c>
      <c r="F1963" s="37">
        <v>611</v>
      </c>
      <c r="G1963" s="37" t="str">
        <f t="shared" si="2856"/>
        <v>4.5.3.00.000</v>
      </c>
      <c r="H1963" s="41" t="str">
        <f t="shared" si="2857"/>
        <v>Технологическая линия №6. Нелицензионные установки</v>
      </c>
      <c r="I1963" s="37" t="str">
        <f t="shared" si="2860"/>
        <v>4.5.3.30.000</v>
      </c>
      <c r="J1963" s="41" t="str">
        <f t="shared" si="2861"/>
        <v>Установка осушки и удаления ртути №6</v>
      </c>
      <c r="K1963" s="39" t="str">
        <f t="shared" si="2862"/>
        <v>4.5.3.30.600</v>
      </c>
      <c r="L1963" s="40" t="str">
        <f t="shared" si="2863"/>
        <v>Установка осушки и удаления ртути №6</v>
      </c>
      <c r="M1963" s="37" t="str">
        <f t="shared" si="2864"/>
        <v>4.5.3.30.611</v>
      </c>
      <c r="N1963" s="59" t="s">
        <v>275</v>
      </c>
      <c r="O1963" s="37"/>
      <c r="P1963" s="37" t="s">
        <v>254</v>
      </c>
      <c r="Q1963" s="35">
        <v>0</v>
      </c>
      <c r="R1963" s="56" t="s">
        <v>2779</v>
      </c>
      <c r="S1963" s="44"/>
      <c r="T1963" s="44"/>
      <c r="U1963" s="44"/>
      <c r="V1963" s="44"/>
      <c r="W1963" s="44"/>
      <c r="X1963" s="162"/>
      <c r="Y1963" s="162"/>
      <c r="Z1963" s="44"/>
      <c r="AA1963" s="50"/>
      <c r="AB1963" s="50"/>
      <c r="AC1963" s="50"/>
      <c r="AD1963" s="115"/>
      <c r="AE1963" s="115"/>
      <c r="AF1963" s="115"/>
      <c r="AG1963" s="115"/>
      <c r="AH1963" s="115"/>
      <c r="AI1963" s="237">
        <v>2031</v>
      </c>
      <c r="AJ1963" s="55"/>
      <c r="AK1963" s="55"/>
    </row>
    <row r="1964" spans="1:37" s="67" customFormat="1" ht="15" customHeight="1" x14ac:dyDescent="0.25">
      <c r="A1964" s="56" t="s">
        <v>1232</v>
      </c>
      <c r="B1964" s="37">
        <v>4</v>
      </c>
      <c r="C1964" s="37">
        <v>5</v>
      </c>
      <c r="D1964" s="37">
        <v>3</v>
      </c>
      <c r="E1964" s="37">
        <v>30</v>
      </c>
      <c r="F1964" s="37">
        <v>620</v>
      </c>
      <c r="G1964" s="37" t="str">
        <f t="shared" si="2856"/>
        <v>4.5.3.00.000</v>
      </c>
      <c r="H1964" s="41" t="str">
        <f t="shared" si="2857"/>
        <v>Технологическая линия №6. Нелицензионные установки</v>
      </c>
      <c r="I1964" s="37" t="str">
        <f t="shared" si="2860"/>
        <v>4.5.3.30.000</v>
      </c>
      <c r="J1964" s="41" t="str">
        <f t="shared" si="2861"/>
        <v>Установка осушки и удаления ртути №6</v>
      </c>
      <c r="K1964" s="39" t="str">
        <f t="shared" si="2862"/>
        <v>4.5.3.30.600</v>
      </c>
      <c r="L1964" s="40" t="str">
        <f t="shared" si="2863"/>
        <v>Установка осушки и удаления ртути №6</v>
      </c>
      <c r="M1964" s="37" t="str">
        <f t="shared" si="2864"/>
        <v>4.5.3.30.620</v>
      </c>
      <c r="N1964" s="59" t="s">
        <v>277</v>
      </c>
      <c r="O1964" s="37"/>
      <c r="P1964" s="37" t="s">
        <v>254</v>
      </c>
      <c r="Q1964" s="35">
        <v>0</v>
      </c>
      <c r="R1964" s="56" t="s">
        <v>2779</v>
      </c>
      <c r="S1964" s="44"/>
      <c r="T1964" s="44"/>
      <c r="U1964" s="44"/>
      <c r="V1964" s="44"/>
      <c r="W1964" s="44"/>
      <c r="X1964" s="162"/>
      <c r="Y1964" s="162"/>
      <c r="Z1964" s="44"/>
      <c r="AA1964" s="50"/>
      <c r="AB1964" s="50"/>
      <c r="AC1964" s="50"/>
      <c r="AD1964" s="115"/>
      <c r="AE1964" s="115"/>
      <c r="AF1964" s="115"/>
      <c r="AG1964" s="115"/>
      <c r="AH1964" s="115"/>
      <c r="AI1964" s="237">
        <v>2032</v>
      </c>
      <c r="AJ1964" s="55"/>
      <c r="AK1964" s="55"/>
    </row>
    <row r="1965" spans="1:37" s="67" customFormat="1" ht="15" customHeight="1" x14ac:dyDescent="0.25">
      <c r="A1965" s="56" t="s">
        <v>1233</v>
      </c>
      <c r="B1965" s="37">
        <v>4</v>
      </c>
      <c r="C1965" s="37">
        <v>5</v>
      </c>
      <c r="D1965" s="37">
        <v>3</v>
      </c>
      <c r="E1965" s="37">
        <v>30</v>
      </c>
      <c r="F1965" s="37">
        <v>621</v>
      </c>
      <c r="G1965" s="37" t="str">
        <f t="shared" si="2856"/>
        <v>4.5.3.00.000</v>
      </c>
      <c r="H1965" s="41" t="str">
        <f t="shared" si="2857"/>
        <v>Технологическая линия №6. Нелицензионные установки</v>
      </c>
      <c r="I1965" s="37" t="str">
        <f t="shared" si="2860"/>
        <v>4.5.3.30.000</v>
      </c>
      <c r="J1965" s="41" t="str">
        <f t="shared" si="2861"/>
        <v>Установка осушки и удаления ртути №6</v>
      </c>
      <c r="K1965" s="39" t="str">
        <f t="shared" si="2862"/>
        <v>4.5.3.30.600</v>
      </c>
      <c r="L1965" s="40" t="str">
        <f t="shared" si="2863"/>
        <v>Установка осушки и удаления ртути №6</v>
      </c>
      <c r="M1965" s="37" t="str">
        <f t="shared" si="2864"/>
        <v>4.5.3.30.621</v>
      </c>
      <c r="N1965" s="59" t="s">
        <v>279</v>
      </c>
      <c r="O1965" s="37"/>
      <c r="P1965" s="37" t="s">
        <v>254</v>
      </c>
      <c r="Q1965" s="35">
        <v>0</v>
      </c>
      <c r="R1965" s="56" t="s">
        <v>2779</v>
      </c>
      <c r="S1965" s="44"/>
      <c r="T1965" s="44"/>
      <c r="U1965" s="44"/>
      <c r="V1965" s="44"/>
      <c r="W1965" s="44"/>
      <c r="X1965" s="162"/>
      <c r="Y1965" s="162"/>
      <c r="Z1965" s="44"/>
      <c r="AA1965" s="50"/>
      <c r="AB1965" s="50"/>
      <c r="AC1965" s="50"/>
      <c r="AD1965" s="115"/>
      <c r="AE1965" s="115"/>
      <c r="AF1965" s="115"/>
      <c r="AG1965" s="115"/>
      <c r="AH1965" s="115"/>
      <c r="AI1965" s="237">
        <v>2033</v>
      </c>
      <c r="AJ1965" s="55"/>
      <c r="AK1965" s="55"/>
    </row>
    <row r="1966" spans="1:37" s="67" customFormat="1" ht="15" customHeight="1" x14ac:dyDescent="0.25">
      <c r="A1966" s="56" t="s">
        <v>1234</v>
      </c>
      <c r="B1966" s="37">
        <v>4</v>
      </c>
      <c r="C1966" s="37">
        <v>5</v>
      </c>
      <c r="D1966" s="37">
        <v>3</v>
      </c>
      <c r="E1966" s="37">
        <v>30</v>
      </c>
      <c r="F1966" s="37">
        <v>622</v>
      </c>
      <c r="G1966" s="37" t="str">
        <f t="shared" si="2856"/>
        <v>4.5.3.00.000</v>
      </c>
      <c r="H1966" s="41" t="str">
        <f t="shared" si="2857"/>
        <v>Технологическая линия №6. Нелицензионные установки</v>
      </c>
      <c r="I1966" s="37" t="str">
        <f t="shared" si="2860"/>
        <v>4.5.3.30.000</v>
      </c>
      <c r="J1966" s="41" t="str">
        <f t="shared" si="2861"/>
        <v>Установка осушки и удаления ртути №6</v>
      </c>
      <c r="K1966" s="39" t="str">
        <f t="shared" si="2862"/>
        <v>4.5.3.30.600</v>
      </c>
      <c r="L1966" s="40" t="str">
        <f t="shared" si="2863"/>
        <v>Установка осушки и удаления ртути №6</v>
      </c>
      <c r="M1966" s="37" t="str">
        <f t="shared" si="2864"/>
        <v>4.5.3.30.622</v>
      </c>
      <c r="N1966" s="59" t="s">
        <v>281</v>
      </c>
      <c r="O1966" s="37"/>
      <c r="P1966" s="37" t="s">
        <v>254</v>
      </c>
      <c r="Q1966" s="35">
        <v>0</v>
      </c>
      <c r="R1966" s="56" t="s">
        <v>2779</v>
      </c>
      <c r="S1966" s="44"/>
      <c r="T1966" s="44"/>
      <c r="U1966" s="44"/>
      <c r="V1966" s="44"/>
      <c r="W1966" s="44"/>
      <c r="X1966" s="162"/>
      <c r="Y1966" s="162"/>
      <c r="Z1966" s="44"/>
      <c r="AA1966" s="50"/>
      <c r="AB1966" s="50"/>
      <c r="AC1966" s="50"/>
      <c r="AD1966" s="115"/>
      <c r="AE1966" s="115"/>
      <c r="AF1966" s="115"/>
      <c r="AG1966" s="115"/>
      <c r="AH1966" s="115"/>
      <c r="AI1966" s="237">
        <v>2034</v>
      </c>
      <c r="AJ1966" s="55"/>
      <c r="AK1966" s="55"/>
    </row>
    <row r="1967" spans="1:37" s="67" customFormat="1" ht="15" customHeight="1" x14ac:dyDescent="0.25">
      <c r="A1967" s="56" t="s">
        <v>1235</v>
      </c>
      <c r="B1967" s="37">
        <v>4</v>
      </c>
      <c r="C1967" s="37">
        <v>5</v>
      </c>
      <c r="D1967" s="37">
        <v>3</v>
      </c>
      <c r="E1967" s="37">
        <v>30</v>
      </c>
      <c r="F1967" s="37">
        <v>623</v>
      </c>
      <c r="G1967" s="37" t="str">
        <f t="shared" si="2856"/>
        <v>4.5.3.00.000</v>
      </c>
      <c r="H1967" s="41" t="str">
        <f t="shared" si="2857"/>
        <v>Технологическая линия №6. Нелицензионные установки</v>
      </c>
      <c r="I1967" s="37" t="str">
        <f t="shared" si="2860"/>
        <v>4.5.3.30.000</v>
      </c>
      <c r="J1967" s="41" t="str">
        <f t="shared" si="2861"/>
        <v>Установка осушки и удаления ртути №6</v>
      </c>
      <c r="K1967" s="39" t="str">
        <f t="shared" si="2862"/>
        <v>4.5.3.30.600</v>
      </c>
      <c r="L1967" s="40" t="str">
        <f t="shared" si="2863"/>
        <v>Установка осушки и удаления ртути №6</v>
      </c>
      <c r="M1967" s="37" t="str">
        <f t="shared" si="2864"/>
        <v>4.5.3.30.623</v>
      </c>
      <c r="N1967" s="59" t="s">
        <v>283</v>
      </c>
      <c r="O1967" s="37"/>
      <c r="P1967" s="37" t="s">
        <v>254</v>
      </c>
      <c r="Q1967" s="35">
        <v>0</v>
      </c>
      <c r="R1967" s="56" t="s">
        <v>2779</v>
      </c>
      <c r="S1967" s="44"/>
      <c r="T1967" s="44"/>
      <c r="U1967" s="44"/>
      <c r="V1967" s="44"/>
      <c r="W1967" s="44"/>
      <c r="X1967" s="162"/>
      <c r="Y1967" s="162"/>
      <c r="Z1967" s="44"/>
      <c r="AA1967" s="50"/>
      <c r="AB1967" s="50"/>
      <c r="AC1967" s="50"/>
      <c r="AD1967" s="115"/>
      <c r="AE1967" s="115"/>
      <c r="AF1967" s="115"/>
      <c r="AG1967" s="115"/>
      <c r="AH1967" s="115"/>
      <c r="AI1967" s="237">
        <v>2035</v>
      </c>
      <c r="AJ1967" s="55"/>
      <c r="AK1967" s="55"/>
    </row>
    <row r="1968" spans="1:37" s="67" customFormat="1" ht="15" customHeight="1" x14ac:dyDescent="0.25">
      <c r="A1968" s="56" t="s">
        <v>1236</v>
      </c>
      <c r="B1968" s="37">
        <v>4</v>
      </c>
      <c r="C1968" s="37">
        <v>5</v>
      </c>
      <c r="D1968" s="37">
        <v>3</v>
      </c>
      <c r="E1968" s="37">
        <v>30</v>
      </c>
      <c r="F1968" s="37">
        <v>624</v>
      </c>
      <c r="G1968" s="37" t="str">
        <f t="shared" si="2856"/>
        <v>4.5.3.00.000</v>
      </c>
      <c r="H1968" s="41" t="str">
        <f t="shared" si="2857"/>
        <v>Технологическая линия №6. Нелицензионные установки</v>
      </c>
      <c r="I1968" s="37" t="str">
        <f t="shared" si="2860"/>
        <v>4.5.3.30.000</v>
      </c>
      <c r="J1968" s="41" t="str">
        <f t="shared" si="2861"/>
        <v>Установка осушки и удаления ртути №6</v>
      </c>
      <c r="K1968" s="39" t="str">
        <f t="shared" si="2862"/>
        <v>4.5.3.30.600</v>
      </c>
      <c r="L1968" s="40" t="str">
        <f t="shared" si="2863"/>
        <v>Установка осушки и удаления ртути №6</v>
      </c>
      <c r="M1968" s="37" t="str">
        <f t="shared" si="2864"/>
        <v>4.5.3.30.624</v>
      </c>
      <c r="N1968" s="59" t="s">
        <v>285</v>
      </c>
      <c r="O1968" s="37"/>
      <c r="P1968" s="37" t="s">
        <v>254</v>
      </c>
      <c r="Q1968" s="35">
        <v>0</v>
      </c>
      <c r="R1968" s="56" t="s">
        <v>2779</v>
      </c>
      <c r="S1968" s="44"/>
      <c r="T1968" s="44"/>
      <c r="U1968" s="44"/>
      <c r="V1968" s="44"/>
      <c r="W1968" s="44"/>
      <c r="X1968" s="162"/>
      <c r="Y1968" s="162"/>
      <c r="Z1968" s="44"/>
      <c r="AA1968" s="50"/>
      <c r="AB1968" s="50"/>
      <c r="AC1968" s="50"/>
      <c r="AD1968" s="115"/>
      <c r="AE1968" s="115"/>
      <c r="AF1968" s="115"/>
      <c r="AG1968" s="115"/>
      <c r="AH1968" s="115"/>
      <c r="AI1968" s="237">
        <v>2036</v>
      </c>
      <c r="AJ1968" s="55"/>
      <c r="AK1968" s="55"/>
    </row>
    <row r="1969" spans="1:37" s="67" customFormat="1" ht="15" customHeight="1" x14ac:dyDescent="0.25">
      <c r="A1969" s="56" t="s">
        <v>1237</v>
      </c>
      <c r="B1969" s="37">
        <v>4</v>
      </c>
      <c r="C1969" s="37">
        <v>5</v>
      </c>
      <c r="D1969" s="37">
        <v>3</v>
      </c>
      <c r="E1969" s="37">
        <v>30</v>
      </c>
      <c r="F1969" s="37">
        <v>625</v>
      </c>
      <c r="G1969" s="37" t="str">
        <f t="shared" si="2856"/>
        <v>4.5.3.00.000</v>
      </c>
      <c r="H1969" s="41" t="str">
        <f t="shared" si="2857"/>
        <v>Технологическая линия №6. Нелицензионные установки</v>
      </c>
      <c r="I1969" s="37" t="str">
        <f t="shared" si="2860"/>
        <v>4.5.3.30.000</v>
      </c>
      <c r="J1969" s="41" t="str">
        <f t="shared" si="2861"/>
        <v>Установка осушки и удаления ртути №6</v>
      </c>
      <c r="K1969" s="39" t="str">
        <f t="shared" si="2862"/>
        <v>4.5.3.30.600</v>
      </c>
      <c r="L1969" s="40" t="str">
        <f t="shared" si="2863"/>
        <v>Установка осушки и удаления ртути №6</v>
      </c>
      <c r="M1969" s="37" t="str">
        <f t="shared" si="2864"/>
        <v>4.5.3.30.625</v>
      </c>
      <c r="N1969" s="59" t="s">
        <v>287</v>
      </c>
      <c r="O1969" s="37"/>
      <c r="P1969" s="37" t="s">
        <v>254</v>
      </c>
      <c r="Q1969" s="35">
        <v>0</v>
      </c>
      <c r="R1969" s="56" t="s">
        <v>2779</v>
      </c>
      <c r="S1969" s="44"/>
      <c r="T1969" s="44"/>
      <c r="U1969" s="44"/>
      <c r="V1969" s="44"/>
      <c r="W1969" s="44"/>
      <c r="X1969" s="162"/>
      <c r="Y1969" s="162"/>
      <c r="Z1969" s="44"/>
      <c r="AA1969" s="50"/>
      <c r="AB1969" s="50"/>
      <c r="AC1969" s="50"/>
      <c r="AD1969" s="115"/>
      <c r="AE1969" s="115"/>
      <c r="AF1969" s="115"/>
      <c r="AG1969" s="115"/>
      <c r="AH1969" s="115"/>
      <c r="AI1969" s="237">
        <v>2037</v>
      </c>
      <c r="AJ1969" s="55"/>
      <c r="AK1969" s="55"/>
    </row>
    <row r="1970" spans="1:37" s="67" customFormat="1" ht="15" customHeight="1" x14ac:dyDescent="0.25">
      <c r="A1970" s="56" t="s">
        <v>1238</v>
      </c>
      <c r="B1970" s="37">
        <v>4</v>
      </c>
      <c r="C1970" s="37">
        <v>5</v>
      </c>
      <c r="D1970" s="37">
        <v>3</v>
      </c>
      <c r="E1970" s="37">
        <v>30</v>
      </c>
      <c r="F1970" s="37">
        <v>626</v>
      </c>
      <c r="G1970" s="37" t="str">
        <f t="shared" si="2856"/>
        <v>4.5.3.00.000</v>
      </c>
      <c r="H1970" s="41" t="str">
        <f t="shared" si="2857"/>
        <v>Технологическая линия №6. Нелицензионные установки</v>
      </c>
      <c r="I1970" s="37" t="str">
        <f t="shared" si="2860"/>
        <v>4.5.3.30.000</v>
      </c>
      <c r="J1970" s="41" t="str">
        <f t="shared" si="2861"/>
        <v>Установка осушки и удаления ртути №6</v>
      </c>
      <c r="K1970" s="39" t="str">
        <f t="shared" si="2862"/>
        <v>4.5.3.30.600</v>
      </c>
      <c r="L1970" s="40" t="str">
        <f t="shared" si="2863"/>
        <v>Установка осушки и удаления ртути №6</v>
      </c>
      <c r="M1970" s="37" t="str">
        <f t="shared" si="2864"/>
        <v>4.5.3.30.626</v>
      </c>
      <c r="N1970" s="59" t="s">
        <v>289</v>
      </c>
      <c r="O1970" s="37"/>
      <c r="P1970" s="37" t="s">
        <v>254</v>
      </c>
      <c r="Q1970" s="35">
        <v>0</v>
      </c>
      <c r="R1970" s="56" t="s">
        <v>2779</v>
      </c>
      <c r="S1970" s="44"/>
      <c r="T1970" s="44"/>
      <c r="U1970" s="44"/>
      <c r="V1970" s="44"/>
      <c r="W1970" s="44"/>
      <c r="X1970" s="162"/>
      <c r="Y1970" s="162"/>
      <c r="Z1970" s="44"/>
      <c r="AA1970" s="50"/>
      <c r="AB1970" s="50"/>
      <c r="AC1970" s="50"/>
      <c r="AD1970" s="115"/>
      <c r="AE1970" s="115"/>
      <c r="AF1970" s="115"/>
      <c r="AG1970" s="115"/>
      <c r="AH1970" s="115"/>
      <c r="AI1970" s="237">
        <v>2038</v>
      </c>
      <c r="AJ1970" s="55"/>
      <c r="AK1970" s="55"/>
    </row>
    <row r="1971" spans="1:37" s="67" customFormat="1" ht="15" customHeight="1" x14ac:dyDescent="0.25">
      <c r="A1971" s="56" t="s">
        <v>1239</v>
      </c>
      <c r="B1971" s="37">
        <v>4</v>
      </c>
      <c r="C1971" s="37">
        <v>5</v>
      </c>
      <c r="D1971" s="37">
        <v>3</v>
      </c>
      <c r="E1971" s="37">
        <v>30</v>
      </c>
      <c r="F1971" s="37">
        <v>627</v>
      </c>
      <c r="G1971" s="37" t="str">
        <f t="shared" si="2856"/>
        <v>4.5.3.00.000</v>
      </c>
      <c r="H1971" s="41" t="str">
        <f t="shared" si="2857"/>
        <v>Технологическая линия №6. Нелицензионные установки</v>
      </c>
      <c r="I1971" s="37" t="str">
        <f t="shared" si="2860"/>
        <v>4.5.3.30.000</v>
      </c>
      <c r="J1971" s="41" t="str">
        <f t="shared" si="2861"/>
        <v>Установка осушки и удаления ртути №6</v>
      </c>
      <c r="K1971" s="39" t="str">
        <f t="shared" si="2862"/>
        <v>4.5.3.30.600</v>
      </c>
      <c r="L1971" s="40" t="str">
        <f t="shared" si="2863"/>
        <v>Установка осушки и удаления ртути №6</v>
      </c>
      <c r="M1971" s="37" t="str">
        <f t="shared" si="2864"/>
        <v>4.5.3.30.627</v>
      </c>
      <c r="N1971" s="59" t="s">
        <v>795</v>
      </c>
      <c r="O1971" s="37"/>
      <c r="P1971" s="37" t="s">
        <v>254</v>
      </c>
      <c r="Q1971" s="35">
        <v>0</v>
      </c>
      <c r="R1971" s="56" t="s">
        <v>2779</v>
      </c>
      <c r="S1971" s="44"/>
      <c r="T1971" s="44"/>
      <c r="U1971" s="44"/>
      <c r="V1971" s="44"/>
      <c r="W1971" s="44"/>
      <c r="X1971" s="162"/>
      <c r="Y1971" s="162"/>
      <c r="Z1971" s="44"/>
      <c r="AA1971" s="50"/>
      <c r="AB1971" s="50"/>
      <c r="AC1971" s="50"/>
      <c r="AD1971" s="115"/>
      <c r="AE1971" s="115"/>
      <c r="AF1971" s="115"/>
      <c r="AG1971" s="115"/>
      <c r="AH1971" s="115"/>
      <c r="AI1971" s="237">
        <v>2039</v>
      </c>
      <c r="AJ1971" s="55"/>
      <c r="AK1971" s="55"/>
    </row>
    <row r="1972" spans="1:37" s="67" customFormat="1" ht="15" customHeight="1" x14ac:dyDescent="0.25">
      <c r="A1972" s="56" t="s">
        <v>1240</v>
      </c>
      <c r="B1972" s="37">
        <v>4</v>
      </c>
      <c r="C1972" s="37">
        <v>5</v>
      </c>
      <c r="D1972" s="37">
        <v>3</v>
      </c>
      <c r="E1972" s="37">
        <v>30</v>
      </c>
      <c r="F1972" s="37">
        <v>628</v>
      </c>
      <c r="G1972" s="37" t="str">
        <f t="shared" si="2856"/>
        <v>4.5.3.00.000</v>
      </c>
      <c r="H1972" s="41" t="str">
        <f t="shared" si="2857"/>
        <v>Технологическая линия №6. Нелицензионные установки</v>
      </c>
      <c r="I1972" s="37" t="str">
        <f t="shared" si="2860"/>
        <v>4.5.3.30.000</v>
      </c>
      <c r="J1972" s="41" t="str">
        <f t="shared" si="2861"/>
        <v>Установка осушки и удаления ртути №6</v>
      </c>
      <c r="K1972" s="39" t="str">
        <f t="shared" si="2862"/>
        <v>4.5.3.30.600</v>
      </c>
      <c r="L1972" s="40" t="str">
        <f t="shared" si="2863"/>
        <v>Установка осушки и удаления ртути №6</v>
      </c>
      <c r="M1972" s="37" t="str">
        <f t="shared" si="2864"/>
        <v>4.5.3.30.628</v>
      </c>
      <c r="N1972" s="59" t="s">
        <v>292</v>
      </c>
      <c r="O1972" s="37"/>
      <c r="P1972" s="37" t="s">
        <v>254</v>
      </c>
      <c r="Q1972" s="35">
        <v>0</v>
      </c>
      <c r="R1972" s="56" t="s">
        <v>2779</v>
      </c>
      <c r="S1972" s="44"/>
      <c r="T1972" s="44"/>
      <c r="U1972" s="44"/>
      <c r="V1972" s="44"/>
      <c r="W1972" s="44"/>
      <c r="X1972" s="162"/>
      <c r="Y1972" s="162"/>
      <c r="Z1972" s="44"/>
      <c r="AA1972" s="50"/>
      <c r="AB1972" s="50"/>
      <c r="AC1972" s="50"/>
      <c r="AD1972" s="115"/>
      <c r="AE1972" s="115"/>
      <c r="AF1972" s="115"/>
      <c r="AG1972" s="115"/>
      <c r="AH1972" s="115"/>
      <c r="AI1972" s="237">
        <v>2040</v>
      </c>
      <c r="AJ1972" s="55"/>
      <c r="AK1972" s="55"/>
    </row>
    <row r="1973" spans="1:37" s="67" customFormat="1" ht="15" customHeight="1" x14ac:dyDescent="0.25">
      <c r="A1973" s="56" t="s">
        <v>1241</v>
      </c>
      <c r="B1973" s="37">
        <v>4</v>
      </c>
      <c r="C1973" s="37">
        <v>5</v>
      </c>
      <c r="D1973" s="37">
        <v>3</v>
      </c>
      <c r="E1973" s="37">
        <v>30</v>
      </c>
      <c r="F1973" s="37">
        <v>629</v>
      </c>
      <c r="G1973" s="37" t="str">
        <f t="shared" si="2856"/>
        <v>4.5.3.00.000</v>
      </c>
      <c r="H1973" s="41" t="str">
        <f t="shared" si="2857"/>
        <v>Технологическая линия №6. Нелицензионные установки</v>
      </c>
      <c r="I1973" s="37" t="str">
        <f t="shared" si="2860"/>
        <v>4.5.3.30.000</v>
      </c>
      <c r="J1973" s="41" t="str">
        <f t="shared" si="2861"/>
        <v>Установка осушки и удаления ртути №6</v>
      </c>
      <c r="K1973" s="39" t="str">
        <f t="shared" si="2862"/>
        <v>4.5.3.30.600</v>
      </c>
      <c r="L1973" s="40" t="str">
        <f t="shared" si="2863"/>
        <v>Установка осушки и удаления ртути №6</v>
      </c>
      <c r="M1973" s="37" t="str">
        <f t="shared" si="2864"/>
        <v>4.5.3.30.629</v>
      </c>
      <c r="N1973" s="59" t="s">
        <v>294</v>
      </c>
      <c r="O1973" s="37"/>
      <c r="P1973" s="37" t="s">
        <v>254</v>
      </c>
      <c r="Q1973" s="35">
        <v>0</v>
      </c>
      <c r="R1973" s="56" t="s">
        <v>2779</v>
      </c>
      <c r="S1973" s="44"/>
      <c r="T1973" s="44"/>
      <c r="U1973" s="44"/>
      <c r="V1973" s="44"/>
      <c r="W1973" s="44"/>
      <c r="X1973" s="162"/>
      <c r="Y1973" s="162"/>
      <c r="Z1973" s="44"/>
      <c r="AA1973" s="50"/>
      <c r="AB1973" s="50"/>
      <c r="AC1973" s="50"/>
      <c r="AD1973" s="115"/>
      <c r="AE1973" s="115"/>
      <c r="AF1973" s="115"/>
      <c r="AG1973" s="115"/>
      <c r="AH1973" s="115"/>
      <c r="AI1973" s="237">
        <v>2041</v>
      </c>
      <c r="AJ1973" s="55"/>
      <c r="AK1973" s="55"/>
    </row>
    <row r="1974" spans="1:37" s="67" customFormat="1" ht="15" customHeight="1" x14ac:dyDescent="0.25">
      <c r="A1974" s="56" t="s">
        <v>1242</v>
      </c>
      <c r="B1974" s="37">
        <v>4</v>
      </c>
      <c r="C1974" s="37">
        <v>5</v>
      </c>
      <c r="D1974" s="37">
        <v>3</v>
      </c>
      <c r="E1974" s="37">
        <v>30</v>
      </c>
      <c r="F1974" s="37">
        <v>630</v>
      </c>
      <c r="G1974" s="37" t="str">
        <f t="shared" si="2856"/>
        <v>4.5.3.00.000</v>
      </c>
      <c r="H1974" s="41" t="str">
        <f t="shared" si="2857"/>
        <v>Технологическая линия №6. Нелицензионные установки</v>
      </c>
      <c r="I1974" s="37" t="str">
        <f t="shared" si="2860"/>
        <v>4.5.3.30.000</v>
      </c>
      <c r="J1974" s="41" t="str">
        <f t="shared" si="2861"/>
        <v>Установка осушки и удаления ртути №6</v>
      </c>
      <c r="K1974" s="39" t="str">
        <f t="shared" si="2862"/>
        <v>4.5.3.30.600</v>
      </c>
      <c r="L1974" s="40" t="str">
        <f t="shared" si="2863"/>
        <v>Установка осушки и удаления ртути №6</v>
      </c>
      <c r="M1974" s="37" t="str">
        <f t="shared" si="2864"/>
        <v>4.5.3.30.630</v>
      </c>
      <c r="N1974" s="59" t="s">
        <v>1462</v>
      </c>
      <c r="O1974" s="37"/>
      <c r="P1974" s="37" t="s">
        <v>254</v>
      </c>
      <c r="Q1974" s="35">
        <v>0</v>
      </c>
      <c r="R1974" s="56" t="s">
        <v>2779</v>
      </c>
      <c r="S1974" s="44"/>
      <c r="T1974" s="44"/>
      <c r="U1974" s="44"/>
      <c r="V1974" s="44"/>
      <c r="W1974" s="44"/>
      <c r="X1974" s="162"/>
      <c r="Y1974" s="162"/>
      <c r="Z1974" s="44"/>
      <c r="AA1974" s="50"/>
      <c r="AB1974" s="50"/>
      <c r="AC1974" s="50"/>
      <c r="AD1974" s="115"/>
      <c r="AE1974" s="115"/>
      <c r="AF1974" s="115"/>
      <c r="AG1974" s="115"/>
      <c r="AH1974" s="115"/>
      <c r="AI1974" s="237">
        <v>2042</v>
      </c>
      <c r="AJ1974" s="55"/>
      <c r="AK1974" s="55"/>
    </row>
    <row r="1975" spans="1:37" s="67" customFormat="1" ht="15" customHeight="1" x14ac:dyDescent="0.25">
      <c r="A1975" s="56" t="s">
        <v>1243</v>
      </c>
      <c r="B1975" s="37">
        <v>4</v>
      </c>
      <c r="C1975" s="37">
        <v>5</v>
      </c>
      <c r="D1975" s="37">
        <v>3</v>
      </c>
      <c r="E1975" s="37">
        <v>30</v>
      </c>
      <c r="F1975" s="37">
        <v>631</v>
      </c>
      <c r="G1975" s="37" t="str">
        <f t="shared" si="2856"/>
        <v>4.5.3.00.000</v>
      </c>
      <c r="H1975" s="41" t="str">
        <f t="shared" si="2857"/>
        <v>Технологическая линия №6. Нелицензионные установки</v>
      </c>
      <c r="I1975" s="37" t="str">
        <f t="shared" si="2860"/>
        <v>4.5.3.30.000</v>
      </c>
      <c r="J1975" s="41" t="str">
        <f t="shared" si="2861"/>
        <v>Установка осушки и удаления ртути №6</v>
      </c>
      <c r="K1975" s="39" t="str">
        <f t="shared" si="2862"/>
        <v>4.5.3.30.600</v>
      </c>
      <c r="L1975" s="40" t="str">
        <f t="shared" si="2863"/>
        <v>Установка осушки и удаления ртути №6</v>
      </c>
      <c r="M1975" s="37" t="str">
        <f t="shared" si="2864"/>
        <v>4.5.3.30.631</v>
      </c>
      <c r="N1975" s="59" t="s">
        <v>297</v>
      </c>
      <c r="O1975" s="37"/>
      <c r="P1975" s="37" t="s">
        <v>254</v>
      </c>
      <c r="Q1975" s="35">
        <v>0</v>
      </c>
      <c r="R1975" s="56" t="s">
        <v>2779</v>
      </c>
      <c r="S1975" s="44"/>
      <c r="T1975" s="44"/>
      <c r="U1975" s="44"/>
      <c r="V1975" s="44"/>
      <c r="W1975" s="44"/>
      <c r="X1975" s="162"/>
      <c r="Y1975" s="162"/>
      <c r="Z1975" s="44"/>
      <c r="AA1975" s="50"/>
      <c r="AB1975" s="50"/>
      <c r="AC1975" s="50"/>
      <c r="AD1975" s="115"/>
      <c r="AE1975" s="115"/>
      <c r="AF1975" s="115"/>
      <c r="AG1975" s="115"/>
      <c r="AH1975" s="115"/>
      <c r="AI1975" s="237">
        <v>2043</v>
      </c>
      <c r="AJ1975" s="55"/>
      <c r="AK1975" s="55"/>
    </row>
    <row r="1976" spans="1:37" s="67" customFormat="1" ht="15" customHeight="1" x14ac:dyDescent="0.25">
      <c r="A1976" s="56" t="s">
        <v>1244</v>
      </c>
      <c r="B1976" s="37">
        <v>4</v>
      </c>
      <c r="C1976" s="37">
        <v>5</v>
      </c>
      <c r="D1976" s="37">
        <v>3</v>
      </c>
      <c r="E1976" s="37">
        <v>30</v>
      </c>
      <c r="F1976" s="37">
        <v>632</v>
      </c>
      <c r="G1976" s="37" t="str">
        <f t="shared" si="2856"/>
        <v>4.5.3.00.000</v>
      </c>
      <c r="H1976" s="41" t="str">
        <f t="shared" si="2857"/>
        <v>Технологическая линия №6. Нелицензионные установки</v>
      </c>
      <c r="I1976" s="37" t="str">
        <f t="shared" si="2860"/>
        <v>4.5.3.30.000</v>
      </c>
      <c r="J1976" s="41" t="str">
        <f t="shared" si="2861"/>
        <v>Установка осушки и удаления ртути №6</v>
      </c>
      <c r="K1976" s="39" t="str">
        <f t="shared" si="2862"/>
        <v>4.5.3.30.600</v>
      </c>
      <c r="L1976" s="40" t="str">
        <f t="shared" si="2863"/>
        <v>Установка осушки и удаления ртути №6</v>
      </c>
      <c r="M1976" s="37" t="str">
        <f t="shared" si="2864"/>
        <v>4.5.3.30.632</v>
      </c>
      <c r="N1976" s="59" t="s">
        <v>1463</v>
      </c>
      <c r="O1976" s="37"/>
      <c r="P1976" s="37" t="s">
        <v>254</v>
      </c>
      <c r="Q1976" s="35">
        <v>0</v>
      </c>
      <c r="R1976" s="56" t="s">
        <v>2779</v>
      </c>
      <c r="S1976" s="44"/>
      <c r="T1976" s="44"/>
      <c r="U1976" s="44"/>
      <c r="V1976" s="44"/>
      <c r="W1976" s="44"/>
      <c r="X1976" s="162"/>
      <c r="Y1976" s="162"/>
      <c r="Z1976" s="44"/>
      <c r="AA1976" s="50"/>
      <c r="AB1976" s="50"/>
      <c r="AC1976" s="50"/>
      <c r="AD1976" s="115"/>
      <c r="AE1976" s="115"/>
      <c r="AF1976" s="115"/>
      <c r="AG1976" s="115"/>
      <c r="AH1976" s="115"/>
      <c r="AI1976" s="237">
        <v>2044</v>
      </c>
      <c r="AJ1976" s="55"/>
      <c r="AK1976" s="55"/>
    </row>
    <row r="1977" spans="1:37" s="67" customFormat="1" ht="15" customHeight="1" x14ac:dyDescent="0.25">
      <c r="A1977" s="56" t="s">
        <v>1245</v>
      </c>
      <c r="B1977" s="37">
        <v>4</v>
      </c>
      <c r="C1977" s="37">
        <v>5</v>
      </c>
      <c r="D1977" s="37">
        <v>3</v>
      </c>
      <c r="E1977" s="37">
        <v>30</v>
      </c>
      <c r="F1977" s="37">
        <v>633</v>
      </c>
      <c r="G1977" s="37" t="str">
        <f t="shared" si="2856"/>
        <v>4.5.3.00.000</v>
      </c>
      <c r="H1977" s="41" t="str">
        <f t="shared" si="2857"/>
        <v>Технологическая линия №6. Нелицензионные установки</v>
      </c>
      <c r="I1977" s="37" t="str">
        <f t="shared" si="2860"/>
        <v>4.5.3.30.000</v>
      </c>
      <c r="J1977" s="41" t="str">
        <f t="shared" si="2861"/>
        <v>Установка осушки и удаления ртути №6</v>
      </c>
      <c r="K1977" s="39" t="str">
        <f t="shared" si="2862"/>
        <v>4.5.3.30.600</v>
      </c>
      <c r="L1977" s="40" t="str">
        <f t="shared" si="2863"/>
        <v>Установка осушки и удаления ртути №6</v>
      </c>
      <c r="M1977" s="37" t="str">
        <f t="shared" si="2864"/>
        <v>4.5.3.30.633</v>
      </c>
      <c r="N1977" s="59" t="s">
        <v>300</v>
      </c>
      <c r="O1977" s="37"/>
      <c r="P1977" s="37" t="s">
        <v>254</v>
      </c>
      <c r="Q1977" s="35">
        <v>0</v>
      </c>
      <c r="R1977" s="56" t="s">
        <v>2779</v>
      </c>
      <c r="S1977" s="44"/>
      <c r="T1977" s="44"/>
      <c r="U1977" s="44"/>
      <c r="V1977" s="44"/>
      <c r="W1977" s="44"/>
      <c r="X1977" s="162"/>
      <c r="Y1977" s="162"/>
      <c r="Z1977" s="44"/>
      <c r="AA1977" s="50"/>
      <c r="AB1977" s="50"/>
      <c r="AC1977" s="50"/>
      <c r="AD1977" s="115"/>
      <c r="AE1977" s="115"/>
      <c r="AF1977" s="115"/>
      <c r="AG1977" s="115"/>
      <c r="AH1977" s="115"/>
      <c r="AI1977" s="237">
        <v>2045</v>
      </c>
      <c r="AJ1977" s="55"/>
      <c r="AK1977" s="55"/>
    </row>
    <row r="1978" spans="1:37" s="67" customFormat="1" ht="15" customHeight="1" x14ac:dyDescent="0.25">
      <c r="A1978" s="56" t="s">
        <v>17</v>
      </c>
      <c r="B1978" s="37">
        <v>4</v>
      </c>
      <c r="C1978" s="37">
        <v>5</v>
      </c>
      <c r="D1978" s="37">
        <v>3</v>
      </c>
      <c r="E1978" s="37">
        <v>30</v>
      </c>
      <c r="F1978" s="37">
        <v>634</v>
      </c>
      <c r="G1978" s="37" t="str">
        <f t="shared" ref="G1978:G2003" si="2865">G1977</f>
        <v>4.5.3.00.000</v>
      </c>
      <c r="H1978" s="41" t="str">
        <f t="shared" ref="H1978:H2003" si="2866">H1977</f>
        <v>Технологическая линия №6. Нелицензионные установки</v>
      </c>
      <c r="I1978" s="37" t="str">
        <f t="shared" si="2860"/>
        <v>4.5.3.30.000</v>
      </c>
      <c r="J1978" s="41" t="str">
        <f t="shared" si="2861"/>
        <v>Установка осушки и удаления ртути №6</v>
      </c>
      <c r="K1978" s="39" t="str">
        <f t="shared" si="2862"/>
        <v>4.5.3.30.600</v>
      </c>
      <c r="L1978" s="40" t="str">
        <f t="shared" si="2863"/>
        <v>Установка осушки и удаления ртути №6</v>
      </c>
      <c r="M1978" s="37" t="str">
        <f t="shared" si="2864"/>
        <v>4.5.3.30.634</v>
      </c>
      <c r="N1978" s="59" t="s">
        <v>301</v>
      </c>
      <c r="O1978" s="37"/>
      <c r="P1978" s="37" t="s">
        <v>254</v>
      </c>
      <c r="Q1978" s="35">
        <v>0</v>
      </c>
      <c r="R1978" s="56" t="s">
        <v>2779</v>
      </c>
      <c r="S1978" s="44"/>
      <c r="T1978" s="44"/>
      <c r="U1978" s="44"/>
      <c r="V1978" s="44"/>
      <c r="W1978" s="44"/>
      <c r="X1978" s="162"/>
      <c r="Y1978" s="162"/>
      <c r="Z1978" s="44"/>
      <c r="AA1978" s="50"/>
      <c r="AB1978" s="50"/>
      <c r="AC1978" s="50"/>
      <c r="AD1978" s="115"/>
      <c r="AE1978" s="115"/>
      <c r="AF1978" s="115"/>
      <c r="AG1978" s="115"/>
      <c r="AH1978" s="115"/>
      <c r="AI1978" s="237">
        <v>2046</v>
      </c>
      <c r="AJ1978" s="55"/>
      <c r="AK1978" s="55"/>
    </row>
    <row r="1979" spans="1:37" s="67" customFormat="1" ht="15" customHeight="1" x14ac:dyDescent="0.25">
      <c r="A1979" s="56" t="s">
        <v>17</v>
      </c>
      <c r="B1979" s="37">
        <v>4</v>
      </c>
      <c r="C1979" s="37">
        <v>5</v>
      </c>
      <c r="D1979" s="37">
        <v>3</v>
      </c>
      <c r="E1979" s="37">
        <v>30</v>
      </c>
      <c r="F1979" s="37">
        <v>635</v>
      </c>
      <c r="G1979" s="37" t="str">
        <f t="shared" si="2865"/>
        <v>4.5.3.00.000</v>
      </c>
      <c r="H1979" s="41" t="str">
        <f t="shared" si="2866"/>
        <v>Технологическая линия №6. Нелицензионные установки</v>
      </c>
      <c r="I1979" s="37" t="str">
        <f t="shared" si="2860"/>
        <v>4.5.3.30.000</v>
      </c>
      <c r="J1979" s="41" t="str">
        <f t="shared" si="2861"/>
        <v>Установка осушки и удаления ртути №6</v>
      </c>
      <c r="K1979" s="39" t="str">
        <f t="shared" si="2862"/>
        <v>4.5.3.30.600</v>
      </c>
      <c r="L1979" s="40" t="str">
        <f t="shared" si="2863"/>
        <v>Установка осушки и удаления ртути №6</v>
      </c>
      <c r="M1979" s="37" t="str">
        <f t="shared" si="2864"/>
        <v>4.5.3.30.635</v>
      </c>
      <c r="N1979" s="59" t="s">
        <v>241</v>
      </c>
      <c r="O1979" s="37"/>
      <c r="P1979" s="37" t="s">
        <v>254</v>
      </c>
      <c r="Q1979" s="35">
        <v>0</v>
      </c>
      <c r="R1979" s="56" t="s">
        <v>2779</v>
      </c>
      <c r="S1979" s="44"/>
      <c r="T1979" s="44"/>
      <c r="U1979" s="44"/>
      <c r="V1979" s="44"/>
      <c r="W1979" s="44"/>
      <c r="X1979" s="162"/>
      <c r="Y1979" s="162"/>
      <c r="Z1979" s="44"/>
      <c r="AA1979" s="50"/>
      <c r="AB1979" s="50"/>
      <c r="AC1979" s="50"/>
      <c r="AD1979" s="115"/>
      <c r="AE1979" s="115"/>
      <c r="AF1979" s="115"/>
      <c r="AG1979" s="115"/>
      <c r="AH1979" s="115"/>
      <c r="AI1979" s="237">
        <v>2047</v>
      </c>
      <c r="AJ1979" s="55"/>
      <c r="AK1979" s="55"/>
    </row>
    <row r="1980" spans="1:37" s="67" customFormat="1" ht="15" customHeight="1" x14ac:dyDescent="0.25">
      <c r="A1980" s="56" t="s">
        <v>17</v>
      </c>
      <c r="B1980" s="37">
        <v>4</v>
      </c>
      <c r="C1980" s="37">
        <v>5</v>
      </c>
      <c r="D1980" s="37">
        <v>3</v>
      </c>
      <c r="E1980" s="37">
        <v>30</v>
      </c>
      <c r="F1980" s="37">
        <v>636</v>
      </c>
      <c r="G1980" s="37" t="str">
        <f t="shared" si="2865"/>
        <v>4.5.3.00.000</v>
      </c>
      <c r="H1980" s="41" t="str">
        <f t="shared" si="2866"/>
        <v>Технологическая линия №6. Нелицензионные установки</v>
      </c>
      <c r="I1980" s="37" t="str">
        <f t="shared" si="2860"/>
        <v>4.5.3.30.000</v>
      </c>
      <c r="J1980" s="41" t="str">
        <f t="shared" si="2861"/>
        <v>Установка осушки и удаления ртути №6</v>
      </c>
      <c r="K1980" s="39" t="str">
        <f t="shared" si="2862"/>
        <v>4.5.3.30.600</v>
      </c>
      <c r="L1980" s="40" t="str">
        <f t="shared" si="2863"/>
        <v>Установка осушки и удаления ртути №6</v>
      </c>
      <c r="M1980" s="37" t="str">
        <f t="shared" si="2864"/>
        <v>4.5.3.30.636</v>
      </c>
      <c r="N1980" s="59" t="s">
        <v>243</v>
      </c>
      <c r="O1980" s="37"/>
      <c r="P1980" s="37" t="s">
        <v>254</v>
      </c>
      <c r="Q1980" s="35">
        <v>0</v>
      </c>
      <c r="R1980" s="56" t="s">
        <v>2779</v>
      </c>
      <c r="S1980" s="44"/>
      <c r="T1980" s="44"/>
      <c r="U1980" s="44"/>
      <c r="V1980" s="44"/>
      <c r="W1980" s="44"/>
      <c r="X1980" s="162"/>
      <c r="Y1980" s="162"/>
      <c r="Z1980" s="44"/>
      <c r="AA1980" s="50"/>
      <c r="AB1980" s="50"/>
      <c r="AC1980" s="50"/>
      <c r="AD1980" s="115"/>
      <c r="AE1980" s="115"/>
      <c r="AF1980" s="115"/>
      <c r="AG1980" s="115"/>
      <c r="AH1980" s="115"/>
      <c r="AI1980" s="237">
        <v>2048</v>
      </c>
      <c r="AJ1980" s="55"/>
      <c r="AK1980" s="55"/>
    </row>
    <row r="1981" spans="1:37" s="67" customFormat="1" ht="15" customHeight="1" x14ac:dyDescent="0.25">
      <c r="A1981" s="56" t="s">
        <v>17</v>
      </c>
      <c r="B1981" s="37">
        <v>4</v>
      </c>
      <c r="C1981" s="37">
        <v>5</v>
      </c>
      <c r="D1981" s="37">
        <v>3</v>
      </c>
      <c r="E1981" s="37">
        <v>30</v>
      </c>
      <c r="F1981" s="37">
        <v>637</v>
      </c>
      <c r="G1981" s="37" t="str">
        <f t="shared" si="2865"/>
        <v>4.5.3.00.000</v>
      </c>
      <c r="H1981" s="41" t="str">
        <f t="shared" si="2866"/>
        <v>Технологическая линия №6. Нелицензионные установки</v>
      </c>
      <c r="I1981" s="37" t="str">
        <f t="shared" si="2860"/>
        <v>4.5.3.30.000</v>
      </c>
      <c r="J1981" s="41" t="str">
        <f t="shared" si="2861"/>
        <v>Установка осушки и удаления ртути №6</v>
      </c>
      <c r="K1981" s="39" t="str">
        <f t="shared" si="2862"/>
        <v>4.5.3.30.600</v>
      </c>
      <c r="L1981" s="40" t="str">
        <f t="shared" si="2863"/>
        <v>Установка осушки и удаления ртути №6</v>
      </c>
      <c r="M1981" s="37" t="str">
        <f t="shared" si="2864"/>
        <v>4.5.3.30.637</v>
      </c>
      <c r="N1981" s="59" t="s">
        <v>1331</v>
      </c>
      <c r="O1981" s="37"/>
      <c r="P1981" s="37" t="s">
        <v>254</v>
      </c>
      <c r="Q1981" s="35">
        <v>0</v>
      </c>
      <c r="R1981" s="56" t="s">
        <v>2779</v>
      </c>
      <c r="S1981" s="44"/>
      <c r="T1981" s="44"/>
      <c r="U1981" s="44"/>
      <c r="V1981" s="44"/>
      <c r="W1981" s="44"/>
      <c r="X1981" s="162"/>
      <c r="Y1981" s="162"/>
      <c r="Z1981" s="44"/>
      <c r="AA1981" s="50"/>
      <c r="AB1981" s="50"/>
      <c r="AC1981" s="50"/>
      <c r="AD1981" s="115"/>
      <c r="AE1981" s="115"/>
      <c r="AF1981" s="115"/>
      <c r="AG1981" s="115"/>
      <c r="AH1981" s="115"/>
      <c r="AI1981" s="237">
        <v>2049</v>
      </c>
      <c r="AJ1981" s="55"/>
      <c r="AK1981" s="55"/>
    </row>
    <row r="1982" spans="1:37" s="67" customFormat="1" ht="15" customHeight="1" x14ac:dyDescent="0.25">
      <c r="A1982" s="56" t="s">
        <v>17</v>
      </c>
      <c r="B1982" s="37">
        <v>4</v>
      </c>
      <c r="C1982" s="37">
        <v>5</v>
      </c>
      <c r="D1982" s="37">
        <v>3</v>
      </c>
      <c r="E1982" s="37">
        <v>30</v>
      </c>
      <c r="F1982" s="37">
        <v>638</v>
      </c>
      <c r="G1982" s="37" t="str">
        <f t="shared" si="2865"/>
        <v>4.5.3.00.000</v>
      </c>
      <c r="H1982" s="41" t="str">
        <f t="shared" si="2866"/>
        <v>Технологическая линия №6. Нелицензионные установки</v>
      </c>
      <c r="I1982" s="37" t="str">
        <f t="shared" si="2860"/>
        <v>4.5.3.30.000</v>
      </c>
      <c r="J1982" s="41" t="str">
        <f t="shared" si="2861"/>
        <v>Установка осушки и удаления ртути №6</v>
      </c>
      <c r="K1982" s="39" t="str">
        <f t="shared" si="2862"/>
        <v>4.5.3.30.600</v>
      </c>
      <c r="L1982" s="40" t="str">
        <f t="shared" si="2863"/>
        <v>Установка осушки и удаления ртути №6</v>
      </c>
      <c r="M1982" s="37" t="str">
        <f t="shared" si="2864"/>
        <v>4.5.3.30.638</v>
      </c>
      <c r="N1982" s="59" t="s">
        <v>246</v>
      </c>
      <c r="O1982" s="37"/>
      <c r="P1982" s="37" t="s">
        <v>254</v>
      </c>
      <c r="Q1982" s="35">
        <v>0</v>
      </c>
      <c r="R1982" s="56" t="s">
        <v>2779</v>
      </c>
      <c r="S1982" s="44"/>
      <c r="T1982" s="44"/>
      <c r="U1982" s="44"/>
      <c r="V1982" s="44"/>
      <c r="W1982" s="44"/>
      <c r="X1982" s="162"/>
      <c r="Y1982" s="162"/>
      <c r="Z1982" s="44"/>
      <c r="AA1982" s="50"/>
      <c r="AB1982" s="50"/>
      <c r="AC1982" s="50"/>
      <c r="AD1982" s="115"/>
      <c r="AE1982" s="115"/>
      <c r="AF1982" s="115"/>
      <c r="AG1982" s="115"/>
      <c r="AH1982" s="115"/>
      <c r="AI1982" s="237">
        <v>2050</v>
      </c>
      <c r="AJ1982" s="55"/>
      <c r="AK1982" s="55"/>
    </row>
    <row r="1983" spans="1:37" s="67" customFormat="1" ht="15" customHeight="1" x14ac:dyDescent="0.25">
      <c r="A1983" s="56" t="s">
        <v>17</v>
      </c>
      <c r="B1983" s="37">
        <v>4</v>
      </c>
      <c r="C1983" s="37">
        <v>5</v>
      </c>
      <c r="D1983" s="37">
        <v>3</v>
      </c>
      <c r="E1983" s="37">
        <v>30</v>
      </c>
      <c r="F1983" s="37">
        <v>639</v>
      </c>
      <c r="G1983" s="37" t="str">
        <f t="shared" si="2865"/>
        <v>4.5.3.00.000</v>
      </c>
      <c r="H1983" s="41" t="str">
        <f t="shared" si="2866"/>
        <v>Технологическая линия №6. Нелицензионные установки</v>
      </c>
      <c r="I1983" s="37" t="str">
        <f t="shared" si="2860"/>
        <v>4.5.3.30.000</v>
      </c>
      <c r="J1983" s="41" t="str">
        <f t="shared" si="2861"/>
        <v>Установка осушки и удаления ртути №6</v>
      </c>
      <c r="K1983" s="39" t="str">
        <f t="shared" si="2862"/>
        <v>4.5.3.30.600</v>
      </c>
      <c r="L1983" s="40" t="str">
        <f t="shared" si="2863"/>
        <v>Установка осушки и удаления ртути №6</v>
      </c>
      <c r="M1983" s="37" t="str">
        <f t="shared" si="2864"/>
        <v>4.5.3.30.639</v>
      </c>
      <c r="N1983" s="59" t="s">
        <v>248</v>
      </c>
      <c r="O1983" s="37"/>
      <c r="P1983" s="37" t="s">
        <v>254</v>
      </c>
      <c r="Q1983" s="35">
        <v>0</v>
      </c>
      <c r="R1983" s="56" t="s">
        <v>2779</v>
      </c>
      <c r="S1983" s="44"/>
      <c r="T1983" s="44"/>
      <c r="U1983" s="44"/>
      <c r="V1983" s="44"/>
      <c r="W1983" s="44"/>
      <c r="X1983" s="162"/>
      <c r="Y1983" s="162"/>
      <c r="Z1983" s="44"/>
      <c r="AA1983" s="50"/>
      <c r="AB1983" s="50"/>
      <c r="AC1983" s="50"/>
      <c r="AD1983" s="115"/>
      <c r="AE1983" s="115"/>
      <c r="AF1983" s="115"/>
      <c r="AG1983" s="115"/>
      <c r="AH1983" s="115"/>
      <c r="AI1983" s="237">
        <v>2051</v>
      </c>
      <c r="AJ1983" s="55"/>
      <c r="AK1983" s="55"/>
    </row>
    <row r="1984" spans="1:37" s="67" customFormat="1" ht="15" customHeight="1" x14ac:dyDescent="0.25">
      <c r="A1984" s="56" t="s">
        <v>17</v>
      </c>
      <c r="B1984" s="37">
        <v>4</v>
      </c>
      <c r="C1984" s="37">
        <v>5</v>
      </c>
      <c r="D1984" s="37">
        <v>3</v>
      </c>
      <c r="E1984" s="37">
        <v>30</v>
      </c>
      <c r="F1984" s="37">
        <v>640</v>
      </c>
      <c r="G1984" s="37" t="str">
        <f t="shared" si="2865"/>
        <v>4.5.3.00.000</v>
      </c>
      <c r="H1984" s="41" t="str">
        <f t="shared" si="2866"/>
        <v>Технологическая линия №6. Нелицензионные установки</v>
      </c>
      <c r="I1984" s="37" t="str">
        <f t="shared" si="2860"/>
        <v>4.5.3.30.000</v>
      </c>
      <c r="J1984" s="41" t="str">
        <f t="shared" si="2861"/>
        <v>Установка осушки и удаления ртути №6</v>
      </c>
      <c r="K1984" s="39" t="str">
        <f t="shared" si="2862"/>
        <v>4.5.3.30.600</v>
      </c>
      <c r="L1984" s="40" t="str">
        <f t="shared" si="2863"/>
        <v>Установка осушки и удаления ртути №6</v>
      </c>
      <c r="M1984" s="37" t="str">
        <f t="shared" si="2864"/>
        <v>4.5.3.30.640</v>
      </c>
      <c r="N1984" s="59" t="s">
        <v>250</v>
      </c>
      <c r="O1984" s="37"/>
      <c r="P1984" s="37" t="s">
        <v>254</v>
      </c>
      <c r="Q1984" s="35">
        <v>0</v>
      </c>
      <c r="R1984" s="56" t="s">
        <v>2779</v>
      </c>
      <c r="S1984" s="44"/>
      <c r="T1984" s="44"/>
      <c r="U1984" s="44"/>
      <c r="V1984" s="44"/>
      <c r="W1984" s="44"/>
      <c r="X1984" s="162"/>
      <c r="Y1984" s="162"/>
      <c r="Z1984" s="44"/>
      <c r="AA1984" s="50"/>
      <c r="AB1984" s="50"/>
      <c r="AC1984" s="50"/>
      <c r="AD1984" s="115"/>
      <c r="AE1984" s="115"/>
      <c r="AF1984" s="115"/>
      <c r="AG1984" s="115"/>
      <c r="AH1984" s="115"/>
      <c r="AI1984" s="237">
        <v>2052</v>
      </c>
      <c r="AJ1984" s="55"/>
      <c r="AK1984" s="55"/>
    </row>
    <row r="1985" spans="1:37" s="65" customFormat="1" ht="15" customHeight="1" x14ac:dyDescent="0.25">
      <c r="A1985" s="57" t="s">
        <v>17</v>
      </c>
      <c r="B1985" s="37">
        <v>4</v>
      </c>
      <c r="C1985" s="37">
        <v>5</v>
      </c>
      <c r="D1985" s="37">
        <v>3</v>
      </c>
      <c r="E1985" s="37">
        <v>11</v>
      </c>
      <c r="F1985" s="37">
        <v>0</v>
      </c>
      <c r="G1985" s="37" t="str">
        <f t="shared" si="2865"/>
        <v>4.5.3.00.000</v>
      </c>
      <c r="H1985" s="41" t="str">
        <f t="shared" si="2866"/>
        <v>Технологическая линия №6. Нелицензионные установки</v>
      </c>
      <c r="I1985" s="82" t="str">
        <f>CONCATENATE($B1985,".",$C1985,".",$D1985,".",TEXT($E1985,"00"),".",TEXT($F1985,"000"))</f>
        <v>4.5.3.11.000</v>
      </c>
      <c r="J1985" s="90" t="s">
        <v>1442</v>
      </c>
      <c r="K1985" s="105"/>
      <c r="L1985" s="106"/>
      <c r="M1985" s="91"/>
      <c r="N1985" s="85"/>
      <c r="O1985" s="57"/>
      <c r="P1985" s="57" t="s">
        <v>254</v>
      </c>
      <c r="Q1985" s="35">
        <v>0</v>
      </c>
      <c r="R1985" s="56" t="s">
        <v>2779</v>
      </c>
      <c r="S1985" s="218" t="s">
        <v>3857</v>
      </c>
      <c r="T1985" s="44"/>
      <c r="U1985" s="44"/>
      <c r="V1985" s="44"/>
      <c r="W1985" s="44"/>
      <c r="X1985" s="162"/>
      <c r="Y1985" s="162"/>
      <c r="Z1985" s="46"/>
      <c r="AA1985" s="47"/>
      <c r="AB1985" s="50"/>
      <c r="AC1985" s="50"/>
      <c r="AD1985" s="115"/>
      <c r="AE1985" s="115"/>
      <c r="AF1985" s="115"/>
      <c r="AG1985" s="115"/>
      <c r="AH1985" s="115"/>
      <c r="AI1985" s="237">
        <v>2053</v>
      </c>
      <c r="AJ1985" s="55"/>
      <c r="AK1985" s="55"/>
    </row>
    <row r="1986" spans="1:37" s="67" customFormat="1" ht="15" customHeight="1" x14ac:dyDescent="0.25">
      <c r="A1986" s="56" t="s">
        <v>1246</v>
      </c>
      <c r="B1986" s="37">
        <v>4</v>
      </c>
      <c r="C1986" s="37">
        <v>5</v>
      </c>
      <c r="D1986" s="37">
        <v>3</v>
      </c>
      <c r="E1986" s="37">
        <v>11</v>
      </c>
      <c r="F1986" s="37">
        <v>600</v>
      </c>
      <c r="G1986" s="37" t="str">
        <f t="shared" si="2865"/>
        <v>4.5.3.00.000</v>
      </c>
      <c r="H1986" s="41" t="str">
        <f t="shared" si="2866"/>
        <v>Технологическая линия №6. Нелицензионные установки</v>
      </c>
      <c r="I1986" s="37" t="str">
        <f t="shared" ref="I1986:I2003" si="2867">I1985</f>
        <v>4.5.3.11.000</v>
      </c>
      <c r="J1986" s="41" t="str">
        <f t="shared" ref="J1986:J2003" si="2868">J1985</f>
        <v>Дожимная компрессорная станция метановой фракции (ДКС) №6</v>
      </c>
      <c r="K1986" s="92" t="str">
        <f>CONCATENATE($B1986,".",$C1986,".",$D1986,".",TEXT($E1986,"00"),".",$F1986)</f>
        <v>4.5.3.11.600</v>
      </c>
      <c r="L1986" s="93" t="s">
        <v>1442</v>
      </c>
      <c r="M1986" s="94"/>
      <c r="N1986" s="89"/>
      <c r="O1986" s="37"/>
      <c r="P1986" s="37" t="s">
        <v>254</v>
      </c>
      <c r="Q1986" s="35">
        <v>0</v>
      </c>
      <c r="R1986" s="56" t="s">
        <v>2779</v>
      </c>
      <c r="S1986" s="218" t="s">
        <v>3858</v>
      </c>
      <c r="T1986" s="44"/>
      <c r="U1986" s="44"/>
      <c r="V1986" s="44"/>
      <c r="W1986" s="44"/>
      <c r="X1986" s="162"/>
      <c r="Y1986" s="162"/>
      <c r="Z1986" s="46"/>
      <c r="AA1986" s="47"/>
      <c r="AB1986" s="50"/>
      <c r="AC1986" s="50"/>
      <c r="AD1986" s="115"/>
      <c r="AE1986" s="115"/>
      <c r="AF1986" s="115"/>
      <c r="AG1986" s="115"/>
      <c r="AH1986" s="115"/>
      <c r="AI1986" s="237">
        <v>2054</v>
      </c>
      <c r="AJ1986" s="55"/>
      <c r="AK1986" s="55"/>
    </row>
    <row r="1987" spans="1:37" s="67" customFormat="1" ht="15" customHeight="1" x14ac:dyDescent="0.25">
      <c r="A1987" s="56" t="s">
        <v>1247</v>
      </c>
      <c r="B1987" s="37">
        <v>4</v>
      </c>
      <c r="C1987" s="37">
        <v>5</v>
      </c>
      <c r="D1987" s="37">
        <v>3</v>
      </c>
      <c r="E1987" s="37">
        <v>11</v>
      </c>
      <c r="F1987" s="37">
        <v>601</v>
      </c>
      <c r="G1987" s="37" t="str">
        <f t="shared" si="2865"/>
        <v>4.5.3.00.000</v>
      </c>
      <c r="H1987" s="41" t="str">
        <f t="shared" si="2866"/>
        <v>Технологическая линия №6. Нелицензионные установки</v>
      </c>
      <c r="I1987" s="37" t="str">
        <f t="shared" si="2867"/>
        <v>4.5.3.11.000</v>
      </c>
      <c r="J1987" s="41" t="str">
        <f t="shared" si="2868"/>
        <v>Дожимная компрессорная станция метановой фракции (ДКС) №6</v>
      </c>
      <c r="K1987" s="39" t="str">
        <f t="shared" ref="K1987:K2003" si="2869">K1986</f>
        <v>4.5.3.11.600</v>
      </c>
      <c r="L1987" s="40" t="str">
        <f t="shared" ref="L1987:L2003" si="2870">L1986</f>
        <v>Дожимная компрессорная станция метановой фракции (ДКС) №6</v>
      </c>
      <c r="M1987" s="37" t="str">
        <f t="shared" ref="M1987:M2003" si="2871">CONCATENATE($B1987,".",$C1987,".",$D1987,".",TEXT($E1987,"00"),".",TEXT($F1987,"000"))</f>
        <v>4.5.3.11.601</v>
      </c>
      <c r="N1987" s="59" t="s">
        <v>304</v>
      </c>
      <c r="O1987" s="37"/>
      <c r="P1987" s="37" t="s">
        <v>254</v>
      </c>
      <c r="Q1987" s="35">
        <v>0</v>
      </c>
      <c r="R1987" s="56" t="s">
        <v>2779</v>
      </c>
      <c r="S1987" s="44"/>
      <c r="T1987" s="44"/>
      <c r="U1987" s="44"/>
      <c r="V1987" s="44"/>
      <c r="W1987" s="44"/>
      <c r="X1987" s="162"/>
      <c r="Y1987" s="162"/>
      <c r="Z1987" s="44"/>
      <c r="AA1987" s="50"/>
      <c r="AB1987" s="50"/>
      <c r="AC1987" s="50"/>
      <c r="AD1987" s="115"/>
      <c r="AE1987" s="115"/>
      <c r="AF1987" s="115"/>
      <c r="AG1987" s="115"/>
      <c r="AH1987" s="115"/>
      <c r="AI1987" s="237">
        <v>2055</v>
      </c>
      <c r="AJ1987" s="55"/>
      <c r="AK1987" s="55"/>
    </row>
    <row r="1988" spans="1:37" s="67" customFormat="1" ht="15" customHeight="1" x14ac:dyDescent="0.25">
      <c r="A1988" s="56" t="s">
        <v>1248</v>
      </c>
      <c r="B1988" s="37">
        <v>4</v>
      </c>
      <c r="C1988" s="37">
        <v>5</v>
      </c>
      <c r="D1988" s="37">
        <v>3</v>
      </c>
      <c r="E1988" s="37">
        <v>11</v>
      </c>
      <c r="F1988" s="37">
        <v>602</v>
      </c>
      <c r="G1988" s="37" t="str">
        <f t="shared" si="2865"/>
        <v>4.5.3.00.000</v>
      </c>
      <c r="H1988" s="41" t="str">
        <f t="shared" si="2866"/>
        <v>Технологическая линия №6. Нелицензионные установки</v>
      </c>
      <c r="I1988" s="37" t="str">
        <f t="shared" si="2867"/>
        <v>4.5.3.11.000</v>
      </c>
      <c r="J1988" s="41" t="str">
        <f t="shared" si="2868"/>
        <v>Дожимная компрессорная станция метановой фракции (ДКС) №6</v>
      </c>
      <c r="K1988" s="39" t="str">
        <f t="shared" si="2869"/>
        <v>4.5.3.11.600</v>
      </c>
      <c r="L1988" s="40" t="str">
        <f t="shared" si="2870"/>
        <v>Дожимная компрессорная станция метановой фракции (ДКС) №6</v>
      </c>
      <c r="M1988" s="37" t="str">
        <f t="shared" si="2871"/>
        <v>4.5.3.11.602</v>
      </c>
      <c r="N1988" s="59" t="s">
        <v>306</v>
      </c>
      <c r="O1988" s="37"/>
      <c r="P1988" s="37" t="s">
        <v>254</v>
      </c>
      <c r="Q1988" s="35">
        <v>0</v>
      </c>
      <c r="R1988" s="56" t="s">
        <v>2779</v>
      </c>
      <c r="S1988" s="44"/>
      <c r="T1988" s="44"/>
      <c r="U1988" s="44"/>
      <c r="V1988" s="44"/>
      <c r="W1988" s="44"/>
      <c r="X1988" s="162"/>
      <c r="Y1988" s="162"/>
      <c r="Z1988" s="44"/>
      <c r="AA1988" s="50"/>
      <c r="AB1988" s="50"/>
      <c r="AC1988" s="50"/>
      <c r="AD1988" s="115"/>
      <c r="AE1988" s="115"/>
      <c r="AF1988" s="115"/>
      <c r="AG1988" s="115"/>
      <c r="AH1988" s="115"/>
      <c r="AI1988" s="237">
        <v>2056</v>
      </c>
      <c r="AJ1988" s="55"/>
      <c r="AK1988" s="55"/>
    </row>
    <row r="1989" spans="1:37" s="67" customFormat="1" ht="15" customHeight="1" x14ac:dyDescent="0.25">
      <c r="A1989" s="56" t="s">
        <v>1249</v>
      </c>
      <c r="B1989" s="37">
        <v>4</v>
      </c>
      <c r="C1989" s="37">
        <v>5</v>
      </c>
      <c r="D1989" s="37">
        <v>3</v>
      </c>
      <c r="E1989" s="37">
        <v>11</v>
      </c>
      <c r="F1989" s="37">
        <v>603</v>
      </c>
      <c r="G1989" s="37" t="str">
        <f t="shared" si="2865"/>
        <v>4.5.3.00.000</v>
      </c>
      <c r="H1989" s="41" t="str">
        <f t="shared" si="2866"/>
        <v>Технологическая линия №6. Нелицензионные установки</v>
      </c>
      <c r="I1989" s="37" t="str">
        <f t="shared" si="2867"/>
        <v>4.5.3.11.000</v>
      </c>
      <c r="J1989" s="41" t="str">
        <f t="shared" si="2868"/>
        <v>Дожимная компрессорная станция метановой фракции (ДКС) №6</v>
      </c>
      <c r="K1989" s="39" t="str">
        <f t="shared" si="2869"/>
        <v>4.5.3.11.600</v>
      </c>
      <c r="L1989" s="40" t="str">
        <f t="shared" si="2870"/>
        <v>Дожимная компрессорная станция метановой фракции (ДКС) №6</v>
      </c>
      <c r="M1989" s="37" t="str">
        <f t="shared" si="2871"/>
        <v>4.5.3.11.603</v>
      </c>
      <c r="N1989" s="59" t="s">
        <v>308</v>
      </c>
      <c r="O1989" s="37"/>
      <c r="P1989" s="37" t="s">
        <v>254</v>
      </c>
      <c r="Q1989" s="35">
        <v>0</v>
      </c>
      <c r="R1989" s="56" t="s">
        <v>2779</v>
      </c>
      <c r="S1989" s="44"/>
      <c r="T1989" s="44"/>
      <c r="U1989" s="44"/>
      <c r="V1989" s="44"/>
      <c r="W1989" s="44"/>
      <c r="X1989" s="162"/>
      <c r="Y1989" s="162"/>
      <c r="Z1989" s="44"/>
      <c r="AA1989" s="50"/>
      <c r="AB1989" s="50"/>
      <c r="AC1989" s="50"/>
      <c r="AD1989" s="115"/>
      <c r="AE1989" s="115"/>
      <c r="AF1989" s="115"/>
      <c r="AG1989" s="115"/>
      <c r="AH1989" s="115"/>
      <c r="AI1989" s="237">
        <v>2057</v>
      </c>
      <c r="AJ1989" s="55"/>
      <c r="AK1989" s="55"/>
    </row>
    <row r="1990" spans="1:37" s="67" customFormat="1" ht="15" customHeight="1" x14ac:dyDescent="0.25">
      <c r="A1990" s="56" t="s">
        <v>1250</v>
      </c>
      <c r="B1990" s="37">
        <v>4</v>
      </c>
      <c r="C1990" s="37">
        <v>5</v>
      </c>
      <c r="D1990" s="37">
        <v>3</v>
      </c>
      <c r="E1990" s="37">
        <v>11</v>
      </c>
      <c r="F1990" s="37">
        <v>604</v>
      </c>
      <c r="G1990" s="37" t="str">
        <f t="shared" si="2865"/>
        <v>4.5.3.00.000</v>
      </c>
      <c r="H1990" s="41" t="str">
        <f t="shared" si="2866"/>
        <v>Технологическая линия №6. Нелицензионные установки</v>
      </c>
      <c r="I1990" s="37" t="str">
        <f t="shared" si="2867"/>
        <v>4.5.3.11.000</v>
      </c>
      <c r="J1990" s="41" t="str">
        <f t="shared" si="2868"/>
        <v>Дожимная компрессорная станция метановой фракции (ДКС) №6</v>
      </c>
      <c r="K1990" s="39" t="str">
        <f t="shared" si="2869"/>
        <v>4.5.3.11.600</v>
      </c>
      <c r="L1990" s="40" t="str">
        <f t="shared" si="2870"/>
        <v>Дожимная компрессорная станция метановой фракции (ДКС) №6</v>
      </c>
      <c r="M1990" s="37" t="str">
        <f t="shared" si="2871"/>
        <v>4.5.3.11.604</v>
      </c>
      <c r="N1990" s="59" t="s">
        <v>310</v>
      </c>
      <c r="O1990" s="37"/>
      <c r="P1990" s="37" t="s">
        <v>254</v>
      </c>
      <c r="Q1990" s="35">
        <v>0</v>
      </c>
      <c r="R1990" s="56" t="s">
        <v>2779</v>
      </c>
      <c r="S1990" s="44"/>
      <c r="T1990" s="44"/>
      <c r="U1990" s="44"/>
      <c r="V1990" s="44"/>
      <c r="W1990" s="44"/>
      <c r="X1990" s="162"/>
      <c r="Y1990" s="162"/>
      <c r="Z1990" s="44"/>
      <c r="AA1990" s="50"/>
      <c r="AB1990" s="50"/>
      <c r="AC1990" s="50"/>
      <c r="AD1990" s="115"/>
      <c r="AE1990" s="115"/>
      <c r="AF1990" s="115"/>
      <c r="AG1990" s="115"/>
      <c r="AH1990" s="115"/>
      <c r="AI1990" s="237">
        <v>2058</v>
      </c>
      <c r="AJ1990" s="55"/>
      <c r="AK1990" s="55"/>
    </row>
    <row r="1991" spans="1:37" s="67" customFormat="1" ht="15" customHeight="1" x14ac:dyDescent="0.25">
      <c r="A1991" s="56" t="s">
        <v>1251</v>
      </c>
      <c r="B1991" s="37">
        <v>4</v>
      </c>
      <c r="C1991" s="37">
        <v>5</v>
      </c>
      <c r="D1991" s="37">
        <v>3</v>
      </c>
      <c r="E1991" s="37">
        <v>11</v>
      </c>
      <c r="F1991" s="37">
        <v>605</v>
      </c>
      <c r="G1991" s="37" t="str">
        <f t="shared" si="2865"/>
        <v>4.5.3.00.000</v>
      </c>
      <c r="H1991" s="41" t="str">
        <f t="shared" si="2866"/>
        <v>Технологическая линия №6. Нелицензионные установки</v>
      </c>
      <c r="I1991" s="37" t="str">
        <f t="shared" si="2867"/>
        <v>4.5.3.11.000</v>
      </c>
      <c r="J1991" s="41" t="str">
        <f t="shared" si="2868"/>
        <v>Дожимная компрессорная станция метановой фракции (ДКС) №6</v>
      </c>
      <c r="K1991" s="39" t="str">
        <f t="shared" si="2869"/>
        <v>4.5.3.11.600</v>
      </c>
      <c r="L1991" s="40" t="str">
        <f t="shared" si="2870"/>
        <v>Дожимная компрессорная станция метановой фракции (ДКС) №6</v>
      </c>
      <c r="M1991" s="37" t="str">
        <f t="shared" si="2871"/>
        <v>4.5.3.11.605</v>
      </c>
      <c r="N1991" s="59" t="s">
        <v>312</v>
      </c>
      <c r="O1991" s="37"/>
      <c r="P1991" s="37" t="s">
        <v>254</v>
      </c>
      <c r="Q1991" s="35">
        <v>0</v>
      </c>
      <c r="R1991" s="56" t="s">
        <v>2779</v>
      </c>
      <c r="S1991" s="44"/>
      <c r="T1991" s="44"/>
      <c r="U1991" s="44"/>
      <c r="V1991" s="44"/>
      <c r="W1991" s="44"/>
      <c r="X1991" s="162"/>
      <c r="Y1991" s="162"/>
      <c r="Z1991" s="44"/>
      <c r="AA1991" s="50"/>
      <c r="AB1991" s="50"/>
      <c r="AC1991" s="50"/>
      <c r="AD1991" s="115"/>
      <c r="AE1991" s="115"/>
      <c r="AF1991" s="115"/>
      <c r="AG1991" s="115"/>
      <c r="AH1991" s="115"/>
      <c r="AI1991" s="237">
        <v>2059</v>
      </c>
      <c r="AJ1991" s="55"/>
      <c r="AK1991" s="55"/>
    </row>
    <row r="1992" spans="1:37" s="67" customFormat="1" ht="15" customHeight="1" x14ac:dyDescent="0.25">
      <c r="A1992" s="56" t="s">
        <v>1252</v>
      </c>
      <c r="B1992" s="37">
        <v>4</v>
      </c>
      <c r="C1992" s="37">
        <v>5</v>
      </c>
      <c r="D1992" s="37">
        <v>3</v>
      </c>
      <c r="E1992" s="37">
        <v>11</v>
      </c>
      <c r="F1992" s="37">
        <v>606</v>
      </c>
      <c r="G1992" s="37" t="str">
        <f t="shared" si="2865"/>
        <v>4.5.3.00.000</v>
      </c>
      <c r="H1992" s="41" t="str">
        <f t="shared" si="2866"/>
        <v>Технологическая линия №6. Нелицензионные установки</v>
      </c>
      <c r="I1992" s="37" t="str">
        <f t="shared" si="2867"/>
        <v>4.5.3.11.000</v>
      </c>
      <c r="J1992" s="41" t="str">
        <f t="shared" si="2868"/>
        <v>Дожимная компрессорная станция метановой фракции (ДКС) №6</v>
      </c>
      <c r="K1992" s="39" t="str">
        <f t="shared" si="2869"/>
        <v>4.5.3.11.600</v>
      </c>
      <c r="L1992" s="40" t="str">
        <f t="shared" si="2870"/>
        <v>Дожимная компрессорная станция метановой фракции (ДКС) №6</v>
      </c>
      <c r="M1992" s="37" t="str">
        <f t="shared" si="2871"/>
        <v>4.5.3.11.606</v>
      </c>
      <c r="N1992" s="59" t="s">
        <v>314</v>
      </c>
      <c r="O1992" s="37"/>
      <c r="P1992" s="37" t="s">
        <v>254</v>
      </c>
      <c r="Q1992" s="35">
        <v>0</v>
      </c>
      <c r="R1992" s="56" t="s">
        <v>2779</v>
      </c>
      <c r="S1992" s="44"/>
      <c r="T1992" s="44"/>
      <c r="U1992" s="44"/>
      <c r="V1992" s="44"/>
      <c r="W1992" s="44"/>
      <c r="X1992" s="162"/>
      <c r="Y1992" s="162"/>
      <c r="Z1992" s="44"/>
      <c r="AA1992" s="50"/>
      <c r="AB1992" s="50"/>
      <c r="AC1992" s="50"/>
      <c r="AD1992" s="115"/>
      <c r="AE1992" s="115"/>
      <c r="AF1992" s="115"/>
      <c r="AG1992" s="115"/>
      <c r="AH1992" s="115"/>
      <c r="AI1992" s="237">
        <v>2060</v>
      </c>
      <c r="AJ1992" s="55"/>
      <c r="AK1992" s="55"/>
    </row>
    <row r="1993" spans="1:37" s="67" customFormat="1" ht="15" customHeight="1" x14ac:dyDescent="0.25">
      <c r="A1993" s="56" t="s">
        <v>1253</v>
      </c>
      <c r="B1993" s="37">
        <v>4</v>
      </c>
      <c r="C1993" s="37">
        <v>5</v>
      </c>
      <c r="D1993" s="37">
        <v>3</v>
      </c>
      <c r="E1993" s="37">
        <v>11</v>
      </c>
      <c r="F1993" s="37">
        <v>607</v>
      </c>
      <c r="G1993" s="37" t="str">
        <f t="shared" si="2865"/>
        <v>4.5.3.00.000</v>
      </c>
      <c r="H1993" s="41" t="str">
        <f t="shared" si="2866"/>
        <v>Технологическая линия №6. Нелицензионные установки</v>
      </c>
      <c r="I1993" s="37" t="str">
        <f t="shared" si="2867"/>
        <v>4.5.3.11.000</v>
      </c>
      <c r="J1993" s="41" t="str">
        <f t="shared" si="2868"/>
        <v>Дожимная компрессорная станция метановой фракции (ДКС) №6</v>
      </c>
      <c r="K1993" s="39" t="str">
        <f t="shared" si="2869"/>
        <v>4.5.3.11.600</v>
      </c>
      <c r="L1993" s="40" t="str">
        <f t="shared" si="2870"/>
        <v>Дожимная компрессорная станция метановой фракции (ДКС) №6</v>
      </c>
      <c r="M1993" s="37" t="str">
        <f t="shared" si="2871"/>
        <v>4.5.3.11.607</v>
      </c>
      <c r="N1993" s="59" t="s">
        <v>316</v>
      </c>
      <c r="O1993" s="37"/>
      <c r="P1993" s="37" t="s">
        <v>254</v>
      </c>
      <c r="Q1993" s="35">
        <v>0</v>
      </c>
      <c r="R1993" s="56" t="s">
        <v>2779</v>
      </c>
      <c r="S1993" s="44"/>
      <c r="T1993" s="44"/>
      <c r="U1993" s="44"/>
      <c r="V1993" s="44"/>
      <c r="W1993" s="44"/>
      <c r="X1993" s="162"/>
      <c r="Y1993" s="162"/>
      <c r="Z1993" s="44"/>
      <c r="AA1993" s="50"/>
      <c r="AB1993" s="50"/>
      <c r="AC1993" s="50"/>
      <c r="AD1993" s="115"/>
      <c r="AE1993" s="115"/>
      <c r="AF1993" s="115"/>
      <c r="AG1993" s="115"/>
      <c r="AH1993" s="115"/>
      <c r="AI1993" s="237">
        <v>2061</v>
      </c>
      <c r="AJ1993" s="55"/>
      <c r="AK1993" s="55"/>
    </row>
    <row r="1994" spans="1:37" s="67" customFormat="1" ht="15" customHeight="1" x14ac:dyDescent="0.25">
      <c r="A1994" s="56" t="s">
        <v>1254</v>
      </c>
      <c r="B1994" s="37">
        <v>4</v>
      </c>
      <c r="C1994" s="37">
        <v>5</v>
      </c>
      <c r="D1994" s="37">
        <v>3</v>
      </c>
      <c r="E1994" s="37">
        <v>11</v>
      </c>
      <c r="F1994" s="37">
        <v>608</v>
      </c>
      <c r="G1994" s="37" t="str">
        <f t="shared" si="2865"/>
        <v>4.5.3.00.000</v>
      </c>
      <c r="H1994" s="41" t="str">
        <f t="shared" si="2866"/>
        <v>Технологическая линия №6. Нелицензионные установки</v>
      </c>
      <c r="I1994" s="37" t="str">
        <f t="shared" si="2867"/>
        <v>4.5.3.11.000</v>
      </c>
      <c r="J1994" s="41" t="str">
        <f t="shared" si="2868"/>
        <v>Дожимная компрессорная станция метановой фракции (ДКС) №6</v>
      </c>
      <c r="K1994" s="39" t="str">
        <f t="shared" si="2869"/>
        <v>4.5.3.11.600</v>
      </c>
      <c r="L1994" s="40" t="str">
        <f t="shared" si="2870"/>
        <v>Дожимная компрессорная станция метановой фракции (ДКС) №6</v>
      </c>
      <c r="M1994" s="37" t="str">
        <f t="shared" si="2871"/>
        <v>4.5.3.11.608</v>
      </c>
      <c r="N1994" s="59" t="s">
        <v>318</v>
      </c>
      <c r="O1994" s="37"/>
      <c r="P1994" s="37" t="s">
        <v>254</v>
      </c>
      <c r="Q1994" s="35">
        <v>0</v>
      </c>
      <c r="R1994" s="56" t="s">
        <v>2779</v>
      </c>
      <c r="S1994" s="44"/>
      <c r="T1994" s="44"/>
      <c r="U1994" s="44"/>
      <c r="V1994" s="44"/>
      <c r="W1994" s="44"/>
      <c r="X1994" s="162"/>
      <c r="Y1994" s="162"/>
      <c r="Z1994" s="44"/>
      <c r="AA1994" s="50"/>
      <c r="AB1994" s="50"/>
      <c r="AC1994" s="50"/>
      <c r="AD1994" s="115"/>
      <c r="AE1994" s="115"/>
      <c r="AF1994" s="115"/>
      <c r="AG1994" s="115"/>
      <c r="AH1994" s="115"/>
      <c r="AI1994" s="237">
        <v>2062</v>
      </c>
      <c r="AJ1994" s="55"/>
      <c r="AK1994" s="55"/>
    </row>
    <row r="1995" spans="1:37" s="67" customFormat="1" ht="15" customHeight="1" x14ac:dyDescent="0.25">
      <c r="A1995" s="56" t="s">
        <v>1255</v>
      </c>
      <c r="B1995" s="37">
        <v>4</v>
      </c>
      <c r="C1995" s="37">
        <v>5</v>
      </c>
      <c r="D1995" s="37">
        <v>3</v>
      </c>
      <c r="E1995" s="37">
        <v>11</v>
      </c>
      <c r="F1995" s="37">
        <v>609</v>
      </c>
      <c r="G1995" s="37" t="str">
        <f t="shared" si="2865"/>
        <v>4.5.3.00.000</v>
      </c>
      <c r="H1995" s="41" t="str">
        <f t="shared" si="2866"/>
        <v>Технологическая линия №6. Нелицензионные установки</v>
      </c>
      <c r="I1995" s="37" t="str">
        <f t="shared" si="2867"/>
        <v>4.5.3.11.000</v>
      </c>
      <c r="J1995" s="41" t="str">
        <f t="shared" si="2868"/>
        <v>Дожимная компрессорная станция метановой фракции (ДКС) №6</v>
      </c>
      <c r="K1995" s="39" t="str">
        <f t="shared" si="2869"/>
        <v>4.5.3.11.600</v>
      </c>
      <c r="L1995" s="40" t="str">
        <f t="shared" si="2870"/>
        <v>Дожимная компрессорная станция метановой фракции (ДКС) №6</v>
      </c>
      <c r="M1995" s="37" t="str">
        <f t="shared" si="2871"/>
        <v>4.5.3.11.609</v>
      </c>
      <c r="N1995" s="59" t="s">
        <v>320</v>
      </c>
      <c r="O1995" s="37"/>
      <c r="P1995" s="37" t="s">
        <v>254</v>
      </c>
      <c r="Q1995" s="35">
        <v>0</v>
      </c>
      <c r="R1995" s="56" t="s">
        <v>2779</v>
      </c>
      <c r="S1995" s="44"/>
      <c r="T1995" s="44"/>
      <c r="U1995" s="44"/>
      <c r="V1995" s="44"/>
      <c r="W1995" s="44"/>
      <c r="X1995" s="162"/>
      <c r="Y1995" s="162"/>
      <c r="Z1995" s="44"/>
      <c r="AA1995" s="50"/>
      <c r="AB1995" s="50"/>
      <c r="AC1995" s="50"/>
      <c r="AD1995" s="115"/>
      <c r="AE1995" s="115"/>
      <c r="AF1995" s="115"/>
      <c r="AG1995" s="115"/>
      <c r="AH1995" s="115"/>
      <c r="AI1995" s="237">
        <v>2063</v>
      </c>
      <c r="AJ1995" s="55"/>
      <c r="AK1995" s="55"/>
    </row>
    <row r="1996" spans="1:37" s="67" customFormat="1" ht="15" customHeight="1" x14ac:dyDescent="0.25">
      <c r="A1996" s="56" t="s">
        <v>1256</v>
      </c>
      <c r="B1996" s="37">
        <v>4</v>
      </c>
      <c r="C1996" s="37">
        <v>5</v>
      </c>
      <c r="D1996" s="37">
        <v>3</v>
      </c>
      <c r="E1996" s="37">
        <v>11</v>
      </c>
      <c r="F1996" s="37">
        <v>610</v>
      </c>
      <c r="G1996" s="37" t="str">
        <f t="shared" si="2865"/>
        <v>4.5.3.00.000</v>
      </c>
      <c r="H1996" s="41" t="str">
        <f t="shared" si="2866"/>
        <v>Технологическая линия №6. Нелицензионные установки</v>
      </c>
      <c r="I1996" s="37" t="str">
        <f t="shared" si="2867"/>
        <v>4.5.3.11.000</v>
      </c>
      <c r="J1996" s="41" t="str">
        <f t="shared" si="2868"/>
        <v>Дожимная компрессорная станция метановой фракции (ДКС) №6</v>
      </c>
      <c r="K1996" s="39" t="str">
        <f t="shared" si="2869"/>
        <v>4.5.3.11.600</v>
      </c>
      <c r="L1996" s="40" t="str">
        <f t="shared" si="2870"/>
        <v>Дожимная компрессорная станция метановой фракции (ДКС) №6</v>
      </c>
      <c r="M1996" s="37" t="str">
        <f t="shared" si="2871"/>
        <v>4.5.3.11.610</v>
      </c>
      <c r="N1996" s="59" t="s">
        <v>322</v>
      </c>
      <c r="O1996" s="37"/>
      <c r="P1996" s="37" t="s">
        <v>254</v>
      </c>
      <c r="Q1996" s="35">
        <v>0</v>
      </c>
      <c r="R1996" s="56" t="s">
        <v>2779</v>
      </c>
      <c r="S1996" s="44"/>
      <c r="T1996" s="44"/>
      <c r="U1996" s="44"/>
      <c r="V1996" s="44"/>
      <c r="W1996" s="44"/>
      <c r="X1996" s="162"/>
      <c r="Y1996" s="162"/>
      <c r="Z1996" s="44"/>
      <c r="AA1996" s="50"/>
      <c r="AB1996" s="50"/>
      <c r="AC1996" s="50"/>
      <c r="AD1996" s="115"/>
      <c r="AE1996" s="115"/>
      <c r="AF1996" s="115"/>
      <c r="AG1996" s="115"/>
      <c r="AH1996" s="115"/>
      <c r="AI1996" s="237">
        <v>2064</v>
      </c>
      <c r="AJ1996" s="55"/>
      <c r="AK1996" s="55"/>
    </row>
    <row r="1997" spans="1:37" s="67" customFormat="1" ht="15" customHeight="1" x14ac:dyDescent="0.25">
      <c r="A1997" s="56" t="s">
        <v>1257</v>
      </c>
      <c r="B1997" s="37">
        <v>4</v>
      </c>
      <c r="C1997" s="37">
        <v>5</v>
      </c>
      <c r="D1997" s="37">
        <v>3</v>
      </c>
      <c r="E1997" s="37">
        <v>11</v>
      </c>
      <c r="F1997" s="37">
        <v>611</v>
      </c>
      <c r="G1997" s="37" t="str">
        <f t="shared" si="2865"/>
        <v>4.5.3.00.000</v>
      </c>
      <c r="H1997" s="41" t="str">
        <f t="shared" si="2866"/>
        <v>Технологическая линия №6. Нелицензионные установки</v>
      </c>
      <c r="I1997" s="37" t="str">
        <f t="shared" si="2867"/>
        <v>4.5.3.11.000</v>
      </c>
      <c r="J1997" s="41" t="str">
        <f t="shared" si="2868"/>
        <v>Дожимная компрессорная станция метановой фракции (ДКС) №6</v>
      </c>
      <c r="K1997" s="39" t="str">
        <f t="shared" si="2869"/>
        <v>4.5.3.11.600</v>
      </c>
      <c r="L1997" s="40" t="str">
        <f t="shared" si="2870"/>
        <v>Дожимная компрессорная станция метановой фракции (ДКС) №6</v>
      </c>
      <c r="M1997" s="37" t="str">
        <f t="shared" si="2871"/>
        <v>4.5.3.11.611</v>
      </c>
      <c r="N1997" s="59" t="s">
        <v>324</v>
      </c>
      <c r="O1997" s="37"/>
      <c r="P1997" s="37" t="s">
        <v>254</v>
      </c>
      <c r="Q1997" s="35">
        <v>0</v>
      </c>
      <c r="R1997" s="56" t="s">
        <v>2779</v>
      </c>
      <c r="S1997" s="44"/>
      <c r="T1997" s="44"/>
      <c r="U1997" s="44"/>
      <c r="V1997" s="44"/>
      <c r="W1997" s="44"/>
      <c r="X1997" s="162"/>
      <c r="Y1997" s="162"/>
      <c r="Z1997" s="44"/>
      <c r="AA1997" s="50"/>
      <c r="AB1997" s="50"/>
      <c r="AC1997" s="50"/>
      <c r="AD1997" s="115"/>
      <c r="AE1997" s="115"/>
      <c r="AF1997" s="115"/>
      <c r="AG1997" s="115"/>
      <c r="AH1997" s="115"/>
      <c r="AI1997" s="237">
        <v>2065</v>
      </c>
      <c r="AJ1997" s="55"/>
      <c r="AK1997" s="55"/>
    </row>
    <row r="1998" spans="1:37" s="67" customFormat="1" ht="15" customHeight="1" x14ac:dyDescent="0.25">
      <c r="A1998" s="56" t="s">
        <v>1258</v>
      </c>
      <c r="B1998" s="37">
        <v>4</v>
      </c>
      <c r="C1998" s="37">
        <v>5</v>
      </c>
      <c r="D1998" s="37">
        <v>3</v>
      </c>
      <c r="E1998" s="37">
        <v>11</v>
      </c>
      <c r="F1998" s="37">
        <v>612</v>
      </c>
      <c r="G1998" s="37" t="str">
        <f t="shared" si="2865"/>
        <v>4.5.3.00.000</v>
      </c>
      <c r="H1998" s="41" t="str">
        <f t="shared" si="2866"/>
        <v>Технологическая линия №6. Нелицензионные установки</v>
      </c>
      <c r="I1998" s="37" t="str">
        <f t="shared" si="2867"/>
        <v>4.5.3.11.000</v>
      </c>
      <c r="J1998" s="41" t="str">
        <f t="shared" si="2868"/>
        <v>Дожимная компрессорная станция метановой фракции (ДКС) №6</v>
      </c>
      <c r="K1998" s="39" t="str">
        <f t="shared" si="2869"/>
        <v>4.5.3.11.600</v>
      </c>
      <c r="L1998" s="40" t="str">
        <f t="shared" si="2870"/>
        <v>Дожимная компрессорная станция метановой фракции (ДКС) №6</v>
      </c>
      <c r="M1998" s="37" t="str">
        <f t="shared" si="2871"/>
        <v>4.5.3.11.612</v>
      </c>
      <c r="N1998" s="59" t="s">
        <v>326</v>
      </c>
      <c r="O1998" s="37"/>
      <c r="P1998" s="37" t="s">
        <v>254</v>
      </c>
      <c r="Q1998" s="35">
        <v>0</v>
      </c>
      <c r="R1998" s="56" t="s">
        <v>2779</v>
      </c>
      <c r="S1998" s="44"/>
      <c r="T1998" s="44"/>
      <c r="U1998" s="44"/>
      <c r="V1998" s="44"/>
      <c r="W1998" s="44"/>
      <c r="X1998" s="162"/>
      <c r="Y1998" s="162"/>
      <c r="Z1998" s="44"/>
      <c r="AA1998" s="50"/>
      <c r="AB1998" s="50"/>
      <c r="AC1998" s="50"/>
      <c r="AD1998" s="115"/>
      <c r="AE1998" s="115"/>
      <c r="AF1998" s="115"/>
      <c r="AG1998" s="115"/>
      <c r="AH1998" s="115"/>
      <c r="AI1998" s="237">
        <v>2066</v>
      </c>
      <c r="AJ1998" s="55"/>
      <c r="AK1998" s="55"/>
    </row>
    <row r="1999" spans="1:37" s="67" customFormat="1" ht="15" customHeight="1" x14ac:dyDescent="0.25">
      <c r="A1999" s="56" t="s">
        <v>1259</v>
      </c>
      <c r="B1999" s="37">
        <v>4</v>
      </c>
      <c r="C1999" s="37">
        <v>5</v>
      </c>
      <c r="D1999" s="37">
        <v>3</v>
      </c>
      <c r="E1999" s="37">
        <v>11</v>
      </c>
      <c r="F1999" s="37">
        <v>613</v>
      </c>
      <c r="G1999" s="37" t="str">
        <f t="shared" si="2865"/>
        <v>4.5.3.00.000</v>
      </c>
      <c r="H1999" s="41" t="str">
        <f t="shared" si="2866"/>
        <v>Технологическая линия №6. Нелицензионные установки</v>
      </c>
      <c r="I1999" s="37" t="str">
        <f t="shared" si="2867"/>
        <v>4.5.3.11.000</v>
      </c>
      <c r="J1999" s="41" t="str">
        <f t="shared" si="2868"/>
        <v>Дожимная компрессорная станция метановой фракции (ДКС) №6</v>
      </c>
      <c r="K1999" s="39" t="str">
        <f t="shared" si="2869"/>
        <v>4.5.3.11.600</v>
      </c>
      <c r="L1999" s="40" t="str">
        <f t="shared" si="2870"/>
        <v>Дожимная компрессорная станция метановой фракции (ДКС) №6</v>
      </c>
      <c r="M1999" s="37" t="str">
        <f t="shared" si="2871"/>
        <v>4.5.3.11.613</v>
      </c>
      <c r="N1999" s="59" t="s">
        <v>328</v>
      </c>
      <c r="O1999" s="37"/>
      <c r="P1999" s="37" t="s">
        <v>254</v>
      </c>
      <c r="Q1999" s="35">
        <v>0</v>
      </c>
      <c r="R1999" s="56" t="s">
        <v>2779</v>
      </c>
      <c r="S1999" s="44"/>
      <c r="T1999" s="44"/>
      <c r="U1999" s="44"/>
      <c r="V1999" s="44"/>
      <c r="W1999" s="44"/>
      <c r="X1999" s="162"/>
      <c r="Y1999" s="162"/>
      <c r="Z1999" s="44"/>
      <c r="AA1999" s="50"/>
      <c r="AB1999" s="50"/>
      <c r="AC1999" s="50"/>
      <c r="AD1999" s="115"/>
      <c r="AE1999" s="115"/>
      <c r="AF1999" s="115"/>
      <c r="AG1999" s="115"/>
      <c r="AH1999" s="115"/>
      <c r="AI1999" s="237">
        <v>2067</v>
      </c>
      <c r="AJ1999" s="55"/>
      <c r="AK1999" s="55"/>
    </row>
    <row r="2000" spans="1:37" s="67" customFormat="1" ht="15" customHeight="1" x14ac:dyDescent="0.25">
      <c r="A2000" s="56" t="s">
        <v>1260</v>
      </c>
      <c r="B2000" s="37">
        <v>4</v>
      </c>
      <c r="C2000" s="37">
        <v>5</v>
      </c>
      <c r="D2000" s="37">
        <v>3</v>
      </c>
      <c r="E2000" s="37">
        <v>11</v>
      </c>
      <c r="F2000" s="37">
        <v>615</v>
      </c>
      <c r="G2000" s="37" t="str">
        <f t="shared" si="2865"/>
        <v>4.5.3.00.000</v>
      </c>
      <c r="H2000" s="41" t="str">
        <f t="shared" si="2866"/>
        <v>Технологическая линия №6. Нелицензионные установки</v>
      </c>
      <c r="I2000" s="37" t="str">
        <f t="shared" si="2867"/>
        <v>4.5.3.11.000</v>
      </c>
      <c r="J2000" s="41" t="str">
        <f t="shared" si="2868"/>
        <v>Дожимная компрессорная станция метановой фракции (ДКС) №6</v>
      </c>
      <c r="K2000" s="39" t="str">
        <f t="shared" si="2869"/>
        <v>4.5.3.11.600</v>
      </c>
      <c r="L2000" s="40" t="str">
        <f t="shared" si="2870"/>
        <v>Дожимная компрессорная станция метановой фракции (ДКС) №6</v>
      </c>
      <c r="M2000" s="37" t="str">
        <f t="shared" si="2871"/>
        <v>4.5.3.11.615</v>
      </c>
      <c r="N2000" s="59" t="s">
        <v>193</v>
      </c>
      <c r="O2000" s="37"/>
      <c r="P2000" s="37" t="s">
        <v>254</v>
      </c>
      <c r="Q2000" s="35">
        <v>0</v>
      </c>
      <c r="R2000" s="56" t="s">
        <v>2779</v>
      </c>
      <c r="S2000" s="44"/>
      <c r="T2000" s="44"/>
      <c r="U2000" s="44"/>
      <c r="V2000" s="44"/>
      <c r="W2000" s="44"/>
      <c r="X2000" s="162"/>
      <c r="Y2000" s="162"/>
      <c r="Z2000" s="44"/>
      <c r="AA2000" s="50"/>
      <c r="AB2000" s="50"/>
      <c r="AC2000" s="50"/>
      <c r="AD2000" s="115"/>
      <c r="AE2000" s="115"/>
      <c r="AF2000" s="115"/>
      <c r="AG2000" s="115"/>
      <c r="AH2000" s="115"/>
      <c r="AI2000" s="237">
        <v>2068</v>
      </c>
      <c r="AJ2000" s="55"/>
      <c r="AK2000" s="55"/>
    </row>
    <row r="2001" spans="1:37" s="67" customFormat="1" ht="15" customHeight="1" x14ac:dyDescent="0.25">
      <c r="A2001" s="56" t="s">
        <v>1261</v>
      </c>
      <c r="B2001" s="37">
        <v>4</v>
      </c>
      <c r="C2001" s="37">
        <v>5</v>
      </c>
      <c r="D2001" s="37">
        <v>3</v>
      </c>
      <c r="E2001" s="37">
        <v>11</v>
      </c>
      <c r="F2001" s="37">
        <v>616</v>
      </c>
      <c r="G2001" s="37" t="str">
        <f t="shared" si="2865"/>
        <v>4.5.3.00.000</v>
      </c>
      <c r="H2001" s="41" t="str">
        <f t="shared" si="2866"/>
        <v>Технологическая линия №6. Нелицензионные установки</v>
      </c>
      <c r="I2001" s="37" t="str">
        <f t="shared" si="2867"/>
        <v>4.5.3.11.000</v>
      </c>
      <c r="J2001" s="41" t="str">
        <f t="shared" si="2868"/>
        <v>Дожимная компрессорная станция метановой фракции (ДКС) №6</v>
      </c>
      <c r="K2001" s="39" t="str">
        <f t="shared" si="2869"/>
        <v>4.5.3.11.600</v>
      </c>
      <c r="L2001" s="40" t="str">
        <f t="shared" si="2870"/>
        <v>Дожимная компрессорная станция метановой фракции (ДКС) №6</v>
      </c>
      <c r="M2001" s="37" t="str">
        <f t="shared" si="2871"/>
        <v>4.5.3.11.616</v>
      </c>
      <c r="N2001" s="59" t="s">
        <v>195</v>
      </c>
      <c r="O2001" s="37"/>
      <c r="P2001" s="37" t="s">
        <v>254</v>
      </c>
      <c r="Q2001" s="35">
        <v>0</v>
      </c>
      <c r="R2001" s="56" t="s">
        <v>2779</v>
      </c>
      <c r="S2001" s="44"/>
      <c r="T2001" s="44"/>
      <c r="U2001" s="44"/>
      <c r="V2001" s="44"/>
      <c r="W2001" s="44"/>
      <c r="X2001" s="162"/>
      <c r="Y2001" s="162"/>
      <c r="Z2001" s="44"/>
      <c r="AA2001" s="50"/>
      <c r="AB2001" s="50"/>
      <c r="AC2001" s="50"/>
      <c r="AD2001" s="115"/>
      <c r="AE2001" s="115"/>
      <c r="AF2001" s="115"/>
      <c r="AG2001" s="115"/>
      <c r="AH2001" s="115"/>
      <c r="AI2001" s="237">
        <v>2069</v>
      </c>
      <c r="AJ2001" s="55"/>
      <c r="AK2001" s="55"/>
    </row>
    <row r="2002" spans="1:37" s="67" customFormat="1" ht="15" customHeight="1" x14ac:dyDescent="0.25">
      <c r="A2002" s="56" t="s">
        <v>1262</v>
      </c>
      <c r="B2002" s="37">
        <v>4</v>
      </c>
      <c r="C2002" s="37">
        <v>5</v>
      </c>
      <c r="D2002" s="37">
        <v>3</v>
      </c>
      <c r="E2002" s="37">
        <v>11</v>
      </c>
      <c r="F2002" s="37">
        <v>617</v>
      </c>
      <c r="G2002" s="37" t="str">
        <f t="shared" si="2865"/>
        <v>4.5.3.00.000</v>
      </c>
      <c r="H2002" s="41" t="str">
        <f t="shared" si="2866"/>
        <v>Технологическая линия №6. Нелицензионные установки</v>
      </c>
      <c r="I2002" s="37" t="str">
        <f t="shared" si="2867"/>
        <v>4.5.3.11.000</v>
      </c>
      <c r="J2002" s="41" t="str">
        <f t="shared" si="2868"/>
        <v>Дожимная компрессорная станция метановой фракции (ДКС) №6</v>
      </c>
      <c r="K2002" s="39" t="str">
        <f t="shared" si="2869"/>
        <v>4.5.3.11.600</v>
      </c>
      <c r="L2002" s="40" t="str">
        <f t="shared" si="2870"/>
        <v>Дожимная компрессорная станция метановой фракции (ДКС) №6</v>
      </c>
      <c r="M2002" s="37" t="str">
        <f t="shared" si="2871"/>
        <v>4.5.3.11.617</v>
      </c>
      <c r="N2002" s="59" t="s">
        <v>197</v>
      </c>
      <c r="O2002" s="37"/>
      <c r="P2002" s="37" t="s">
        <v>254</v>
      </c>
      <c r="Q2002" s="35">
        <v>0</v>
      </c>
      <c r="R2002" s="56" t="s">
        <v>2779</v>
      </c>
      <c r="S2002" s="44"/>
      <c r="T2002" s="44"/>
      <c r="U2002" s="44"/>
      <c r="V2002" s="44"/>
      <c r="W2002" s="44"/>
      <c r="X2002" s="162"/>
      <c r="Y2002" s="162"/>
      <c r="Z2002" s="44"/>
      <c r="AA2002" s="50"/>
      <c r="AB2002" s="50"/>
      <c r="AC2002" s="50"/>
      <c r="AD2002" s="115"/>
      <c r="AE2002" s="115"/>
      <c r="AF2002" s="115"/>
      <c r="AG2002" s="115"/>
      <c r="AH2002" s="115"/>
      <c r="AI2002" s="237">
        <v>2070</v>
      </c>
      <c r="AJ2002" s="55"/>
      <c r="AK2002" s="55"/>
    </row>
    <row r="2003" spans="1:37" s="67" customFormat="1" ht="15" customHeight="1" x14ac:dyDescent="0.25">
      <c r="A2003" s="56" t="s">
        <v>1263</v>
      </c>
      <c r="B2003" s="37">
        <v>4</v>
      </c>
      <c r="C2003" s="37">
        <v>5</v>
      </c>
      <c r="D2003" s="37">
        <v>3</v>
      </c>
      <c r="E2003" s="37">
        <v>11</v>
      </c>
      <c r="F2003" s="37">
        <v>618</v>
      </c>
      <c r="G2003" s="37" t="str">
        <f t="shared" si="2865"/>
        <v>4.5.3.00.000</v>
      </c>
      <c r="H2003" s="41" t="str">
        <f t="shared" si="2866"/>
        <v>Технологическая линия №6. Нелицензионные установки</v>
      </c>
      <c r="I2003" s="37" t="str">
        <f t="shared" si="2867"/>
        <v>4.5.3.11.000</v>
      </c>
      <c r="J2003" s="41" t="str">
        <f t="shared" si="2868"/>
        <v>Дожимная компрессорная станция метановой фракции (ДКС) №6</v>
      </c>
      <c r="K2003" s="39" t="str">
        <f t="shared" si="2869"/>
        <v>4.5.3.11.600</v>
      </c>
      <c r="L2003" s="40" t="str">
        <f t="shared" si="2870"/>
        <v>Дожимная компрессорная станция метановой фракции (ДКС) №6</v>
      </c>
      <c r="M2003" s="37" t="str">
        <f t="shared" si="2871"/>
        <v>4.5.3.11.618</v>
      </c>
      <c r="N2003" s="59" t="s">
        <v>275</v>
      </c>
      <c r="O2003" s="37"/>
      <c r="P2003" s="71" t="s">
        <v>254</v>
      </c>
      <c r="Q2003" s="35">
        <v>0</v>
      </c>
      <c r="R2003" s="56" t="s">
        <v>2779</v>
      </c>
      <c r="S2003" s="49"/>
      <c r="T2003" s="44"/>
      <c r="U2003" s="44"/>
      <c r="V2003" s="44"/>
      <c r="W2003" s="44"/>
      <c r="X2003" s="162"/>
      <c r="Y2003" s="162"/>
      <c r="Z2003" s="44"/>
      <c r="AA2003" s="50"/>
      <c r="AB2003" s="50"/>
      <c r="AC2003" s="50"/>
      <c r="AD2003" s="115"/>
      <c r="AE2003" s="115"/>
      <c r="AF2003" s="115"/>
      <c r="AG2003" s="115"/>
      <c r="AH2003" s="115"/>
      <c r="AI2003" s="237">
        <v>2071</v>
      </c>
      <c r="AJ2003" s="55"/>
      <c r="AK2003" s="55"/>
    </row>
    <row r="2004" spans="1:37" x14ac:dyDescent="0.25">
      <c r="L2004" s="74"/>
      <c r="M2004" s="102"/>
      <c r="N2004" s="233"/>
      <c r="AH2004" s="140"/>
    </row>
    <row r="2005" spans="1:37" x14ac:dyDescent="0.25">
      <c r="L2005" s="74"/>
      <c r="M2005" s="102"/>
      <c r="N2005" s="233"/>
      <c r="Q2005" s="222"/>
      <c r="R2005" s="220"/>
      <c r="S2005" s="220"/>
      <c r="T2005" s="223" t="s">
        <v>2782</v>
      </c>
      <c r="U2005" s="223" t="s">
        <v>2781</v>
      </c>
      <c r="V2005" s="224" t="s">
        <v>3673</v>
      </c>
      <c r="AH2005" s="140"/>
    </row>
    <row r="2006" spans="1:37" x14ac:dyDescent="0.25">
      <c r="L2006" s="74"/>
      <c r="M2006" s="102"/>
      <c r="N2006" s="233"/>
      <c r="Q2006" s="221" t="s">
        <v>3856</v>
      </c>
      <c r="R2006" s="226" t="s">
        <v>1607</v>
      </c>
      <c r="S2006" s="220"/>
      <c r="T2006" s="220">
        <f t="shared" ref="T2006:U2008" si="2872">COUNTIFS($S$6:$S$2003,$Q2006,$R$6:$R$2003,T$2005)</f>
        <v>1</v>
      </c>
      <c r="U2006" s="220">
        <f t="shared" si="2872"/>
        <v>7</v>
      </c>
      <c r="V2006" s="225">
        <f>T2006+U2006</f>
        <v>8</v>
      </c>
      <c r="AH2006" s="140"/>
    </row>
    <row r="2007" spans="1:37" x14ac:dyDescent="0.25">
      <c r="L2007" s="74"/>
      <c r="M2007" s="102"/>
      <c r="N2007" s="233"/>
      <c r="Q2007" s="220" t="s">
        <v>3857</v>
      </c>
      <c r="R2007" s="226" t="s">
        <v>2112</v>
      </c>
      <c r="S2007" s="220"/>
      <c r="T2007" s="220">
        <f t="shared" si="2872"/>
        <v>18</v>
      </c>
      <c r="U2007" s="220">
        <f t="shared" si="2872"/>
        <v>45</v>
      </c>
      <c r="V2007" s="225">
        <f t="shared" ref="V2007:V2008" si="2873">T2007+U2007</f>
        <v>63</v>
      </c>
      <c r="AH2007" s="140"/>
    </row>
    <row r="2008" spans="1:37" x14ac:dyDescent="0.25">
      <c r="G2008" s="103" t="s">
        <v>2148</v>
      </c>
      <c r="Q2008" s="220" t="s">
        <v>3858</v>
      </c>
      <c r="R2008" s="226" t="s">
        <v>1608</v>
      </c>
      <c r="S2008" s="220"/>
      <c r="T2008" s="220">
        <f t="shared" si="2872"/>
        <v>55</v>
      </c>
      <c r="U2008" s="220">
        <f t="shared" si="2872"/>
        <v>65</v>
      </c>
      <c r="V2008" s="225">
        <f t="shared" si="2873"/>
        <v>120</v>
      </c>
    </row>
    <row r="2009" spans="1:37" x14ac:dyDescent="0.25">
      <c r="G2009" s="103"/>
    </row>
    <row r="2010" spans="1:37" x14ac:dyDescent="0.25">
      <c r="G2010" s="104" t="s">
        <v>2821</v>
      </c>
    </row>
    <row r="2011" spans="1:37" x14ac:dyDescent="0.25">
      <c r="G2011" s="104" t="s">
        <v>2121</v>
      </c>
    </row>
    <row r="2012" spans="1:37" x14ac:dyDescent="0.25">
      <c r="G2012" s="104"/>
    </row>
    <row r="2013" spans="1:37" x14ac:dyDescent="0.25">
      <c r="G2013" s="104" t="s">
        <v>2103</v>
      </c>
    </row>
    <row r="2014" spans="1:37" x14ac:dyDescent="0.25">
      <c r="G2014" s="104" t="s">
        <v>2104</v>
      </c>
    </row>
    <row r="2016" spans="1:37" x14ac:dyDescent="0.25">
      <c r="G2016" s="104" t="s">
        <v>2146</v>
      </c>
    </row>
    <row r="2017" spans="7:22" x14ac:dyDescent="0.25">
      <c r="G2017" s="104" t="s">
        <v>2147</v>
      </c>
    </row>
    <row r="2023" spans="7:22" x14ac:dyDescent="0.25">
      <c r="S2023" s="220"/>
      <c r="T2023" s="220"/>
      <c r="U2023" s="220"/>
      <c r="V2023" s="220"/>
    </row>
  </sheetData>
  <autoFilter ref="A5:AK2003"/>
  <conditionalFormatting sqref="Z1266:Z1048576 Z941:Z1264 Z538:Z541 Z3:Z124 Z400:Z513 Z543:Z890 Z137:Z195 Z197:Z284 Z516:Z532 Z900:Z936 Z893 Z286:Z398">
    <cfRule type="duplicateValues" dxfId="27" priority="31"/>
  </conditionalFormatting>
  <conditionalFormatting sqref="Z196">
    <cfRule type="duplicateValues" dxfId="26" priority="30"/>
  </conditionalFormatting>
  <conditionalFormatting sqref="Z534:Z535 Z537">
    <cfRule type="duplicateValues" dxfId="25" priority="34"/>
  </conditionalFormatting>
  <conditionalFormatting sqref="Z940 Z937">
    <cfRule type="duplicateValues" dxfId="24" priority="39"/>
  </conditionalFormatting>
  <conditionalFormatting sqref="Z533">
    <cfRule type="duplicateValues" dxfId="23" priority="27"/>
  </conditionalFormatting>
  <conditionalFormatting sqref="Z536">
    <cfRule type="duplicateValues" dxfId="22" priority="26"/>
  </conditionalFormatting>
  <conditionalFormatting sqref="Z399">
    <cfRule type="duplicateValues" dxfId="21" priority="24"/>
  </conditionalFormatting>
  <conditionalFormatting sqref="Z1265">
    <cfRule type="duplicateValues" dxfId="20" priority="23"/>
  </conditionalFormatting>
  <conditionalFormatting sqref="Z542">
    <cfRule type="duplicateValues" dxfId="19" priority="22"/>
  </conditionalFormatting>
  <conditionalFormatting sqref="Z940:Z1048576 Z516:Z890 Z137:Z284 Z2:Z124 Z900:Z937 Z893 Z286:Z513">
    <cfRule type="duplicateValues" dxfId="18" priority="20"/>
  </conditionalFormatting>
  <conditionalFormatting sqref="Z125:Z136">
    <cfRule type="duplicateValues" dxfId="17" priority="61"/>
  </conditionalFormatting>
  <conditionalFormatting sqref="Z514">
    <cfRule type="duplicateValues" dxfId="16" priority="13"/>
  </conditionalFormatting>
  <conditionalFormatting sqref="Z514">
    <cfRule type="duplicateValues" dxfId="15" priority="12"/>
  </conditionalFormatting>
  <conditionalFormatting sqref="Z515">
    <cfRule type="duplicateValues" dxfId="14" priority="11"/>
  </conditionalFormatting>
  <conditionalFormatting sqref="Z515">
    <cfRule type="duplicateValues" dxfId="13" priority="10"/>
  </conditionalFormatting>
  <conditionalFormatting sqref="Z938:Z939">
    <cfRule type="duplicateValues" dxfId="12" priority="9"/>
  </conditionalFormatting>
  <conditionalFormatting sqref="Z938:Z939">
    <cfRule type="duplicateValues" dxfId="11" priority="8"/>
  </conditionalFormatting>
  <conditionalFormatting sqref="Z894:Z899">
    <cfRule type="duplicateValues" dxfId="10" priority="7"/>
  </conditionalFormatting>
  <conditionalFormatting sqref="Z891">
    <cfRule type="duplicateValues" dxfId="9" priority="6"/>
  </conditionalFormatting>
  <conditionalFormatting sqref="Z891">
    <cfRule type="duplicateValues" dxfId="8" priority="5"/>
  </conditionalFormatting>
  <conditionalFormatting sqref="Z892">
    <cfRule type="duplicateValues" dxfId="7" priority="4"/>
  </conditionalFormatting>
  <conditionalFormatting sqref="Z892">
    <cfRule type="duplicateValues" dxfId="6" priority="3"/>
  </conditionalFormatting>
  <conditionalFormatting sqref="Z285">
    <cfRule type="duplicateValues" dxfId="5" priority="2"/>
  </conditionalFormatting>
  <conditionalFormatting sqref="Z285">
    <cfRule type="duplicateValues" dxfId="4" priority="1"/>
  </conditionalFormatting>
  <printOptions horizontalCentered="1"/>
  <pageMargins left="0.23622047244094491" right="0.23622047244094491" top="0.74803149606299213" bottom="0.74803149606299213" header="0" footer="0.31496062992125984"/>
  <pageSetup paperSize="9" scale="54" fitToHeight="0" orientation="landscape" horizontalDpi="200" verticalDpi="200" r:id="rId1"/>
  <headerFooter>
    <oddHeader>&amp;LGPP Construction Project
Utilities, Infrastructure and Offsites
Проект по строительству ГПЗ
Общезаводское хозяйство&amp;RPART/ ЧАСТЬ I  
SECTION/ РАЗДЕЛ 1.0
Subsection/ Подраздел 1.7  
Attachment/ Приложение 1</oddHeader>
    <oddFooter>&amp;LGENERAL CONTRACTOR
ГЕНЕРАЛЬНЫЙ ПОДРЯДЧИК&amp;C
CONFIDENTIAL / КОНФИДЕНЦИАЛЬНО
Page/ Страница: &amp;P+9 -27&amp;RCONTRACTOR
ПОДРЯДЧИК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AJ308"/>
  <sheetViews>
    <sheetView zoomScale="70" zoomScaleNormal="70" zoomScalePageLayoutView="85" workbookViewId="0">
      <pane xSplit="1" ySplit="5" topLeftCell="P207" activePane="bottomRight" state="frozen"/>
      <selection pane="topRight" activeCell="B1" sqref="B1"/>
      <selection pane="bottomLeft" activeCell="A7" sqref="A7"/>
      <selection pane="bottomRight" activeCell="W234" sqref="W234"/>
    </sheetView>
  </sheetViews>
  <sheetFormatPr defaultRowHeight="15.75" x14ac:dyDescent="0.25"/>
  <cols>
    <col min="1" max="1" width="12.140625" style="6" customWidth="1"/>
    <col min="2" max="4" width="2.85546875" style="6" customWidth="1"/>
    <col min="5" max="5" width="6.5703125" style="6" customWidth="1"/>
    <col min="6" max="6" width="4.7109375" style="6" customWidth="1"/>
    <col min="7" max="12" width="14.85546875" style="101" customWidth="1"/>
    <col min="13" max="13" width="14.85546875" style="74" customWidth="1"/>
    <col min="14" max="14" width="79.7109375" style="234" customWidth="1"/>
    <col min="15" max="15" width="18" style="18" customWidth="1"/>
    <col min="16" max="16" width="13" style="33" customWidth="1"/>
    <col min="17" max="17" width="6.7109375" style="33" customWidth="1"/>
    <col min="18" max="18" width="10.28515625" style="33" customWidth="1"/>
    <col min="19" max="19" width="13.140625" style="101" customWidth="1"/>
    <col min="20" max="26" width="14.85546875" style="101" customWidth="1"/>
    <col min="27" max="27" width="70.85546875" style="101" customWidth="1"/>
    <col min="28" max="28" width="18" style="135" customWidth="1"/>
    <col min="29" max="29" width="24.42578125" style="135" customWidth="1"/>
    <col min="30" max="30" width="14.85546875" style="143" customWidth="1"/>
    <col min="31" max="31" width="6" style="143" customWidth="1"/>
    <col min="32" max="32" width="101.140625" style="143" customWidth="1"/>
    <col min="33" max="33" width="13.140625" style="143" customWidth="1"/>
    <col min="34" max="34" width="14.140625" style="143" customWidth="1"/>
    <col min="35" max="35" width="9.140625" style="236"/>
    <col min="36" max="16384" width="9.140625" style="1"/>
  </cols>
  <sheetData>
    <row r="1" spans="1:35" s="5" customFormat="1" ht="20.25" x14ac:dyDescent="0.25">
      <c r="A1" s="212"/>
      <c r="B1" s="6"/>
      <c r="C1" s="6"/>
      <c r="D1" s="6"/>
      <c r="E1" s="6"/>
      <c r="F1" s="6"/>
      <c r="G1" s="72"/>
      <c r="H1" s="72"/>
      <c r="I1" s="72"/>
      <c r="J1" s="72"/>
      <c r="K1" s="72"/>
      <c r="L1" s="72"/>
      <c r="M1" s="72"/>
      <c r="N1" s="227"/>
      <c r="O1" s="17"/>
      <c r="P1" s="33"/>
      <c r="Q1" s="33"/>
      <c r="R1" s="33"/>
      <c r="S1" s="73"/>
      <c r="T1" s="73"/>
      <c r="U1" s="73"/>
      <c r="V1" s="73"/>
      <c r="W1" s="73"/>
      <c r="X1" s="73"/>
      <c r="Y1" s="73"/>
      <c r="Z1" s="73"/>
      <c r="AA1" s="73"/>
      <c r="AB1" s="74"/>
      <c r="AC1" s="74"/>
      <c r="AD1" s="140"/>
      <c r="AE1" s="140"/>
      <c r="AF1" s="140"/>
      <c r="AG1" s="140"/>
      <c r="AH1" s="140"/>
      <c r="AI1" s="235"/>
    </row>
    <row r="2" spans="1:35" s="5" customFormat="1" x14ac:dyDescent="0.25">
      <c r="A2" s="2"/>
      <c r="B2" s="6"/>
      <c r="C2" s="6"/>
      <c r="D2" s="6"/>
      <c r="E2" s="6"/>
      <c r="F2" s="6"/>
      <c r="G2" s="73"/>
      <c r="H2" s="73"/>
      <c r="I2" s="73"/>
      <c r="J2" s="73"/>
      <c r="K2" s="73"/>
      <c r="L2" s="73"/>
      <c r="M2" s="74"/>
      <c r="N2" s="228"/>
      <c r="O2" s="17"/>
      <c r="P2" s="33"/>
      <c r="Q2" s="177">
        <f>Q3/Q4</f>
        <v>0.30742049469964666</v>
      </c>
      <c r="R2" s="73"/>
      <c r="S2" s="73"/>
      <c r="T2" s="73"/>
      <c r="U2" s="73"/>
      <c r="V2" s="73"/>
      <c r="W2" s="73"/>
      <c r="X2" s="73"/>
      <c r="Y2" s="73"/>
      <c r="Z2" s="73"/>
      <c r="AA2" s="73"/>
      <c r="AB2" s="74"/>
      <c r="AC2" s="74"/>
      <c r="AD2" s="140"/>
      <c r="AE2" s="140"/>
      <c r="AF2" s="140"/>
      <c r="AG2" s="140"/>
      <c r="AH2" s="140"/>
      <c r="AI2" s="235"/>
    </row>
    <row r="3" spans="1:35" s="3" customFormat="1" ht="31.5" customHeight="1" x14ac:dyDescent="0.25">
      <c r="A3" s="186" t="s">
        <v>1546</v>
      </c>
      <c r="B3" s="30"/>
      <c r="C3" s="30"/>
      <c r="D3" s="16"/>
      <c r="E3" s="16"/>
      <c r="F3" s="16"/>
      <c r="G3" s="194" t="s">
        <v>3641</v>
      </c>
      <c r="H3" s="195"/>
      <c r="I3" s="194" t="s">
        <v>0</v>
      </c>
      <c r="J3" s="195"/>
      <c r="K3" s="194" t="s">
        <v>1</v>
      </c>
      <c r="L3" s="195"/>
      <c r="M3" s="194" t="s">
        <v>2</v>
      </c>
      <c r="N3" s="229"/>
      <c r="O3" s="192" t="s">
        <v>3</v>
      </c>
      <c r="P3" s="188" t="s">
        <v>1563</v>
      </c>
      <c r="Q3" s="176">
        <f>COUNTIF(Q6:Q288,1)</f>
        <v>87</v>
      </c>
      <c r="R3" s="188" t="s">
        <v>3034</v>
      </c>
      <c r="S3" s="189" t="s">
        <v>2111</v>
      </c>
      <c r="T3" s="196" t="s">
        <v>1607</v>
      </c>
      <c r="U3" s="196"/>
      <c r="V3" s="196" t="s">
        <v>2112</v>
      </c>
      <c r="W3" s="196"/>
      <c r="X3" s="196" t="s">
        <v>1608</v>
      </c>
      <c r="Y3" s="196"/>
      <c r="Z3" s="196" t="s">
        <v>1609</v>
      </c>
      <c r="AA3" s="196"/>
      <c r="AB3" s="189" t="s">
        <v>1610</v>
      </c>
      <c r="AC3" s="189" t="s">
        <v>3047</v>
      </c>
      <c r="AD3" s="141" t="s">
        <v>2833</v>
      </c>
      <c r="AE3" s="141" t="s">
        <v>3033</v>
      </c>
      <c r="AF3" s="141"/>
      <c r="AG3" s="141" t="s">
        <v>3061</v>
      </c>
      <c r="AH3" s="141" t="s">
        <v>3061</v>
      </c>
      <c r="AI3" s="236"/>
    </row>
    <row r="4" spans="1:35" s="3" customFormat="1" ht="24" x14ac:dyDescent="0.25">
      <c r="A4" s="187"/>
      <c r="B4" s="29" t="s">
        <v>1264</v>
      </c>
      <c r="C4" s="31"/>
      <c r="D4" s="15"/>
      <c r="E4" s="210"/>
      <c r="F4" s="210"/>
      <c r="G4" s="211" t="s">
        <v>4</v>
      </c>
      <c r="H4" s="211" t="s">
        <v>5</v>
      </c>
      <c r="I4" s="211" t="s">
        <v>4</v>
      </c>
      <c r="J4" s="211" t="s">
        <v>5</v>
      </c>
      <c r="K4" s="211" t="s">
        <v>4</v>
      </c>
      <c r="L4" s="211" t="s">
        <v>5</v>
      </c>
      <c r="M4" s="211" t="s">
        <v>4</v>
      </c>
      <c r="N4" s="230" t="s">
        <v>5</v>
      </c>
      <c r="O4" s="193"/>
      <c r="P4" s="188"/>
      <c r="Q4" s="176">
        <f>COUNTA(Q6:Q288)</f>
        <v>283</v>
      </c>
      <c r="R4" s="188"/>
      <c r="S4" s="190"/>
      <c r="T4" s="191" t="s">
        <v>2113</v>
      </c>
      <c r="U4" s="191" t="s">
        <v>2114</v>
      </c>
      <c r="V4" s="191" t="s">
        <v>2113</v>
      </c>
      <c r="W4" s="191" t="s">
        <v>2114</v>
      </c>
      <c r="X4" s="191" t="s">
        <v>2113</v>
      </c>
      <c r="Y4" s="191" t="s">
        <v>2114</v>
      </c>
      <c r="Z4" s="191" t="s">
        <v>2113</v>
      </c>
      <c r="AA4" s="191" t="s">
        <v>2114</v>
      </c>
      <c r="AB4" s="190"/>
      <c r="AC4" s="190"/>
      <c r="AD4" s="144"/>
      <c r="AE4" s="144" t="s">
        <v>2113</v>
      </c>
      <c r="AF4" s="144" t="s">
        <v>3670</v>
      </c>
      <c r="AG4" s="144" t="s">
        <v>3059</v>
      </c>
      <c r="AH4" s="144" t="s">
        <v>3060</v>
      </c>
      <c r="AI4" s="236"/>
    </row>
    <row r="5" spans="1:35" s="3" customFormat="1" x14ac:dyDescent="0.25">
      <c r="A5" s="4" t="s">
        <v>6</v>
      </c>
      <c r="B5" s="15" t="s">
        <v>2693</v>
      </c>
      <c r="C5" s="15" t="s">
        <v>2694</v>
      </c>
      <c r="D5" s="15" t="s">
        <v>2695</v>
      </c>
      <c r="E5" s="210" t="s">
        <v>2696</v>
      </c>
      <c r="F5" s="210" t="s">
        <v>2697</v>
      </c>
      <c r="G5" s="211" t="s">
        <v>7</v>
      </c>
      <c r="H5" s="211" t="s">
        <v>8</v>
      </c>
      <c r="I5" s="211" t="s">
        <v>9</v>
      </c>
      <c r="J5" s="211" t="s">
        <v>10</v>
      </c>
      <c r="K5" s="211" t="s">
        <v>11</v>
      </c>
      <c r="L5" s="211" t="s">
        <v>12</v>
      </c>
      <c r="M5" s="211" t="s">
        <v>13</v>
      </c>
      <c r="N5" s="230" t="s">
        <v>14</v>
      </c>
      <c r="O5" s="32" t="s">
        <v>15</v>
      </c>
      <c r="P5" s="34" t="s">
        <v>1070</v>
      </c>
      <c r="Q5" s="34" t="s">
        <v>3045</v>
      </c>
      <c r="R5" s="34" t="s">
        <v>2207</v>
      </c>
      <c r="S5" s="191" t="s">
        <v>6</v>
      </c>
      <c r="T5" s="191" t="s">
        <v>7</v>
      </c>
      <c r="U5" s="191" t="s">
        <v>8</v>
      </c>
      <c r="V5" s="191" t="s">
        <v>9</v>
      </c>
      <c r="W5" s="191" t="s">
        <v>10</v>
      </c>
      <c r="X5" s="191" t="s">
        <v>11</v>
      </c>
      <c r="Y5" s="191" t="s">
        <v>12</v>
      </c>
      <c r="Z5" s="191" t="s">
        <v>13</v>
      </c>
      <c r="AA5" s="191" t="s">
        <v>14</v>
      </c>
      <c r="AB5" s="191" t="s">
        <v>15</v>
      </c>
      <c r="AC5" s="191">
        <v>11</v>
      </c>
      <c r="AD5" s="142" t="s">
        <v>3039</v>
      </c>
      <c r="AE5" s="142" t="s">
        <v>3040</v>
      </c>
      <c r="AF5" s="142" t="s">
        <v>3048</v>
      </c>
      <c r="AG5" s="142" t="s">
        <v>3600</v>
      </c>
      <c r="AH5" s="142" t="s">
        <v>3601</v>
      </c>
      <c r="AI5" s="236"/>
    </row>
    <row r="6" spans="1:35" s="55" customFormat="1" ht="15" customHeight="1" x14ac:dyDescent="0.25">
      <c r="A6" s="51" t="s">
        <v>2698</v>
      </c>
      <c r="B6" s="52"/>
      <c r="C6" s="52"/>
      <c r="D6" s="52"/>
      <c r="E6" s="52"/>
      <c r="F6" s="52"/>
      <c r="G6" s="76"/>
      <c r="H6" s="76"/>
      <c r="I6" s="76"/>
      <c r="J6" s="76"/>
      <c r="K6" s="76"/>
      <c r="L6" s="76"/>
      <c r="M6" s="76"/>
      <c r="N6" s="77"/>
      <c r="O6" s="53"/>
      <c r="P6" s="54" t="s">
        <v>17</v>
      </c>
      <c r="Q6" s="35">
        <v>0</v>
      </c>
      <c r="R6" s="54" t="s">
        <v>2780</v>
      </c>
      <c r="S6" s="124" t="s">
        <v>2704</v>
      </c>
      <c r="T6" s="125"/>
      <c r="U6" s="125"/>
      <c r="V6" s="125"/>
      <c r="W6" s="125"/>
      <c r="X6" s="125"/>
      <c r="Y6" s="125"/>
      <c r="Z6" s="125"/>
      <c r="AA6" s="77"/>
      <c r="AB6" s="77"/>
      <c r="AC6" s="77"/>
      <c r="AD6" s="77"/>
      <c r="AE6" s="77"/>
      <c r="AF6" s="77"/>
      <c r="AG6" s="77"/>
      <c r="AH6" s="77"/>
      <c r="AI6" s="237">
        <v>1</v>
      </c>
    </row>
    <row r="7" spans="1:35" s="55" customFormat="1" ht="15" customHeight="1" x14ac:dyDescent="0.25">
      <c r="A7" s="36" t="s">
        <v>17</v>
      </c>
      <c r="B7" s="37">
        <v>3</v>
      </c>
      <c r="C7" s="37">
        <v>1</v>
      </c>
      <c r="D7" s="37">
        <v>1</v>
      </c>
      <c r="E7" s="37">
        <v>0</v>
      </c>
      <c r="F7" s="37">
        <v>0</v>
      </c>
      <c r="G7" s="78" t="str">
        <f>CONCATENATE($B7,".",$C7,".",$D7,".",TEXT($E7,"00"),".",TEXT($F7,"000"))</f>
        <v>3.1.1.00.000</v>
      </c>
      <c r="H7" s="79" t="s">
        <v>2149</v>
      </c>
      <c r="I7" s="80"/>
      <c r="J7" s="80"/>
      <c r="K7" s="80"/>
      <c r="L7" s="80"/>
      <c r="M7" s="80"/>
      <c r="N7" s="231"/>
      <c r="O7" s="53"/>
      <c r="P7" s="54" t="s">
        <v>2777</v>
      </c>
      <c r="Q7" s="35">
        <v>0</v>
      </c>
      <c r="R7" s="54" t="s">
        <v>3856</v>
      </c>
      <c r="S7" s="215" t="s">
        <v>3856</v>
      </c>
      <c r="T7" s="126" t="str">
        <f>G7</f>
        <v>3.1.1.00.000</v>
      </c>
      <c r="U7" s="79" t="s">
        <v>2151</v>
      </c>
      <c r="V7" s="80"/>
      <c r="W7" s="80"/>
      <c r="X7" s="80"/>
      <c r="Y7" s="80"/>
      <c r="Z7" s="80"/>
      <c r="AA7" s="80"/>
      <c r="AB7" s="78"/>
      <c r="AC7" s="78"/>
      <c r="AD7" s="114"/>
      <c r="AE7" s="114"/>
      <c r="AF7" s="114"/>
      <c r="AG7" s="114"/>
      <c r="AH7" s="114"/>
      <c r="AI7" s="237">
        <v>2</v>
      </c>
    </row>
    <row r="8" spans="1:35" s="55" customFormat="1" ht="15" customHeight="1" x14ac:dyDescent="0.25">
      <c r="A8" s="36" t="s">
        <v>17</v>
      </c>
      <c r="B8" s="37">
        <v>3</v>
      </c>
      <c r="C8" s="37">
        <v>1</v>
      </c>
      <c r="D8" s="37">
        <v>1</v>
      </c>
      <c r="E8" s="37">
        <v>1</v>
      </c>
      <c r="F8" s="37">
        <v>0</v>
      </c>
      <c r="G8" s="37" t="str">
        <f t="shared" ref="G8:L10" si="0">G7</f>
        <v>3.1.1.00.000</v>
      </c>
      <c r="H8" s="41" t="str">
        <f t="shared" si="0"/>
        <v>Объекты общезаводского хозяйства. Объекты вспомогательных производств</v>
      </c>
      <c r="I8" s="82" t="str">
        <f>CONCATENATE($B8,".",$C8,".",$D8,".",TEXT($E8,"00"),".",TEXT($F8,"000"))</f>
        <v>3.1.1.01.000</v>
      </c>
      <c r="J8" s="83" t="s">
        <v>2150</v>
      </c>
      <c r="K8" s="84"/>
      <c r="L8" s="84"/>
      <c r="M8" s="84"/>
      <c r="N8" s="85"/>
      <c r="O8" s="37"/>
      <c r="P8" s="54" t="s">
        <v>2777</v>
      </c>
      <c r="Q8" s="35">
        <v>0</v>
      </c>
      <c r="R8" s="54" t="s">
        <v>3857</v>
      </c>
      <c r="S8" s="216" t="s">
        <v>3857</v>
      </c>
      <c r="T8" s="37" t="str">
        <f t="shared" ref="T8:Y10" si="1">T7</f>
        <v>3.1.1.00.000</v>
      </c>
      <c r="U8" s="41" t="str">
        <f t="shared" si="1"/>
        <v>Off-Site Facilities. Auxiliary Facilities</v>
      </c>
      <c r="V8" s="127" t="str">
        <f>I8</f>
        <v>3.1.1.01.000</v>
      </c>
      <c r="W8" s="83" t="s">
        <v>2152</v>
      </c>
      <c r="X8" s="84"/>
      <c r="Y8" s="84"/>
      <c r="Z8" s="84"/>
      <c r="AA8" s="128"/>
      <c r="AB8" s="82"/>
      <c r="AC8" s="82"/>
      <c r="AD8" s="166"/>
      <c r="AE8" s="166"/>
      <c r="AF8" s="166"/>
      <c r="AG8" s="166"/>
      <c r="AH8" s="166"/>
      <c r="AI8" s="237">
        <v>3</v>
      </c>
    </row>
    <row r="9" spans="1:35" s="55" customFormat="1" ht="15" customHeight="1" x14ac:dyDescent="0.25">
      <c r="A9" s="36" t="s">
        <v>17</v>
      </c>
      <c r="B9" s="37">
        <v>3</v>
      </c>
      <c r="C9" s="37">
        <v>1</v>
      </c>
      <c r="D9" s="37">
        <v>1</v>
      </c>
      <c r="E9" s="37">
        <v>1</v>
      </c>
      <c r="F9" s="37">
        <v>100</v>
      </c>
      <c r="G9" s="37" t="str">
        <f t="shared" si="0"/>
        <v>3.1.1.00.000</v>
      </c>
      <c r="H9" s="41" t="str">
        <f t="shared" ref="H9" si="2">H8</f>
        <v>Объекты общезаводского хозяйства. Объекты вспомогательных производств</v>
      </c>
      <c r="I9" s="37" t="str">
        <f t="shared" si="0"/>
        <v>3.1.1.01.000</v>
      </c>
      <c r="J9" s="41" t="str">
        <f t="shared" si="0"/>
        <v>Межплощадочные инженерные сети</v>
      </c>
      <c r="K9" s="86" t="str">
        <f>CONCATENATE($B9,".",$C9,".",$D9,".",TEXT($E9,"00"),".",$F9)</f>
        <v>3.1.1.01.100</v>
      </c>
      <c r="L9" s="87" t="s">
        <v>2153</v>
      </c>
      <c r="M9" s="88"/>
      <c r="N9" s="89"/>
      <c r="O9" s="37"/>
      <c r="P9" s="54" t="s">
        <v>2777</v>
      </c>
      <c r="Q9" s="35">
        <v>0</v>
      </c>
      <c r="R9" s="54" t="s">
        <v>3858</v>
      </c>
      <c r="S9" s="219" t="s">
        <v>3858</v>
      </c>
      <c r="T9" s="41" t="str">
        <f t="shared" si="1"/>
        <v>3.1.1.00.000</v>
      </c>
      <c r="U9" s="41" t="str">
        <f t="shared" si="1"/>
        <v>Off-Site Facilities. Auxiliary Facilities</v>
      </c>
      <c r="V9" s="41" t="str">
        <f t="shared" si="1"/>
        <v>3.1.1.01.000</v>
      </c>
      <c r="W9" s="41" t="str">
        <f t="shared" si="1"/>
        <v>Interconnecting Utilities</v>
      </c>
      <c r="X9" s="129" t="str">
        <f>K9</f>
        <v>3.1.1.01.100</v>
      </c>
      <c r="Y9" s="88" t="s">
        <v>3046</v>
      </c>
      <c r="Z9" s="88"/>
      <c r="AA9" s="89"/>
      <c r="AB9" s="86"/>
      <c r="AC9" s="86"/>
      <c r="AD9" s="167" t="s">
        <v>3051</v>
      </c>
      <c r="AE9" s="167" t="s">
        <v>3051</v>
      </c>
      <c r="AF9" s="167"/>
      <c r="AG9" s="167"/>
      <c r="AH9" s="167"/>
      <c r="AI9" s="237">
        <v>4</v>
      </c>
    </row>
    <row r="10" spans="1:35" s="55" customFormat="1" ht="30" customHeight="1" x14ac:dyDescent="0.25">
      <c r="A10" s="36" t="s">
        <v>17</v>
      </c>
      <c r="B10" s="37">
        <v>3</v>
      </c>
      <c r="C10" s="37">
        <v>1</v>
      </c>
      <c r="D10" s="37">
        <v>1</v>
      </c>
      <c r="E10" s="37">
        <v>1</v>
      </c>
      <c r="F10" s="39">
        <v>101</v>
      </c>
      <c r="G10" s="123" t="str">
        <f t="shared" si="0"/>
        <v>3.1.1.00.000</v>
      </c>
      <c r="H10" s="138" t="str">
        <f t="shared" ref="H10" si="3">H9</f>
        <v>Объекты общезаводского хозяйства. Объекты вспомогательных производств</v>
      </c>
      <c r="I10" s="123" t="str">
        <f t="shared" si="0"/>
        <v>3.1.1.01.000</v>
      </c>
      <c r="J10" s="138" t="str">
        <f t="shared" si="0"/>
        <v>Межплощадочные инженерные сети</v>
      </c>
      <c r="K10" s="169" t="str">
        <f t="shared" si="0"/>
        <v>3.1.1.01.100</v>
      </c>
      <c r="L10" s="170" t="str">
        <f t="shared" si="0"/>
        <v>Межплощадочные сети водоснабжения и канализации</v>
      </c>
      <c r="M10" s="123" t="str">
        <f>CONCATENATE($B10,".",$C10,".",$D10,".",TEXT($E10,"00"),".",TEXT($F10,"000"))</f>
        <v>3.1.1.01.101</v>
      </c>
      <c r="N10" s="169" t="s">
        <v>2783</v>
      </c>
      <c r="O10" s="123" t="s">
        <v>2154</v>
      </c>
      <c r="P10" s="54" t="s">
        <v>2777</v>
      </c>
      <c r="Q10" s="35">
        <v>1</v>
      </c>
      <c r="R10" s="172" t="s">
        <v>3050</v>
      </c>
      <c r="S10" s="169" t="s">
        <v>2115</v>
      </c>
      <c r="T10" s="138" t="str">
        <f t="shared" si="1"/>
        <v>3.1.1.00.000</v>
      </c>
      <c r="U10" s="138" t="str">
        <f t="shared" si="1"/>
        <v>Off-Site Facilities. Auxiliary Facilities</v>
      </c>
      <c r="V10" s="138" t="str">
        <f t="shared" si="1"/>
        <v>3.1.1.01.000</v>
      </c>
      <c r="W10" s="138" t="str">
        <f t="shared" si="1"/>
        <v>Interconnecting Utilities</v>
      </c>
      <c r="X10" s="170" t="str">
        <f t="shared" si="1"/>
        <v>3.1.1.01.100</v>
      </c>
      <c r="Y10" s="170" t="str">
        <f t="shared" si="1"/>
        <v>Inteconnecting water supply</v>
      </c>
      <c r="Z10" s="171" t="str">
        <f>M10</f>
        <v>3.1.1.01.101</v>
      </c>
      <c r="AA10" s="169" t="s">
        <v>2155</v>
      </c>
      <c r="AB10" s="123" t="s">
        <v>2156</v>
      </c>
      <c r="AC10" s="37" t="s">
        <v>3063</v>
      </c>
      <c r="AD10" s="115" t="s">
        <v>3051</v>
      </c>
      <c r="AE10" s="115" t="s">
        <v>3051</v>
      </c>
      <c r="AF10" s="115"/>
      <c r="AG10" s="115" t="s">
        <v>3158</v>
      </c>
      <c r="AH10" s="115" t="s">
        <v>3056</v>
      </c>
      <c r="AI10" s="237">
        <v>5</v>
      </c>
    </row>
    <row r="11" spans="1:35" s="55" customFormat="1" ht="15" customHeight="1" x14ac:dyDescent="0.25">
      <c r="A11" s="36" t="s">
        <v>17</v>
      </c>
      <c r="B11" s="37">
        <v>3</v>
      </c>
      <c r="C11" s="37">
        <v>1</v>
      </c>
      <c r="D11" s="37">
        <v>1</v>
      </c>
      <c r="E11" s="37">
        <v>1</v>
      </c>
      <c r="F11" s="37">
        <v>200</v>
      </c>
      <c r="G11" s="37" t="str">
        <f>G10</f>
        <v>3.1.1.00.000</v>
      </c>
      <c r="H11" s="37" t="str">
        <f t="shared" ref="H11" si="4">H10</f>
        <v>Объекты общезаводского хозяйства. Объекты вспомогательных производств</v>
      </c>
      <c r="I11" s="37" t="str">
        <f t="shared" ref="I11:J11" si="5">I10</f>
        <v>3.1.1.01.000</v>
      </c>
      <c r="J11" s="37" t="str">
        <f t="shared" si="5"/>
        <v>Межплощадочные инженерные сети</v>
      </c>
      <c r="K11" s="86" t="str">
        <f>CONCATENATE($B11,".",$C11,".",$D11,".",TEXT($E11,"00"),".",$F11)</f>
        <v>3.1.1.01.200</v>
      </c>
      <c r="L11" s="87" t="s">
        <v>2165</v>
      </c>
      <c r="M11" s="88"/>
      <c r="N11" s="89"/>
      <c r="O11" s="37"/>
      <c r="P11" s="54" t="s">
        <v>2777</v>
      </c>
      <c r="Q11" s="35">
        <v>0</v>
      </c>
      <c r="R11" s="54" t="s">
        <v>3858</v>
      </c>
      <c r="S11" s="219" t="s">
        <v>3858</v>
      </c>
      <c r="T11" s="41" t="str">
        <f t="shared" ref="T11:W11" si="6">T10</f>
        <v>3.1.1.00.000</v>
      </c>
      <c r="U11" s="41" t="str">
        <f t="shared" si="6"/>
        <v>Off-Site Facilities. Auxiliary Facilities</v>
      </c>
      <c r="V11" s="41" t="str">
        <f t="shared" si="6"/>
        <v>3.1.1.01.000</v>
      </c>
      <c r="W11" s="41" t="str">
        <f t="shared" si="6"/>
        <v>Interconnecting Utilities</v>
      </c>
      <c r="X11" s="129" t="str">
        <f>K11</f>
        <v>3.1.1.01.200</v>
      </c>
      <c r="Y11" s="88" t="s">
        <v>2166</v>
      </c>
      <c r="Z11" s="88"/>
      <c r="AA11" s="89"/>
      <c r="AB11" s="86"/>
      <c r="AC11" s="86"/>
      <c r="AD11" s="167" t="s">
        <v>3051</v>
      </c>
      <c r="AE11" s="167" t="s">
        <v>3051</v>
      </c>
      <c r="AF11" s="167"/>
      <c r="AG11" s="167"/>
      <c r="AH11" s="167"/>
      <c r="AI11" s="237">
        <v>9</v>
      </c>
    </row>
    <row r="12" spans="1:35" s="55" customFormat="1" ht="30" customHeight="1" x14ac:dyDescent="0.25">
      <c r="A12" s="36" t="s">
        <v>17</v>
      </c>
      <c r="B12" s="37">
        <v>3</v>
      </c>
      <c r="C12" s="37">
        <v>1</v>
      </c>
      <c r="D12" s="37">
        <v>1</v>
      </c>
      <c r="E12" s="37">
        <v>1</v>
      </c>
      <c r="F12" s="39">
        <v>201</v>
      </c>
      <c r="G12" s="37" t="str">
        <f t="shared" ref="G12:J75" si="7">G11</f>
        <v>3.1.1.00.000</v>
      </c>
      <c r="H12" s="138" t="str">
        <f t="shared" si="7"/>
        <v>Объекты общезаводского хозяйства. Объекты вспомогательных производств</v>
      </c>
      <c r="I12" s="123" t="str">
        <f t="shared" ref="I12:L13" si="8">I11</f>
        <v>3.1.1.01.000</v>
      </c>
      <c r="J12" s="138" t="str">
        <f t="shared" si="8"/>
        <v>Межплощадочные инженерные сети</v>
      </c>
      <c r="K12" s="169" t="str">
        <f t="shared" si="8"/>
        <v>3.1.1.01.200</v>
      </c>
      <c r="L12" s="170" t="str">
        <f t="shared" si="8"/>
        <v>Межплощадочные сети электроснабжения</v>
      </c>
      <c r="M12" s="123" t="str">
        <f>CONCATENATE($B12,".",$C12,".",$D12,".",TEXT($E12,"00"),".",TEXT($F12,"000"))</f>
        <v>3.1.1.01.201</v>
      </c>
      <c r="N12" s="169" t="s">
        <v>2822</v>
      </c>
      <c r="O12" s="123" t="s">
        <v>2167</v>
      </c>
      <c r="P12" s="54" t="s">
        <v>2777</v>
      </c>
      <c r="Q12" s="35">
        <v>1</v>
      </c>
      <c r="R12" s="54" t="s">
        <v>3050</v>
      </c>
      <c r="S12" s="169" t="s">
        <v>2115</v>
      </c>
      <c r="T12" s="138" t="str">
        <f t="shared" ref="T12:U12" si="9">T11</f>
        <v>3.1.1.00.000</v>
      </c>
      <c r="U12" s="138" t="str">
        <f t="shared" si="9"/>
        <v>Off-Site Facilities. Auxiliary Facilities</v>
      </c>
      <c r="V12" s="138" t="str">
        <f t="shared" ref="V12:Y12" si="10">V11</f>
        <v>3.1.1.01.000</v>
      </c>
      <c r="W12" s="138" t="str">
        <f t="shared" si="10"/>
        <v>Interconnecting Utilities</v>
      </c>
      <c r="X12" s="170" t="str">
        <f t="shared" si="10"/>
        <v>3.1.1.01.200</v>
      </c>
      <c r="Y12" s="170" t="str">
        <f t="shared" si="10"/>
        <v>Interconnecting power supply systems</v>
      </c>
      <c r="Z12" s="171" t="str">
        <f>M12</f>
        <v>3.1.1.01.201</v>
      </c>
      <c r="AA12" s="169" t="s">
        <v>2823</v>
      </c>
      <c r="AB12" s="123" t="s">
        <v>2168</v>
      </c>
      <c r="AC12" s="37" t="s">
        <v>3063</v>
      </c>
      <c r="AD12" s="115" t="s">
        <v>3051</v>
      </c>
      <c r="AE12" s="115" t="s">
        <v>3051</v>
      </c>
      <c r="AF12" s="115"/>
      <c r="AG12" s="115" t="s">
        <v>3494</v>
      </c>
      <c r="AH12" s="115" t="s">
        <v>3495</v>
      </c>
      <c r="AI12" s="237">
        <v>10</v>
      </c>
    </row>
    <row r="13" spans="1:35" s="58" customFormat="1" ht="15" customHeight="1" x14ac:dyDescent="0.25">
      <c r="A13" s="56">
        <v>961</v>
      </c>
      <c r="B13" s="37">
        <v>3</v>
      </c>
      <c r="C13" s="37">
        <v>1</v>
      </c>
      <c r="D13" s="37">
        <v>1</v>
      </c>
      <c r="E13" s="37">
        <v>1</v>
      </c>
      <c r="F13" s="37">
        <v>203</v>
      </c>
      <c r="G13" s="37" t="str">
        <f t="shared" si="7"/>
        <v>3.1.1.00.000</v>
      </c>
      <c r="H13" s="138" t="str">
        <f t="shared" si="7"/>
        <v>Объекты общезаводского хозяйства. Объекты вспомогательных производств</v>
      </c>
      <c r="I13" s="123" t="str">
        <f t="shared" si="7"/>
        <v>3.1.1.01.000</v>
      </c>
      <c r="J13" s="138" t="str">
        <f t="shared" si="7"/>
        <v>Межплощадочные инженерные сети</v>
      </c>
      <c r="K13" s="138" t="str">
        <f t="shared" si="8"/>
        <v>3.1.1.01.200</v>
      </c>
      <c r="L13" s="138" t="str">
        <f t="shared" si="8"/>
        <v>Межплощадочные сети электроснабжения</v>
      </c>
      <c r="M13" s="123" t="str">
        <f>CONCATENATE($B13,".",$C13,".",$D13,".",TEXT($E13,"00"),".",TEXT($F13,"000"))</f>
        <v>3.1.1.01.203</v>
      </c>
      <c r="N13" s="169" t="s">
        <v>2172</v>
      </c>
      <c r="O13" s="123" t="s">
        <v>2173</v>
      </c>
      <c r="P13" s="54" t="s">
        <v>2777</v>
      </c>
      <c r="Q13" s="35">
        <v>1</v>
      </c>
      <c r="R13" s="54" t="s">
        <v>3050</v>
      </c>
      <c r="S13" s="123">
        <v>961</v>
      </c>
      <c r="T13" s="138" t="str">
        <f t="shared" ref="T13:Y13" si="11">T12</f>
        <v>3.1.1.00.000</v>
      </c>
      <c r="U13" s="138" t="str">
        <f t="shared" si="11"/>
        <v>Off-Site Facilities. Auxiliary Facilities</v>
      </c>
      <c r="V13" s="138" t="str">
        <f t="shared" si="11"/>
        <v>3.1.1.01.000</v>
      </c>
      <c r="W13" s="138" t="str">
        <f t="shared" si="11"/>
        <v>Interconnecting Utilities</v>
      </c>
      <c r="X13" s="138" t="str">
        <f t="shared" si="11"/>
        <v>3.1.1.01.200</v>
      </c>
      <c r="Y13" s="138" t="str">
        <f t="shared" si="11"/>
        <v>Interconnecting power supply systems</v>
      </c>
      <c r="Z13" s="171" t="str">
        <f>M13</f>
        <v>3.1.1.01.203</v>
      </c>
      <c r="AA13" s="169" t="s">
        <v>2174</v>
      </c>
      <c r="AB13" s="123" t="s">
        <v>2175</v>
      </c>
      <c r="AC13" s="37" t="s">
        <v>3063</v>
      </c>
      <c r="AD13" s="115" t="s">
        <v>3051</v>
      </c>
      <c r="AE13" s="115" t="s">
        <v>3051</v>
      </c>
      <c r="AF13" s="115"/>
      <c r="AG13" s="115" t="s">
        <v>3057</v>
      </c>
      <c r="AH13" s="115" t="s">
        <v>3058</v>
      </c>
      <c r="AI13" s="237">
        <v>12</v>
      </c>
    </row>
    <row r="14" spans="1:35" s="55" customFormat="1" ht="15" customHeight="1" x14ac:dyDescent="0.25">
      <c r="A14" s="36" t="s">
        <v>17</v>
      </c>
      <c r="B14" s="37">
        <v>3</v>
      </c>
      <c r="C14" s="37">
        <v>1</v>
      </c>
      <c r="D14" s="37">
        <v>1</v>
      </c>
      <c r="E14" s="37">
        <v>1</v>
      </c>
      <c r="F14" s="37">
        <v>300</v>
      </c>
      <c r="G14" s="37" t="str">
        <f t="shared" si="7"/>
        <v>3.1.1.00.000</v>
      </c>
      <c r="H14" s="41" t="str">
        <f t="shared" si="7"/>
        <v>Объекты общезаводского хозяйства. Объекты вспомогательных производств</v>
      </c>
      <c r="I14" s="37" t="str">
        <f t="shared" si="7"/>
        <v>3.1.1.01.000</v>
      </c>
      <c r="J14" s="41" t="str">
        <f t="shared" si="7"/>
        <v>Межплощадочные инженерные сети</v>
      </c>
      <c r="K14" s="86" t="str">
        <f>CONCATENATE($B14,".",$C14,".",$D14,".",TEXT($E14,"00"),".",$F14)</f>
        <v>3.1.1.01.300</v>
      </c>
      <c r="L14" s="87" t="s">
        <v>2153</v>
      </c>
      <c r="M14" s="88"/>
      <c r="N14" s="89"/>
      <c r="O14" s="37"/>
      <c r="P14" s="54" t="s">
        <v>2777</v>
      </c>
      <c r="Q14" s="35">
        <v>1</v>
      </c>
      <c r="R14" s="54" t="s">
        <v>3858</v>
      </c>
      <c r="S14" s="219" t="s">
        <v>3858</v>
      </c>
      <c r="T14" s="41" t="str">
        <f t="shared" ref="T14:U14" si="12">T13</f>
        <v>3.1.1.00.000</v>
      </c>
      <c r="U14" s="41" t="str">
        <f t="shared" si="12"/>
        <v>Off-Site Facilities. Auxiliary Facilities</v>
      </c>
      <c r="V14" s="41" t="str">
        <f>V13</f>
        <v>3.1.1.01.000</v>
      </c>
      <c r="W14" s="41" t="str">
        <f>W13</f>
        <v>Interconnecting Utilities</v>
      </c>
      <c r="X14" s="129" t="str">
        <f>K14</f>
        <v>3.1.1.01.300</v>
      </c>
      <c r="Y14" s="88" t="s">
        <v>3052</v>
      </c>
      <c r="Z14" s="88"/>
      <c r="AA14" s="89"/>
      <c r="AB14" s="86"/>
      <c r="AC14" s="86" t="s">
        <v>3602</v>
      </c>
      <c r="AD14" s="167" t="s">
        <v>3051</v>
      </c>
      <c r="AE14" s="167" t="s">
        <v>3051</v>
      </c>
      <c r="AF14" s="167"/>
      <c r="AG14" s="167" t="s">
        <v>3467</v>
      </c>
      <c r="AH14" s="167" t="s">
        <v>3049</v>
      </c>
      <c r="AI14" s="237">
        <v>14</v>
      </c>
    </row>
    <row r="15" spans="1:35" s="55" customFormat="1" ht="15" customHeight="1" x14ac:dyDescent="0.25">
      <c r="A15" s="36" t="s">
        <v>17</v>
      </c>
      <c r="B15" s="37">
        <v>3</v>
      </c>
      <c r="C15" s="37">
        <v>1</v>
      </c>
      <c r="D15" s="37">
        <v>1</v>
      </c>
      <c r="E15" s="37">
        <v>1</v>
      </c>
      <c r="F15" s="37">
        <v>400</v>
      </c>
      <c r="G15" s="37" t="str">
        <f t="shared" si="7"/>
        <v>3.1.1.00.000</v>
      </c>
      <c r="H15" s="41" t="str">
        <f t="shared" si="7"/>
        <v>Объекты общезаводского хозяйства. Объекты вспомогательных производств</v>
      </c>
      <c r="I15" s="37" t="str">
        <f t="shared" si="7"/>
        <v>3.1.1.01.000</v>
      </c>
      <c r="J15" s="41" t="str">
        <f t="shared" si="7"/>
        <v>Межплощадочные инженерные сети</v>
      </c>
      <c r="K15" s="86" t="str">
        <f>CONCATENATE($B15,".",$C15,".",$D15,".",TEXT($E15,"00"),".",$F15)</f>
        <v>3.1.1.01.400</v>
      </c>
      <c r="L15" s="87" t="s">
        <v>2165</v>
      </c>
      <c r="M15" s="88"/>
      <c r="N15" s="89"/>
      <c r="O15" s="37"/>
      <c r="P15" s="54" t="s">
        <v>2777</v>
      </c>
      <c r="Q15" s="35">
        <v>1</v>
      </c>
      <c r="R15" s="54" t="s">
        <v>3858</v>
      </c>
      <c r="S15" s="219" t="s">
        <v>3858</v>
      </c>
      <c r="T15" s="41" t="str">
        <f t="shared" ref="T15:W15" si="13">T14</f>
        <v>3.1.1.00.000</v>
      </c>
      <c r="U15" s="41" t="str">
        <f t="shared" si="13"/>
        <v>Off-Site Facilities. Auxiliary Facilities</v>
      </c>
      <c r="V15" s="41" t="str">
        <f t="shared" si="13"/>
        <v>3.1.1.01.000</v>
      </c>
      <c r="W15" s="41" t="str">
        <f t="shared" si="13"/>
        <v>Interconnecting Utilities</v>
      </c>
      <c r="X15" s="129" t="str">
        <f>K15</f>
        <v>3.1.1.01.400</v>
      </c>
      <c r="Y15" s="88" t="s">
        <v>3053</v>
      </c>
      <c r="Z15" s="88"/>
      <c r="AA15" s="89"/>
      <c r="AB15" s="86"/>
      <c r="AC15" s="86" t="s">
        <v>3602</v>
      </c>
      <c r="AD15" s="167" t="s">
        <v>3051</v>
      </c>
      <c r="AE15" s="167" t="s">
        <v>3051</v>
      </c>
      <c r="AF15" s="167"/>
      <c r="AG15" s="167" t="s">
        <v>3467</v>
      </c>
      <c r="AH15" s="167" t="s">
        <v>3054</v>
      </c>
      <c r="AI15" s="237">
        <v>17</v>
      </c>
    </row>
    <row r="16" spans="1:35" s="55" customFormat="1" ht="15" customHeight="1" x14ac:dyDescent="0.25">
      <c r="A16" s="36" t="s">
        <v>17</v>
      </c>
      <c r="B16" s="37">
        <v>3</v>
      </c>
      <c r="C16" s="37">
        <v>1</v>
      </c>
      <c r="D16" s="37">
        <v>1</v>
      </c>
      <c r="E16" s="37">
        <v>1</v>
      </c>
      <c r="F16" s="37">
        <v>500</v>
      </c>
      <c r="G16" s="37" t="str">
        <f t="shared" si="7"/>
        <v>3.1.1.00.000</v>
      </c>
      <c r="H16" s="41" t="str">
        <f t="shared" si="7"/>
        <v>Объекты общезаводского хозяйства. Объекты вспомогательных производств</v>
      </c>
      <c r="I16" s="37" t="str">
        <f t="shared" si="7"/>
        <v>3.1.1.01.000</v>
      </c>
      <c r="J16" s="41" t="str">
        <f t="shared" si="7"/>
        <v>Межплощадочные инженерные сети</v>
      </c>
      <c r="K16" s="86" t="str">
        <f>CONCATENATE($B16,".",$C16,".",$D16,".",TEXT($E16,"00"),".",$F16)</f>
        <v>3.1.1.01.500</v>
      </c>
      <c r="L16" s="87" t="s">
        <v>2165</v>
      </c>
      <c r="M16" s="88"/>
      <c r="N16" s="89"/>
      <c r="O16" s="37"/>
      <c r="P16" s="54" t="s">
        <v>2777</v>
      </c>
      <c r="Q16" s="35">
        <v>1</v>
      </c>
      <c r="R16" s="54" t="s">
        <v>3858</v>
      </c>
      <c r="S16" s="219" t="s">
        <v>3858</v>
      </c>
      <c r="T16" s="41" t="str">
        <f t="shared" ref="T16:W16" si="14">T15</f>
        <v>3.1.1.00.000</v>
      </c>
      <c r="U16" s="41" t="str">
        <f t="shared" si="14"/>
        <v>Off-Site Facilities. Auxiliary Facilities</v>
      </c>
      <c r="V16" s="41" t="str">
        <f t="shared" si="14"/>
        <v>3.1.1.01.000</v>
      </c>
      <c r="W16" s="41" t="str">
        <f t="shared" si="14"/>
        <v>Interconnecting Utilities</v>
      </c>
      <c r="X16" s="129" t="str">
        <f>K16</f>
        <v>3.1.1.01.500</v>
      </c>
      <c r="Y16" s="88" t="s">
        <v>3497</v>
      </c>
      <c r="Z16" s="88"/>
      <c r="AA16" s="89"/>
      <c r="AB16" s="86"/>
      <c r="AC16" s="86" t="s">
        <v>3602</v>
      </c>
      <c r="AD16" s="167" t="s">
        <v>3051</v>
      </c>
      <c r="AE16" s="167" t="s">
        <v>3051</v>
      </c>
      <c r="AF16" s="167"/>
      <c r="AG16" s="167" t="s">
        <v>3467</v>
      </c>
      <c r="AH16" s="167" t="s">
        <v>3496</v>
      </c>
      <c r="AI16" s="237">
        <v>20</v>
      </c>
    </row>
    <row r="17" spans="1:35" s="55" customFormat="1" ht="15" customHeight="1" x14ac:dyDescent="0.25">
      <c r="A17" s="36" t="s">
        <v>17</v>
      </c>
      <c r="B17" s="37">
        <v>3</v>
      </c>
      <c r="C17" s="37">
        <v>1</v>
      </c>
      <c r="D17" s="37">
        <v>1</v>
      </c>
      <c r="E17" s="37">
        <v>2</v>
      </c>
      <c r="F17" s="37">
        <v>0</v>
      </c>
      <c r="G17" s="37" t="str">
        <f t="shared" si="7"/>
        <v>3.1.1.00.000</v>
      </c>
      <c r="H17" s="41" t="str">
        <f t="shared" si="7"/>
        <v>Объекты общезаводского хозяйства. Объекты вспомогательных производств</v>
      </c>
      <c r="I17" s="82" t="str">
        <f>CONCATENATE($B17,".",$C17,".",$D17,".",TEXT($E17,"00"),".",TEXT($F17,"000"))</f>
        <v>3.1.1.02.000</v>
      </c>
      <c r="J17" s="83" t="s">
        <v>2176</v>
      </c>
      <c r="K17" s="84"/>
      <c r="L17" s="84"/>
      <c r="M17" s="84"/>
      <c r="N17" s="85"/>
      <c r="O17" s="37"/>
      <c r="P17" s="54" t="s">
        <v>2777</v>
      </c>
      <c r="Q17" s="35">
        <v>0</v>
      </c>
      <c r="R17" s="54" t="s">
        <v>3857</v>
      </c>
      <c r="S17" s="216" t="s">
        <v>3857</v>
      </c>
      <c r="T17" s="41" t="str">
        <f t="shared" ref="T17:U17" si="15">T16</f>
        <v>3.1.1.00.000</v>
      </c>
      <c r="U17" s="41" t="str">
        <f t="shared" si="15"/>
        <v>Off-Site Facilities. Auxiliary Facilities</v>
      </c>
      <c r="V17" s="127" t="str">
        <f>I17</f>
        <v>3.1.1.02.000</v>
      </c>
      <c r="W17" s="83" t="s">
        <v>2177</v>
      </c>
      <c r="X17" s="106"/>
      <c r="Y17" s="106"/>
      <c r="Z17" s="84"/>
      <c r="AA17" s="128"/>
      <c r="AB17" s="82"/>
      <c r="AC17" s="82"/>
      <c r="AD17" s="166"/>
      <c r="AE17" s="166"/>
      <c r="AF17" s="166"/>
      <c r="AG17" s="166"/>
      <c r="AH17" s="166"/>
      <c r="AI17" s="237">
        <v>23</v>
      </c>
    </row>
    <row r="18" spans="1:35" s="55" customFormat="1" ht="15" customHeight="1" x14ac:dyDescent="0.25">
      <c r="A18" s="36" t="s">
        <v>17</v>
      </c>
      <c r="B18" s="37">
        <v>3</v>
      </c>
      <c r="C18" s="37">
        <v>1</v>
      </c>
      <c r="D18" s="37">
        <v>1</v>
      </c>
      <c r="E18" s="37">
        <v>2</v>
      </c>
      <c r="F18" s="37">
        <v>100</v>
      </c>
      <c r="G18" s="37" t="str">
        <f t="shared" si="7"/>
        <v>3.1.1.00.000</v>
      </c>
      <c r="H18" s="41" t="str">
        <f t="shared" si="7"/>
        <v>Объекты общезаводского хозяйства. Объекты вспомогательных производств</v>
      </c>
      <c r="I18" s="37" t="str">
        <f t="shared" ref="I18:J18" si="16">I17</f>
        <v>3.1.1.02.000</v>
      </c>
      <c r="J18" s="41" t="str">
        <f t="shared" si="16"/>
        <v>Площадка ГПЗ</v>
      </c>
      <c r="K18" s="86" t="str">
        <f>CONCATENATE($B18,".",$C18,".",$D18,".",TEXT($E18,"00"),".",$F18)</f>
        <v>3.1.1.02.100</v>
      </c>
      <c r="L18" s="87" t="s">
        <v>2176</v>
      </c>
      <c r="M18" s="88"/>
      <c r="N18" s="89"/>
      <c r="O18" s="37"/>
      <c r="P18" s="54" t="s">
        <v>2777</v>
      </c>
      <c r="Q18" s="35">
        <v>0</v>
      </c>
      <c r="R18" s="54" t="s">
        <v>3858</v>
      </c>
      <c r="S18" s="219" t="s">
        <v>3858</v>
      </c>
      <c r="T18" s="41" t="str">
        <f t="shared" ref="T18:U18" si="17">T17</f>
        <v>3.1.1.00.000</v>
      </c>
      <c r="U18" s="41" t="str">
        <f t="shared" si="17"/>
        <v>Off-Site Facilities. Auxiliary Facilities</v>
      </c>
      <c r="V18" s="41" t="str">
        <f t="shared" ref="V18:W18" si="18">V17</f>
        <v>3.1.1.02.000</v>
      </c>
      <c r="W18" s="41" t="str">
        <f t="shared" si="18"/>
        <v>GPP Site</v>
      </c>
      <c r="X18" s="129" t="str">
        <f>K18</f>
        <v>3.1.1.02.100</v>
      </c>
      <c r="Y18" s="88" t="s">
        <v>2178</v>
      </c>
      <c r="Z18" s="88"/>
      <c r="AA18" s="89"/>
      <c r="AB18" s="86"/>
      <c r="AC18" s="86"/>
      <c r="AD18" s="167" t="s">
        <v>3051</v>
      </c>
      <c r="AE18" s="167" t="s">
        <v>3051</v>
      </c>
      <c r="AF18" s="167"/>
      <c r="AG18" s="167"/>
      <c r="AH18" s="167"/>
      <c r="AI18" s="237">
        <v>24</v>
      </c>
    </row>
    <row r="19" spans="1:35" s="55" customFormat="1" ht="15" customHeight="1" x14ac:dyDescent="0.25">
      <c r="A19" s="36" t="s">
        <v>17</v>
      </c>
      <c r="B19" s="37">
        <v>3</v>
      </c>
      <c r="C19" s="37">
        <v>1</v>
      </c>
      <c r="D19" s="37">
        <v>1</v>
      </c>
      <c r="E19" s="37">
        <v>3</v>
      </c>
      <c r="F19" s="37">
        <v>0</v>
      </c>
      <c r="G19" s="37" t="str">
        <f t="shared" si="7"/>
        <v>3.1.1.00.000</v>
      </c>
      <c r="H19" s="41" t="str">
        <f t="shared" si="7"/>
        <v>Объекты общезаводского хозяйства. Объекты вспомогательных производств</v>
      </c>
      <c r="I19" s="82" t="str">
        <f>CONCATENATE($B19,".",$C19,".",$D19,".",TEXT($E19,"00"),".",TEXT($F19,"000"))</f>
        <v>3.1.1.03.000</v>
      </c>
      <c r="J19" s="83" t="s">
        <v>2179</v>
      </c>
      <c r="K19" s="105"/>
      <c r="L19" s="106"/>
      <c r="M19" s="84"/>
      <c r="N19" s="85"/>
      <c r="O19" s="37"/>
      <c r="P19" s="54" t="s">
        <v>2777</v>
      </c>
      <c r="Q19" s="35">
        <v>0</v>
      </c>
      <c r="R19" s="54" t="s">
        <v>3857</v>
      </c>
      <c r="S19" s="216" t="s">
        <v>3857</v>
      </c>
      <c r="T19" s="41" t="str">
        <f t="shared" ref="T19:U19" si="19">T18</f>
        <v>3.1.1.00.000</v>
      </c>
      <c r="U19" s="41" t="str">
        <f t="shared" si="19"/>
        <v>Off-Site Facilities. Auxiliary Facilities</v>
      </c>
      <c r="V19" s="127" t="str">
        <f>I19</f>
        <v>3.1.1.03.000</v>
      </c>
      <c r="W19" s="83" t="s">
        <v>2180</v>
      </c>
      <c r="X19" s="106"/>
      <c r="Y19" s="106"/>
      <c r="Z19" s="84"/>
      <c r="AA19" s="128"/>
      <c r="AB19" s="82"/>
      <c r="AC19" s="82"/>
      <c r="AD19" s="166"/>
      <c r="AE19" s="166"/>
      <c r="AF19" s="166"/>
      <c r="AG19" s="166"/>
      <c r="AH19" s="166"/>
      <c r="AI19" s="237">
        <v>27</v>
      </c>
    </row>
    <row r="20" spans="1:35" s="55" customFormat="1" ht="15" customHeight="1" x14ac:dyDescent="0.25">
      <c r="A20" s="36" t="s">
        <v>17</v>
      </c>
      <c r="B20" s="37">
        <v>3</v>
      </c>
      <c r="C20" s="37">
        <v>1</v>
      </c>
      <c r="D20" s="37">
        <v>1</v>
      </c>
      <c r="E20" s="37">
        <v>3</v>
      </c>
      <c r="F20" s="37">
        <v>100</v>
      </c>
      <c r="G20" s="37" t="str">
        <f t="shared" si="7"/>
        <v>3.1.1.00.000</v>
      </c>
      <c r="H20" s="41" t="str">
        <f t="shared" si="7"/>
        <v>Объекты общезаводского хозяйства. Объекты вспомогательных производств</v>
      </c>
      <c r="I20" s="37" t="str">
        <f t="shared" ref="I20:J20" si="20">I19</f>
        <v>3.1.1.03.000</v>
      </c>
      <c r="J20" s="41" t="str">
        <f t="shared" si="20"/>
        <v>Внутриплощадочные инженерные сети</v>
      </c>
      <c r="K20" s="86" t="str">
        <f t="shared" ref="K20:K27" si="21">CONCATENATE($B20,".",$C20,".",$D20,".",TEXT($E20,"00"),".",$F20)</f>
        <v>3.1.1.03.100</v>
      </c>
      <c r="L20" s="87" t="s">
        <v>2181</v>
      </c>
      <c r="M20" s="88"/>
      <c r="N20" s="89"/>
      <c r="O20" s="37"/>
      <c r="P20" s="54" t="s">
        <v>2777</v>
      </c>
      <c r="Q20" s="35">
        <v>0</v>
      </c>
      <c r="R20" s="54" t="s">
        <v>3858</v>
      </c>
      <c r="S20" s="219" t="s">
        <v>3858</v>
      </c>
      <c r="T20" s="41" t="str">
        <f t="shared" ref="T20:U20" si="22">T19</f>
        <v>3.1.1.00.000</v>
      </c>
      <c r="U20" s="41" t="str">
        <f t="shared" si="22"/>
        <v>Off-Site Facilities. Auxiliary Facilities</v>
      </c>
      <c r="V20" s="41" t="str">
        <f t="shared" ref="V20:W20" si="23">V19</f>
        <v>3.1.1.03.000</v>
      </c>
      <c r="W20" s="41" t="str">
        <f t="shared" si="23"/>
        <v xml:space="preserve">On-site utilities </v>
      </c>
      <c r="X20" s="129" t="str">
        <f t="shared" ref="X20:X27" si="24">K20</f>
        <v>3.1.1.03.100</v>
      </c>
      <c r="Y20" s="88" t="s">
        <v>2182</v>
      </c>
      <c r="Z20" s="88"/>
      <c r="AA20" s="89"/>
      <c r="AB20" s="86"/>
      <c r="AC20" s="86"/>
      <c r="AD20" s="167" t="s">
        <v>3051</v>
      </c>
      <c r="AE20" s="167" t="s">
        <v>3051</v>
      </c>
      <c r="AF20" s="167"/>
      <c r="AG20" s="167"/>
      <c r="AH20" s="167"/>
      <c r="AI20" s="237">
        <v>28</v>
      </c>
    </row>
    <row r="21" spans="1:35" s="55" customFormat="1" ht="15" customHeight="1" x14ac:dyDescent="0.25">
      <c r="A21" s="56" t="s">
        <v>17</v>
      </c>
      <c r="B21" s="37">
        <v>3</v>
      </c>
      <c r="C21" s="37">
        <v>1</v>
      </c>
      <c r="D21" s="37">
        <v>1</v>
      </c>
      <c r="E21" s="37">
        <v>3</v>
      </c>
      <c r="F21" s="37">
        <v>200</v>
      </c>
      <c r="G21" s="37" t="str">
        <f t="shared" si="7"/>
        <v>3.1.1.00.000</v>
      </c>
      <c r="H21" s="41" t="str">
        <f t="shared" si="7"/>
        <v>Объекты общезаводского хозяйства. Объекты вспомогательных производств</v>
      </c>
      <c r="I21" s="37" t="str">
        <f t="shared" si="7"/>
        <v>3.1.1.03.000</v>
      </c>
      <c r="J21" s="41" t="str">
        <f t="shared" si="7"/>
        <v>Внутриплощадочные инженерные сети</v>
      </c>
      <c r="K21" s="86" t="str">
        <f t="shared" si="21"/>
        <v>3.1.1.03.200</v>
      </c>
      <c r="L21" s="87" t="s">
        <v>2208</v>
      </c>
      <c r="M21" s="88"/>
      <c r="N21" s="89"/>
      <c r="O21" s="37"/>
      <c r="P21" s="54" t="s">
        <v>2777</v>
      </c>
      <c r="Q21" s="35">
        <v>0</v>
      </c>
      <c r="R21" s="54" t="s">
        <v>3858</v>
      </c>
      <c r="S21" s="219" t="s">
        <v>3858</v>
      </c>
      <c r="T21" s="41" t="str">
        <f t="shared" ref="T21:U21" si="25">T20</f>
        <v>3.1.1.00.000</v>
      </c>
      <c r="U21" s="41" t="str">
        <f t="shared" si="25"/>
        <v>Off-Site Facilities. Auxiliary Facilities</v>
      </c>
      <c r="V21" s="41" t="str">
        <f t="shared" ref="V21:W21" si="26">V20</f>
        <v>3.1.1.03.000</v>
      </c>
      <c r="W21" s="41" t="str">
        <f t="shared" si="26"/>
        <v xml:space="preserve">On-site utilities </v>
      </c>
      <c r="X21" s="129" t="str">
        <f t="shared" si="24"/>
        <v>3.1.1.03.200</v>
      </c>
      <c r="Y21" s="88" t="s">
        <v>2786</v>
      </c>
      <c r="Z21" s="88"/>
      <c r="AA21" s="89"/>
      <c r="AB21" s="86"/>
      <c r="AC21" s="86"/>
      <c r="AD21" s="167" t="s">
        <v>3051</v>
      </c>
      <c r="AE21" s="167" t="s">
        <v>3051</v>
      </c>
      <c r="AF21" s="167"/>
      <c r="AG21" s="167"/>
      <c r="AH21" s="167"/>
      <c r="AI21" s="237">
        <v>38</v>
      </c>
    </row>
    <row r="22" spans="1:35" s="55" customFormat="1" ht="15" customHeight="1" x14ac:dyDescent="0.25">
      <c r="A22" s="36" t="s">
        <v>17</v>
      </c>
      <c r="B22" s="37">
        <v>3</v>
      </c>
      <c r="C22" s="37">
        <v>1</v>
      </c>
      <c r="D22" s="37">
        <v>1</v>
      </c>
      <c r="E22" s="37">
        <v>3</v>
      </c>
      <c r="F22" s="37">
        <v>300</v>
      </c>
      <c r="G22" s="37" t="str">
        <f t="shared" si="7"/>
        <v>3.1.1.00.000</v>
      </c>
      <c r="H22" s="41" t="str">
        <f t="shared" si="7"/>
        <v>Объекты общезаводского хозяйства. Объекты вспомогательных производств</v>
      </c>
      <c r="I22" s="37" t="str">
        <f t="shared" si="7"/>
        <v>3.1.1.03.000</v>
      </c>
      <c r="J22" s="41" t="str">
        <f t="shared" si="7"/>
        <v>Внутриплощадочные инженерные сети</v>
      </c>
      <c r="K22" s="86" t="str">
        <f t="shared" si="21"/>
        <v>3.1.1.03.300</v>
      </c>
      <c r="L22" s="87" t="s">
        <v>2279</v>
      </c>
      <c r="M22" s="88"/>
      <c r="N22" s="89"/>
      <c r="O22" s="37"/>
      <c r="P22" s="54" t="s">
        <v>2777</v>
      </c>
      <c r="Q22" s="35">
        <v>0</v>
      </c>
      <c r="R22" s="54" t="s">
        <v>3858</v>
      </c>
      <c r="S22" s="219" t="s">
        <v>3858</v>
      </c>
      <c r="T22" s="41" t="str">
        <f t="shared" ref="T22:W22" si="27">T21</f>
        <v>3.1.1.00.000</v>
      </c>
      <c r="U22" s="41" t="str">
        <f t="shared" si="27"/>
        <v>Off-Site Facilities. Auxiliary Facilities</v>
      </c>
      <c r="V22" s="41" t="str">
        <f t="shared" si="27"/>
        <v>3.1.1.03.000</v>
      </c>
      <c r="W22" s="41" t="str">
        <f t="shared" si="27"/>
        <v xml:space="preserve">On-site utilities </v>
      </c>
      <c r="X22" s="129" t="str">
        <f t="shared" si="24"/>
        <v>3.1.1.03.300</v>
      </c>
      <c r="Y22" s="88" t="s">
        <v>2280</v>
      </c>
      <c r="Z22" s="88"/>
      <c r="AA22" s="89"/>
      <c r="AB22" s="86"/>
      <c r="AC22" s="86"/>
      <c r="AD22" s="167" t="s">
        <v>3051</v>
      </c>
      <c r="AE22" s="167" t="s">
        <v>3051</v>
      </c>
      <c r="AF22" s="167"/>
      <c r="AG22" s="167"/>
      <c r="AH22" s="167"/>
      <c r="AI22" s="237">
        <v>106</v>
      </c>
    </row>
    <row r="23" spans="1:35" s="55" customFormat="1" ht="15" customHeight="1" x14ac:dyDescent="0.25">
      <c r="A23" s="36" t="s">
        <v>17</v>
      </c>
      <c r="B23" s="37">
        <v>3</v>
      </c>
      <c r="C23" s="37">
        <v>1</v>
      </c>
      <c r="D23" s="37">
        <v>1</v>
      </c>
      <c r="E23" s="37">
        <v>3</v>
      </c>
      <c r="F23" s="37">
        <v>400</v>
      </c>
      <c r="G23" s="37" t="str">
        <f t="shared" si="7"/>
        <v>3.1.1.00.000</v>
      </c>
      <c r="H23" s="41" t="str">
        <f t="shared" si="7"/>
        <v>Объекты общезаводского хозяйства. Объекты вспомогательных производств</v>
      </c>
      <c r="I23" s="37" t="str">
        <f t="shared" si="7"/>
        <v>3.1.1.03.000</v>
      </c>
      <c r="J23" s="41" t="str">
        <f t="shared" si="7"/>
        <v>Внутриплощадочные инженерные сети</v>
      </c>
      <c r="K23" s="86" t="str">
        <f t="shared" si="21"/>
        <v>3.1.1.03.400</v>
      </c>
      <c r="L23" s="87" t="s">
        <v>2281</v>
      </c>
      <c r="M23" s="88"/>
      <c r="N23" s="89"/>
      <c r="O23" s="37"/>
      <c r="P23" s="54" t="s">
        <v>2777</v>
      </c>
      <c r="Q23" s="35">
        <v>0</v>
      </c>
      <c r="R23" s="54" t="s">
        <v>3858</v>
      </c>
      <c r="S23" s="219" t="s">
        <v>3858</v>
      </c>
      <c r="T23" s="41" t="str">
        <f t="shared" ref="T23:W23" si="28">T22</f>
        <v>3.1.1.00.000</v>
      </c>
      <c r="U23" s="41" t="str">
        <f t="shared" si="28"/>
        <v>Off-Site Facilities. Auxiliary Facilities</v>
      </c>
      <c r="V23" s="41" t="str">
        <f t="shared" si="28"/>
        <v>3.1.1.03.000</v>
      </c>
      <c r="W23" s="41" t="str">
        <f t="shared" si="28"/>
        <v xml:space="preserve">On-site utilities </v>
      </c>
      <c r="X23" s="129" t="str">
        <f t="shared" si="24"/>
        <v>3.1.1.03.400</v>
      </c>
      <c r="Y23" s="88" t="s">
        <v>2282</v>
      </c>
      <c r="Z23" s="88"/>
      <c r="AA23" s="89"/>
      <c r="AB23" s="86"/>
      <c r="AC23" s="86"/>
      <c r="AD23" s="167" t="s">
        <v>3051</v>
      </c>
      <c r="AE23" s="167" t="s">
        <v>3051</v>
      </c>
      <c r="AF23" s="167"/>
      <c r="AG23" s="167"/>
      <c r="AH23" s="167"/>
      <c r="AI23" s="237">
        <v>109</v>
      </c>
    </row>
    <row r="24" spans="1:35" s="55" customFormat="1" ht="15" customHeight="1" x14ac:dyDescent="0.25">
      <c r="A24" s="36" t="s">
        <v>17</v>
      </c>
      <c r="B24" s="37">
        <v>3</v>
      </c>
      <c r="C24" s="37">
        <v>1</v>
      </c>
      <c r="D24" s="37">
        <v>1</v>
      </c>
      <c r="E24" s="37">
        <v>3</v>
      </c>
      <c r="F24" s="37">
        <v>500</v>
      </c>
      <c r="G24" s="37" t="str">
        <f t="shared" si="7"/>
        <v>3.1.1.00.000</v>
      </c>
      <c r="H24" s="41" t="str">
        <f t="shared" si="7"/>
        <v>Объекты общезаводского хозяйства. Объекты вспомогательных производств</v>
      </c>
      <c r="I24" s="37" t="str">
        <f t="shared" si="7"/>
        <v>3.1.1.03.000</v>
      </c>
      <c r="J24" s="41" t="str">
        <f t="shared" si="7"/>
        <v>Внутриплощадочные инженерные сети</v>
      </c>
      <c r="K24" s="86" t="str">
        <f t="shared" si="21"/>
        <v>3.1.1.03.500</v>
      </c>
      <c r="L24" s="87" t="s">
        <v>2285</v>
      </c>
      <c r="M24" s="88"/>
      <c r="N24" s="89"/>
      <c r="O24" s="37"/>
      <c r="P24" s="54" t="s">
        <v>2777</v>
      </c>
      <c r="Q24" s="35">
        <v>0</v>
      </c>
      <c r="R24" s="54" t="s">
        <v>3858</v>
      </c>
      <c r="S24" s="219" t="s">
        <v>3858</v>
      </c>
      <c r="T24" s="41" t="str">
        <f t="shared" ref="T24:W24" si="29">T23</f>
        <v>3.1.1.00.000</v>
      </c>
      <c r="U24" s="41" t="str">
        <f t="shared" si="29"/>
        <v>Off-Site Facilities. Auxiliary Facilities</v>
      </c>
      <c r="V24" s="41" t="str">
        <f t="shared" si="29"/>
        <v>3.1.1.03.000</v>
      </c>
      <c r="W24" s="41" t="str">
        <f t="shared" si="29"/>
        <v xml:space="preserve">On-site utilities </v>
      </c>
      <c r="X24" s="129" t="str">
        <f t="shared" si="24"/>
        <v>3.1.1.03.500</v>
      </c>
      <c r="Y24" s="88" t="s">
        <v>2286</v>
      </c>
      <c r="Z24" s="88"/>
      <c r="AA24" s="89"/>
      <c r="AB24" s="86"/>
      <c r="AC24" s="86"/>
      <c r="AD24" s="167" t="s">
        <v>3051</v>
      </c>
      <c r="AE24" s="167" t="s">
        <v>3051</v>
      </c>
      <c r="AF24" s="167"/>
      <c r="AG24" s="167"/>
      <c r="AH24" s="167"/>
      <c r="AI24" s="237">
        <v>112</v>
      </c>
    </row>
    <row r="25" spans="1:35" s="55" customFormat="1" ht="15" customHeight="1" x14ac:dyDescent="0.25">
      <c r="A25" s="56" t="s">
        <v>17</v>
      </c>
      <c r="B25" s="37">
        <v>3</v>
      </c>
      <c r="C25" s="37">
        <v>1</v>
      </c>
      <c r="D25" s="37">
        <v>1</v>
      </c>
      <c r="E25" s="37">
        <v>3</v>
      </c>
      <c r="F25" s="37">
        <v>600</v>
      </c>
      <c r="G25" s="37" t="str">
        <f t="shared" si="7"/>
        <v>3.1.1.00.000</v>
      </c>
      <c r="H25" s="41" t="str">
        <f t="shared" si="7"/>
        <v>Объекты общезаводского хозяйства. Объекты вспомогательных производств</v>
      </c>
      <c r="I25" s="37" t="str">
        <f t="shared" si="7"/>
        <v>3.1.1.03.000</v>
      </c>
      <c r="J25" s="41" t="str">
        <f t="shared" si="7"/>
        <v>Внутриплощадочные инженерные сети</v>
      </c>
      <c r="K25" s="86" t="str">
        <f t="shared" si="21"/>
        <v>3.1.1.03.600</v>
      </c>
      <c r="L25" s="87" t="s">
        <v>2293</v>
      </c>
      <c r="M25" s="88"/>
      <c r="N25" s="89"/>
      <c r="O25" s="37"/>
      <c r="P25" s="54" t="s">
        <v>2777</v>
      </c>
      <c r="Q25" s="35">
        <v>0</v>
      </c>
      <c r="R25" s="54" t="s">
        <v>3858</v>
      </c>
      <c r="S25" s="219" t="s">
        <v>3858</v>
      </c>
      <c r="T25" s="41" t="str">
        <f t="shared" ref="T25:W25" si="30">T24</f>
        <v>3.1.1.00.000</v>
      </c>
      <c r="U25" s="41" t="str">
        <f t="shared" si="30"/>
        <v>Off-Site Facilities. Auxiliary Facilities</v>
      </c>
      <c r="V25" s="41" t="str">
        <f t="shared" si="30"/>
        <v>3.1.1.03.000</v>
      </c>
      <c r="W25" s="41" t="str">
        <f t="shared" si="30"/>
        <v xml:space="preserve">On-site utilities </v>
      </c>
      <c r="X25" s="129" t="str">
        <f t="shared" si="24"/>
        <v>3.1.1.03.600</v>
      </c>
      <c r="Y25" s="88" t="s">
        <v>2294</v>
      </c>
      <c r="Z25" s="88"/>
      <c r="AA25" s="89"/>
      <c r="AB25" s="86"/>
      <c r="AC25" s="86"/>
      <c r="AD25" s="167" t="s">
        <v>3051</v>
      </c>
      <c r="AE25" s="167" t="s">
        <v>3051</v>
      </c>
      <c r="AF25" s="167"/>
      <c r="AG25" s="167"/>
      <c r="AH25" s="167"/>
      <c r="AI25" s="237">
        <v>116</v>
      </c>
    </row>
    <row r="26" spans="1:35" s="55" customFormat="1" ht="15" customHeight="1" x14ac:dyDescent="0.25">
      <c r="A26" s="56" t="s">
        <v>17</v>
      </c>
      <c r="B26" s="37">
        <v>3</v>
      </c>
      <c r="C26" s="37">
        <v>1</v>
      </c>
      <c r="D26" s="37">
        <v>1</v>
      </c>
      <c r="E26" s="37">
        <v>3</v>
      </c>
      <c r="F26" s="37">
        <v>700</v>
      </c>
      <c r="G26" s="37" t="str">
        <f t="shared" si="7"/>
        <v>3.1.1.00.000</v>
      </c>
      <c r="H26" s="41" t="str">
        <f t="shared" si="7"/>
        <v>Объекты общезаводского хозяйства. Объекты вспомогательных производств</v>
      </c>
      <c r="I26" s="37" t="str">
        <f t="shared" si="7"/>
        <v>3.1.1.03.000</v>
      </c>
      <c r="J26" s="41" t="str">
        <f t="shared" si="7"/>
        <v>Внутриплощадочные инженерные сети</v>
      </c>
      <c r="K26" s="86" t="str">
        <f t="shared" si="21"/>
        <v>3.1.1.03.700</v>
      </c>
      <c r="L26" s="87" t="s">
        <v>2301</v>
      </c>
      <c r="M26" s="88"/>
      <c r="N26" s="89"/>
      <c r="O26" s="37"/>
      <c r="P26" s="54" t="s">
        <v>2777</v>
      </c>
      <c r="Q26" s="35">
        <v>0</v>
      </c>
      <c r="R26" s="54" t="s">
        <v>3858</v>
      </c>
      <c r="S26" s="219" t="s">
        <v>3858</v>
      </c>
      <c r="T26" s="41" t="str">
        <f t="shared" ref="T26:W26" si="31">T25</f>
        <v>3.1.1.00.000</v>
      </c>
      <c r="U26" s="41" t="str">
        <f t="shared" si="31"/>
        <v>Off-Site Facilities. Auxiliary Facilities</v>
      </c>
      <c r="V26" s="41" t="str">
        <f t="shared" si="31"/>
        <v>3.1.1.03.000</v>
      </c>
      <c r="W26" s="41" t="str">
        <f t="shared" si="31"/>
        <v xml:space="preserve">On-site utilities </v>
      </c>
      <c r="X26" s="129" t="str">
        <f t="shared" si="24"/>
        <v>3.1.1.03.700</v>
      </c>
      <c r="Y26" s="88" t="s">
        <v>2302</v>
      </c>
      <c r="Z26" s="88"/>
      <c r="AA26" s="89"/>
      <c r="AB26" s="86"/>
      <c r="AC26" s="86"/>
      <c r="AD26" s="167" t="s">
        <v>3051</v>
      </c>
      <c r="AE26" s="167" t="s">
        <v>3051</v>
      </c>
      <c r="AF26" s="167"/>
      <c r="AG26" s="167"/>
      <c r="AH26" s="167"/>
      <c r="AI26" s="237">
        <v>122</v>
      </c>
    </row>
    <row r="27" spans="1:35" s="55" customFormat="1" ht="15" customHeight="1" x14ac:dyDescent="0.25">
      <c r="A27" s="56" t="s">
        <v>17</v>
      </c>
      <c r="B27" s="37">
        <v>3</v>
      </c>
      <c r="C27" s="37">
        <v>1</v>
      </c>
      <c r="D27" s="37">
        <v>1</v>
      </c>
      <c r="E27" s="37">
        <v>3</v>
      </c>
      <c r="F27" s="37">
        <v>800</v>
      </c>
      <c r="G27" s="37" t="str">
        <f t="shared" si="7"/>
        <v>3.1.1.00.000</v>
      </c>
      <c r="H27" s="41" t="str">
        <f t="shared" si="7"/>
        <v>Объекты общезаводского хозяйства. Объекты вспомогательных производств</v>
      </c>
      <c r="I27" s="37" t="str">
        <f t="shared" si="7"/>
        <v>3.1.1.03.000</v>
      </c>
      <c r="J27" s="41" t="str">
        <f t="shared" si="7"/>
        <v>Внутриплощадочные инженерные сети</v>
      </c>
      <c r="K27" s="86" t="str">
        <f t="shared" si="21"/>
        <v>3.1.1.03.800</v>
      </c>
      <c r="L27" s="87" t="s">
        <v>2303</v>
      </c>
      <c r="M27" s="88"/>
      <c r="N27" s="89"/>
      <c r="O27" s="37"/>
      <c r="P27" s="54" t="s">
        <v>2777</v>
      </c>
      <c r="Q27" s="35">
        <v>0</v>
      </c>
      <c r="R27" s="54" t="s">
        <v>3858</v>
      </c>
      <c r="S27" s="219" t="s">
        <v>3858</v>
      </c>
      <c r="T27" s="41" t="str">
        <f t="shared" ref="T27:W27" si="32">T26</f>
        <v>3.1.1.00.000</v>
      </c>
      <c r="U27" s="41" t="str">
        <f t="shared" si="32"/>
        <v>Off-Site Facilities. Auxiliary Facilities</v>
      </c>
      <c r="V27" s="41" t="str">
        <f t="shared" si="32"/>
        <v>3.1.1.03.000</v>
      </c>
      <c r="W27" s="41" t="str">
        <f t="shared" si="32"/>
        <v xml:space="preserve">On-site utilities </v>
      </c>
      <c r="X27" s="129" t="str">
        <f t="shared" si="24"/>
        <v>3.1.1.03.800</v>
      </c>
      <c r="Y27" s="88" t="s">
        <v>2304</v>
      </c>
      <c r="Z27" s="88"/>
      <c r="AA27" s="89"/>
      <c r="AB27" s="86"/>
      <c r="AC27" s="86"/>
      <c r="AD27" s="167" t="s">
        <v>3051</v>
      </c>
      <c r="AE27" s="167" t="s">
        <v>3051</v>
      </c>
      <c r="AF27" s="167"/>
      <c r="AG27" s="167"/>
      <c r="AH27" s="167"/>
      <c r="AI27" s="237">
        <v>128</v>
      </c>
    </row>
    <row r="28" spans="1:35" s="55" customFormat="1" ht="15" customHeight="1" x14ac:dyDescent="0.25">
      <c r="A28" s="57" t="s">
        <v>17</v>
      </c>
      <c r="B28" s="37">
        <v>3</v>
      </c>
      <c r="C28" s="37">
        <v>1</v>
      </c>
      <c r="D28" s="37">
        <v>1</v>
      </c>
      <c r="E28" s="37">
        <v>4</v>
      </c>
      <c r="F28" s="37">
        <v>0</v>
      </c>
      <c r="G28" s="37" t="str">
        <f t="shared" si="7"/>
        <v>3.1.1.00.000</v>
      </c>
      <c r="H28" s="41" t="str">
        <f t="shared" si="7"/>
        <v>Объекты общезаводского хозяйства. Объекты вспомогательных производств</v>
      </c>
      <c r="I28" s="82" t="str">
        <f>CONCATENATE($B28,".",$C28,".",$D28,".",TEXT($E28,"00"),".",TEXT($F28,"000"))</f>
        <v>3.1.1.04.000</v>
      </c>
      <c r="J28" s="83" t="s">
        <v>2315</v>
      </c>
      <c r="K28" s="105"/>
      <c r="L28" s="106"/>
      <c r="M28" s="84"/>
      <c r="N28" s="85"/>
      <c r="O28" s="37"/>
      <c r="P28" s="54" t="s">
        <v>2777</v>
      </c>
      <c r="Q28" s="35">
        <v>0</v>
      </c>
      <c r="R28" s="54" t="s">
        <v>3857</v>
      </c>
      <c r="S28" s="216" t="s">
        <v>3857</v>
      </c>
      <c r="T28" s="41" t="str">
        <f t="shared" ref="T28:U28" si="33">T27</f>
        <v>3.1.1.00.000</v>
      </c>
      <c r="U28" s="41" t="str">
        <f t="shared" si="33"/>
        <v>Off-Site Facilities. Auxiliary Facilities</v>
      </c>
      <c r="V28" s="127" t="str">
        <f>I28</f>
        <v>3.1.1.04.000</v>
      </c>
      <c r="W28" s="83" t="s">
        <v>2316</v>
      </c>
      <c r="X28" s="106"/>
      <c r="Y28" s="106"/>
      <c r="Z28" s="84"/>
      <c r="AA28" s="128"/>
      <c r="AB28" s="82"/>
      <c r="AC28" s="82"/>
      <c r="AD28" s="166"/>
      <c r="AE28" s="166"/>
      <c r="AF28" s="166"/>
      <c r="AG28" s="166"/>
      <c r="AH28" s="166"/>
      <c r="AI28" s="237">
        <v>135</v>
      </c>
    </row>
    <row r="29" spans="1:35" s="55" customFormat="1" ht="15" customHeight="1" x14ac:dyDescent="0.25">
      <c r="A29" s="56" t="s">
        <v>17</v>
      </c>
      <c r="B29" s="37">
        <v>3</v>
      </c>
      <c r="C29" s="37">
        <v>1</v>
      </c>
      <c r="D29" s="37">
        <v>1</v>
      </c>
      <c r="E29" s="37">
        <v>4</v>
      </c>
      <c r="F29" s="37">
        <v>100</v>
      </c>
      <c r="G29" s="37" t="str">
        <f t="shared" si="7"/>
        <v>3.1.1.00.000</v>
      </c>
      <c r="H29" s="41" t="str">
        <f t="shared" si="7"/>
        <v>Объекты общезаводского хозяйства. Объекты вспомогательных производств</v>
      </c>
      <c r="I29" s="37" t="str">
        <f t="shared" ref="I29:J29" si="34">I28</f>
        <v>3.1.1.04.000</v>
      </c>
      <c r="J29" s="41" t="str">
        <f t="shared" si="34"/>
        <v xml:space="preserve">Площадка хранения материалов и оборудования с козловым краном </v>
      </c>
      <c r="K29" s="86" t="str">
        <f>CONCATENATE($B29,".",$C29,".",$D29,".",TEXT($E29,"00"),".",$F29)</f>
        <v>3.1.1.04.100</v>
      </c>
      <c r="L29" s="87" t="s">
        <v>2317</v>
      </c>
      <c r="M29" s="88"/>
      <c r="N29" s="89"/>
      <c r="O29" s="37"/>
      <c r="P29" s="54" t="s">
        <v>2777</v>
      </c>
      <c r="Q29" s="35">
        <v>0</v>
      </c>
      <c r="R29" s="54" t="s">
        <v>3858</v>
      </c>
      <c r="S29" s="219" t="s">
        <v>3858</v>
      </c>
      <c r="T29" s="41" t="str">
        <f t="shared" ref="T29:U29" si="35">T28</f>
        <v>3.1.1.00.000</v>
      </c>
      <c r="U29" s="41" t="str">
        <f t="shared" si="35"/>
        <v>Off-Site Facilities. Auxiliary Facilities</v>
      </c>
      <c r="V29" s="41" t="str">
        <f t="shared" ref="V29:W29" si="36">V28</f>
        <v>3.1.1.04.000</v>
      </c>
      <c r="W29" s="41" t="str">
        <f t="shared" si="36"/>
        <v xml:space="preserve">Material and equipment storage area with traveling gantry crane </v>
      </c>
      <c r="X29" s="129" t="str">
        <f>K29</f>
        <v>3.1.1.04.100</v>
      </c>
      <c r="Y29" s="88" t="s">
        <v>2318</v>
      </c>
      <c r="Z29" s="88"/>
      <c r="AA29" s="89"/>
      <c r="AB29" s="86"/>
      <c r="AC29" s="86"/>
      <c r="AD29" s="167" t="s">
        <v>3051</v>
      </c>
      <c r="AE29" s="167" t="s">
        <v>3051</v>
      </c>
      <c r="AF29" s="167"/>
      <c r="AG29" s="167"/>
      <c r="AH29" s="167"/>
      <c r="AI29" s="237">
        <v>136</v>
      </c>
    </row>
    <row r="30" spans="1:35" s="55" customFormat="1" ht="15" customHeight="1" x14ac:dyDescent="0.25">
      <c r="A30" s="56" t="s">
        <v>17</v>
      </c>
      <c r="B30" s="37">
        <v>3</v>
      </c>
      <c r="C30" s="37">
        <v>1</v>
      </c>
      <c r="D30" s="37">
        <v>1</v>
      </c>
      <c r="E30" s="37">
        <v>4</v>
      </c>
      <c r="F30" s="37">
        <v>700</v>
      </c>
      <c r="G30" s="37" t="str">
        <f t="shared" si="7"/>
        <v>3.1.1.00.000</v>
      </c>
      <c r="H30" s="41" t="str">
        <f t="shared" si="7"/>
        <v>Объекты общезаводского хозяйства. Объекты вспомогательных производств</v>
      </c>
      <c r="I30" s="37" t="str">
        <f t="shared" si="7"/>
        <v>3.1.1.04.000</v>
      </c>
      <c r="J30" s="41" t="str">
        <f t="shared" si="7"/>
        <v xml:space="preserve">Площадка хранения материалов и оборудования с козловым краном </v>
      </c>
      <c r="K30" s="86" t="str">
        <f>CONCATENATE($B30,".",$C30,".",$D30,".",TEXT($E30,"00"),".",$F30)</f>
        <v>3.1.1.04.700</v>
      </c>
      <c r="L30" s="87" t="s">
        <v>2322</v>
      </c>
      <c r="M30" s="88"/>
      <c r="N30" s="89"/>
      <c r="O30" s="37"/>
      <c r="P30" s="54" t="s">
        <v>2777</v>
      </c>
      <c r="Q30" s="35">
        <v>0</v>
      </c>
      <c r="R30" s="54" t="s">
        <v>3858</v>
      </c>
      <c r="S30" s="219" t="s">
        <v>3858</v>
      </c>
      <c r="T30" s="41" t="str">
        <f t="shared" ref="T30:W30" si="37">T29</f>
        <v>3.1.1.00.000</v>
      </c>
      <c r="U30" s="41" t="str">
        <f t="shared" si="37"/>
        <v>Off-Site Facilities. Auxiliary Facilities</v>
      </c>
      <c r="V30" s="41" t="str">
        <f t="shared" si="37"/>
        <v>3.1.1.04.000</v>
      </c>
      <c r="W30" s="41" t="str">
        <f t="shared" si="37"/>
        <v xml:space="preserve">Material and equipment storage area with traveling gantry crane </v>
      </c>
      <c r="X30" s="129" t="str">
        <f>K30</f>
        <v>3.1.1.04.700</v>
      </c>
      <c r="Y30" s="88" t="s">
        <v>2323</v>
      </c>
      <c r="Z30" s="88"/>
      <c r="AA30" s="89"/>
      <c r="AB30" s="86"/>
      <c r="AC30" s="86"/>
      <c r="AD30" s="167" t="s">
        <v>3051</v>
      </c>
      <c r="AE30" s="167" t="s">
        <v>3051</v>
      </c>
      <c r="AF30" s="167"/>
      <c r="AG30" s="167"/>
      <c r="AH30" s="167"/>
      <c r="AI30" s="237">
        <v>139</v>
      </c>
    </row>
    <row r="31" spans="1:35" s="55" customFormat="1" ht="15" customHeight="1" x14ac:dyDescent="0.25">
      <c r="A31" s="56" t="s">
        <v>17</v>
      </c>
      <c r="B31" s="37">
        <v>3</v>
      </c>
      <c r="C31" s="37">
        <v>1</v>
      </c>
      <c r="D31" s="37">
        <v>1</v>
      </c>
      <c r="E31" s="37">
        <v>4</v>
      </c>
      <c r="F31" s="37">
        <v>800</v>
      </c>
      <c r="G31" s="37" t="str">
        <f t="shared" si="7"/>
        <v>3.1.1.00.000</v>
      </c>
      <c r="H31" s="41" t="str">
        <f t="shared" si="7"/>
        <v>Объекты общезаводского хозяйства. Объекты вспомогательных производств</v>
      </c>
      <c r="I31" s="37" t="str">
        <f t="shared" si="7"/>
        <v>3.1.1.04.000</v>
      </c>
      <c r="J31" s="41" t="str">
        <f t="shared" si="7"/>
        <v xml:space="preserve">Площадка хранения материалов и оборудования с козловым краном </v>
      </c>
      <c r="K31" s="86" t="str">
        <f>CONCATENATE($B31,".",$C31,".",$D31,".",TEXT($E31,"00"),".",$F31)</f>
        <v>3.1.1.04.800</v>
      </c>
      <c r="L31" s="87" t="s">
        <v>2334</v>
      </c>
      <c r="M31" s="88"/>
      <c r="N31" s="89"/>
      <c r="O31" s="37"/>
      <c r="P31" s="54" t="s">
        <v>2777</v>
      </c>
      <c r="Q31" s="35">
        <v>0</v>
      </c>
      <c r="R31" s="54" t="s">
        <v>3858</v>
      </c>
      <c r="S31" s="219" t="s">
        <v>3858</v>
      </c>
      <c r="T31" s="41" t="str">
        <f t="shared" ref="T31:W31" si="38">T30</f>
        <v>3.1.1.00.000</v>
      </c>
      <c r="U31" s="41" t="str">
        <f t="shared" si="38"/>
        <v>Off-Site Facilities. Auxiliary Facilities</v>
      </c>
      <c r="V31" s="41" t="str">
        <f t="shared" si="38"/>
        <v>3.1.1.04.000</v>
      </c>
      <c r="W31" s="41" t="str">
        <f t="shared" si="38"/>
        <v xml:space="preserve">Material and equipment storage area with traveling gantry crane </v>
      </c>
      <c r="X31" s="129" t="str">
        <f>K31</f>
        <v>3.1.1.04.800</v>
      </c>
      <c r="Y31" s="88" t="s">
        <v>2335</v>
      </c>
      <c r="Z31" s="88"/>
      <c r="AA31" s="89"/>
      <c r="AB31" s="86"/>
      <c r="AC31" s="86"/>
      <c r="AD31" s="167" t="s">
        <v>3051</v>
      </c>
      <c r="AE31" s="167" t="s">
        <v>3051</v>
      </c>
      <c r="AF31" s="167"/>
      <c r="AG31" s="167"/>
      <c r="AH31" s="167"/>
      <c r="AI31" s="237">
        <v>145</v>
      </c>
    </row>
    <row r="32" spans="1:35" s="55" customFormat="1" ht="15" customHeight="1" x14ac:dyDescent="0.25">
      <c r="A32" s="56" t="s">
        <v>17</v>
      </c>
      <c r="B32" s="37">
        <v>3</v>
      </c>
      <c r="C32" s="37">
        <v>1</v>
      </c>
      <c r="D32" s="37">
        <v>1</v>
      </c>
      <c r="E32" s="37">
        <v>4</v>
      </c>
      <c r="F32" s="37">
        <v>900</v>
      </c>
      <c r="G32" s="37" t="str">
        <f t="shared" si="7"/>
        <v>3.1.1.00.000</v>
      </c>
      <c r="H32" s="41" t="str">
        <f t="shared" si="7"/>
        <v>Объекты общезаводского хозяйства. Объекты вспомогательных производств</v>
      </c>
      <c r="I32" s="37" t="str">
        <f t="shared" si="7"/>
        <v>3.1.1.04.000</v>
      </c>
      <c r="J32" s="41" t="str">
        <f t="shared" si="7"/>
        <v xml:space="preserve">Площадка хранения материалов и оборудования с козловым краном </v>
      </c>
      <c r="K32" s="86" t="str">
        <f>CONCATENATE($B32,".",$C32,".",$D32,".",TEXT($E32,"00"),".",$F32)</f>
        <v>3.1.1.04.900</v>
      </c>
      <c r="L32" s="87" t="s">
        <v>2343</v>
      </c>
      <c r="M32" s="88"/>
      <c r="N32" s="89"/>
      <c r="O32" s="37" t="s">
        <v>2344</v>
      </c>
      <c r="P32" s="54" t="s">
        <v>2777</v>
      </c>
      <c r="Q32" s="35">
        <v>0</v>
      </c>
      <c r="R32" s="54" t="s">
        <v>3858</v>
      </c>
      <c r="S32" s="219" t="s">
        <v>3858</v>
      </c>
      <c r="T32" s="41" t="str">
        <f t="shared" ref="T32:W32" si="39">T31</f>
        <v>3.1.1.00.000</v>
      </c>
      <c r="U32" s="41" t="str">
        <f t="shared" si="39"/>
        <v>Off-Site Facilities. Auxiliary Facilities</v>
      </c>
      <c r="V32" s="41" t="str">
        <f t="shared" si="39"/>
        <v>3.1.1.04.000</v>
      </c>
      <c r="W32" s="41" t="str">
        <f t="shared" si="39"/>
        <v xml:space="preserve">Material and equipment storage area with traveling gantry crane </v>
      </c>
      <c r="X32" s="129" t="str">
        <f>K32</f>
        <v>3.1.1.04.900</v>
      </c>
      <c r="Y32" s="88" t="s">
        <v>2345</v>
      </c>
      <c r="Z32" s="88"/>
      <c r="AA32" s="89"/>
      <c r="AB32" s="86" t="s">
        <v>2346</v>
      </c>
      <c r="AC32" s="86"/>
      <c r="AD32" s="167" t="s">
        <v>3051</v>
      </c>
      <c r="AE32" s="167" t="s">
        <v>3051</v>
      </c>
      <c r="AF32" s="167"/>
      <c r="AG32" s="167"/>
      <c r="AH32" s="167"/>
      <c r="AI32" s="237">
        <v>150</v>
      </c>
    </row>
    <row r="33" spans="1:35" s="55" customFormat="1" ht="15" customHeight="1" x14ac:dyDescent="0.25">
      <c r="A33" s="57" t="s">
        <v>17</v>
      </c>
      <c r="B33" s="37">
        <v>3</v>
      </c>
      <c r="C33" s="37">
        <v>1</v>
      </c>
      <c r="D33" s="37">
        <v>1</v>
      </c>
      <c r="E33" s="37">
        <v>5</v>
      </c>
      <c r="F33" s="37">
        <v>0</v>
      </c>
      <c r="G33" s="37" t="str">
        <f t="shared" si="7"/>
        <v>3.1.1.00.000</v>
      </c>
      <c r="H33" s="41" t="str">
        <f t="shared" si="7"/>
        <v>Объекты общезаводского хозяйства. Объекты вспомогательных производств</v>
      </c>
      <c r="I33" s="82" t="str">
        <f>CONCATENATE($B33,".",$C33,".",$D33,".",TEXT($E33,"00"),".",TEXT($F33,"000"))</f>
        <v>3.1.1.05.000</v>
      </c>
      <c r="J33" s="83" t="s">
        <v>2354</v>
      </c>
      <c r="K33" s="105"/>
      <c r="L33" s="106"/>
      <c r="M33" s="84"/>
      <c r="N33" s="85"/>
      <c r="O33" s="37"/>
      <c r="P33" s="54" t="s">
        <v>2777</v>
      </c>
      <c r="Q33" s="35">
        <v>0</v>
      </c>
      <c r="R33" s="54" t="s">
        <v>3857</v>
      </c>
      <c r="S33" s="216" t="s">
        <v>3857</v>
      </c>
      <c r="T33" s="41" t="str">
        <f t="shared" ref="T33:U33" si="40">T32</f>
        <v>3.1.1.00.000</v>
      </c>
      <c r="U33" s="41" t="str">
        <f t="shared" si="40"/>
        <v>Off-Site Facilities. Auxiliary Facilities</v>
      </c>
      <c r="V33" s="127" t="str">
        <f>I33</f>
        <v>3.1.1.05.000</v>
      </c>
      <c r="W33" s="83" t="s">
        <v>2355</v>
      </c>
      <c r="X33" s="106"/>
      <c r="Y33" s="106"/>
      <c r="Z33" s="84"/>
      <c r="AA33" s="128"/>
      <c r="AB33" s="82"/>
      <c r="AC33" s="82"/>
      <c r="AD33" s="166"/>
      <c r="AE33" s="166"/>
      <c r="AF33" s="166"/>
      <c r="AG33" s="166"/>
      <c r="AH33" s="166"/>
      <c r="AI33" s="237">
        <v>154</v>
      </c>
    </row>
    <row r="34" spans="1:35" s="55" customFormat="1" ht="15" customHeight="1" x14ac:dyDescent="0.25">
      <c r="A34" s="56" t="s">
        <v>17</v>
      </c>
      <c r="B34" s="37">
        <v>3</v>
      </c>
      <c r="C34" s="37">
        <v>1</v>
      </c>
      <c r="D34" s="37">
        <v>1</v>
      </c>
      <c r="E34" s="37">
        <v>5</v>
      </c>
      <c r="F34" s="37">
        <v>100</v>
      </c>
      <c r="G34" s="37" t="str">
        <f t="shared" si="7"/>
        <v>3.1.1.00.000</v>
      </c>
      <c r="H34" s="41" t="str">
        <f t="shared" si="7"/>
        <v>Объекты общезаводского хозяйства. Объекты вспомогательных производств</v>
      </c>
      <c r="I34" s="37" t="str">
        <f t="shared" si="7"/>
        <v>3.1.1.05.000</v>
      </c>
      <c r="J34" s="41" t="str">
        <f t="shared" si="7"/>
        <v>Канализационные очистные сооружения (КОС). 1 пусковой комплекс</v>
      </c>
      <c r="K34" s="86" t="str">
        <f>CONCATENATE($B34,".",$C34,".",$D34,".",TEXT($E34,"00"),".",$F34)</f>
        <v>3.1.1.05.100</v>
      </c>
      <c r="L34" s="87" t="s">
        <v>2356</v>
      </c>
      <c r="M34" s="88"/>
      <c r="N34" s="89"/>
      <c r="O34" s="37"/>
      <c r="P34" s="54" t="s">
        <v>2777</v>
      </c>
      <c r="Q34" s="35">
        <v>0</v>
      </c>
      <c r="R34" s="54" t="s">
        <v>3858</v>
      </c>
      <c r="S34" s="219" t="s">
        <v>3858</v>
      </c>
      <c r="T34" s="41" t="str">
        <f t="shared" ref="T34:U34" si="41">T33</f>
        <v>3.1.1.00.000</v>
      </c>
      <c r="U34" s="41" t="str">
        <f t="shared" si="41"/>
        <v>Off-Site Facilities. Auxiliary Facilities</v>
      </c>
      <c r="V34" s="41" t="str">
        <f t="shared" ref="V34:Y36" si="42">V33</f>
        <v>3.1.1.05.000</v>
      </c>
      <c r="W34" s="41" t="str">
        <f t="shared" si="42"/>
        <v>Waste water treatment facilities. Start-up complex 1</v>
      </c>
      <c r="X34" s="129" t="str">
        <f>K34</f>
        <v>3.1.1.05.100</v>
      </c>
      <c r="Y34" s="88" t="s">
        <v>2357</v>
      </c>
      <c r="Z34" s="88"/>
      <c r="AA34" s="89"/>
      <c r="AB34" s="86"/>
      <c r="AC34" s="86"/>
      <c r="AD34" s="167" t="s">
        <v>3051</v>
      </c>
      <c r="AE34" s="167" t="s">
        <v>3051</v>
      </c>
      <c r="AF34" s="167"/>
      <c r="AG34" s="167"/>
      <c r="AH34" s="167"/>
      <c r="AI34" s="237">
        <v>155</v>
      </c>
    </row>
    <row r="35" spans="1:35" s="55" customFormat="1" ht="15" customHeight="1" x14ac:dyDescent="0.25">
      <c r="A35" s="36">
        <v>1103</v>
      </c>
      <c r="B35" s="37">
        <v>3</v>
      </c>
      <c r="C35" s="37">
        <v>1</v>
      </c>
      <c r="D35" s="37">
        <v>1</v>
      </c>
      <c r="E35" s="37">
        <v>5</v>
      </c>
      <c r="F35" s="37">
        <v>103</v>
      </c>
      <c r="G35" s="37" t="str">
        <f t="shared" si="7"/>
        <v>3.1.1.00.000</v>
      </c>
      <c r="H35" s="138" t="str">
        <f t="shared" si="7"/>
        <v>Объекты общезаводского хозяйства. Объекты вспомогательных производств</v>
      </c>
      <c r="I35" s="123" t="str">
        <f t="shared" si="7"/>
        <v>3.1.1.05.000</v>
      </c>
      <c r="J35" s="138" t="str">
        <f t="shared" si="7"/>
        <v>Канализационные очистные сооружения (КОС). 1 пусковой комплекс</v>
      </c>
      <c r="K35" s="138" t="str">
        <f t="shared" ref="K35:K40" si="43">K34</f>
        <v>3.1.1.05.100</v>
      </c>
      <c r="L35" s="138" t="str">
        <f t="shared" ref="L35:L40" si="44">L34</f>
        <v>Резервуары</v>
      </c>
      <c r="M35" s="178" t="str">
        <f t="shared" ref="M35:M40" si="45">CONCATENATE($B35,".",$C35,".",$D35,".",TEXT($E35,"00"),".",TEXT($F35,"000"))</f>
        <v>3.1.1.05.103</v>
      </c>
      <c r="N35" s="169" t="s">
        <v>2362</v>
      </c>
      <c r="O35" s="123"/>
      <c r="P35" s="54" t="s">
        <v>2777</v>
      </c>
      <c r="Q35" s="35">
        <v>1</v>
      </c>
      <c r="R35" s="54" t="s">
        <v>3050</v>
      </c>
      <c r="S35" s="169">
        <v>1103</v>
      </c>
      <c r="T35" s="138" t="str">
        <f t="shared" ref="T35:Y35" si="46">T34</f>
        <v>3.1.1.00.000</v>
      </c>
      <c r="U35" s="138" t="str">
        <f t="shared" si="46"/>
        <v>Off-Site Facilities. Auxiliary Facilities</v>
      </c>
      <c r="V35" s="138" t="str">
        <f t="shared" si="46"/>
        <v>3.1.1.05.000</v>
      </c>
      <c r="W35" s="138" t="str">
        <f t="shared" si="46"/>
        <v>Waste water treatment facilities. Start-up complex 1</v>
      </c>
      <c r="X35" s="138" t="str">
        <f t="shared" si="46"/>
        <v>3.1.1.05.100</v>
      </c>
      <c r="Y35" s="138" t="str">
        <f t="shared" si="46"/>
        <v>Tanks</v>
      </c>
      <c r="Z35" s="171" t="str">
        <f t="shared" ref="Z35:Z40" si="47">M35</f>
        <v>3.1.1.05.103</v>
      </c>
      <c r="AA35" s="169" t="s">
        <v>2799</v>
      </c>
      <c r="AB35" s="37"/>
      <c r="AC35" s="37" t="s">
        <v>3464</v>
      </c>
      <c r="AD35" s="115" t="s">
        <v>3051</v>
      </c>
      <c r="AE35" s="115" t="s">
        <v>3051</v>
      </c>
      <c r="AF35" s="115"/>
      <c r="AG35" s="115" t="s">
        <v>3066</v>
      </c>
      <c r="AH35" s="115" t="s">
        <v>3064</v>
      </c>
      <c r="AI35" s="237">
        <v>158</v>
      </c>
    </row>
    <row r="36" spans="1:35" s="55" customFormat="1" ht="15" customHeight="1" x14ac:dyDescent="0.25">
      <c r="A36" s="36">
        <v>1104</v>
      </c>
      <c r="B36" s="37">
        <v>3</v>
      </c>
      <c r="C36" s="37">
        <v>1</v>
      </c>
      <c r="D36" s="37">
        <v>1</v>
      </c>
      <c r="E36" s="37">
        <v>5</v>
      </c>
      <c r="F36" s="37">
        <v>104</v>
      </c>
      <c r="G36" s="37" t="str">
        <f t="shared" si="7"/>
        <v>3.1.1.00.000</v>
      </c>
      <c r="H36" s="138" t="str">
        <f t="shared" si="7"/>
        <v>Объекты общезаводского хозяйства. Объекты вспомогательных производств</v>
      </c>
      <c r="I36" s="123" t="str">
        <f t="shared" si="7"/>
        <v>3.1.1.05.000</v>
      </c>
      <c r="J36" s="138" t="str">
        <f t="shared" ref="J36:J40" si="48">J35</f>
        <v>Канализационные очистные сооружения (КОС). 1 пусковой комплекс</v>
      </c>
      <c r="K36" s="138" t="str">
        <f t="shared" si="43"/>
        <v>3.1.1.05.100</v>
      </c>
      <c r="L36" s="138" t="str">
        <f t="shared" si="44"/>
        <v>Резервуары</v>
      </c>
      <c r="M36" s="178" t="str">
        <f t="shared" si="45"/>
        <v>3.1.1.05.104</v>
      </c>
      <c r="N36" s="169" t="s">
        <v>2363</v>
      </c>
      <c r="O36" s="123"/>
      <c r="P36" s="54" t="s">
        <v>2777</v>
      </c>
      <c r="Q36" s="35">
        <v>1</v>
      </c>
      <c r="R36" s="54" t="s">
        <v>3050</v>
      </c>
      <c r="S36" s="169">
        <v>1104</v>
      </c>
      <c r="T36" s="138" t="str">
        <f t="shared" ref="T36:U36" si="49">T35</f>
        <v>3.1.1.00.000</v>
      </c>
      <c r="U36" s="138" t="str">
        <f t="shared" si="49"/>
        <v>Off-Site Facilities. Auxiliary Facilities</v>
      </c>
      <c r="V36" s="138" t="str">
        <f t="shared" si="42"/>
        <v>3.1.1.05.000</v>
      </c>
      <c r="W36" s="138" t="str">
        <f t="shared" si="42"/>
        <v>Waste water treatment facilities. Start-up complex 1</v>
      </c>
      <c r="X36" s="170" t="str">
        <f t="shared" si="42"/>
        <v>3.1.1.05.100</v>
      </c>
      <c r="Y36" s="170" t="str">
        <f t="shared" si="42"/>
        <v>Tanks</v>
      </c>
      <c r="Z36" s="171" t="str">
        <f t="shared" si="47"/>
        <v>3.1.1.05.104</v>
      </c>
      <c r="AA36" s="169" t="s">
        <v>2800</v>
      </c>
      <c r="AB36" s="37"/>
      <c r="AC36" s="37" t="s">
        <v>3464</v>
      </c>
      <c r="AD36" s="115" t="s">
        <v>3051</v>
      </c>
      <c r="AE36" s="115" t="s">
        <v>3051</v>
      </c>
      <c r="AF36" s="115"/>
      <c r="AG36" s="115" t="s">
        <v>3067</v>
      </c>
      <c r="AH36" s="115" t="s">
        <v>3065</v>
      </c>
      <c r="AI36" s="237">
        <v>159</v>
      </c>
    </row>
    <row r="37" spans="1:35" s="55" customFormat="1" ht="15" customHeight="1" x14ac:dyDescent="0.25">
      <c r="A37" s="36" t="s">
        <v>2365</v>
      </c>
      <c r="B37" s="37">
        <v>3</v>
      </c>
      <c r="C37" s="37">
        <v>1</v>
      </c>
      <c r="D37" s="37">
        <v>1</v>
      </c>
      <c r="E37" s="37">
        <v>5</v>
      </c>
      <c r="F37" s="37">
        <v>116</v>
      </c>
      <c r="G37" s="37" t="str">
        <f t="shared" si="7"/>
        <v>3.1.1.00.000</v>
      </c>
      <c r="H37" s="138" t="str">
        <f t="shared" si="7"/>
        <v>Объекты общезаводского хозяйства. Объекты вспомогательных производств</v>
      </c>
      <c r="I37" s="123" t="str">
        <f t="shared" si="7"/>
        <v>3.1.1.05.000</v>
      </c>
      <c r="J37" s="138" t="str">
        <f t="shared" si="48"/>
        <v>Канализационные очистные сооружения (КОС). 1 пусковой комплекс</v>
      </c>
      <c r="K37" s="138" t="str">
        <f t="shared" si="43"/>
        <v>3.1.1.05.100</v>
      </c>
      <c r="L37" s="138" t="str">
        <f t="shared" si="44"/>
        <v>Резервуары</v>
      </c>
      <c r="M37" s="178" t="str">
        <f t="shared" si="45"/>
        <v>3.1.1.05.116</v>
      </c>
      <c r="N37" s="169" t="s">
        <v>2366</v>
      </c>
      <c r="O37" s="123"/>
      <c r="P37" s="54" t="s">
        <v>2777</v>
      </c>
      <c r="Q37" s="35">
        <v>1</v>
      </c>
      <c r="R37" s="54" t="s">
        <v>3050</v>
      </c>
      <c r="S37" s="169" t="s">
        <v>2365</v>
      </c>
      <c r="T37" s="138" t="str">
        <f t="shared" ref="T37:Y37" si="50">T36</f>
        <v>3.1.1.00.000</v>
      </c>
      <c r="U37" s="138" t="str">
        <f t="shared" si="50"/>
        <v>Off-Site Facilities. Auxiliary Facilities</v>
      </c>
      <c r="V37" s="138" t="str">
        <f t="shared" si="50"/>
        <v>3.1.1.05.000</v>
      </c>
      <c r="W37" s="138" t="str">
        <f t="shared" si="50"/>
        <v>Waste water treatment facilities. Start-up complex 1</v>
      </c>
      <c r="X37" s="170" t="str">
        <f t="shared" si="50"/>
        <v>3.1.1.05.100</v>
      </c>
      <c r="Y37" s="170" t="str">
        <f t="shared" si="50"/>
        <v>Tanks</v>
      </c>
      <c r="Z37" s="171" t="str">
        <f t="shared" si="47"/>
        <v>3.1.1.05.116</v>
      </c>
      <c r="AA37" s="169" t="s">
        <v>2367</v>
      </c>
      <c r="AB37" s="37"/>
      <c r="AC37" s="37" t="s">
        <v>3063</v>
      </c>
      <c r="AD37" s="115" t="s">
        <v>3051</v>
      </c>
      <c r="AE37" s="115" t="s">
        <v>3051</v>
      </c>
      <c r="AF37" s="115"/>
      <c r="AG37" s="115" t="s">
        <v>3501</v>
      </c>
      <c r="AH37" s="115" t="s">
        <v>3503</v>
      </c>
      <c r="AI37" s="237">
        <v>161</v>
      </c>
    </row>
    <row r="38" spans="1:35" s="55" customFormat="1" ht="15" customHeight="1" x14ac:dyDescent="0.25">
      <c r="A38" s="36" t="s">
        <v>2368</v>
      </c>
      <c r="B38" s="37">
        <v>3</v>
      </c>
      <c r="C38" s="37">
        <v>1</v>
      </c>
      <c r="D38" s="37">
        <v>1</v>
      </c>
      <c r="E38" s="37">
        <v>5</v>
      </c>
      <c r="F38" s="37">
        <v>117</v>
      </c>
      <c r="G38" s="37" t="str">
        <f t="shared" si="7"/>
        <v>3.1.1.00.000</v>
      </c>
      <c r="H38" s="138" t="str">
        <f t="shared" si="7"/>
        <v>Объекты общезаводского хозяйства. Объекты вспомогательных производств</v>
      </c>
      <c r="I38" s="123" t="str">
        <f t="shared" si="7"/>
        <v>3.1.1.05.000</v>
      </c>
      <c r="J38" s="138" t="str">
        <f t="shared" si="48"/>
        <v>Канализационные очистные сооружения (КОС). 1 пусковой комплекс</v>
      </c>
      <c r="K38" s="138" t="str">
        <f t="shared" si="43"/>
        <v>3.1.1.05.100</v>
      </c>
      <c r="L38" s="138" t="str">
        <f t="shared" si="44"/>
        <v>Резервуары</v>
      </c>
      <c r="M38" s="178" t="str">
        <f t="shared" si="45"/>
        <v>3.1.1.05.117</v>
      </c>
      <c r="N38" s="169" t="s">
        <v>2369</v>
      </c>
      <c r="O38" s="123"/>
      <c r="P38" s="54" t="s">
        <v>2777</v>
      </c>
      <c r="Q38" s="35">
        <v>1</v>
      </c>
      <c r="R38" s="54" t="s">
        <v>3050</v>
      </c>
      <c r="S38" s="169" t="s">
        <v>2368</v>
      </c>
      <c r="T38" s="138" t="str">
        <f t="shared" ref="T38:Y38" si="51">T37</f>
        <v>3.1.1.00.000</v>
      </c>
      <c r="U38" s="138" t="str">
        <f t="shared" si="51"/>
        <v>Off-Site Facilities. Auxiliary Facilities</v>
      </c>
      <c r="V38" s="138" t="str">
        <f t="shared" si="51"/>
        <v>3.1.1.05.000</v>
      </c>
      <c r="W38" s="138" t="str">
        <f t="shared" si="51"/>
        <v>Waste water treatment facilities. Start-up complex 1</v>
      </c>
      <c r="X38" s="170" t="str">
        <f t="shared" si="51"/>
        <v>3.1.1.05.100</v>
      </c>
      <c r="Y38" s="170" t="str">
        <f t="shared" si="51"/>
        <v>Tanks</v>
      </c>
      <c r="Z38" s="171" t="str">
        <f t="shared" si="47"/>
        <v>3.1.1.05.117</v>
      </c>
      <c r="AA38" s="169" t="s">
        <v>2802</v>
      </c>
      <c r="AB38" s="37"/>
      <c r="AC38" s="37" t="s">
        <v>3063</v>
      </c>
      <c r="AD38" s="115" t="s">
        <v>3051</v>
      </c>
      <c r="AE38" s="115" t="s">
        <v>3051</v>
      </c>
      <c r="AF38" s="115"/>
      <c r="AG38" s="115" t="s">
        <v>3502</v>
      </c>
      <c r="AH38" s="115" t="s">
        <v>3504</v>
      </c>
      <c r="AI38" s="237">
        <v>162</v>
      </c>
    </row>
    <row r="39" spans="1:35" s="55" customFormat="1" ht="15" customHeight="1" x14ac:dyDescent="0.25">
      <c r="A39" s="36">
        <v>1126</v>
      </c>
      <c r="B39" s="37">
        <v>3</v>
      </c>
      <c r="C39" s="37">
        <v>1</v>
      </c>
      <c r="D39" s="37">
        <v>1</v>
      </c>
      <c r="E39" s="37">
        <v>5</v>
      </c>
      <c r="F39" s="37">
        <v>126</v>
      </c>
      <c r="G39" s="37" t="str">
        <f t="shared" si="7"/>
        <v>3.1.1.00.000</v>
      </c>
      <c r="H39" s="138" t="str">
        <f t="shared" si="7"/>
        <v>Объекты общезаводского хозяйства. Объекты вспомогательных производств</v>
      </c>
      <c r="I39" s="123" t="str">
        <f t="shared" si="7"/>
        <v>3.1.1.05.000</v>
      </c>
      <c r="J39" s="138" t="str">
        <f t="shared" si="48"/>
        <v>Канализационные очистные сооружения (КОС). 1 пусковой комплекс</v>
      </c>
      <c r="K39" s="138" t="str">
        <f t="shared" si="43"/>
        <v>3.1.1.05.100</v>
      </c>
      <c r="L39" s="138" t="str">
        <f t="shared" si="44"/>
        <v>Резервуары</v>
      </c>
      <c r="M39" s="178" t="str">
        <f t="shared" si="45"/>
        <v>3.1.1.05.126</v>
      </c>
      <c r="N39" s="169" t="s">
        <v>2370</v>
      </c>
      <c r="O39" s="123"/>
      <c r="P39" s="54" t="s">
        <v>2777</v>
      </c>
      <c r="Q39" s="35">
        <v>1</v>
      </c>
      <c r="R39" s="54" t="s">
        <v>3050</v>
      </c>
      <c r="S39" s="169">
        <v>1126</v>
      </c>
      <c r="T39" s="138" t="str">
        <f t="shared" ref="T39:Y39" si="52">T38</f>
        <v>3.1.1.00.000</v>
      </c>
      <c r="U39" s="138" t="str">
        <f t="shared" si="52"/>
        <v>Off-Site Facilities. Auxiliary Facilities</v>
      </c>
      <c r="V39" s="138" t="str">
        <f t="shared" si="52"/>
        <v>3.1.1.05.000</v>
      </c>
      <c r="W39" s="138" t="str">
        <f t="shared" si="52"/>
        <v>Waste water treatment facilities. Start-up complex 1</v>
      </c>
      <c r="X39" s="170" t="str">
        <f t="shared" si="52"/>
        <v>3.1.1.05.100</v>
      </c>
      <c r="Y39" s="170" t="str">
        <f t="shared" si="52"/>
        <v>Tanks</v>
      </c>
      <c r="Z39" s="171" t="str">
        <f t="shared" si="47"/>
        <v>3.1.1.05.126</v>
      </c>
      <c r="AA39" s="169" t="s">
        <v>2803</v>
      </c>
      <c r="AB39" s="37"/>
      <c r="AC39" s="37" t="s">
        <v>3464</v>
      </c>
      <c r="AD39" s="115" t="s">
        <v>3051</v>
      </c>
      <c r="AE39" s="115" t="s">
        <v>3051</v>
      </c>
      <c r="AF39" s="115"/>
      <c r="AG39" s="115" t="s">
        <v>3069</v>
      </c>
      <c r="AH39" s="115" t="s">
        <v>3071</v>
      </c>
      <c r="AI39" s="237">
        <v>163</v>
      </c>
    </row>
    <row r="40" spans="1:35" s="55" customFormat="1" ht="15" customHeight="1" x14ac:dyDescent="0.25">
      <c r="A40" s="36" t="s">
        <v>2371</v>
      </c>
      <c r="B40" s="37">
        <v>3</v>
      </c>
      <c r="C40" s="37">
        <v>1</v>
      </c>
      <c r="D40" s="37">
        <v>1</v>
      </c>
      <c r="E40" s="37">
        <v>5</v>
      </c>
      <c r="F40" s="37">
        <v>127</v>
      </c>
      <c r="G40" s="37" t="str">
        <f t="shared" si="7"/>
        <v>3.1.1.00.000</v>
      </c>
      <c r="H40" s="138" t="str">
        <f t="shared" si="7"/>
        <v>Объекты общезаводского хозяйства. Объекты вспомогательных производств</v>
      </c>
      <c r="I40" s="123" t="str">
        <f t="shared" si="7"/>
        <v>3.1.1.05.000</v>
      </c>
      <c r="J40" s="138" t="str">
        <f t="shared" si="48"/>
        <v>Канализационные очистные сооружения (КОС). 1 пусковой комплекс</v>
      </c>
      <c r="K40" s="138" t="str">
        <f t="shared" si="43"/>
        <v>3.1.1.05.100</v>
      </c>
      <c r="L40" s="138" t="str">
        <f t="shared" si="44"/>
        <v>Резервуары</v>
      </c>
      <c r="M40" s="123" t="str">
        <f t="shared" si="45"/>
        <v>3.1.1.05.127</v>
      </c>
      <c r="N40" s="169" t="s">
        <v>70</v>
      </c>
      <c r="O40" s="123"/>
      <c r="P40" s="54" t="s">
        <v>2777</v>
      </c>
      <c r="Q40" s="35">
        <v>1</v>
      </c>
      <c r="R40" s="54" t="s">
        <v>3050</v>
      </c>
      <c r="S40" s="169" t="s">
        <v>2371</v>
      </c>
      <c r="T40" s="138" t="str">
        <f t="shared" ref="T40:Y40" si="53">T39</f>
        <v>3.1.1.00.000</v>
      </c>
      <c r="U40" s="138" t="str">
        <f t="shared" si="53"/>
        <v>Off-Site Facilities. Auxiliary Facilities</v>
      </c>
      <c r="V40" s="138" t="str">
        <f t="shared" si="53"/>
        <v>3.1.1.05.000</v>
      </c>
      <c r="W40" s="138" t="str">
        <f t="shared" si="53"/>
        <v>Waste water treatment facilities. Start-up complex 1</v>
      </c>
      <c r="X40" s="170" t="str">
        <f t="shared" si="53"/>
        <v>3.1.1.05.100</v>
      </c>
      <c r="Y40" s="170" t="str">
        <f t="shared" si="53"/>
        <v>Tanks</v>
      </c>
      <c r="Z40" s="171" t="str">
        <f t="shared" si="47"/>
        <v>3.1.1.05.127</v>
      </c>
      <c r="AA40" s="169" t="s">
        <v>2372</v>
      </c>
      <c r="AB40" s="37"/>
      <c r="AC40" s="37" t="s">
        <v>3464</v>
      </c>
      <c r="AD40" s="115" t="s">
        <v>3051</v>
      </c>
      <c r="AE40" s="115" t="s">
        <v>3051</v>
      </c>
      <c r="AF40" s="115"/>
      <c r="AG40" s="115" t="s">
        <v>3070</v>
      </c>
      <c r="AH40" s="115" t="s">
        <v>3072</v>
      </c>
      <c r="AI40" s="237">
        <v>164</v>
      </c>
    </row>
    <row r="41" spans="1:35" s="55" customFormat="1" ht="15" customHeight="1" x14ac:dyDescent="0.25">
      <c r="A41" s="56" t="s">
        <v>17</v>
      </c>
      <c r="B41" s="37">
        <v>3</v>
      </c>
      <c r="C41" s="37">
        <v>1</v>
      </c>
      <c r="D41" s="37">
        <v>1</v>
      </c>
      <c r="E41" s="37">
        <v>5</v>
      </c>
      <c r="F41" s="37">
        <v>200</v>
      </c>
      <c r="G41" s="37" t="str">
        <f t="shared" si="7"/>
        <v>3.1.1.00.000</v>
      </c>
      <c r="H41" s="41" t="str">
        <f t="shared" si="7"/>
        <v>Объекты общезаводского хозяйства. Объекты вспомогательных производств</v>
      </c>
      <c r="I41" s="37" t="str">
        <f t="shared" si="7"/>
        <v>3.1.1.05.000</v>
      </c>
      <c r="J41" s="41" t="str">
        <f t="shared" si="7"/>
        <v>Канализационные очистные сооружения (КОС). 1 пусковой комплекс</v>
      </c>
      <c r="K41" s="86" t="str">
        <f>CONCATENATE($B41,".",$C41,".",$D41,".",TEXT($E41,"00"),".",$F41)</f>
        <v>3.1.1.05.200</v>
      </c>
      <c r="L41" s="87" t="s">
        <v>2373</v>
      </c>
      <c r="M41" s="88"/>
      <c r="N41" s="89"/>
      <c r="O41" s="37"/>
      <c r="P41" s="54" t="s">
        <v>2777</v>
      </c>
      <c r="Q41" s="35">
        <v>0</v>
      </c>
      <c r="R41" s="54" t="s">
        <v>3858</v>
      </c>
      <c r="S41" s="219" t="s">
        <v>3858</v>
      </c>
      <c r="T41" s="41" t="str">
        <f t="shared" ref="T41:U41" si="54">T40</f>
        <v>3.1.1.00.000</v>
      </c>
      <c r="U41" s="41" t="str">
        <f t="shared" si="54"/>
        <v>Off-Site Facilities. Auxiliary Facilities</v>
      </c>
      <c r="V41" s="41" t="str">
        <f>V40</f>
        <v>3.1.1.05.000</v>
      </c>
      <c r="W41" s="41" t="str">
        <f>W40</f>
        <v>Waste water treatment facilities. Start-up complex 1</v>
      </c>
      <c r="X41" s="129" t="str">
        <f>K41</f>
        <v>3.1.1.05.200</v>
      </c>
      <c r="Y41" s="88" t="s">
        <v>2374</v>
      </c>
      <c r="Z41" s="88"/>
      <c r="AA41" s="89"/>
      <c r="AB41" s="86"/>
      <c r="AC41" s="86"/>
      <c r="AD41" s="167" t="s">
        <v>3051</v>
      </c>
      <c r="AE41" s="167" t="s">
        <v>3051</v>
      </c>
      <c r="AF41" s="167"/>
      <c r="AG41" s="167"/>
      <c r="AH41" s="167"/>
      <c r="AI41" s="237">
        <v>167</v>
      </c>
    </row>
    <row r="42" spans="1:35" s="55" customFormat="1" ht="15" customHeight="1" x14ac:dyDescent="0.25">
      <c r="A42" s="39">
        <v>964</v>
      </c>
      <c r="B42" s="37">
        <v>3</v>
      </c>
      <c r="C42" s="37">
        <v>1</v>
      </c>
      <c r="D42" s="37">
        <v>1</v>
      </c>
      <c r="E42" s="37">
        <v>5</v>
      </c>
      <c r="F42" s="37">
        <v>264</v>
      </c>
      <c r="G42" s="37" t="str">
        <f t="shared" si="7"/>
        <v>3.1.1.00.000</v>
      </c>
      <c r="H42" s="138" t="str">
        <f t="shared" si="7"/>
        <v>Объекты общезаводского хозяйства. Объекты вспомогательных производств</v>
      </c>
      <c r="I42" s="123" t="str">
        <f t="shared" si="7"/>
        <v>3.1.1.05.000</v>
      </c>
      <c r="J42" s="138" t="str">
        <f t="shared" si="7"/>
        <v>Канализационные очистные сооружения (КОС). 1 пусковой комплекс</v>
      </c>
      <c r="K42" s="138" t="str">
        <f t="shared" ref="K42" si="55">K41</f>
        <v>3.1.1.05.200</v>
      </c>
      <c r="L42" s="138" t="str">
        <f t="shared" ref="L42" si="56">L41</f>
        <v>Канализационные очистные сооружения и насосные станции</v>
      </c>
      <c r="M42" s="123" t="str">
        <f t="shared" ref="M42:M43" si="57">CONCATENATE($B42,".",$C42,".",$D42,".",TEXT($E42,"00"),".",TEXT($F42,"000"))</f>
        <v>3.1.1.05.264</v>
      </c>
      <c r="N42" s="169" t="s">
        <v>2398</v>
      </c>
      <c r="O42" s="123" t="s">
        <v>2399</v>
      </c>
      <c r="P42" s="54" t="s">
        <v>2777</v>
      </c>
      <c r="Q42" s="35">
        <v>1</v>
      </c>
      <c r="R42" s="54" t="s">
        <v>3050</v>
      </c>
      <c r="S42" s="169" t="s">
        <v>2397</v>
      </c>
      <c r="T42" s="138" t="str">
        <f t="shared" ref="T42:U42" si="58">T41</f>
        <v>3.1.1.00.000</v>
      </c>
      <c r="U42" s="138" t="str">
        <f t="shared" si="58"/>
        <v>Off-Site Facilities. Auxiliary Facilities</v>
      </c>
      <c r="V42" s="138" t="str">
        <f t="shared" ref="V42:Y42" si="59">V41</f>
        <v>3.1.1.05.000</v>
      </c>
      <c r="W42" s="138" t="str">
        <f t="shared" si="59"/>
        <v>Waste water treatment facilities. Start-up complex 1</v>
      </c>
      <c r="X42" s="138" t="str">
        <f t="shared" si="59"/>
        <v>3.1.1.05.200</v>
      </c>
      <c r="Y42" s="138" t="str">
        <f t="shared" si="59"/>
        <v xml:space="preserve">Sewage treatment facilities and pump stations </v>
      </c>
      <c r="Z42" s="171" t="str">
        <f t="shared" ref="Z42:Z43" si="60">M42</f>
        <v>3.1.1.05.264</v>
      </c>
      <c r="AA42" s="169" t="s">
        <v>2400</v>
      </c>
      <c r="AB42" s="123" t="s">
        <v>2401</v>
      </c>
      <c r="AC42" s="37" t="s">
        <v>3464</v>
      </c>
      <c r="AD42" s="115" t="s">
        <v>3051</v>
      </c>
      <c r="AE42" s="115" t="s">
        <v>3051</v>
      </c>
      <c r="AF42" s="115"/>
      <c r="AG42" s="115" t="s">
        <v>3074</v>
      </c>
      <c r="AH42" s="115" t="s">
        <v>3073</v>
      </c>
      <c r="AI42" s="237">
        <v>174</v>
      </c>
    </row>
    <row r="43" spans="1:35" s="55" customFormat="1" ht="15" customHeight="1" x14ac:dyDescent="0.25">
      <c r="A43" s="39">
        <v>719</v>
      </c>
      <c r="B43" s="37">
        <v>3</v>
      </c>
      <c r="C43" s="37">
        <v>1</v>
      </c>
      <c r="D43" s="37">
        <v>1</v>
      </c>
      <c r="E43" s="37">
        <v>5</v>
      </c>
      <c r="F43" s="37">
        <v>219</v>
      </c>
      <c r="G43" s="37" t="str">
        <f t="shared" si="7"/>
        <v>3.1.1.00.000</v>
      </c>
      <c r="H43" s="138" t="str">
        <f t="shared" si="7"/>
        <v>Объекты общезаводского хозяйства. Объекты вспомогательных производств</v>
      </c>
      <c r="I43" s="123" t="str">
        <f t="shared" si="7"/>
        <v>3.1.1.05.000</v>
      </c>
      <c r="J43" s="138" t="str">
        <f t="shared" si="7"/>
        <v>Канализационные очистные сооружения (КОС). 1 пусковой комплекс</v>
      </c>
      <c r="K43" s="169" t="str">
        <f t="shared" ref="K43:L43" si="61">K42</f>
        <v>3.1.1.05.200</v>
      </c>
      <c r="L43" s="170" t="str">
        <f t="shared" si="61"/>
        <v>Канализационные очистные сооружения и насосные станции</v>
      </c>
      <c r="M43" s="123" t="str">
        <f t="shared" si="57"/>
        <v>3.1.1.05.219</v>
      </c>
      <c r="N43" s="169" t="s">
        <v>2402</v>
      </c>
      <c r="O43" s="123" t="s">
        <v>2403</v>
      </c>
      <c r="P43" s="54" t="s">
        <v>2777</v>
      </c>
      <c r="Q43" s="35">
        <v>1</v>
      </c>
      <c r="R43" s="54" t="s">
        <v>3050</v>
      </c>
      <c r="S43" s="169">
        <v>719</v>
      </c>
      <c r="T43" s="138" t="str">
        <f t="shared" ref="T43:Y43" si="62">T42</f>
        <v>3.1.1.00.000</v>
      </c>
      <c r="U43" s="138" t="str">
        <f t="shared" si="62"/>
        <v>Off-Site Facilities. Auxiliary Facilities</v>
      </c>
      <c r="V43" s="138" t="str">
        <f t="shared" si="62"/>
        <v>3.1.1.05.000</v>
      </c>
      <c r="W43" s="138" t="str">
        <f t="shared" si="62"/>
        <v>Waste water treatment facilities. Start-up complex 1</v>
      </c>
      <c r="X43" s="138" t="str">
        <f t="shared" si="62"/>
        <v>3.1.1.05.200</v>
      </c>
      <c r="Y43" s="138" t="str">
        <f t="shared" si="62"/>
        <v xml:space="preserve">Sewage treatment facilities and pump stations </v>
      </c>
      <c r="Z43" s="171" t="str">
        <f t="shared" si="60"/>
        <v>3.1.1.05.219</v>
      </c>
      <c r="AA43" s="169" t="s">
        <v>2404</v>
      </c>
      <c r="AB43" s="123" t="s">
        <v>2405</v>
      </c>
      <c r="AC43" s="37" t="s">
        <v>3464</v>
      </c>
      <c r="AD43" s="115" t="s">
        <v>3051</v>
      </c>
      <c r="AE43" s="115" t="s">
        <v>3051</v>
      </c>
      <c r="AF43" s="115"/>
      <c r="AG43" s="41" t="s">
        <v>3159</v>
      </c>
      <c r="AH43" s="115" t="s">
        <v>3075</v>
      </c>
      <c r="AI43" s="237">
        <v>175</v>
      </c>
    </row>
    <row r="44" spans="1:35" s="55" customFormat="1" ht="15" customHeight="1" x14ac:dyDescent="0.25">
      <c r="A44" s="56" t="s">
        <v>17</v>
      </c>
      <c r="B44" s="37">
        <v>3</v>
      </c>
      <c r="C44" s="37">
        <v>1</v>
      </c>
      <c r="D44" s="37">
        <v>1</v>
      </c>
      <c r="E44" s="37">
        <v>5</v>
      </c>
      <c r="F44" s="37">
        <v>300</v>
      </c>
      <c r="G44" s="37" t="str">
        <f t="shared" si="7"/>
        <v>3.1.1.00.000</v>
      </c>
      <c r="H44" s="41" t="str">
        <f t="shared" si="7"/>
        <v>Объекты общезаводского хозяйства. Объекты вспомогательных производств</v>
      </c>
      <c r="I44" s="37" t="str">
        <f t="shared" si="7"/>
        <v>3.1.1.05.000</v>
      </c>
      <c r="J44" s="41" t="str">
        <f t="shared" si="7"/>
        <v>Канализационные очистные сооружения (КОС). 1 пусковой комплекс</v>
      </c>
      <c r="K44" s="86" t="str">
        <f>CONCATENATE($B44,".",$C44,".",$D44,".",TEXT($E44,"00"),".",$F44)</f>
        <v>3.1.1.05.300</v>
      </c>
      <c r="L44" s="87" t="s">
        <v>2406</v>
      </c>
      <c r="M44" s="88"/>
      <c r="N44" s="89"/>
      <c r="O44" s="37"/>
      <c r="P44" s="54" t="s">
        <v>2777</v>
      </c>
      <c r="Q44" s="35">
        <v>0</v>
      </c>
      <c r="R44" s="54" t="s">
        <v>3858</v>
      </c>
      <c r="S44" s="219" t="s">
        <v>3858</v>
      </c>
      <c r="T44" s="41" t="str">
        <f t="shared" ref="T44:U44" si="63">T43</f>
        <v>3.1.1.00.000</v>
      </c>
      <c r="U44" s="41" t="str">
        <f t="shared" si="63"/>
        <v>Off-Site Facilities. Auxiliary Facilities</v>
      </c>
      <c r="V44" s="41" t="str">
        <f>V43</f>
        <v>3.1.1.05.000</v>
      </c>
      <c r="W44" s="41" t="str">
        <f>W43</f>
        <v>Waste water treatment facilities. Start-up complex 1</v>
      </c>
      <c r="X44" s="129" t="str">
        <f>K44</f>
        <v>3.1.1.05.300</v>
      </c>
      <c r="Y44" s="88" t="s">
        <v>2804</v>
      </c>
      <c r="Z44" s="88"/>
      <c r="AA44" s="89"/>
      <c r="AB44" s="86"/>
      <c r="AC44" s="86"/>
      <c r="AD44" s="167" t="s">
        <v>3051</v>
      </c>
      <c r="AE44" s="167" t="s">
        <v>3051</v>
      </c>
      <c r="AF44" s="167"/>
      <c r="AG44" s="167"/>
      <c r="AH44" s="167"/>
      <c r="AI44" s="237">
        <v>182</v>
      </c>
    </row>
    <row r="45" spans="1:35" s="55" customFormat="1" ht="15" customHeight="1" x14ac:dyDescent="0.25">
      <c r="A45" s="56" t="s">
        <v>17</v>
      </c>
      <c r="B45" s="37">
        <v>3</v>
      </c>
      <c r="C45" s="37">
        <v>1</v>
      </c>
      <c r="D45" s="37">
        <v>1</v>
      </c>
      <c r="E45" s="37">
        <v>5</v>
      </c>
      <c r="F45" s="37">
        <v>400</v>
      </c>
      <c r="G45" s="37" t="str">
        <f t="shared" si="7"/>
        <v>3.1.1.00.000</v>
      </c>
      <c r="H45" s="41" t="str">
        <f t="shared" si="7"/>
        <v>Объекты общезаводского хозяйства. Объекты вспомогательных производств</v>
      </c>
      <c r="I45" s="37" t="str">
        <f t="shared" si="7"/>
        <v>3.1.1.05.000</v>
      </c>
      <c r="J45" s="41" t="str">
        <f t="shared" si="7"/>
        <v>Канализационные очистные сооружения (КОС). 1 пусковой комплекс</v>
      </c>
      <c r="K45" s="86" t="str">
        <f>CONCATENATE($B45,".",$C45,".",$D45,".",TEXT($E45,"00"),".",$F45)</f>
        <v>3.1.1.05.400</v>
      </c>
      <c r="L45" s="87" t="s">
        <v>2418</v>
      </c>
      <c r="M45" s="88"/>
      <c r="N45" s="89"/>
      <c r="O45" s="37"/>
      <c r="P45" s="54" t="s">
        <v>2777</v>
      </c>
      <c r="Q45" s="35">
        <v>0</v>
      </c>
      <c r="R45" s="54" t="s">
        <v>3858</v>
      </c>
      <c r="S45" s="219" t="s">
        <v>3858</v>
      </c>
      <c r="T45" s="41" t="str">
        <f t="shared" ref="T45:W45" si="64">T44</f>
        <v>3.1.1.00.000</v>
      </c>
      <c r="U45" s="41" t="str">
        <f t="shared" si="64"/>
        <v>Off-Site Facilities. Auxiliary Facilities</v>
      </c>
      <c r="V45" s="41" t="str">
        <f t="shared" si="64"/>
        <v>3.1.1.05.000</v>
      </c>
      <c r="W45" s="41" t="str">
        <f t="shared" si="64"/>
        <v>Waste water treatment facilities. Start-up complex 1</v>
      </c>
      <c r="X45" s="129" t="str">
        <f>K45</f>
        <v>3.1.1.05.400</v>
      </c>
      <c r="Y45" s="88" t="s">
        <v>2419</v>
      </c>
      <c r="Z45" s="88"/>
      <c r="AA45" s="89"/>
      <c r="AB45" s="86"/>
      <c r="AC45" s="86"/>
      <c r="AD45" s="167" t="s">
        <v>3051</v>
      </c>
      <c r="AE45" s="167" t="s">
        <v>3051</v>
      </c>
      <c r="AF45" s="167"/>
      <c r="AG45" s="167"/>
      <c r="AH45" s="167"/>
      <c r="AI45" s="237">
        <v>189</v>
      </c>
    </row>
    <row r="46" spans="1:35" s="55" customFormat="1" ht="15" customHeight="1" x14ac:dyDescent="0.25">
      <c r="A46" s="56" t="s">
        <v>17</v>
      </c>
      <c r="B46" s="37">
        <v>3</v>
      </c>
      <c r="C46" s="37">
        <v>1</v>
      </c>
      <c r="D46" s="37">
        <v>1</v>
      </c>
      <c r="E46" s="37">
        <v>5</v>
      </c>
      <c r="F46" s="37">
        <v>500</v>
      </c>
      <c r="G46" s="37" t="str">
        <f t="shared" si="7"/>
        <v>3.1.1.00.000</v>
      </c>
      <c r="H46" s="41" t="str">
        <f t="shared" si="7"/>
        <v>Объекты общезаводского хозяйства. Объекты вспомогательных производств</v>
      </c>
      <c r="I46" s="37" t="str">
        <f t="shared" si="7"/>
        <v>3.1.1.05.000</v>
      </c>
      <c r="J46" s="41" t="str">
        <f t="shared" si="7"/>
        <v>Канализационные очистные сооружения (КОС). 1 пусковой комплекс</v>
      </c>
      <c r="K46" s="86" t="str">
        <f>CONCATENATE($B46,".",$C46,".",$D46,".",TEXT($E46,"00"),".",$F46)</f>
        <v>3.1.1.05.500</v>
      </c>
      <c r="L46" s="87" t="s">
        <v>3505</v>
      </c>
      <c r="M46" s="88"/>
      <c r="N46" s="89"/>
      <c r="O46" s="37"/>
      <c r="P46" s="54" t="s">
        <v>2777</v>
      </c>
      <c r="Q46" s="35">
        <v>1</v>
      </c>
      <c r="R46" s="54" t="s">
        <v>3858</v>
      </c>
      <c r="S46" s="219" t="s">
        <v>3858</v>
      </c>
      <c r="T46" s="41" t="str">
        <f t="shared" ref="T46:W46" si="65">T45</f>
        <v>3.1.1.00.000</v>
      </c>
      <c r="U46" s="41" t="str">
        <f t="shared" si="65"/>
        <v>Off-Site Facilities. Auxiliary Facilities</v>
      </c>
      <c r="V46" s="41" t="str">
        <f t="shared" si="65"/>
        <v>3.1.1.05.000</v>
      </c>
      <c r="W46" s="41" t="str">
        <f t="shared" si="65"/>
        <v>Waste water treatment facilities. Start-up complex 1</v>
      </c>
      <c r="X46" s="129" t="str">
        <f>K46</f>
        <v>3.1.1.05.500</v>
      </c>
      <c r="Y46" s="88" t="s">
        <v>3507</v>
      </c>
      <c r="Z46" s="88"/>
      <c r="AA46" s="89"/>
      <c r="AB46" s="86"/>
      <c r="AC46" s="86" t="s">
        <v>3602</v>
      </c>
      <c r="AD46" s="167" t="s">
        <v>3051</v>
      </c>
      <c r="AE46" s="167" t="s">
        <v>3051</v>
      </c>
      <c r="AF46" s="167"/>
      <c r="AG46" s="167" t="s">
        <v>3467</v>
      </c>
      <c r="AH46" s="167" t="s">
        <v>3509</v>
      </c>
      <c r="AI46" s="237">
        <v>193</v>
      </c>
    </row>
    <row r="47" spans="1:35" s="55" customFormat="1" ht="15" customHeight="1" x14ac:dyDescent="0.25">
      <c r="A47" s="57" t="s">
        <v>17</v>
      </c>
      <c r="B47" s="37">
        <v>3</v>
      </c>
      <c r="C47" s="37">
        <v>1</v>
      </c>
      <c r="D47" s="37">
        <v>1</v>
      </c>
      <c r="E47" s="37">
        <v>6</v>
      </c>
      <c r="F47" s="37">
        <v>0</v>
      </c>
      <c r="G47" s="37" t="str">
        <f t="shared" si="7"/>
        <v>3.1.1.00.000</v>
      </c>
      <c r="H47" s="41" t="str">
        <f t="shared" si="7"/>
        <v>Объекты общезаводского хозяйства. Объекты вспомогательных производств</v>
      </c>
      <c r="I47" s="82" t="str">
        <f>CONCATENATE($B47,".",$C47,".",$D47,".",TEXT($E47,"00"),".",TEXT($F47,"000"))</f>
        <v>3.1.1.06.000</v>
      </c>
      <c r="J47" s="83" t="s">
        <v>2420</v>
      </c>
      <c r="K47" s="105"/>
      <c r="L47" s="106"/>
      <c r="M47" s="84"/>
      <c r="N47" s="85"/>
      <c r="O47" s="37"/>
      <c r="P47" s="54" t="s">
        <v>2777</v>
      </c>
      <c r="Q47" s="35">
        <v>0</v>
      </c>
      <c r="R47" s="54" t="s">
        <v>3857</v>
      </c>
      <c r="S47" s="216" t="s">
        <v>3857</v>
      </c>
      <c r="T47" s="41" t="str">
        <f t="shared" ref="T47:U47" si="66">T46</f>
        <v>3.1.1.00.000</v>
      </c>
      <c r="U47" s="41" t="str">
        <f t="shared" si="66"/>
        <v>Off-Site Facilities. Auxiliary Facilities</v>
      </c>
      <c r="V47" s="127" t="str">
        <f>I47</f>
        <v>3.1.1.06.000</v>
      </c>
      <c r="W47" s="83" t="s">
        <v>2421</v>
      </c>
      <c r="X47" s="106"/>
      <c r="Y47" s="106"/>
      <c r="Z47" s="84"/>
      <c r="AA47" s="128"/>
      <c r="AB47" s="82"/>
      <c r="AC47" s="82"/>
      <c r="AD47" s="166"/>
      <c r="AE47" s="166"/>
      <c r="AF47" s="166"/>
      <c r="AG47" s="166"/>
      <c r="AH47" s="166"/>
      <c r="AI47" s="237">
        <v>198</v>
      </c>
    </row>
    <row r="48" spans="1:35" s="55" customFormat="1" ht="15" customHeight="1" x14ac:dyDescent="0.25">
      <c r="A48" s="56" t="s">
        <v>17</v>
      </c>
      <c r="B48" s="37">
        <v>3</v>
      </c>
      <c r="C48" s="37">
        <v>1</v>
      </c>
      <c r="D48" s="37">
        <v>1</v>
      </c>
      <c r="E48" s="37">
        <v>6</v>
      </c>
      <c r="F48" s="37">
        <v>100</v>
      </c>
      <c r="G48" s="37" t="str">
        <f t="shared" si="7"/>
        <v>3.1.1.00.000</v>
      </c>
      <c r="H48" s="41" t="str">
        <f t="shared" si="7"/>
        <v>Объекты общезаводского хозяйства. Объекты вспомогательных производств</v>
      </c>
      <c r="I48" s="37" t="str">
        <f t="shared" ref="I48:J48" si="67">I47</f>
        <v>3.1.1.06.000</v>
      </c>
      <c r="J48" s="41" t="str">
        <f t="shared" si="67"/>
        <v>Водоочистные сооружения (ВОС). 1 пусковой комплекс</v>
      </c>
      <c r="K48" s="86" t="str">
        <f>CONCATENATE($B48,".",$C48,".",$D48,".",TEXT($E48,"00"),".",$F48)</f>
        <v>3.1.1.06.100</v>
      </c>
      <c r="L48" s="87" t="s">
        <v>2422</v>
      </c>
      <c r="M48" s="88"/>
      <c r="N48" s="89"/>
      <c r="O48" s="37"/>
      <c r="P48" s="54" t="s">
        <v>2777</v>
      </c>
      <c r="Q48" s="35">
        <v>0</v>
      </c>
      <c r="R48" s="54" t="s">
        <v>3858</v>
      </c>
      <c r="S48" s="219" t="s">
        <v>3858</v>
      </c>
      <c r="T48" s="41" t="str">
        <f t="shared" ref="T48:U48" si="68">T47</f>
        <v>3.1.1.00.000</v>
      </c>
      <c r="U48" s="41" t="str">
        <f t="shared" si="68"/>
        <v>Off-Site Facilities. Auxiliary Facilities</v>
      </c>
      <c r="V48" s="41" t="str">
        <f t="shared" ref="V48:W48" si="69">V47</f>
        <v>3.1.1.06.000</v>
      </c>
      <c r="W48" s="41" t="str">
        <f t="shared" si="69"/>
        <v>Water treatment facilities. Start-up complex 1</v>
      </c>
      <c r="X48" s="129" t="str">
        <f>K48</f>
        <v>3.1.1.06.100</v>
      </c>
      <c r="Y48" s="88" t="s">
        <v>2423</v>
      </c>
      <c r="Z48" s="88"/>
      <c r="AA48" s="89"/>
      <c r="AB48" s="86"/>
      <c r="AC48" s="86"/>
      <c r="AD48" s="167" t="s">
        <v>3051</v>
      </c>
      <c r="AE48" s="167" t="s">
        <v>3051</v>
      </c>
      <c r="AF48" s="167"/>
      <c r="AG48" s="167"/>
      <c r="AH48" s="167"/>
      <c r="AI48" s="237">
        <v>199</v>
      </c>
    </row>
    <row r="49" spans="1:35" s="55" customFormat="1" ht="15" customHeight="1" x14ac:dyDescent="0.25">
      <c r="A49" s="56" t="s">
        <v>17</v>
      </c>
      <c r="B49" s="37">
        <v>3</v>
      </c>
      <c r="C49" s="37">
        <v>1</v>
      </c>
      <c r="D49" s="37">
        <v>1</v>
      </c>
      <c r="E49" s="37">
        <v>6</v>
      </c>
      <c r="F49" s="37">
        <v>200</v>
      </c>
      <c r="G49" s="37" t="str">
        <f t="shared" si="7"/>
        <v>3.1.1.00.000</v>
      </c>
      <c r="H49" s="41" t="str">
        <f t="shared" si="7"/>
        <v>Объекты общезаводского хозяйства. Объекты вспомогательных производств</v>
      </c>
      <c r="I49" s="37" t="str">
        <f t="shared" si="7"/>
        <v>3.1.1.06.000</v>
      </c>
      <c r="J49" s="41" t="str">
        <f t="shared" si="7"/>
        <v>Водоочистные сооружения (ВОС). 1 пусковой комплекс</v>
      </c>
      <c r="K49" s="86" t="str">
        <f>CONCATENATE($B49,".",$C49,".",$D49,".",TEXT($E49,"00"),".",$F49)</f>
        <v>3.1.1.06.200</v>
      </c>
      <c r="L49" s="87" t="s">
        <v>2441</v>
      </c>
      <c r="M49" s="88"/>
      <c r="N49" s="89"/>
      <c r="O49" s="37"/>
      <c r="P49" s="54" t="s">
        <v>2777</v>
      </c>
      <c r="Q49" s="35">
        <v>0</v>
      </c>
      <c r="R49" s="54" t="s">
        <v>3858</v>
      </c>
      <c r="S49" s="219" t="s">
        <v>3858</v>
      </c>
      <c r="T49" s="41" t="str">
        <f t="shared" ref="T49:W49" si="70">T48</f>
        <v>3.1.1.00.000</v>
      </c>
      <c r="U49" s="41" t="str">
        <f t="shared" si="70"/>
        <v>Off-Site Facilities. Auxiliary Facilities</v>
      </c>
      <c r="V49" s="41" t="str">
        <f t="shared" si="70"/>
        <v>3.1.1.06.000</v>
      </c>
      <c r="W49" s="41" t="str">
        <f t="shared" si="70"/>
        <v>Water treatment facilities. Start-up complex 1</v>
      </c>
      <c r="X49" s="129" t="str">
        <f>K49</f>
        <v>3.1.1.06.200</v>
      </c>
      <c r="Y49" s="88" t="s">
        <v>2442</v>
      </c>
      <c r="Z49" s="88"/>
      <c r="AA49" s="89"/>
      <c r="AB49" s="86"/>
      <c r="AC49" s="86"/>
      <c r="AD49" s="167" t="s">
        <v>3051</v>
      </c>
      <c r="AE49" s="167" t="s">
        <v>3051</v>
      </c>
      <c r="AF49" s="167"/>
      <c r="AG49" s="167"/>
      <c r="AH49" s="167"/>
      <c r="AI49" s="237">
        <v>212</v>
      </c>
    </row>
    <row r="50" spans="1:35" s="55" customFormat="1" ht="15" customHeight="1" x14ac:dyDescent="0.25">
      <c r="A50" s="36">
        <v>911</v>
      </c>
      <c r="B50" s="37">
        <v>3</v>
      </c>
      <c r="C50" s="37">
        <v>1</v>
      </c>
      <c r="D50" s="37">
        <v>1</v>
      </c>
      <c r="E50" s="37">
        <v>6</v>
      </c>
      <c r="F50" s="37">
        <v>911</v>
      </c>
      <c r="G50" s="37" t="str">
        <f t="shared" si="7"/>
        <v>3.1.1.00.000</v>
      </c>
      <c r="H50" s="138" t="str">
        <f t="shared" si="7"/>
        <v>Объекты общезаводского хозяйства. Объекты вспомогательных производств</v>
      </c>
      <c r="I50" s="123" t="str">
        <f t="shared" si="7"/>
        <v>3.1.1.06.000</v>
      </c>
      <c r="J50" s="138" t="str">
        <f t="shared" si="7"/>
        <v>Водоочистные сооружения (ВОС). 1 пусковой комплекс</v>
      </c>
      <c r="K50" s="169" t="str">
        <f t="shared" ref="K50:L51" si="71">K49</f>
        <v>3.1.1.06.200</v>
      </c>
      <c r="L50" s="170" t="str">
        <f t="shared" si="71"/>
        <v>Электроснабжение площадки водоочистных сооружений</v>
      </c>
      <c r="M50" s="123" t="str">
        <f t="shared" ref="M50:M51" si="72">CONCATENATE($B50,".",$C50,".",$D50,".",TEXT($E50,"00"),".",TEXT($F50,"000"))</f>
        <v>3.1.1.06.911</v>
      </c>
      <c r="N50" s="169" t="s">
        <v>2443</v>
      </c>
      <c r="O50" s="123"/>
      <c r="P50" s="54" t="s">
        <v>2777</v>
      </c>
      <c r="Q50" s="35">
        <v>1</v>
      </c>
      <c r="R50" s="54" t="s">
        <v>3050</v>
      </c>
      <c r="S50" s="169">
        <v>911</v>
      </c>
      <c r="T50" s="138" t="str">
        <f t="shared" ref="T50:U50" si="73">T49</f>
        <v>3.1.1.00.000</v>
      </c>
      <c r="U50" s="138" t="str">
        <f t="shared" si="73"/>
        <v>Off-Site Facilities. Auxiliary Facilities</v>
      </c>
      <c r="V50" s="138" t="str">
        <f t="shared" ref="V50:Y50" si="74">V49</f>
        <v>3.1.1.06.000</v>
      </c>
      <c r="W50" s="138" t="str">
        <f t="shared" si="74"/>
        <v>Water treatment facilities. Start-up complex 1</v>
      </c>
      <c r="X50" s="170" t="str">
        <f t="shared" si="74"/>
        <v>3.1.1.06.200</v>
      </c>
      <c r="Y50" s="170" t="str">
        <f t="shared" si="74"/>
        <v>Power supply for water treatment facilities area</v>
      </c>
      <c r="Z50" s="171" t="str">
        <f t="shared" ref="Z50:Z51" si="75">M50</f>
        <v>3.1.1.06.911</v>
      </c>
      <c r="AA50" s="169" t="s">
        <v>2444</v>
      </c>
      <c r="AB50" s="123"/>
      <c r="AC50" s="37" t="s">
        <v>3464</v>
      </c>
      <c r="AD50" s="115" t="s">
        <v>3051</v>
      </c>
      <c r="AE50" s="115" t="s">
        <v>3051</v>
      </c>
      <c r="AF50" s="115"/>
      <c r="AG50" s="115" t="s">
        <v>3079</v>
      </c>
      <c r="AH50" s="115" t="s">
        <v>3078</v>
      </c>
      <c r="AI50" s="237">
        <v>213</v>
      </c>
    </row>
    <row r="51" spans="1:35" s="55" customFormat="1" ht="15" customHeight="1" x14ac:dyDescent="0.25">
      <c r="A51" s="39">
        <v>959</v>
      </c>
      <c r="B51" s="37">
        <v>3</v>
      </c>
      <c r="C51" s="37">
        <v>1</v>
      </c>
      <c r="D51" s="37">
        <v>1</v>
      </c>
      <c r="E51" s="37">
        <v>6</v>
      </c>
      <c r="F51" s="37">
        <v>959</v>
      </c>
      <c r="G51" s="37" t="str">
        <f t="shared" si="7"/>
        <v>3.1.1.00.000</v>
      </c>
      <c r="H51" s="138" t="str">
        <f t="shared" si="7"/>
        <v>Объекты общезаводского хозяйства. Объекты вспомогательных производств</v>
      </c>
      <c r="I51" s="123" t="str">
        <f t="shared" si="7"/>
        <v>3.1.1.06.000</v>
      </c>
      <c r="J51" s="138" t="str">
        <f t="shared" si="7"/>
        <v>Водоочистные сооружения (ВОС). 1 пусковой комплекс</v>
      </c>
      <c r="K51" s="138" t="str">
        <f t="shared" si="71"/>
        <v>3.1.1.06.200</v>
      </c>
      <c r="L51" s="138" t="str">
        <f t="shared" si="71"/>
        <v>Электроснабжение площадки водоочистных сооружений</v>
      </c>
      <c r="M51" s="123" t="str">
        <f t="shared" si="72"/>
        <v>3.1.1.06.959</v>
      </c>
      <c r="N51" s="169" t="s">
        <v>2457</v>
      </c>
      <c r="O51" s="123" t="s">
        <v>2458</v>
      </c>
      <c r="P51" s="54" t="s">
        <v>2777</v>
      </c>
      <c r="Q51" s="35">
        <v>1</v>
      </c>
      <c r="R51" s="54" t="s">
        <v>3050</v>
      </c>
      <c r="S51" s="169" t="s">
        <v>78</v>
      </c>
      <c r="T51" s="138" t="str">
        <f t="shared" ref="T51:Y51" si="76">T50</f>
        <v>3.1.1.00.000</v>
      </c>
      <c r="U51" s="138" t="str">
        <f t="shared" si="76"/>
        <v>Off-Site Facilities. Auxiliary Facilities</v>
      </c>
      <c r="V51" s="138" t="str">
        <f t="shared" si="76"/>
        <v>3.1.1.06.000</v>
      </c>
      <c r="W51" s="138" t="str">
        <f t="shared" si="76"/>
        <v>Water treatment facilities. Start-up complex 1</v>
      </c>
      <c r="X51" s="138" t="str">
        <f t="shared" si="76"/>
        <v>3.1.1.06.200</v>
      </c>
      <c r="Y51" s="138" t="str">
        <f t="shared" si="76"/>
        <v>Power supply for water treatment facilities area</v>
      </c>
      <c r="Z51" s="171" t="str">
        <f t="shared" si="75"/>
        <v>3.1.1.06.959</v>
      </c>
      <c r="AA51" s="169" t="s">
        <v>2459</v>
      </c>
      <c r="AB51" s="123" t="s">
        <v>2460</v>
      </c>
      <c r="AC51" s="37" t="s">
        <v>3464</v>
      </c>
      <c r="AD51" s="115" t="s">
        <v>3051</v>
      </c>
      <c r="AE51" s="115" t="s">
        <v>3051</v>
      </c>
      <c r="AF51" s="115"/>
      <c r="AG51" s="115" t="s">
        <v>3077</v>
      </c>
      <c r="AH51" s="115" t="s">
        <v>3076</v>
      </c>
      <c r="AI51" s="237">
        <v>218</v>
      </c>
    </row>
    <row r="52" spans="1:35" s="55" customFormat="1" ht="15" customHeight="1" x14ac:dyDescent="0.25">
      <c r="A52" s="56" t="s">
        <v>17</v>
      </c>
      <c r="B52" s="37">
        <v>3</v>
      </c>
      <c r="C52" s="37">
        <v>1</v>
      </c>
      <c r="D52" s="37">
        <v>1</v>
      </c>
      <c r="E52" s="37">
        <v>6</v>
      </c>
      <c r="F52" s="37">
        <v>300</v>
      </c>
      <c r="G52" s="37" t="str">
        <f t="shared" si="7"/>
        <v>3.1.1.00.000</v>
      </c>
      <c r="H52" s="41" t="str">
        <f t="shared" si="7"/>
        <v>Объекты общезаводского хозяйства. Объекты вспомогательных производств</v>
      </c>
      <c r="I52" s="37" t="str">
        <f t="shared" si="7"/>
        <v>3.1.1.06.000</v>
      </c>
      <c r="J52" s="41" t="str">
        <f t="shared" si="7"/>
        <v>Водоочистные сооружения (ВОС). 1 пусковой комплекс</v>
      </c>
      <c r="K52" s="86" t="str">
        <f>CONCATENATE($B52,".",$C52,".",$D52,".",TEXT($E52,"00"),".",$F52)</f>
        <v>3.1.1.06.300</v>
      </c>
      <c r="L52" s="87" t="s">
        <v>2461</v>
      </c>
      <c r="M52" s="88"/>
      <c r="N52" s="89"/>
      <c r="O52" s="37"/>
      <c r="P52" s="54" t="s">
        <v>2777</v>
      </c>
      <c r="Q52" s="35">
        <v>0</v>
      </c>
      <c r="R52" s="54" t="s">
        <v>3858</v>
      </c>
      <c r="S52" s="219" t="s">
        <v>3858</v>
      </c>
      <c r="T52" s="41" t="str">
        <f t="shared" ref="T52:U52" si="77">T51</f>
        <v>3.1.1.00.000</v>
      </c>
      <c r="U52" s="41" t="str">
        <f t="shared" si="77"/>
        <v>Off-Site Facilities. Auxiliary Facilities</v>
      </c>
      <c r="V52" s="41" t="str">
        <f>V51</f>
        <v>3.1.1.06.000</v>
      </c>
      <c r="W52" s="41" t="str">
        <f>W51</f>
        <v>Water treatment facilities. Start-up complex 1</v>
      </c>
      <c r="X52" s="129" t="str">
        <f>K52</f>
        <v>3.1.1.06.300</v>
      </c>
      <c r="Y52" s="88" t="s">
        <v>2462</v>
      </c>
      <c r="Z52" s="88"/>
      <c r="AA52" s="89"/>
      <c r="AB52" s="86"/>
      <c r="AC52" s="86"/>
      <c r="AD52" s="167" t="s">
        <v>3051</v>
      </c>
      <c r="AE52" s="167" t="s">
        <v>3051</v>
      </c>
      <c r="AF52" s="167"/>
      <c r="AG52" s="167"/>
      <c r="AH52" s="167"/>
      <c r="AI52" s="237">
        <v>221</v>
      </c>
    </row>
    <row r="53" spans="1:35" s="55" customFormat="1" ht="15" customHeight="1" x14ac:dyDescent="0.25">
      <c r="A53" s="57" t="s">
        <v>17</v>
      </c>
      <c r="B53" s="37">
        <v>3</v>
      </c>
      <c r="C53" s="37">
        <v>1</v>
      </c>
      <c r="D53" s="37">
        <v>1</v>
      </c>
      <c r="E53" s="37">
        <v>7</v>
      </c>
      <c r="F53" s="37">
        <v>0</v>
      </c>
      <c r="G53" s="37" t="str">
        <f t="shared" si="7"/>
        <v>3.1.1.00.000</v>
      </c>
      <c r="H53" s="41" t="str">
        <f t="shared" si="7"/>
        <v>Объекты общезаводского хозяйства. Объекты вспомогательных производств</v>
      </c>
      <c r="I53" s="82" t="str">
        <f>CONCATENATE($B53,".",$C53,".",$D53,".",TEXT($E53,"00"),".",TEXT($F53,"000"))</f>
        <v>3.1.1.07.000</v>
      </c>
      <c r="J53" s="83" t="s">
        <v>2464</v>
      </c>
      <c r="K53" s="105"/>
      <c r="L53" s="106"/>
      <c r="M53" s="84"/>
      <c r="N53" s="85"/>
      <c r="O53" s="37"/>
      <c r="P53" s="54" t="s">
        <v>2777</v>
      </c>
      <c r="Q53" s="35">
        <v>0</v>
      </c>
      <c r="R53" s="54" t="s">
        <v>3857</v>
      </c>
      <c r="S53" s="216" t="s">
        <v>3857</v>
      </c>
      <c r="T53" s="41" t="str">
        <f t="shared" ref="T53:U53" si="78">T52</f>
        <v>3.1.1.00.000</v>
      </c>
      <c r="U53" s="41" t="str">
        <f t="shared" si="78"/>
        <v>Off-Site Facilities. Auxiliary Facilities</v>
      </c>
      <c r="V53" s="127" t="str">
        <f>I53</f>
        <v>3.1.1.07.000</v>
      </c>
      <c r="W53" s="83" t="s">
        <v>2465</v>
      </c>
      <c r="X53" s="106"/>
      <c r="Y53" s="106"/>
      <c r="Z53" s="84"/>
      <c r="AA53" s="128"/>
      <c r="AB53" s="82"/>
      <c r="AC53" s="82"/>
      <c r="AD53" s="166"/>
      <c r="AE53" s="166"/>
      <c r="AF53" s="166"/>
      <c r="AG53" s="166"/>
      <c r="AH53" s="166"/>
      <c r="AI53" s="237">
        <v>224</v>
      </c>
    </row>
    <row r="54" spans="1:35" s="55" customFormat="1" ht="15" customHeight="1" x14ac:dyDescent="0.25">
      <c r="A54" s="56" t="s">
        <v>17</v>
      </c>
      <c r="B54" s="37">
        <v>3</v>
      </c>
      <c r="C54" s="37">
        <v>1</v>
      </c>
      <c r="D54" s="37">
        <v>1</v>
      </c>
      <c r="E54" s="37">
        <v>7</v>
      </c>
      <c r="F54" s="37">
        <v>100</v>
      </c>
      <c r="G54" s="37" t="str">
        <f t="shared" si="7"/>
        <v>3.1.1.00.000</v>
      </c>
      <c r="H54" s="41" t="str">
        <f t="shared" si="7"/>
        <v>Объекты общезаводского хозяйства. Объекты вспомогательных производств</v>
      </c>
      <c r="I54" s="37" t="str">
        <f t="shared" ref="I54:J54" si="79">I53</f>
        <v>3.1.1.07.000</v>
      </c>
      <c r="J54" s="41" t="str">
        <f t="shared" si="79"/>
        <v>Водоочистные сооружения (ВОС). 2 пусковой комплекс</v>
      </c>
      <c r="K54" s="86" t="str">
        <f>CONCATENATE($B54,".",$C54,".",$D54,".",TEXT($E54,"00"),".",$F54)</f>
        <v>3.1.1.07.100</v>
      </c>
      <c r="L54" s="87" t="s">
        <v>2464</v>
      </c>
      <c r="M54" s="88"/>
      <c r="N54" s="89"/>
      <c r="O54" s="37"/>
      <c r="P54" s="54" t="s">
        <v>2777</v>
      </c>
      <c r="Q54" s="35">
        <v>0</v>
      </c>
      <c r="R54" s="54" t="s">
        <v>3858</v>
      </c>
      <c r="S54" s="219" t="s">
        <v>3858</v>
      </c>
      <c r="T54" s="41" t="str">
        <f t="shared" ref="T54:U54" si="80">T53</f>
        <v>3.1.1.00.000</v>
      </c>
      <c r="U54" s="41" t="str">
        <f t="shared" si="80"/>
        <v>Off-Site Facilities. Auxiliary Facilities</v>
      </c>
      <c r="V54" s="41" t="str">
        <f t="shared" ref="V54:W54" si="81">V53</f>
        <v>3.1.1.07.000</v>
      </c>
      <c r="W54" s="41" t="str">
        <f t="shared" si="81"/>
        <v xml:space="preserve">Water treatment facilities. Start-up complex 2 </v>
      </c>
      <c r="X54" s="129" t="str">
        <f>K54</f>
        <v>3.1.1.07.100</v>
      </c>
      <c r="Y54" s="88" t="s">
        <v>2466</v>
      </c>
      <c r="Z54" s="88"/>
      <c r="AA54" s="89"/>
      <c r="AB54" s="86"/>
      <c r="AC54" s="86"/>
      <c r="AD54" s="167" t="s">
        <v>3051</v>
      </c>
      <c r="AE54" s="167" t="s">
        <v>3051</v>
      </c>
      <c r="AF54" s="167"/>
      <c r="AG54" s="167"/>
      <c r="AH54" s="167"/>
      <c r="AI54" s="237">
        <v>225</v>
      </c>
    </row>
    <row r="55" spans="1:35" s="55" customFormat="1" ht="15" customHeight="1" x14ac:dyDescent="0.25">
      <c r="A55" s="57" t="s">
        <v>17</v>
      </c>
      <c r="B55" s="37">
        <v>3</v>
      </c>
      <c r="C55" s="37">
        <v>1</v>
      </c>
      <c r="D55" s="37">
        <v>1</v>
      </c>
      <c r="E55" s="37">
        <v>8</v>
      </c>
      <c r="F55" s="37">
        <v>0</v>
      </c>
      <c r="G55" s="37" t="str">
        <f t="shared" si="7"/>
        <v>3.1.1.00.000</v>
      </c>
      <c r="H55" s="41" t="str">
        <f t="shared" si="7"/>
        <v>Объекты общезаводского хозяйства. Объекты вспомогательных производств</v>
      </c>
      <c r="I55" s="82" t="str">
        <f>CONCATENATE($B55,".",$C55,".",$D55,".",TEXT($E55,"00"),".",TEXT($F55,"000"))</f>
        <v>3.1.1.08.000</v>
      </c>
      <c r="J55" s="83" t="s">
        <v>2467</v>
      </c>
      <c r="K55" s="105"/>
      <c r="L55" s="106"/>
      <c r="M55" s="84"/>
      <c r="N55" s="85"/>
      <c r="O55" s="37"/>
      <c r="P55" s="54" t="s">
        <v>2777</v>
      </c>
      <c r="Q55" s="35">
        <v>0</v>
      </c>
      <c r="R55" s="54" t="s">
        <v>3857</v>
      </c>
      <c r="S55" s="216" t="s">
        <v>3857</v>
      </c>
      <c r="T55" s="41" t="str">
        <f t="shared" ref="T55:U55" si="82">T54</f>
        <v>3.1.1.00.000</v>
      </c>
      <c r="U55" s="41" t="str">
        <f t="shared" si="82"/>
        <v>Off-Site Facilities. Auxiliary Facilities</v>
      </c>
      <c r="V55" s="127" t="str">
        <f>I55</f>
        <v>3.1.1.08.000</v>
      </c>
      <c r="W55" s="83" t="s">
        <v>2468</v>
      </c>
      <c r="X55" s="106"/>
      <c r="Y55" s="106"/>
      <c r="Z55" s="84"/>
      <c r="AA55" s="128"/>
      <c r="AB55" s="82"/>
      <c r="AC55" s="82"/>
      <c r="AD55" s="166"/>
      <c r="AE55" s="166"/>
      <c r="AF55" s="166"/>
      <c r="AG55" s="166"/>
      <c r="AH55" s="166"/>
      <c r="AI55" s="237">
        <v>229</v>
      </c>
    </row>
    <row r="56" spans="1:35" s="55" customFormat="1" ht="15" customHeight="1" x14ac:dyDescent="0.25">
      <c r="A56" s="56" t="s">
        <v>17</v>
      </c>
      <c r="B56" s="37">
        <v>3</v>
      </c>
      <c r="C56" s="37">
        <v>1</v>
      </c>
      <c r="D56" s="37">
        <v>1</v>
      </c>
      <c r="E56" s="37">
        <v>8</v>
      </c>
      <c r="F56" s="37">
        <v>100</v>
      </c>
      <c r="G56" s="37" t="str">
        <f t="shared" si="7"/>
        <v>3.1.1.00.000</v>
      </c>
      <c r="H56" s="41" t="str">
        <f t="shared" si="7"/>
        <v>Объекты общезаводского хозяйства. Объекты вспомогательных производств</v>
      </c>
      <c r="I56" s="37" t="str">
        <f t="shared" ref="I56:J56" si="83">I55</f>
        <v>3.1.1.08.000</v>
      </c>
      <c r="J56" s="41" t="str">
        <f t="shared" si="83"/>
        <v xml:space="preserve">Котельная водогрейная </v>
      </c>
      <c r="K56" s="86" t="str">
        <f>CONCATENATE($B56,".",$C56,".",$D56,".",TEXT($E56,"00"),".",$F56)</f>
        <v>3.1.1.08.100</v>
      </c>
      <c r="L56" s="87" t="s">
        <v>2467</v>
      </c>
      <c r="M56" s="88"/>
      <c r="N56" s="89"/>
      <c r="O56" s="37"/>
      <c r="P56" s="54" t="s">
        <v>2777</v>
      </c>
      <c r="Q56" s="35">
        <v>0</v>
      </c>
      <c r="R56" s="54" t="s">
        <v>3858</v>
      </c>
      <c r="S56" s="219" t="s">
        <v>3858</v>
      </c>
      <c r="T56" s="41" t="str">
        <f t="shared" ref="T56:U56" si="84">T55</f>
        <v>3.1.1.00.000</v>
      </c>
      <c r="U56" s="41" t="str">
        <f t="shared" si="84"/>
        <v>Off-Site Facilities. Auxiliary Facilities</v>
      </c>
      <c r="V56" s="41" t="str">
        <f t="shared" ref="V56:W56" si="85">V55</f>
        <v>3.1.1.08.000</v>
      </c>
      <c r="W56" s="41" t="str">
        <f t="shared" si="85"/>
        <v xml:space="preserve">Water boiler house </v>
      </c>
      <c r="X56" s="129" t="str">
        <f>K56</f>
        <v>3.1.1.08.100</v>
      </c>
      <c r="Y56" s="88" t="s">
        <v>2469</v>
      </c>
      <c r="Z56" s="88"/>
      <c r="AA56" s="89"/>
      <c r="AB56" s="86"/>
      <c r="AC56" s="86"/>
      <c r="AD56" s="167" t="s">
        <v>3051</v>
      </c>
      <c r="AE56" s="167" t="s">
        <v>3051</v>
      </c>
      <c r="AF56" s="167"/>
      <c r="AG56" s="167"/>
      <c r="AH56" s="167"/>
      <c r="AI56" s="237">
        <v>230</v>
      </c>
    </row>
    <row r="57" spans="1:35" s="55" customFormat="1" ht="15" customHeight="1" x14ac:dyDescent="0.25">
      <c r="A57" s="36">
        <v>958</v>
      </c>
      <c r="B57" s="37">
        <v>3</v>
      </c>
      <c r="C57" s="37">
        <v>1</v>
      </c>
      <c r="D57" s="37">
        <v>1</v>
      </c>
      <c r="E57" s="37">
        <v>8</v>
      </c>
      <c r="F57" s="37">
        <v>958</v>
      </c>
      <c r="G57" s="37" t="str">
        <f t="shared" si="7"/>
        <v>3.1.1.00.000</v>
      </c>
      <c r="H57" s="138" t="str">
        <f t="shared" si="7"/>
        <v>Объекты общезаводского хозяйства. Объекты вспомогательных производств</v>
      </c>
      <c r="I57" s="123" t="str">
        <f t="shared" si="7"/>
        <v>3.1.1.08.000</v>
      </c>
      <c r="J57" s="138" t="str">
        <f t="shared" si="7"/>
        <v xml:space="preserve">Котельная водогрейная </v>
      </c>
      <c r="K57" s="138" t="str">
        <f t="shared" ref="K57:K62" si="86">K56</f>
        <v>3.1.1.08.100</v>
      </c>
      <c r="L57" s="138" t="str">
        <f t="shared" ref="L57:L62" si="87">L56</f>
        <v xml:space="preserve">Котельная водогрейная </v>
      </c>
      <c r="M57" s="123" t="str">
        <f t="shared" ref="M57:M62" si="88">CONCATENATE($B57,".",$C57,".",$D57,".",TEXT($E57,"00"),".",TEXT($F57,"000"))</f>
        <v>3.1.1.08.958</v>
      </c>
      <c r="N57" s="169" t="s">
        <v>2471</v>
      </c>
      <c r="O57" s="123"/>
      <c r="P57" s="54" t="s">
        <v>2777</v>
      </c>
      <c r="Q57" s="35">
        <v>1</v>
      </c>
      <c r="R57" s="54" t="s">
        <v>3050</v>
      </c>
      <c r="S57" s="169">
        <v>958</v>
      </c>
      <c r="T57" s="138" t="str">
        <f t="shared" ref="T57:U57" si="89">T56</f>
        <v>3.1.1.00.000</v>
      </c>
      <c r="U57" s="138" t="str">
        <f t="shared" si="89"/>
        <v>Off-Site Facilities. Auxiliary Facilities</v>
      </c>
      <c r="V57" s="138" t="str">
        <f t="shared" ref="V57:Y57" si="90">V56</f>
        <v>3.1.1.08.000</v>
      </c>
      <c r="W57" s="138" t="str">
        <f t="shared" si="90"/>
        <v xml:space="preserve">Water boiler house </v>
      </c>
      <c r="X57" s="138" t="str">
        <f t="shared" si="90"/>
        <v>3.1.1.08.100</v>
      </c>
      <c r="Y57" s="138" t="str">
        <f t="shared" si="90"/>
        <v>Water boiler house</v>
      </c>
      <c r="Z57" s="171" t="str">
        <f t="shared" ref="Z57:Z62" si="91">M57</f>
        <v>3.1.1.08.958</v>
      </c>
      <c r="AA57" s="169" t="s">
        <v>2472</v>
      </c>
      <c r="AB57" s="37"/>
      <c r="AC57" s="37" t="s">
        <v>3063</v>
      </c>
      <c r="AD57" s="115" t="s">
        <v>3051</v>
      </c>
      <c r="AE57" s="115" t="s">
        <v>3051</v>
      </c>
      <c r="AF57" s="115"/>
      <c r="AG57" s="115" t="s">
        <v>3087</v>
      </c>
      <c r="AH57" s="115" t="s">
        <v>3082</v>
      </c>
      <c r="AI57" s="237">
        <v>232</v>
      </c>
    </row>
    <row r="58" spans="1:35" s="55" customFormat="1" ht="15" customHeight="1" x14ac:dyDescent="0.25">
      <c r="A58" s="36" t="s">
        <v>2473</v>
      </c>
      <c r="B58" s="37">
        <v>3</v>
      </c>
      <c r="C58" s="37">
        <v>1</v>
      </c>
      <c r="D58" s="37">
        <v>1</v>
      </c>
      <c r="E58" s="37">
        <v>8</v>
      </c>
      <c r="F58" s="37">
        <v>959</v>
      </c>
      <c r="G58" s="37" t="str">
        <f t="shared" si="7"/>
        <v>3.1.1.00.000</v>
      </c>
      <c r="H58" s="138" t="str">
        <f t="shared" si="7"/>
        <v>Объекты общезаводского хозяйства. Объекты вспомогательных производств</v>
      </c>
      <c r="I58" s="123" t="str">
        <f t="shared" si="7"/>
        <v>3.1.1.08.000</v>
      </c>
      <c r="J58" s="138" t="str">
        <f t="shared" ref="J58:J62" si="92">J57</f>
        <v xml:space="preserve">Котельная водогрейная </v>
      </c>
      <c r="K58" s="138" t="str">
        <f t="shared" si="86"/>
        <v>3.1.1.08.100</v>
      </c>
      <c r="L58" s="138" t="str">
        <f t="shared" si="87"/>
        <v xml:space="preserve">Котельная водогрейная </v>
      </c>
      <c r="M58" s="123" t="str">
        <f t="shared" si="88"/>
        <v>3.1.1.08.959</v>
      </c>
      <c r="N58" s="169" t="s">
        <v>2474</v>
      </c>
      <c r="O58" s="123"/>
      <c r="P58" s="54" t="s">
        <v>2777</v>
      </c>
      <c r="Q58" s="35">
        <v>1</v>
      </c>
      <c r="R58" s="54" t="s">
        <v>3050</v>
      </c>
      <c r="S58" s="169" t="s">
        <v>2473</v>
      </c>
      <c r="T58" s="138" t="str">
        <f t="shared" ref="T58:Y58" si="93">T57</f>
        <v>3.1.1.00.000</v>
      </c>
      <c r="U58" s="138" t="str">
        <f t="shared" si="93"/>
        <v>Off-Site Facilities. Auxiliary Facilities</v>
      </c>
      <c r="V58" s="138" t="str">
        <f t="shared" si="93"/>
        <v>3.1.1.08.000</v>
      </c>
      <c r="W58" s="138" t="str">
        <f t="shared" si="93"/>
        <v xml:space="preserve">Water boiler house </v>
      </c>
      <c r="X58" s="138" t="str">
        <f t="shared" si="93"/>
        <v>3.1.1.08.100</v>
      </c>
      <c r="Y58" s="138" t="str">
        <f t="shared" si="93"/>
        <v>Water boiler house</v>
      </c>
      <c r="Z58" s="171" t="str">
        <f t="shared" si="91"/>
        <v>3.1.1.08.959</v>
      </c>
      <c r="AA58" s="169" t="s">
        <v>2475</v>
      </c>
      <c r="AB58" s="37"/>
      <c r="AC58" s="37" t="s">
        <v>3063</v>
      </c>
      <c r="AD58" s="115" t="s">
        <v>3051</v>
      </c>
      <c r="AE58" s="115" t="s">
        <v>3051</v>
      </c>
      <c r="AF58" s="115"/>
      <c r="AG58" s="115" t="s">
        <v>3088</v>
      </c>
      <c r="AH58" s="115" t="s">
        <v>3083</v>
      </c>
      <c r="AI58" s="237">
        <v>233</v>
      </c>
    </row>
    <row r="59" spans="1:35" s="55" customFormat="1" ht="15" customHeight="1" x14ac:dyDescent="0.25">
      <c r="A59" s="36" t="s">
        <v>2473</v>
      </c>
      <c r="B59" s="37">
        <v>3</v>
      </c>
      <c r="C59" s="37">
        <v>1</v>
      </c>
      <c r="D59" s="37">
        <v>1</v>
      </c>
      <c r="E59" s="37">
        <v>8</v>
      </c>
      <c r="F59" s="37">
        <v>960</v>
      </c>
      <c r="G59" s="37" t="str">
        <f t="shared" si="7"/>
        <v>3.1.1.00.000</v>
      </c>
      <c r="H59" s="138" t="str">
        <f t="shared" si="7"/>
        <v>Объекты общезаводского хозяйства. Объекты вспомогательных производств</v>
      </c>
      <c r="I59" s="123" t="str">
        <f t="shared" si="7"/>
        <v>3.1.1.08.000</v>
      </c>
      <c r="J59" s="138" t="str">
        <f t="shared" si="92"/>
        <v xml:space="preserve">Котельная водогрейная </v>
      </c>
      <c r="K59" s="138" t="str">
        <f t="shared" si="86"/>
        <v>3.1.1.08.100</v>
      </c>
      <c r="L59" s="138" t="str">
        <f t="shared" si="87"/>
        <v xml:space="preserve">Котельная водогрейная </v>
      </c>
      <c r="M59" s="123" t="str">
        <f t="shared" si="88"/>
        <v>3.1.1.08.960</v>
      </c>
      <c r="N59" s="169" t="s">
        <v>2476</v>
      </c>
      <c r="O59" s="123"/>
      <c r="P59" s="54" t="s">
        <v>2777</v>
      </c>
      <c r="Q59" s="35">
        <v>1</v>
      </c>
      <c r="R59" s="54" t="s">
        <v>3050</v>
      </c>
      <c r="S59" s="169" t="s">
        <v>2473</v>
      </c>
      <c r="T59" s="138" t="str">
        <f t="shared" ref="T59:Y59" si="94">T58</f>
        <v>3.1.1.00.000</v>
      </c>
      <c r="U59" s="138" t="str">
        <f t="shared" si="94"/>
        <v>Off-Site Facilities. Auxiliary Facilities</v>
      </c>
      <c r="V59" s="138" t="str">
        <f t="shared" si="94"/>
        <v>3.1.1.08.000</v>
      </c>
      <c r="W59" s="138" t="str">
        <f t="shared" si="94"/>
        <v xml:space="preserve">Water boiler house </v>
      </c>
      <c r="X59" s="138" t="str">
        <f t="shared" si="94"/>
        <v>3.1.1.08.100</v>
      </c>
      <c r="Y59" s="138" t="str">
        <f t="shared" si="94"/>
        <v>Water boiler house</v>
      </c>
      <c r="Z59" s="171" t="str">
        <f t="shared" si="91"/>
        <v>3.1.1.08.960</v>
      </c>
      <c r="AA59" s="169" t="s">
        <v>2477</v>
      </c>
      <c r="AB59" s="37"/>
      <c r="AC59" s="37" t="s">
        <v>3063</v>
      </c>
      <c r="AD59" s="115" t="s">
        <v>3051</v>
      </c>
      <c r="AE59" s="115" t="s">
        <v>3051</v>
      </c>
      <c r="AF59" s="115"/>
      <c r="AG59" s="115" t="s">
        <v>3089</v>
      </c>
      <c r="AH59" s="115" t="s">
        <v>3084</v>
      </c>
      <c r="AI59" s="237">
        <v>234</v>
      </c>
    </row>
    <row r="60" spans="1:35" s="55" customFormat="1" ht="15" customHeight="1" x14ac:dyDescent="0.25">
      <c r="A60" s="36" t="s">
        <v>2473</v>
      </c>
      <c r="B60" s="37">
        <v>3</v>
      </c>
      <c r="C60" s="37">
        <v>1</v>
      </c>
      <c r="D60" s="37">
        <v>1</v>
      </c>
      <c r="E60" s="37">
        <v>8</v>
      </c>
      <c r="F60" s="37">
        <v>961</v>
      </c>
      <c r="G60" s="37" t="str">
        <f t="shared" si="7"/>
        <v>3.1.1.00.000</v>
      </c>
      <c r="H60" s="138" t="str">
        <f t="shared" si="7"/>
        <v>Объекты общезаводского хозяйства. Объекты вспомогательных производств</v>
      </c>
      <c r="I60" s="123" t="str">
        <f t="shared" si="7"/>
        <v>3.1.1.08.000</v>
      </c>
      <c r="J60" s="138" t="str">
        <f t="shared" si="92"/>
        <v xml:space="preserve">Котельная водогрейная </v>
      </c>
      <c r="K60" s="138" t="str">
        <f t="shared" si="86"/>
        <v>3.1.1.08.100</v>
      </c>
      <c r="L60" s="138" t="str">
        <f t="shared" si="87"/>
        <v xml:space="preserve">Котельная водогрейная </v>
      </c>
      <c r="M60" s="123" t="str">
        <f t="shared" si="88"/>
        <v>3.1.1.08.961</v>
      </c>
      <c r="N60" s="169" t="s">
        <v>2478</v>
      </c>
      <c r="O60" s="123"/>
      <c r="P60" s="54" t="s">
        <v>2777</v>
      </c>
      <c r="Q60" s="35">
        <v>1</v>
      </c>
      <c r="R60" s="54" t="s">
        <v>3050</v>
      </c>
      <c r="S60" s="169" t="s">
        <v>2473</v>
      </c>
      <c r="T60" s="138" t="str">
        <f t="shared" ref="T60:Y60" si="95">T59</f>
        <v>3.1.1.00.000</v>
      </c>
      <c r="U60" s="138" t="str">
        <f t="shared" si="95"/>
        <v>Off-Site Facilities. Auxiliary Facilities</v>
      </c>
      <c r="V60" s="138" t="str">
        <f t="shared" si="95"/>
        <v>3.1.1.08.000</v>
      </c>
      <c r="W60" s="138" t="str">
        <f t="shared" si="95"/>
        <v xml:space="preserve">Water boiler house </v>
      </c>
      <c r="X60" s="138" t="str">
        <f t="shared" si="95"/>
        <v>3.1.1.08.100</v>
      </c>
      <c r="Y60" s="138" t="str">
        <f t="shared" si="95"/>
        <v>Water boiler house</v>
      </c>
      <c r="Z60" s="171" t="str">
        <f t="shared" si="91"/>
        <v>3.1.1.08.961</v>
      </c>
      <c r="AA60" s="169" t="s">
        <v>2479</v>
      </c>
      <c r="AB60" s="37"/>
      <c r="AC60" s="37" t="s">
        <v>3063</v>
      </c>
      <c r="AD60" s="115" t="s">
        <v>3051</v>
      </c>
      <c r="AE60" s="115" t="s">
        <v>3051</v>
      </c>
      <c r="AF60" s="115"/>
      <c r="AG60" s="115" t="s">
        <v>3090</v>
      </c>
      <c r="AH60" s="115" t="s">
        <v>3085</v>
      </c>
      <c r="AI60" s="237">
        <v>235</v>
      </c>
    </row>
    <row r="61" spans="1:35" s="55" customFormat="1" ht="15" customHeight="1" x14ac:dyDescent="0.25">
      <c r="A61" s="36" t="s">
        <v>2480</v>
      </c>
      <c r="B61" s="37">
        <v>3</v>
      </c>
      <c r="C61" s="37">
        <v>1</v>
      </c>
      <c r="D61" s="37">
        <v>1</v>
      </c>
      <c r="E61" s="37">
        <v>8</v>
      </c>
      <c r="F61" s="37">
        <v>965</v>
      </c>
      <c r="G61" s="37" t="str">
        <f t="shared" si="7"/>
        <v>3.1.1.00.000</v>
      </c>
      <c r="H61" s="138" t="str">
        <f t="shared" si="7"/>
        <v>Объекты общезаводского хозяйства. Объекты вспомогательных производств</v>
      </c>
      <c r="I61" s="123" t="str">
        <f t="shared" si="7"/>
        <v>3.1.1.08.000</v>
      </c>
      <c r="J61" s="138" t="str">
        <f t="shared" si="92"/>
        <v xml:space="preserve">Котельная водогрейная </v>
      </c>
      <c r="K61" s="138" t="str">
        <f t="shared" si="86"/>
        <v>3.1.1.08.100</v>
      </c>
      <c r="L61" s="138" t="str">
        <f t="shared" si="87"/>
        <v xml:space="preserve">Котельная водогрейная </v>
      </c>
      <c r="M61" s="123" t="str">
        <f t="shared" si="88"/>
        <v>3.1.1.08.965</v>
      </c>
      <c r="N61" s="169" t="s">
        <v>2481</v>
      </c>
      <c r="O61" s="123"/>
      <c r="P61" s="54" t="s">
        <v>2777</v>
      </c>
      <c r="Q61" s="35">
        <v>1</v>
      </c>
      <c r="R61" s="54" t="s">
        <v>3050</v>
      </c>
      <c r="S61" s="169" t="s">
        <v>2480</v>
      </c>
      <c r="T61" s="138" t="str">
        <f t="shared" ref="T61:Y61" si="96">T60</f>
        <v>3.1.1.00.000</v>
      </c>
      <c r="U61" s="138" t="str">
        <f t="shared" si="96"/>
        <v>Off-Site Facilities. Auxiliary Facilities</v>
      </c>
      <c r="V61" s="138" t="str">
        <f t="shared" si="96"/>
        <v>3.1.1.08.000</v>
      </c>
      <c r="W61" s="138" t="str">
        <f t="shared" si="96"/>
        <v xml:space="preserve">Water boiler house </v>
      </c>
      <c r="X61" s="138" t="str">
        <f t="shared" si="96"/>
        <v>3.1.1.08.100</v>
      </c>
      <c r="Y61" s="138" t="str">
        <f t="shared" si="96"/>
        <v>Water boiler house</v>
      </c>
      <c r="Z61" s="171" t="str">
        <f t="shared" si="91"/>
        <v>3.1.1.08.965</v>
      </c>
      <c r="AA61" s="169" t="s">
        <v>2482</v>
      </c>
      <c r="AB61" s="37"/>
      <c r="AC61" s="37" t="s">
        <v>3063</v>
      </c>
      <c r="AD61" s="115" t="s">
        <v>3051</v>
      </c>
      <c r="AE61" s="115" t="s">
        <v>3051</v>
      </c>
      <c r="AF61" s="115"/>
      <c r="AG61" s="115" t="s">
        <v>3091</v>
      </c>
      <c r="AH61" s="115" t="s">
        <v>3086</v>
      </c>
      <c r="AI61" s="237">
        <v>236</v>
      </c>
    </row>
    <row r="62" spans="1:35" s="58" customFormat="1" ht="15" customHeight="1" x14ac:dyDescent="0.25">
      <c r="A62" s="36">
        <v>964</v>
      </c>
      <c r="B62" s="37">
        <v>3</v>
      </c>
      <c r="C62" s="37">
        <v>1</v>
      </c>
      <c r="D62" s="37">
        <v>1</v>
      </c>
      <c r="E62" s="37">
        <v>8</v>
      </c>
      <c r="F62" s="37">
        <v>964</v>
      </c>
      <c r="G62" s="37" t="str">
        <f t="shared" si="7"/>
        <v>3.1.1.00.000</v>
      </c>
      <c r="H62" s="138" t="str">
        <f t="shared" si="7"/>
        <v>Объекты общезаводского хозяйства. Объекты вспомогательных производств</v>
      </c>
      <c r="I62" s="123" t="str">
        <f t="shared" si="7"/>
        <v>3.1.1.08.000</v>
      </c>
      <c r="J62" s="138" t="str">
        <f t="shared" si="92"/>
        <v xml:space="preserve">Котельная водогрейная </v>
      </c>
      <c r="K62" s="138" t="str">
        <f t="shared" si="86"/>
        <v>3.1.1.08.100</v>
      </c>
      <c r="L62" s="138" t="str">
        <f t="shared" si="87"/>
        <v xml:space="preserve">Котельная водогрейная </v>
      </c>
      <c r="M62" s="123" t="str">
        <f t="shared" si="88"/>
        <v>3.1.1.08.964</v>
      </c>
      <c r="N62" s="169" t="s">
        <v>2398</v>
      </c>
      <c r="O62" s="123" t="s">
        <v>2399</v>
      </c>
      <c r="P62" s="54" t="s">
        <v>2777</v>
      </c>
      <c r="Q62" s="35">
        <v>1</v>
      </c>
      <c r="R62" s="54" t="s">
        <v>3055</v>
      </c>
      <c r="S62" s="169">
        <v>964</v>
      </c>
      <c r="T62" s="138" t="str">
        <f t="shared" ref="T62:Y62" si="97">T61</f>
        <v>3.1.1.00.000</v>
      </c>
      <c r="U62" s="138" t="str">
        <f t="shared" si="97"/>
        <v>Off-Site Facilities. Auxiliary Facilities</v>
      </c>
      <c r="V62" s="138" t="str">
        <f t="shared" si="97"/>
        <v>3.1.1.08.000</v>
      </c>
      <c r="W62" s="138" t="str">
        <f t="shared" si="97"/>
        <v xml:space="preserve">Water boiler house </v>
      </c>
      <c r="X62" s="138" t="str">
        <f t="shared" si="97"/>
        <v>3.1.1.08.100</v>
      </c>
      <c r="Y62" s="138" t="str">
        <f t="shared" si="97"/>
        <v>Water boiler house</v>
      </c>
      <c r="Z62" s="171" t="str">
        <f t="shared" si="91"/>
        <v>3.1.1.08.964</v>
      </c>
      <c r="AA62" s="169" t="s">
        <v>2483</v>
      </c>
      <c r="AB62" s="123" t="s">
        <v>2401</v>
      </c>
      <c r="AC62" s="37" t="s">
        <v>3510</v>
      </c>
      <c r="AD62" s="115" t="s">
        <v>3051</v>
      </c>
      <c r="AE62" s="115" t="s">
        <v>3051</v>
      </c>
      <c r="AF62" s="115"/>
      <c r="AG62" s="115"/>
      <c r="AH62" s="115"/>
      <c r="AI62" s="237">
        <v>237</v>
      </c>
    </row>
    <row r="63" spans="1:35" s="55" customFormat="1" ht="15" customHeight="1" x14ac:dyDescent="0.25">
      <c r="A63" s="56" t="s">
        <v>17</v>
      </c>
      <c r="B63" s="37">
        <v>3</v>
      </c>
      <c r="C63" s="37">
        <v>1</v>
      </c>
      <c r="D63" s="37">
        <v>1</v>
      </c>
      <c r="E63" s="37">
        <v>8</v>
      </c>
      <c r="F63" s="37">
        <v>200</v>
      </c>
      <c r="G63" s="37" t="str">
        <f t="shared" si="7"/>
        <v>3.1.1.00.000</v>
      </c>
      <c r="H63" s="41" t="str">
        <f t="shared" si="7"/>
        <v>Объекты общезаводского хозяйства. Объекты вспомогательных производств</v>
      </c>
      <c r="I63" s="37" t="str">
        <f t="shared" si="7"/>
        <v>3.1.1.08.000</v>
      </c>
      <c r="J63" s="41" t="str">
        <f t="shared" si="7"/>
        <v xml:space="preserve">Котельная водогрейная </v>
      </c>
      <c r="K63" s="86" t="str">
        <f>CONCATENATE($B63,".",$C63,".",$D63,".",TEXT($E63,"00"),".",$F63)</f>
        <v>3.1.1.08.200</v>
      </c>
      <c r="L63" s="87" t="s">
        <v>2484</v>
      </c>
      <c r="M63" s="88"/>
      <c r="N63" s="89"/>
      <c r="O63" s="37"/>
      <c r="P63" s="54" t="s">
        <v>2777</v>
      </c>
      <c r="Q63" s="35">
        <v>0</v>
      </c>
      <c r="R63" s="54" t="s">
        <v>3858</v>
      </c>
      <c r="S63" s="219" t="s">
        <v>3858</v>
      </c>
      <c r="T63" s="41" t="str">
        <f t="shared" ref="T63:U63" si="98">T62</f>
        <v>3.1.1.00.000</v>
      </c>
      <c r="U63" s="41" t="str">
        <f t="shared" si="98"/>
        <v>Off-Site Facilities. Auxiliary Facilities</v>
      </c>
      <c r="V63" s="41" t="str">
        <f>V62</f>
        <v>3.1.1.08.000</v>
      </c>
      <c r="W63" s="41" t="str">
        <f>W62</f>
        <v xml:space="preserve">Water boiler house </v>
      </c>
      <c r="X63" s="129" t="str">
        <f>K63</f>
        <v>3.1.1.08.200</v>
      </c>
      <c r="Y63" s="88" t="s">
        <v>2485</v>
      </c>
      <c r="Z63" s="88"/>
      <c r="AA63" s="89"/>
      <c r="AB63" s="86"/>
      <c r="AC63" s="86"/>
      <c r="AD63" s="167" t="s">
        <v>3051</v>
      </c>
      <c r="AE63" s="167" t="s">
        <v>3051</v>
      </c>
      <c r="AF63" s="167"/>
      <c r="AG63" s="167"/>
      <c r="AH63" s="167"/>
      <c r="AI63" s="237">
        <v>240</v>
      </c>
    </row>
    <row r="64" spans="1:35" s="55" customFormat="1" ht="15" customHeight="1" x14ac:dyDescent="0.25">
      <c r="A64" s="36">
        <v>963</v>
      </c>
      <c r="B64" s="37">
        <v>3</v>
      </c>
      <c r="C64" s="37">
        <v>1</v>
      </c>
      <c r="D64" s="37">
        <v>1</v>
      </c>
      <c r="E64" s="37">
        <v>8</v>
      </c>
      <c r="F64" s="37">
        <v>979</v>
      </c>
      <c r="G64" s="37" t="str">
        <f t="shared" si="7"/>
        <v>3.1.1.00.000</v>
      </c>
      <c r="H64" s="138" t="str">
        <f t="shared" si="7"/>
        <v>Объекты общезаводского хозяйства. Объекты вспомогательных производств</v>
      </c>
      <c r="I64" s="123" t="str">
        <f t="shared" si="7"/>
        <v>3.1.1.08.000</v>
      </c>
      <c r="J64" s="138" t="str">
        <f t="shared" si="7"/>
        <v xml:space="preserve">Котельная водогрейная </v>
      </c>
      <c r="K64" s="138" t="str">
        <f t="shared" ref="K64" si="99">K63</f>
        <v>3.1.1.08.200</v>
      </c>
      <c r="L64" s="138" t="str">
        <f t="shared" ref="L64" si="100">L63</f>
        <v>Склад дизтоплива</v>
      </c>
      <c r="M64" s="123" t="str">
        <f t="shared" ref="M64" si="101">CONCATENATE($B64,".",$C64,".",$D64,".",TEXT($E64,"00"),".",TEXT($F64,"000"))</f>
        <v>3.1.1.08.979</v>
      </c>
      <c r="N64" s="169" t="s">
        <v>2511</v>
      </c>
      <c r="O64" s="123"/>
      <c r="P64" s="54" t="s">
        <v>2777</v>
      </c>
      <c r="Q64" s="35">
        <v>1</v>
      </c>
      <c r="R64" s="54" t="s">
        <v>3050</v>
      </c>
      <c r="S64" s="169">
        <v>963</v>
      </c>
      <c r="T64" s="138" t="str">
        <f t="shared" ref="T64:Y64" si="102">T63</f>
        <v>3.1.1.00.000</v>
      </c>
      <c r="U64" s="138" t="str">
        <f t="shared" si="102"/>
        <v>Off-Site Facilities. Auxiliary Facilities</v>
      </c>
      <c r="V64" s="138" t="str">
        <f t="shared" si="102"/>
        <v>3.1.1.08.000</v>
      </c>
      <c r="W64" s="138" t="str">
        <f t="shared" si="102"/>
        <v xml:space="preserve">Water boiler house </v>
      </c>
      <c r="X64" s="138" t="str">
        <f t="shared" si="102"/>
        <v>3.1.1.08.200</v>
      </c>
      <c r="Y64" s="138" t="str">
        <f t="shared" si="102"/>
        <v>Diesel fuel storage</v>
      </c>
      <c r="Z64" s="171" t="str">
        <f t="shared" ref="Z64" si="103">M64</f>
        <v>3.1.1.08.979</v>
      </c>
      <c r="AA64" s="169" t="s">
        <v>2512</v>
      </c>
      <c r="AB64" s="37"/>
      <c r="AC64" s="37" t="s">
        <v>3063</v>
      </c>
      <c r="AD64" s="115" t="s">
        <v>3051</v>
      </c>
      <c r="AE64" s="115" t="s">
        <v>3051</v>
      </c>
      <c r="AF64" s="115"/>
      <c r="AG64" s="115" t="s">
        <v>3080</v>
      </c>
      <c r="AH64" s="115" t="s">
        <v>3081</v>
      </c>
      <c r="AI64" s="237">
        <v>251</v>
      </c>
    </row>
    <row r="65" spans="1:35" s="55" customFormat="1" ht="15" customHeight="1" x14ac:dyDescent="0.25">
      <c r="A65" s="56" t="s">
        <v>17</v>
      </c>
      <c r="B65" s="37">
        <v>3</v>
      </c>
      <c r="C65" s="37">
        <v>1</v>
      </c>
      <c r="D65" s="37">
        <v>1</v>
      </c>
      <c r="E65" s="37">
        <v>8</v>
      </c>
      <c r="F65" s="37">
        <v>300</v>
      </c>
      <c r="G65" s="37" t="str">
        <f t="shared" si="7"/>
        <v>3.1.1.00.000</v>
      </c>
      <c r="H65" s="41" t="str">
        <f t="shared" si="7"/>
        <v>Объекты общезаводского хозяйства. Объекты вспомогательных производств</v>
      </c>
      <c r="I65" s="37" t="str">
        <f t="shared" si="7"/>
        <v>3.1.1.08.000</v>
      </c>
      <c r="J65" s="41" t="str">
        <f t="shared" si="7"/>
        <v xml:space="preserve">Котельная водогрейная </v>
      </c>
      <c r="K65" s="86" t="str">
        <f>CONCATENATE($B65,".",$C65,".",$D65,".",TEXT($E65,"00"),".",$F65)</f>
        <v>3.1.1.08.300</v>
      </c>
      <c r="L65" s="87" t="s">
        <v>2513</v>
      </c>
      <c r="M65" s="88"/>
      <c r="N65" s="89"/>
      <c r="O65" s="37"/>
      <c r="P65" s="54" t="s">
        <v>2777</v>
      </c>
      <c r="Q65" s="35">
        <v>0</v>
      </c>
      <c r="R65" s="54" t="s">
        <v>3858</v>
      </c>
      <c r="S65" s="219" t="s">
        <v>3858</v>
      </c>
      <c r="T65" s="41" t="str">
        <f t="shared" ref="T65:U65" si="104">T64</f>
        <v>3.1.1.00.000</v>
      </c>
      <c r="U65" s="41" t="str">
        <f t="shared" si="104"/>
        <v>Off-Site Facilities. Auxiliary Facilities</v>
      </c>
      <c r="V65" s="41" t="str">
        <f>V64</f>
        <v>3.1.1.08.000</v>
      </c>
      <c r="W65" s="41" t="str">
        <f>W64</f>
        <v xml:space="preserve">Water boiler house </v>
      </c>
      <c r="X65" s="129" t="str">
        <f>K65</f>
        <v>3.1.1.08.300</v>
      </c>
      <c r="Y65" s="88" t="s">
        <v>2808</v>
      </c>
      <c r="Z65" s="88"/>
      <c r="AA65" s="89"/>
      <c r="AB65" s="86"/>
      <c r="AC65" s="86"/>
      <c r="AD65" s="167" t="s">
        <v>3051</v>
      </c>
      <c r="AE65" s="167" t="s">
        <v>3051</v>
      </c>
      <c r="AF65" s="167"/>
      <c r="AG65" s="167"/>
      <c r="AH65" s="167"/>
      <c r="AI65" s="237">
        <v>253</v>
      </c>
    </row>
    <row r="66" spans="1:35" s="55" customFormat="1" ht="15" customHeight="1" x14ac:dyDescent="0.25">
      <c r="A66" s="56" t="s">
        <v>17</v>
      </c>
      <c r="B66" s="37">
        <v>3</v>
      </c>
      <c r="C66" s="37">
        <v>1</v>
      </c>
      <c r="D66" s="37">
        <v>1</v>
      </c>
      <c r="E66" s="37">
        <v>8</v>
      </c>
      <c r="F66" s="37">
        <v>400</v>
      </c>
      <c r="G66" s="37" t="str">
        <f t="shared" si="7"/>
        <v>3.1.1.00.000</v>
      </c>
      <c r="H66" s="41" t="str">
        <f t="shared" si="7"/>
        <v>Объекты общезаводского хозяйства. Объекты вспомогательных производств</v>
      </c>
      <c r="I66" s="37" t="str">
        <f t="shared" si="7"/>
        <v>3.1.1.08.000</v>
      </c>
      <c r="J66" s="41" t="str">
        <f t="shared" si="7"/>
        <v xml:space="preserve">Котельная водогрейная </v>
      </c>
      <c r="K66" s="86" t="str">
        <f>CONCATENATE($B66,".",$C66,".",$D66,".",TEXT($E66,"00"),".",$F66)</f>
        <v>3.1.1.08.400</v>
      </c>
      <c r="L66" s="87" t="s">
        <v>2523</v>
      </c>
      <c r="M66" s="88"/>
      <c r="N66" s="89"/>
      <c r="O66" s="37"/>
      <c r="P66" s="54" t="s">
        <v>2777</v>
      </c>
      <c r="Q66" s="35">
        <v>0</v>
      </c>
      <c r="R66" s="54" t="s">
        <v>3858</v>
      </c>
      <c r="S66" s="219" t="s">
        <v>3858</v>
      </c>
      <c r="T66" s="41" t="str">
        <f t="shared" ref="T66:U66" si="105">T65</f>
        <v>3.1.1.00.000</v>
      </c>
      <c r="U66" s="41" t="str">
        <f t="shared" si="105"/>
        <v>Off-Site Facilities. Auxiliary Facilities</v>
      </c>
      <c r="V66" s="41" t="str">
        <f t="shared" ref="V66:W66" si="106">V65</f>
        <v>3.1.1.08.000</v>
      </c>
      <c r="W66" s="41" t="str">
        <f t="shared" si="106"/>
        <v xml:space="preserve">Water boiler house </v>
      </c>
      <c r="X66" s="129" t="str">
        <f>K66</f>
        <v>3.1.1.08.400</v>
      </c>
      <c r="Y66" s="88" t="s">
        <v>2812</v>
      </c>
      <c r="Z66" s="88"/>
      <c r="AA66" s="89"/>
      <c r="AB66" s="86"/>
      <c r="AC66" s="86"/>
      <c r="AD66" s="167" t="s">
        <v>3051</v>
      </c>
      <c r="AE66" s="167" t="s">
        <v>3051</v>
      </c>
      <c r="AF66" s="167"/>
      <c r="AG66" s="167"/>
      <c r="AH66" s="167"/>
      <c r="AI66" s="237">
        <v>259</v>
      </c>
    </row>
    <row r="67" spans="1:35" s="55" customFormat="1" ht="15" customHeight="1" x14ac:dyDescent="0.25">
      <c r="A67" s="56" t="s">
        <v>17</v>
      </c>
      <c r="B67" s="37">
        <v>3</v>
      </c>
      <c r="C67" s="37">
        <v>1</v>
      </c>
      <c r="D67" s="37">
        <v>1</v>
      </c>
      <c r="E67" s="37">
        <v>8</v>
      </c>
      <c r="F67" s="37">
        <v>500</v>
      </c>
      <c r="G67" s="37" t="str">
        <f t="shared" si="7"/>
        <v>3.1.1.00.000</v>
      </c>
      <c r="H67" s="41" t="str">
        <f t="shared" si="7"/>
        <v>Объекты общезаводского хозяйства. Объекты вспомогательных производств</v>
      </c>
      <c r="I67" s="37" t="str">
        <f t="shared" si="7"/>
        <v>3.1.1.08.000</v>
      </c>
      <c r="J67" s="41" t="str">
        <f t="shared" si="7"/>
        <v xml:space="preserve">Котельная водогрейная </v>
      </c>
      <c r="K67" s="86" t="str">
        <f>CONCATENATE($B67,".",$C67,".",$D67,".",TEXT($E67,"00"),".",$F67)</f>
        <v>3.1.1.08.500</v>
      </c>
      <c r="L67" s="87" t="s">
        <v>2511</v>
      </c>
      <c r="M67" s="88"/>
      <c r="N67" s="89"/>
      <c r="O67" s="37"/>
      <c r="P67" s="54" t="s">
        <v>2777</v>
      </c>
      <c r="Q67" s="35">
        <v>1</v>
      </c>
      <c r="R67" s="54" t="s">
        <v>3858</v>
      </c>
      <c r="S67" s="219" t="s">
        <v>3858</v>
      </c>
      <c r="T67" s="41" t="str">
        <f t="shared" ref="T67:W67" si="107">T66</f>
        <v>3.1.1.00.000</v>
      </c>
      <c r="U67" s="41" t="str">
        <f t="shared" si="107"/>
        <v>Off-Site Facilities. Auxiliary Facilities</v>
      </c>
      <c r="V67" s="41" t="str">
        <f t="shared" si="107"/>
        <v>3.1.1.08.000</v>
      </c>
      <c r="W67" s="41" t="str">
        <f t="shared" si="107"/>
        <v xml:space="preserve">Water boiler house </v>
      </c>
      <c r="X67" s="129" t="str">
        <f>K67</f>
        <v>3.1.1.08.500</v>
      </c>
      <c r="Y67" s="88" t="s">
        <v>2512</v>
      </c>
      <c r="Z67" s="88"/>
      <c r="AA67" s="89"/>
      <c r="AB67" s="86"/>
      <c r="AC67" s="86" t="s">
        <v>3602</v>
      </c>
      <c r="AD67" s="167" t="s">
        <v>3051</v>
      </c>
      <c r="AE67" s="167" t="s">
        <v>3051</v>
      </c>
      <c r="AF67" s="167"/>
      <c r="AG67" s="167" t="s">
        <v>3467</v>
      </c>
      <c r="AH67" s="167" t="s">
        <v>3092</v>
      </c>
      <c r="AI67" s="237">
        <v>262</v>
      </c>
    </row>
    <row r="68" spans="1:35" s="55" customFormat="1" ht="15" customHeight="1" x14ac:dyDescent="0.25">
      <c r="A68" s="57" t="s">
        <v>17</v>
      </c>
      <c r="B68" s="37">
        <v>3</v>
      </c>
      <c r="C68" s="37">
        <v>1</v>
      </c>
      <c r="D68" s="37">
        <v>1</v>
      </c>
      <c r="E68" s="37">
        <v>9</v>
      </c>
      <c r="F68" s="37">
        <v>0</v>
      </c>
      <c r="G68" s="37" t="str">
        <f t="shared" si="7"/>
        <v>3.1.1.00.000</v>
      </c>
      <c r="H68" s="41" t="str">
        <f t="shared" si="7"/>
        <v>Объекты общезаводского хозяйства. Объекты вспомогательных производств</v>
      </c>
      <c r="I68" s="82" t="str">
        <f>CONCATENATE($B68,".",$C68,".",$D68,".",TEXT($E68,"00"),".",TEXT($F68,"000"))</f>
        <v>3.1.1.09.000</v>
      </c>
      <c r="J68" s="83" t="s">
        <v>2524</v>
      </c>
      <c r="K68" s="105"/>
      <c r="L68" s="106"/>
      <c r="M68" s="84"/>
      <c r="N68" s="85"/>
      <c r="O68" s="37"/>
      <c r="P68" s="54" t="s">
        <v>2777</v>
      </c>
      <c r="Q68" s="35">
        <v>0</v>
      </c>
      <c r="R68" s="54" t="s">
        <v>3857</v>
      </c>
      <c r="S68" s="216" t="s">
        <v>3857</v>
      </c>
      <c r="T68" s="41" t="str">
        <f t="shared" ref="T68:U68" si="108">T67</f>
        <v>3.1.1.00.000</v>
      </c>
      <c r="U68" s="41" t="str">
        <f t="shared" si="108"/>
        <v>Off-Site Facilities. Auxiliary Facilities</v>
      </c>
      <c r="V68" s="127" t="str">
        <f>I68</f>
        <v>3.1.1.09.000</v>
      </c>
      <c r="W68" s="83" t="s">
        <v>2525</v>
      </c>
      <c r="X68" s="106"/>
      <c r="Y68" s="106"/>
      <c r="Z68" s="84"/>
      <c r="AA68" s="128"/>
      <c r="AB68" s="82"/>
      <c r="AC68" s="82"/>
      <c r="AD68" s="166"/>
      <c r="AE68" s="166"/>
      <c r="AF68" s="166"/>
      <c r="AG68" s="166"/>
      <c r="AH68" s="166"/>
      <c r="AI68" s="237">
        <v>270</v>
      </c>
    </row>
    <row r="69" spans="1:35" s="55" customFormat="1" ht="15" customHeight="1" x14ac:dyDescent="0.25">
      <c r="A69" s="56" t="s">
        <v>17</v>
      </c>
      <c r="B69" s="37">
        <v>3</v>
      </c>
      <c r="C69" s="37">
        <v>1</v>
      </c>
      <c r="D69" s="37">
        <v>1</v>
      </c>
      <c r="E69" s="37">
        <v>9</v>
      </c>
      <c r="F69" s="37">
        <v>100</v>
      </c>
      <c r="G69" s="37" t="str">
        <f t="shared" si="7"/>
        <v>3.1.1.00.000</v>
      </c>
      <c r="H69" s="41" t="str">
        <f t="shared" si="7"/>
        <v>Объекты общезаводского хозяйства. Объекты вспомогательных производств</v>
      </c>
      <c r="I69" s="37" t="str">
        <f t="shared" ref="I69:J69" si="109">I68</f>
        <v>3.1.1.09.000</v>
      </c>
      <c r="J69" s="41" t="str">
        <f t="shared" si="109"/>
        <v xml:space="preserve">Складское и реагентное хозяйство </v>
      </c>
      <c r="K69" s="86" t="str">
        <f>CONCATENATE($B69,".",$C69,".",$D69,".",TEXT($E69,"00"),".",$F69)</f>
        <v>3.1.1.09.100</v>
      </c>
      <c r="L69" s="87" t="s">
        <v>2524</v>
      </c>
      <c r="M69" s="88"/>
      <c r="N69" s="89"/>
      <c r="O69" s="37"/>
      <c r="P69" s="54" t="s">
        <v>2777</v>
      </c>
      <c r="Q69" s="35">
        <v>0</v>
      </c>
      <c r="R69" s="54" t="s">
        <v>3858</v>
      </c>
      <c r="S69" s="219" t="s">
        <v>3858</v>
      </c>
      <c r="T69" s="41" t="str">
        <f t="shared" ref="T69:U69" si="110">T68</f>
        <v>3.1.1.00.000</v>
      </c>
      <c r="U69" s="41" t="str">
        <f t="shared" si="110"/>
        <v>Off-Site Facilities. Auxiliary Facilities</v>
      </c>
      <c r="V69" s="41" t="str">
        <f t="shared" ref="V69:W69" si="111">V68</f>
        <v>3.1.1.09.000</v>
      </c>
      <c r="W69" s="41" t="str">
        <f t="shared" si="111"/>
        <v xml:space="preserve">Storage and chemical plant facilities </v>
      </c>
      <c r="X69" s="129" t="str">
        <f>K69</f>
        <v>3.1.1.09.100</v>
      </c>
      <c r="Y69" s="88" t="s">
        <v>2525</v>
      </c>
      <c r="Z69" s="88"/>
      <c r="AA69" s="89"/>
      <c r="AB69" s="86"/>
      <c r="AC69" s="86"/>
      <c r="AD69" s="167" t="s">
        <v>3051</v>
      </c>
      <c r="AE69" s="167" t="s">
        <v>3051</v>
      </c>
      <c r="AF69" s="167"/>
      <c r="AG69" s="167"/>
      <c r="AH69" s="167"/>
      <c r="AI69" s="237">
        <v>271</v>
      </c>
    </row>
    <row r="70" spans="1:35" s="55" customFormat="1" ht="30" customHeight="1" x14ac:dyDescent="0.25">
      <c r="A70" s="36">
        <v>852</v>
      </c>
      <c r="B70" s="37">
        <v>3</v>
      </c>
      <c r="C70" s="37">
        <v>1</v>
      </c>
      <c r="D70" s="37">
        <v>1</v>
      </c>
      <c r="E70" s="37">
        <v>9</v>
      </c>
      <c r="F70" s="37">
        <v>852</v>
      </c>
      <c r="G70" s="37" t="str">
        <f t="shared" si="7"/>
        <v>3.1.1.00.000</v>
      </c>
      <c r="H70" s="138" t="str">
        <f t="shared" si="7"/>
        <v>Объекты общезаводского хозяйства. Объекты вспомогательных производств</v>
      </c>
      <c r="I70" s="123" t="str">
        <f t="shared" si="7"/>
        <v>3.1.1.09.000</v>
      </c>
      <c r="J70" s="138" t="str">
        <f t="shared" si="7"/>
        <v xml:space="preserve">Складское и реагентное хозяйство </v>
      </c>
      <c r="K70" s="138" t="str">
        <f t="shared" ref="K70" si="112">K69</f>
        <v>3.1.1.09.100</v>
      </c>
      <c r="L70" s="138" t="str">
        <f t="shared" ref="L70" si="113">L69</f>
        <v xml:space="preserve">Складское и реагентное хозяйство </v>
      </c>
      <c r="M70" s="123" t="str">
        <f t="shared" ref="M70" si="114">CONCATENATE($B70,".",$C70,".",$D70,".",TEXT($E70,"00"),".",TEXT($F70,"000"))</f>
        <v>3.1.1.09.852</v>
      </c>
      <c r="N70" s="169" t="s">
        <v>2541</v>
      </c>
      <c r="O70" s="123" t="s">
        <v>2542</v>
      </c>
      <c r="P70" s="54" t="s">
        <v>2777</v>
      </c>
      <c r="Q70" s="35">
        <v>1</v>
      </c>
      <c r="R70" s="54" t="s">
        <v>3050</v>
      </c>
      <c r="S70" s="169">
        <v>852</v>
      </c>
      <c r="T70" s="138" t="str">
        <f t="shared" ref="T70:Y70" si="115">T69</f>
        <v>3.1.1.00.000</v>
      </c>
      <c r="U70" s="138" t="str">
        <f t="shared" si="115"/>
        <v>Off-Site Facilities. Auxiliary Facilities</v>
      </c>
      <c r="V70" s="138" t="str">
        <f t="shared" si="115"/>
        <v>3.1.1.09.000</v>
      </c>
      <c r="W70" s="138" t="str">
        <f t="shared" si="115"/>
        <v xml:space="preserve">Storage and chemical plant facilities </v>
      </c>
      <c r="X70" s="138" t="str">
        <f t="shared" si="115"/>
        <v>3.1.1.09.100</v>
      </c>
      <c r="Y70" s="138" t="str">
        <f t="shared" si="115"/>
        <v xml:space="preserve">Storage and chemical plant facilities </v>
      </c>
      <c r="Z70" s="171" t="str">
        <f t="shared" ref="Z70" si="116">M70</f>
        <v>3.1.1.09.852</v>
      </c>
      <c r="AA70" s="169" t="s">
        <v>2830</v>
      </c>
      <c r="AB70" s="123" t="s">
        <v>2543</v>
      </c>
      <c r="AC70" s="37" t="s">
        <v>3464</v>
      </c>
      <c r="AD70" s="115" t="s">
        <v>3051</v>
      </c>
      <c r="AE70" s="115" t="s">
        <v>3051</v>
      </c>
      <c r="AF70" s="115"/>
      <c r="AG70" s="42" t="s">
        <v>3094</v>
      </c>
      <c r="AH70" s="115" t="s">
        <v>3093</v>
      </c>
      <c r="AI70" s="237">
        <v>276</v>
      </c>
    </row>
    <row r="71" spans="1:35" s="55" customFormat="1" ht="15" customHeight="1" x14ac:dyDescent="0.25">
      <c r="A71" s="56" t="s">
        <v>17</v>
      </c>
      <c r="B71" s="37">
        <v>3</v>
      </c>
      <c r="C71" s="37">
        <v>1</v>
      </c>
      <c r="D71" s="37">
        <v>1</v>
      </c>
      <c r="E71" s="37">
        <v>9</v>
      </c>
      <c r="F71" s="37">
        <v>200</v>
      </c>
      <c r="G71" s="37" t="str">
        <f t="shared" si="7"/>
        <v>3.1.1.00.000</v>
      </c>
      <c r="H71" s="41" t="str">
        <f t="shared" si="7"/>
        <v>Объекты общезаводского хозяйства. Объекты вспомогательных производств</v>
      </c>
      <c r="I71" s="37" t="str">
        <f t="shared" si="7"/>
        <v>3.1.1.09.000</v>
      </c>
      <c r="J71" s="41" t="str">
        <f t="shared" si="7"/>
        <v xml:space="preserve">Складское и реагентное хозяйство </v>
      </c>
      <c r="K71" s="86" t="str">
        <f>CONCATENATE($B71,".",$C71,".",$D71,".",TEXT($E71,"00"),".",$F71)</f>
        <v>3.1.1.09.200</v>
      </c>
      <c r="L71" s="87" t="s">
        <v>2544</v>
      </c>
      <c r="M71" s="88"/>
      <c r="N71" s="89"/>
      <c r="O71" s="37"/>
      <c r="P71" s="54" t="s">
        <v>2777</v>
      </c>
      <c r="Q71" s="35">
        <v>0</v>
      </c>
      <c r="R71" s="54" t="s">
        <v>3858</v>
      </c>
      <c r="S71" s="219" t="s">
        <v>3858</v>
      </c>
      <c r="T71" s="41" t="str">
        <f t="shared" ref="T71:U71" si="117">T70</f>
        <v>3.1.1.00.000</v>
      </c>
      <c r="U71" s="41" t="str">
        <f t="shared" si="117"/>
        <v>Off-Site Facilities. Auxiliary Facilities</v>
      </c>
      <c r="V71" s="41" t="str">
        <f>V70</f>
        <v>3.1.1.09.000</v>
      </c>
      <c r="W71" s="41" t="str">
        <f>W70</f>
        <v xml:space="preserve">Storage and chemical plant facilities </v>
      </c>
      <c r="X71" s="129" t="str">
        <f>K71</f>
        <v>3.1.1.09.200</v>
      </c>
      <c r="Y71" s="88" t="s">
        <v>2545</v>
      </c>
      <c r="Z71" s="88"/>
      <c r="AA71" s="89"/>
      <c r="AB71" s="86"/>
      <c r="AC71" s="86"/>
      <c r="AD71" s="167" t="s">
        <v>3051</v>
      </c>
      <c r="AE71" s="167" t="s">
        <v>3051</v>
      </c>
      <c r="AF71" s="167"/>
      <c r="AG71" s="167"/>
      <c r="AH71" s="167"/>
      <c r="AI71" s="237">
        <v>278</v>
      </c>
    </row>
    <row r="72" spans="1:35" s="55" customFormat="1" ht="15" customHeight="1" x14ac:dyDescent="0.25">
      <c r="A72" s="57" t="s">
        <v>17</v>
      </c>
      <c r="B72" s="37">
        <v>3</v>
      </c>
      <c r="C72" s="37">
        <v>1</v>
      </c>
      <c r="D72" s="37">
        <v>1</v>
      </c>
      <c r="E72" s="37">
        <v>10</v>
      </c>
      <c r="F72" s="37">
        <v>0</v>
      </c>
      <c r="G72" s="37" t="str">
        <f t="shared" si="7"/>
        <v>3.1.1.00.000</v>
      </c>
      <c r="H72" s="41" t="str">
        <f t="shared" si="7"/>
        <v>Объекты общезаводского хозяйства. Объекты вспомогательных производств</v>
      </c>
      <c r="I72" s="82" t="str">
        <f>CONCATENATE($B72,".",$C72,".",$D72,".",TEXT($E72,"00"),".",TEXT($F72,"000"))</f>
        <v>3.1.1.10.000</v>
      </c>
      <c r="J72" s="83" t="s">
        <v>2553</v>
      </c>
      <c r="K72" s="105"/>
      <c r="L72" s="106"/>
      <c r="M72" s="84"/>
      <c r="N72" s="85"/>
      <c r="O72" s="37"/>
      <c r="P72" s="54" t="s">
        <v>2777</v>
      </c>
      <c r="Q72" s="35">
        <v>0</v>
      </c>
      <c r="R72" s="54" t="s">
        <v>3857</v>
      </c>
      <c r="S72" s="216" t="s">
        <v>3857</v>
      </c>
      <c r="T72" s="41" t="str">
        <f t="shared" ref="T72:U72" si="118">T71</f>
        <v>3.1.1.00.000</v>
      </c>
      <c r="U72" s="41" t="str">
        <f t="shared" si="118"/>
        <v>Off-Site Facilities. Auxiliary Facilities</v>
      </c>
      <c r="V72" s="127" t="str">
        <f>I72</f>
        <v>3.1.1.10.000</v>
      </c>
      <c r="W72" s="83" t="s">
        <v>2554</v>
      </c>
      <c r="X72" s="106"/>
      <c r="Y72" s="106"/>
      <c r="Z72" s="84"/>
      <c r="AA72" s="128"/>
      <c r="AB72" s="82"/>
      <c r="AC72" s="82"/>
      <c r="AD72" s="166"/>
      <c r="AE72" s="166"/>
      <c r="AF72" s="166"/>
      <c r="AG72" s="166"/>
      <c r="AH72" s="166"/>
      <c r="AI72" s="237">
        <v>284</v>
      </c>
    </row>
    <row r="73" spans="1:35" s="55" customFormat="1" ht="15" customHeight="1" x14ac:dyDescent="0.25">
      <c r="A73" s="56" t="s">
        <v>17</v>
      </c>
      <c r="B73" s="37">
        <v>3</v>
      </c>
      <c r="C73" s="37">
        <v>1</v>
      </c>
      <c r="D73" s="37">
        <v>1</v>
      </c>
      <c r="E73" s="37">
        <v>10</v>
      </c>
      <c r="F73" s="37">
        <v>100</v>
      </c>
      <c r="G73" s="37" t="str">
        <f t="shared" si="7"/>
        <v>3.1.1.00.000</v>
      </c>
      <c r="H73" s="41" t="str">
        <f t="shared" si="7"/>
        <v>Объекты общезаводского хозяйства. Объекты вспомогательных производств</v>
      </c>
      <c r="I73" s="37" t="str">
        <f t="shared" ref="I73:J74" si="119">I72</f>
        <v>3.1.1.10.000</v>
      </c>
      <c r="J73" s="41" t="str">
        <f t="shared" si="119"/>
        <v>Склад горюче-смазочных материалов (ГСМ) с автозаправочной станцией (АЗС)</v>
      </c>
      <c r="K73" s="86" t="str">
        <f>CONCATENATE($B73,".",$C73,".",$D73,".",TEXT($E73,"00"),".",$F73)</f>
        <v>3.1.1.10.100</v>
      </c>
      <c r="L73" s="87" t="s">
        <v>2555</v>
      </c>
      <c r="M73" s="88"/>
      <c r="N73" s="89"/>
      <c r="O73" s="37"/>
      <c r="P73" s="54" t="s">
        <v>2777</v>
      </c>
      <c r="Q73" s="35">
        <v>0</v>
      </c>
      <c r="R73" s="54" t="s">
        <v>3858</v>
      </c>
      <c r="S73" s="219" t="s">
        <v>3858</v>
      </c>
      <c r="T73" s="41" t="str">
        <f t="shared" ref="T73:U73" si="120">T72</f>
        <v>3.1.1.00.000</v>
      </c>
      <c r="U73" s="41" t="str">
        <f t="shared" si="120"/>
        <v>Off-Site Facilities. Auxiliary Facilities</v>
      </c>
      <c r="V73" s="41" t="str">
        <f t="shared" ref="V73:W73" si="121">V72</f>
        <v>3.1.1.10.000</v>
      </c>
      <c r="W73" s="41" t="str">
        <f t="shared" si="121"/>
        <v>Fuel and lubricant storage with fuel filling station</v>
      </c>
      <c r="X73" s="129" t="str">
        <f>K73</f>
        <v>3.1.1.10.100</v>
      </c>
      <c r="Y73" s="88" t="s">
        <v>2556</v>
      </c>
      <c r="Z73" s="88"/>
      <c r="AA73" s="89"/>
      <c r="AB73" s="86"/>
      <c r="AC73" s="86"/>
      <c r="AD73" s="167" t="s">
        <v>3051</v>
      </c>
      <c r="AE73" s="167" t="s">
        <v>3051</v>
      </c>
      <c r="AF73" s="167"/>
      <c r="AG73" s="167"/>
      <c r="AH73" s="167"/>
      <c r="AI73" s="237">
        <v>285</v>
      </c>
    </row>
    <row r="74" spans="1:35" s="55" customFormat="1" ht="15" customHeight="1" x14ac:dyDescent="0.25">
      <c r="A74" s="56" t="s">
        <v>17</v>
      </c>
      <c r="B74" s="37">
        <v>3</v>
      </c>
      <c r="C74" s="37">
        <v>1</v>
      </c>
      <c r="D74" s="37">
        <v>1</v>
      </c>
      <c r="E74" s="37">
        <v>10</v>
      </c>
      <c r="F74" s="37">
        <v>200</v>
      </c>
      <c r="G74" s="37" t="str">
        <f t="shared" si="7"/>
        <v>3.1.1.00.000</v>
      </c>
      <c r="H74" s="41" t="str">
        <f t="shared" si="7"/>
        <v>Объекты общезаводского хозяйства. Объекты вспомогательных производств</v>
      </c>
      <c r="I74" s="37" t="str">
        <f t="shared" si="119"/>
        <v>3.1.1.10.000</v>
      </c>
      <c r="J74" s="41" t="str">
        <f t="shared" si="119"/>
        <v>Склад горюче-смазочных материалов (ГСМ) с автозаправочной станцией (АЗС)</v>
      </c>
      <c r="K74" s="86" t="str">
        <f>CONCATENATE($B74,".",$C74,".",$D74,".",TEXT($E74,"00"),".",$F74)</f>
        <v>3.1.1.10.200</v>
      </c>
      <c r="L74" s="87" t="s">
        <v>2563</v>
      </c>
      <c r="M74" s="88"/>
      <c r="N74" s="89"/>
      <c r="O74" s="37"/>
      <c r="P74" s="54" t="s">
        <v>2777</v>
      </c>
      <c r="Q74" s="35">
        <v>0</v>
      </c>
      <c r="R74" s="54" t="s">
        <v>3858</v>
      </c>
      <c r="S74" s="219" t="s">
        <v>3858</v>
      </c>
      <c r="T74" s="41" t="str">
        <f t="shared" ref="T74:W74" si="122">T73</f>
        <v>3.1.1.00.000</v>
      </c>
      <c r="U74" s="41" t="str">
        <f t="shared" si="122"/>
        <v>Off-Site Facilities. Auxiliary Facilities</v>
      </c>
      <c r="V74" s="41" t="str">
        <f t="shared" si="122"/>
        <v>3.1.1.10.000</v>
      </c>
      <c r="W74" s="41" t="str">
        <f t="shared" si="122"/>
        <v>Fuel and lubricant storage with fuel filling station</v>
      </c>
      <c r="X74" s="129" t="str">
        <f>K74</f>
        <v>3.1.1.10.200</v>
      </c>
      <c r="Y74" s="88" t="s">
        <v>2564</v>
      </c>
      <c r="Z74" s="88"/>
      <c r="AA74" s="89"/>
      <c r="AB74" s="86"/>
      <c r="AC74" s="86"/>
      <c r="AD74" s="167" t="s">
        <v>3051</v>
      </c>
      <c r="AE74" s="167" t="s">
        <v>3051</v>
      </c>
      <c r="AF74" s="167"/>
      <c r="AG74" s="167"/>
      <c r="AH74" s="167"/>
      <c r="AI74" s="237">
        <v>293</v>
      </c>
    </row>
    <row r="75" spans="1:35" s="55" customFormat="1" ht="15" customHeight="1" x14ac:dyDescent="0.25">
      <c r="A75" s="57" t="s">
        <v>17</v>
      </c>
      <c r="B75" s="37">
        <v>3</v>
      </c>
      <c r="C75" s="37">
        <v>1</v>
      </c>
      <c r="D75" s="37">
        <v>1</v>
      </c>
      <c r="E75" s="37">
        <v>11</v>
      </c>
      <c r="F75" s="37">
        <v>0</v>
      </c>
      <c r="G75" s="37" t="str">
        <f t="shared" si="7"/>
        <v>3.1.1.00.000</v>
      </c>
      <c r="H75" s="41" t="str">
        <f t="shared" si="7"/>
        <v>Объекты общезаводского хозяйства. Объекты вспомогательных производств</v>
      </c>
      <c r="I75" s="82" t="str">
        <f>CONCATENATE($B75,".",$C75,".",$D75,".",TEXT($E75,"00"),".",TEXT($F75,"000"))</f>
        <v>3.1.1.11.000</v>
      </c>
      <c r="J75" s="83" t="s">
        <v>2578</v>
      </c>
      <c r="K75" s="105"/>
      <c r="L75" s="106"/>
      <c r="M75" s="84"/>
      <c r="N75" s="85"/>
      <c r="O75" s="37"/>
      <c r="P75" s="54" t="s">
        <v>2777</v>
      </c>
      <c r="Q75" s="35">
        <v>0</v>
      </c>
      <c r="R75" s="54" t="s">
        <v>3857</v>
      </c>
      <c r="S75" s="216" t="s">
        <v>3857</v>
      </c>
      <c r="T75" s="41" t="str">
        <f t="shared" ref="T75:U75" si="123">T74</f>
        <v>3.1.1.00.000</v>
      </c>
      <c r="U75" s="41" t="str">
        <f t="shared" si="123"/>
        <v>Off-Site Facilities. Auxiliary Facilities</v>
      </c>
      <c r="V75" s="127" t="str">
        <f>I75</f>
        <v>3.1.1.11.000</v>
      </c>
      <c r="W75" s="83" t="s">
        <v>2579</v>
      </c>
      <c r="X75" s="106"/>
      <c r="Y75" s="106"/>
      <c r="Z75" s="84"/>
      <c r="AA75" s="128"/>
      <c r="AB75" s="82"/>
      <c r="AC75" s="82"/>
      <c r="AD75" s="166"/>
      <c r="AE75" s="166"/>
      <c r="AF75" s="166"/>
      <c r="AG75" s="166"/>
      <c r="AH75" s="166"/>
      <c r="AI75" s="237">
        <v>298</v>
      </c>
    </row>
    <row r="76" spans="1:35" s="55" customFormat="1" ht="15" customHeight="1" x14ac:dyDescent="0.25">
      <c r="A76" s="56" t="s">
        <v>17</v>
      </c>
      <c r="B76" s="37">
        <v>3</v>
      </c>
      <c r="C76" s="37">
        <v>1</v>
      </c>
      <c r="D76" s="37">
        <v>1</v>
      </c>
      <c r="E76" s="37">
        <v>11</v>
      </c>
      <c r="F76" s="37">
        <v>100</v>
      </c>
      <c r="G76" s="37" t="str">
        <f t="shared" ref="G76:J105" si="124">G75</f>
        <v>3.1.1.00.000</v>
      </c>
      <c r="H76" s="41" t="str">
        <f t="shared" si="124"/>
        <v>Объекты общезаводского хозяйства. Объекты вспомогательных производств</v>
      </c>
      <c r="I76" s="37" t="str">
        <f t="shared" ref="I76:J76" si="125">I75</f>
        <v>3.1.1.11.000</v>
      </c>
      <c r="J76" s="41" t="str">
        <f t="shared" si="125"/>
        <v>Канализационная насосная станция (КНС) производственно-дождевых стоков с резервуарами</v>
      </c>
      <c r="K76" s="86" t="str">
        <f>CONCATENATE($B76,".",$C76,".",$D76,".",TEXT($E76,"00"),".",$F76)</f>
        <v>3.1.1.11.100</v>
      </c>
      <c r="L76" s="87" t="s">
        <v>2580</v>
      </c>
      <c r="M76" s="88"/>
      <c r="N76" s="89"/>
      <c r="O76" s="37"/>
      <c r="P76" s="54" t="s">
        <v>2777</v>
      </c>
      <c r="Q76" s="35">
        <v>0</v>
      </c>
      <c r="R76" s="54" t="s">
        <v>3858</v>
      </c>
      <c r="S76" s="219" t="s">
        <v>3858</v>
      </c>
      <c r="T76" s="41" t="str">
        <f t="shared" ref="T76:U76" si="126">T75</f>
        <v>3.1.1.00.000</v>
      </c>
      <c r="U76" s="41" t="str">
        <f t="shared" si="126"/>
        <v>Off-Site Facilities. Auxiliary Facilities</v>
      </c>
      <c r="V76" s="41" t="str">
        <f t="shared" ref="V76:W76" si="127">V75</f>
        <v>3.1.1.11.000</v>
      </c>
      <c r="W76" s="41" t="str">
        <f t="shared" si="127"/>
        <v xml:space="preserve">Industrial storm water lift station with tanks </v>
      </c>
      <c r="X76" s="129" t="str">
        <f>K76</f>
        <v>3.1.1.11.100</v>
      </c>
      <c r="Y76" s="88" t="s">
        <v>2581</v>
      </c>
      <c r="Z76" s="88"/>
      <c r="AA76" s="89"/>
      <c r="AB76" s="86"/>
      <c r="AC76" s="86"/>
      <c r="AD76" s="167" t="s">
        <v>3051</v>
      </c>
      <c r="AE76" s="167" t="s">
        <v>3051</v>
      </c>
      <c r="AF76" s="167"/>
      <c r="AG76" s="167"/>
      <c r="AH76" s="167"/>
      <c r="AI76" s="237">
        <v>299</v>
      </c>
    </row>
    <row r="77" spans="1:35" s="55" customFormat="1" ht="15" customHeight="1" x14ac:dyDescent="0.25">
      <c r="A77" s="56" t="s">
        <v>17</v>
      </c>
      <c r="B77" s="37">
        <v>3</v>
      </c>
      <c r="C77" s="37">
        <v>1</v>
      </c>
      <c r="D77" s="37">
        <v>1</v>
      </c>
      <c r="E77" s="37">
        <v>11</v>
      </c>
      <c r="F77" s="37">
        <v>200</v>
      </c>
      <c r="G77" s="37" t="str">
        <f t="shared" si="124"/>
        <v>3.1.1.00.000</v>
      </c>
      <c r="H77" s="41" t="str">
        <f t="shared" si="124"/>
        <v>Объекты общезаводского хозяйства. Объекты вспомогательных производств</v>
      </c>
      <c r="I77" s="37" t="str">
        <f t="shared" si="124"/>
        <v>3.1.1.11.000</v>
      </c>
      <c r="J77" s="41" t="str">
        <f t="shared" si="124"/>
        <v>Канализационная насосная станция (КНС) производственно-дождевых стоков с резервуарами</v>
      </c>
      <c r="K77" s="86" t="str">
        <f>CONCATENATE($B77,".",$C77,".",$D77,".",TEXT($E77,"00"),".",$F77)</f>
        <v>3.1.1.11.200</v>
      </c>
      <c r="L77" s="87" t="s">
        <v>2586</v>
      </c>
      <c r="M77" s="88"/>
      <c r="N77" s="89"/>
      <c r="O77" s="37"/>
      <c r="P77" s="54" t="s">
        <v>2777</v>
      </c>
      <c r="Q77" s="35">
        <v>0</v>
      </c>
      <c r="R77" s="54" t="s">
        <v>3858</v>
      </c>
      <c r="S77" s="219" t="s">
        <v>3858</v>
      </c>
      <c r="T77" s="41" t="str">
        <f t="shared" ref="T77:U77" si="128">T76</f>
        <v>3.1.1.00.000</v>
      </c>
      <c r="U77" s="41" t="str">
        <f t="shared" si="128"/>
        <v>Off-Site Facilities. Auxiliary Facilities</v>
      </c>
      <c r="V77" s="41" t="str">
        <f t="shared" ref="V77:W77" si="129">V76</f>
        <v>3.1.1.11.000</v>
      </c>
      <c r="W77" s="41" t="str">
        <f t="shared" si="129"/>
        <v xml:space="preserve">Industrial storm water lift station with tanks </v>
      </c>
      <c r="X77" s="129" t="str">
        <f>K77</f>
        <v>3.1.1.11.200</v>
      </c>
      <c r="Y77" s="88" t="s">
        <v>2587</v>
      </c>
      <c r="Z77" s="88"/>
      <c r="AA77" s="89"/>
      <c r="AB77" s="86"/>
      <c r="AC77" s="86"/>
      <c r="AD77" s="167" t="s">
        <v>3051</v>
      </c>
      <c r="AE77" s="167" t="s">
        <v>3051</v>
      </c>
      <c r="AF77" s="167"/>
      <c r="AG77" s="167"/>
      <c r="AH77" s="167"/>
      <c r="AI77" s="237">
        <v>302</v>
      </c>
    </row>
    <row r="78" spans="1:35" s="55" customFormat="1" ht="15" customHeight="1" x14ac:dyDescent="0.25">
      <c r="A78" s="56" t="s">
        <v>17</v>
      </c>
      <c r="B78" s="37">
        <v>3</v>
      </c>
      <c r="C78" s="37">
        <v>1</v>
      </c>
      <c r="D78" s="37">
        <v>1</v>
      </c>
      <c r="E78" s="37">
        <v>11</v>
      </c>
      <c r="F78" s="37">
        <v>300</v>
      </c>
      <c r="G78" s="37" t="str">
        <f t="shared" si="124"/>
        <v>3.1.1.00.000</v>
      </c>
      <c r="H78" s="41" t="str">
        <f t="shared" si="124"/>
        <v>Объекты общезаводского хозяйства. Объекты вспомогательных производств</v>
      </c>
      <c r="I78" s="37" t="str">
        <f t="shared" si="124"/>
        <v>3.1.1.11.000</v>
      </c>
      <c r="J78" s="41" t="str">
        <f t="shared" si="124"/>
        <v>Канализационная насосная станция (КНС) производственно-дождевых стоков с резервуарами</v>
      </c>
      <c r="K78" s="86" t="str">
        <f>CONCATENATE($B78,".",$C78,".",$D78,".",TEXT($E78,"00"),".",$F78)</f>
        <v>3.1.1.11.300</v>
      </c>
      <c r="L78" s="87" t="s">
        <v>2591</v>
      </c>
      <c r="M78" s="88"/>
      <c r="N78" s="89"/>
      <c r="O78" s="37"/>
      <c r="P78" s="54" t="s">
        <v>2777</v>
      </c>
      <c r="Q78" s="35">
        <v>0</v>
      </c>
      <c r="R78" s="54" t="s">
        <v>3858</v>
      </c>
      <c r="S78" s="219" t="s">
        <v>3858</v>
      </c>
      <c r="T78" s="41" t="str">
        <f t="shared" ref="T78:W78" si="130">T77</f>
        <v>3.1.1.00.000</v>
      </c>
      <c r="U78" s="41" t="str">
        <f t="shared" si="130"/>
        <v>Off-Site Facilities. Auxiliary Facilities</v>
      </c>
      <c r="V78" s="41" t="str">
        <f t="shared" si="130"/>
        <v>3.1.1.11.000</v>
      </c>
      <c r="W78" s="41" t="str">
        <f t="shared" si="130"/>
        <v xml:space="preserve">Industrial storm water lift station with tanks </v>
      </c>
      <c r="X78" s="129" t="str">
        <f>K78</f>
        <v>3.1.1.11.300</v>
      </c>
      <c r="Y78" s="88" t="s">
        <v>2592</v>
      </c>
      <c r="Z78" s="88"/>
      <c r="AA78" s="89"/>
      <c r="AB78" s="86"/>
      <c r="AC78" s="86"/>
      <c r="AD78" s="167" t="s">
        <v>3051</v>
      </c>
      <c r="AE78" s="167" t="s">
        <v>3051</v>
      </c>
      <c r="AF78" s="167"/>
      <c r="AG78" s="167"/>
      <c r="AH78" s="167"/>
      <c r="AI78" s="237">
        <v>307</v>
      </c>
    </row>
    <row r="79" spans="1:35" s="55" customFormat="1" ht="15" customHeight="1" x14ac:dyDescent="0.25">
      <c r="A79" s="56" t="s">
        <v>17</v>
      </c>
      <c r="B79" s="37">
        <v>3</v>
      </c>
      <c r="C79" s="37">
        <v>1</v>
      </c>
      <c r="D79" s="37">
        <v>1</v>
      </c>
      <c r="E79" s="37">
        <v>11</v>
      </c>
      <c r="F79" s="37">
        <v>400</v>
      </c>
      <c r="G79" s="37" t="str">
        <f t="shared" si="124"/>
        <v>3.1.1.00.000</v>
      </c>
      <c r="H79" s="41" t="str">
        <f t="shared" si="124"/>
        <v>Объекты общезаводского хозяйства. Объекты вспомогательных производств</v>
      </c>
      <c r="I79" s="37" t="str">
        <f t="shared" si="124"/>
        <v>3.1.1.11.000</v>
      </c>
      <c r="J79" s="41" t="str">
        <f t="shared" si="124"/>
        <v>Канализационная насосная станция (КНС) производственно-дождевых стоков с резервуарами</v>
      </c>
      <c r="K79" s="86" t="str">
        <f>CONCATENATE($B79,".",$C79,".",$D79,".",TEXT($E79,"00"),".",$F79)</f>
        <v>3.1.1.11.400</v>
      </c>
      <c r="L79" s="87" t="s">
        <v>2595</v>
      </c>
      <c r="M79" s="88"/>
      <c r="N79" s="89"/>
      <c r="O79" s="37"/>
      <c r="P79" s="54" t="s">
        <v>2777</v>
      </c>
      <c r="Q79" s="35">
        <v>0</v>
      </c>
      <c r="R79" s="54" t="s">
        <v>3858</v>
      </c>
      <c r="S79" s="219" t="s">
        <v>3858</v>
      </c>
      <c r="T79" s="41" t="str">
        <f t="shared" ref="T79:W79" si="131">T78</f>
        <v>3.1.1.00.000</v>
      </c>
      <c r="U79" s="41" t="str">
        <f t="shared" si="131"/>
        <v>Off-Site Facilities. Auxiliary Facilities</v>
      </c>
      <c r="V79" s="41" t="str">
        <f t="shared" si="131"/>
        <v>3.1.1.11.000</v>
      </c>
      <c r="W79" s="41" t="str">
        <f t="shared" si="131"/>
        <v xml:space="preserve">Industrial storm water lift station with tanks </v>
      </c>
      <c r="X79" s="129" t="str">
        <f>K79</f>
        <v>3.1.1.11.400</v>
      </c>
      <c r="Y79" s="88" t="s">
        <v>2596</v>
      </c>
      <c r="Z79" s="88"/>
      <c r="AA79" s="89"/>
      <c r="AB79" s="86"/>
      <c r="AC79" s="86"/>
      <c r="AD79" s="167" t="s">
        <v>3051</v>
      </c>
      <c r="AE79" s="167" t="s">
        <v>3051</v>
      </c>
      <c r="AF79" s="167"/>
      <c r="AG79" s="167"/>
      <c r="AH79" s="167"/>
      <c r="AI79" s="237">
        <v>311</v>
      </c>
    </row>
    <row r="80" spans="1:35" s="55" customFormat="1" ht="15" customHeight="1" x14ac:dyDescent="0.25">
      <c r="A80" s="57" t="s">
        <v>17</v>
      </c>
      <c r="B80" s="37">
        <v>3</v>
      </c>
      <c r="C80" s="37">
        <v>1</v>
      </c>
      <c r="D80" s="37">
        <v>1</v>
      </c>
      <c r="E80" s="37">
        <v>12</v>
      </c>
      <c r="F80" s="37">
        <v>0</v>
      </c>
      <c r="G80" s="37" t="str">
        <f t="shared" si="124"/>
        <v>3.1.1.00.000</v>
      </c>
      <c r="H80" s="41" t="str">
        <f t="shared" si="124"/>
        <v>Объекты общезаводского хозяйства. Объекты вспомогательных производств</v>
      </c>
      <c r="I80" s="82" t="str">
        <f>CONCATENATE($B80,".",$C80,".",$D80,".",TEXT($E80,"00"),".",TEXT($F80,"000"))</f>
        <v>3.1.1.12.000</v>
      </c>
      <c r="J80" s="83" t="s">
        <v>166</v>
      </c>
      <c r="K80" s="105"/>
      <c r="L80" s="106"/>
      <c r="M80" s="84"/>
      <c r="N80" s="85"/>
      <c r="O80" s="37"/>
      <c r="P80" s="54" t="s">
        <v>2777</v>
      </c>
      <c r="Q80" s="35">
        <v>0</v>
      </c>
      <c r="R80" s="54" t="s">
        <v>3857</v>
      </c>
      <c r="S80" s="216" t="s">
        <v>3857</v>
      </c>
      <c r="T80" s="41" t="str">
        <f t="shared" ref="T80:U80" si="132">T79</f>
        <v>3.1.1.00.000</v>
      </c>
      <c r="U80" s="41" t="str">
        <f t="shared" si="132"/>
        <v>Off-Site Facilities. Auxiliary Facilities</v>
      </c>
      <c r="V80" s="127" t="str">
        <f>I80</f>
        <v>3.1.1.12.000</v>
      </c>
      <c r="W80" s="83" t="s">
        <v>2601</v>
      </c>
      <c r="X80" s="106"/>
      <c r="Y80" s="106"/>
      <c r="Z80" s="84"/>
      <c r="AA80" s="128"/>
      <c r="AB80" s="82"/>
      <c r="AC80" s="82"/>
      <c r="AD80" s="166"/>
      <c r="AE80" s="166"/>
      <c r="AF80" s="166"/>
      <c r="AG80" s="166"/>
      <c r="AH80" s="166"/>
      <c r="AI80" s="237">
        <v>316</v>
      </c>
    </row>
    <row r="81" spans="1:35" s="55" customFormat="1" ht="15" customHeight="1" x14ac:dyDescent="0.25">
      <c r="A81" s="56" t="s">
        <v>17</v>
      </c>
      <c r="B81" s="37">
        <v>3</v>
      </c>
      <c r="C81" s="37">
        <v>1</v>
      </c>
      <c r="D81" s="37">
        <v>1</v>
      </c>
      <c r="E81" s="37">
        <v>12</v>
      </c>
      <c r="F81" s="37">
        <v>100</v>
      </c>
      <c r="G81" s="37" t="str">
        <f t="shared" si="124"/>
        <v>3.1.1.00.000</v>
      </c>
      <c r="H81" s="41" t="str">
        <f t="shared" si="124"/>
        <v>Объекты общезаводского хозяйства. Объекты вспомогательных производств</v>
      </c>
      <c r="I81" s="37" t="str">
        <f t="shared" ref="I81:J81" si="133">I80</f>
        <v>3.1.1.12.000</v>
      </c>
      <c r="J81" s="41" t="str">
        <f t="shared" si="133"/>
        <v>Депо аварийно-спасательных формирований</v>
      </c>
      <c r="K81" s="86" t="str">
        <f>CONCATENATE($B81,".",$C81,".",$D81,".",TEXT($E81,"00"),".",$F81)</f>
        <v>3.1.1.12.100</v>
      </c>
      <c r="L81" s="87" t="s">
        <v>166</v>
      </c>
      <c r="M81" s="88"/>
      <c r="N81" s="89"/>
      <c r="O81" s="37"/>
      <c r="P81" s="54" t="s">
        <v>2777</v>
      </c>
      <c r="Q81" s="35">
        <v>0</v>
      </c>
      <c r="R81" s="54" t="s">
        <v>3858</v>
      </c>
      <c r="S81" s="219" t="s">
        <v>3858</v>
      </c>
      <c r="T81" s="41" t="str">
        <f t="shared" ref="T81:U81" si="134">T80</f>
        <v>3.1.1.00.000</v>
      </c>
      <c r="U81" s="41" t="str">
        <f t="shared" si="134"/>
        <v>Off-Site Facilities. Auxiliary Facilities</v>
      </c>
      <c r="V81" s="41" t="str">
        <f t="shared" ref="V81:W81" si="135">V80</f>
        <v>3.1.1.12.000</v>
      </c>
      <c r="W81" s="41" t="str">
        <f t="shared" si="135"/>
        <v>Emergency rescue station</v>
      </c>
      <c r="X81" s="129" t="str">
        <f>K81</f>
        <v>3.1.1.12.100</v>
      </c>
      <c r="Y81" s="88" t="s">
        <v>2601</v>
      </c>
      <c r="Z81" s="88"/>
      <c r="AA81" s="89"/>
      <c r="AB81" s="86"/>
      <c r="AC81" s="86"/>
      <c r="AD81" s="167" t="s">
        <v>3051</v>
      </c>
      <c r="AE81" s="167" t="s">
        <v>3051</v>
      </c>
      <c r="AF81" s="167"/>
      <c r="AG81" s="167"/>
      <c r="AH81" s="167"/>
      <c r="AI81" s="237">
        <v>317</v>
      </c>
    </row>
    <row r="82" spans="1:35" s="55" customFormat="1" ht="15" customHeight="1" x14ac:dyDescent="0.25">
      <c r="A82" s="57" t="s">
        <v>17</v>
      </c>
      <c r="B82" s="37">
        <v>3</v>
      </c>
      <c r="C82" s="37">
        <v>1</v>
      </c>
      <c r="D82" s="37">
        <v>1</v>
      </c>
      <c r="E82" s="37">
        <v>13</v>
      </c>
      <c r="F82" s="37">
        <v>0</v>
      </c>
      <c r="G82" s="37" t="str">
        <f t="shared" si="124"/>
        <v>3.1.1.00.000</v>
      </c>
      <c r="H82" s="41" t="str">
        <f t="shared" si="124"/>
        <v>Объекты общезаводского хозяйства. Объекты вспомогательных производств</v>
      </c>
      <c r="I82" s="82" t="str">
        <f>CONCATENATE($B82,".",$C82,".",$D82,".",TEXT($E82,"00"),".",TEXT($F82,"000"))</f>
        <v>3.1.1.13.000</v>
      </c>
      <c r="J82" s="83" t="s">
        <v>2604</v>
      </c>
      <c r="K82" s="105"/>
      <c r="L82" s="106"/>
      <c r="M82" s="84"/>
      <c r="N82" s="85"/>
      <c r="O82" s="37"/>
      <c r="P82" s="54" t="s">
        <v>2777</v>
      </c>
      <c r="Q82" s="35">
        <v>0</v>
      </c>
      <c r="R82" s="54" t="s">
        <v>3857</v>
      </c>
      <c r="S82" s="216" t="s">
        <v>3857</v>
      </c>
      <c r="T82" s="41" t="str">
        <f t="shared" ref="T82:U82" si="136">T81</f>
        <v>3.1.1.00.000</v>
      </c>
      <c r="U82" s="41" t="str">
        <f t="shared" si="136"/>
        <v>Off-Site Facilities. Auxiliary Facilities</v>
      </c>
      <c r="V82" s="127" t="str">
        <f>I82</f>
        <v>3.1.1.13.000</v>
      </c>
      <c r="W82" s="83" t="s">
        <v>2605</v>
      </c>
      <c r="X82" s="106"/>
      <c r="Y82" s="106"/>
      <c r="Z82" s="84"/>
      <c r="AA82" s="128"/>
      <c r="AB82" s="82"/>
      <c r="AC82" s="82"/>
      <c r="AD82" s="166"/>
      <c r="AE82" s="166"/>
      <c r="AF82" s="166"/>
      <c r="AG82" s="166"/>
      <c r="AH82" s="166"/>
      <c r="AI82" s="237">
        <v>320</v>
      </c>
    </row>
    <row r="83" spans="1:35" s="55" customFormat="1" ht="15" customHeight="1" x14ac:dyDescent="0.25">
      <c r="A83" s="56" t="s">
        <v>17</v>
      </c>
      <c r="B83" s="37">
        <v>3</v>
      </c>
      <c r="C83" s="37">
        <v>1</v>
      </c>
      <c r="D83" s="37">
        <v>1</v>
      </c>
      <c r="E83" s="37">
        <v>13</v>
      </c>
      <c r="F83" s="37">
        <v>100</v>
      </c>
      <c r="G83" s="37" t="str">
        <f t="shared" si="124"/>
        <v>3.1.1.00.000</v>
      </c>
      <c r="H83" s="41" t="str">
        <f t="shared" si="124"/>
        <v>Объекты общезаводского хозяйства. Объекты вспомогательных производств</v>
      </c>
      <c r="I83" s="37" t="str">
        <f t="shared" ref="I83:J83" si="137">I82</f>
        <v>3.1.1.13.000</v>
      </c>
      <c r="J83" s="41" t="str">
        <f t="shared" si="137"/>
        <v>Автотранспортное хозяйство</v>
      </c>
      <c r="K83" s="86" t="str">
        <f t="shared" ref="K83:K91" si="138">CONCATENATE($B83,".",$C83,".",$D83,".",TEXT($E83,"00"),".",$F83)</f>
        <v>3.1.1.13.100</v>
      </c>
      <c r="L83" s="87" t="s">
        <v>2606</v>
      </c>
      <c r="M83" s="88"/>
      <c r="N83" s="89"/>
      <c r="O83" s="37"/>
      <c r="P83" s="54" t="s">
        <v>2777</v>
      </c>
      <c r="Q83" s="35">
        <v>0</v>
      </c>
      <c r="R83" s="54" t="s">
        <v>3858</v>
      </c>
      <c r="S83" s="219" t="s">
        <v>3858</v>
      </c>
      <c r="T83" s="41" t="str">
        <f t="shared" ref="T83:U83" si="139">T82</f>
        <v>3.1.1.00.000</v>
      </c>
      <c r="U83" s="41" t="str">
        <f t="shared" si="139"/>
        <v>Off-Site Facilities. Auxiliary Facilities</v>
      </c>
      <c r="V83" s="41" t="str">
        <f t="shared" ref="V83:W83" si="140">V82</f>
        <v>3.1.1.13.000</v>
      </c>
      <c r="W83" s="41" t="str">
        <f t="shared" si="140"/>
        <v>Vehicles fleet</v>
      </c>
      <c r="X83" s="129" t="str">
        <f t="shared" ref="X83:X91" si="141">K83</f>
        <v>3.1.1.13.100</v>
      </c>
      <c r="Y83" s="88" t="s">
        <v>2607</v>
      </c>
      <c r="Z83" s="88"/>
      <c r="AA83" s="89"/>
      <c r="AB83" s="86"/>
      <c r="AC83" s="86"/>
      <c r="AD83" s="167" t="s">
        <v>3051</v>
      </c>
      <c r="AE83" s="167" t="s">
        <v>3051</v>
      </c>
      <c r="AF83" s="167"/>
      <c r="AG83" s="167"/>
      <c r="AH83" s="167"/>
      <c r="AI83" s="237">
        <v>321</v>
      </c>
    </row>
    <row r="84" spans="1:35" s="55" customFormat="1" ht="15" customHeight="1" x14ac:dyDescent="0.25">
      <c r="A84" s="56" t="s">
        <v>17</v>
      </c>
      <c r="B84" s="37">
        <v>3</v>
      </c>
      <c r="C84" s="37">
        <v>1</v>
      </c>
      <c r="D84" s="37">
        <v>1</v>
      </c>
      <c r="E84" s="37">
        <v>13</v>
      </c>
      <c r="F84" s="37">
        <v>200</v>
      </c>
      <c r="G84" s="37" t="str">
        <f t="shared" si="124"/>
        <v>3.1.1.00.000</v>
      </c>
      <c r="H84" s="41" t="str">
        <f t="shared" si="124"/>
        <v>Объекты общезаводского хозяйства. Объекты вспомогательных производств</v>
      </c>
      <c r="I84" s="37" t="str">
        <f t="shared" si="124"/>
        <v>3.1.1.13.000</v>
      </c>
      <c r="J84" s="41" t="str">
        <f t="shared" si="124"/>
        <v>Автотранспортное хозяйство</v>
      </c>
      <c r="K84" s="86" t="str">
        <f t="shared" si="138"/>
        <v>3.1.1.13.200</v>
      </c>
      <c r="L84" s="87" t="s">
        <v>2612</v>
      </c>
      <c r="M84" s="88"/>
      <c r="N84" s="89"/>
      <c r="O84" s="37"/>
      <c r="P84" s="54" t="s">
        <v>2777</v>
      </c>
      <c r="Q84" s="35">
        <v>0</v>
      </c>
      <c r="R84" s="54" t="s">
        <v>3858</v>
      </c>
      <c r="S84" s="219" t="s">
        <v>3858</v>
      </c>
      <c r="T84" s="41" t="str">
        <f t="shared" ref="T84:U84" si="142">T83</f>
        <v>3.1.1.00.000</v>
      </c>
      <c r="U84" s="41" t="str">
        <f t="shared" si="142"/>
        <v>Off-Site Facilities. Auxiliary Facilities</v>
      </c>
      <c r="V84" s="41" t="str">
        <f t="shared" ref="V84:W84" si="143">V83</f>
        <v>3.1.1.13.000</v>
      </c>
      <c r="W84" s="41" t="str">
        <f t="shared" si="143"/>
        <v>Vehicles fleet</v>
      </c>
      <c r="X84" s="129" t="str">
        <f t="shared" si="141"/>
        <v>3.1.1.13.200</v>
      </c>
      <c r="Y84" s="88" t="s">
        <v>2613</v>
      </c>
      <c r="Z84" s="88"/>
      <c r="AA84" s="89"/>
      <c r="AB84" s="86"/>
      <c r="AC84" s="86"/>
      <c r="AD84" s="167" t="s">
        <v>3051</v>
      </c>
      <c r="AE84" s="167" t="s">
        <v>3051</v>
      </c>
      <c r="AF84" s="167"/>
      <c r="AG84" s="167"/>
      <c r="AH84" s="167"/>
      <c r="AI84" s="237">
        <v>325</v>
      </c>
    </row>
    <row r="85" spans="1:35" s="55" customFormat="1" ht="15" customHeight="1" x14ac:dyDescent="0.25">
      <c r="A85" s="56" t="s">
        <v>17</v>
      </c>
      <c r="B85" s="37">
        <v>3</v>
      </c>
      <c r="C85" s="37">
        <v>1</v>
      </c>
      <c r="D85" s="37">
        <v>1</v>
      </c>
      <c r="E85" s="37">
        <v>13</v>
      </c>
      <c r="F85" s="37">
        <v>300</v>
      </c>
      <c r="G85" s="37" t="str">
        <f t="shared" si="124"/>
        <v>3.1.1.00.000</v>
      </c>
      <c r="H85" s="41" t="str">
        <f t="shared" si="124"/>
        <v>Объекты общезаводского хозяйства. Объекты вспомогательных производств</v>
      </c>
      <c r="I85" s="37" t="str">
        <f t="shared" si="124"/>
        <v>3.1.1.13.000</v>
      </c>
      <c r="J85" s="41" t="str">
        <f t="shared" si="124"/>
        <v>Автотранспортное хозяйство</v>
      </c>
      <c r="K85" s="86" t="str">
        <f t="shared" si="138"/>
        <v>3.1.1.13.300</v>
      </c>
      <c r="L85" s="87" t="s">
        <v>2618</v>
      </c>
      <c r="M85" s="88"/>
      <c r="N85" s="89"/>
      <c r="O85" s="37"/>
      <c r="P85" s="54" t="s">
        <v>2777</v>
      </c>
      <c r="Q85" s="35">
        <v>0</v>
      </c>
      <c r="R85" s="54" t="s">
        <v>3858</v>
      </c>
      <c r="S85" s="219" t="s">
        <v>3858</v>
      </c>
      <c r="T85" s="41" t="str">
        <f t="shared" ref="T85:W85" si="144">T84</f>
        <v>3.1.1.00.000</v>
      </c>
      <c r="U85" s="41" t="str">
        <f t="shared" si="144"/>
        <v>Off-Site Facilities. Auxiliary Facilities</v>
      </c>
      <c r="V85" s="41" t="str">
        <f t="shared" si="144"/>
        <v>3.1.1.13.000</v>
      </c>
      <c r="W85" s="41" t="str">
        <f t="shared" si="144"/>
        <v>Vehicles fleet</v>
      </c>
      <c r="X85" s="129" t="str">
        <f t="shared" si="141"/>
        <v>3.1.1.13.300</v>
      </c>
      <c r="Y85" s="88" t="s">
        <v>2619</v>
      </c>
      <c r="Z85" s="88"/>
      <c r="AA85" s="89"/>
      <c r="AB85" s="86"/>
      <c r="AC85" s="86"/>
      <c r="AD85" s="167" t="s">
        <v>3051</v>
      </c>
      <c r="AE85" s="167" t="s">
        <v>3051</v>
      </c>
      <c r="AF85" s="167"/>
      <c r="AG85" s="167"/>
      <c r="AH85" s="167"/>
      <c r="AI85" s="237">
        <v>328</v>
      </c>
    </row>
    <row r="86" spans="1:35" s="55" customFormat="1" ht="15" customHeight="1" x14ac:dyDescent="0.25">
      <c r="A86" s="56" t="s">
        <v>17</v>
      </c>
      <c r="B86" s="37">
        <v>3</v>
      </c>
      <c r="C86" s="37">
        <v>1</v>
      </c>
      <c r="D86" s="37">
        <v>1</v>
      </c>
      <c r="E86" s="37">
        <v>13</v>
      </c>
      <c r="F86" s="37">
        <v>400</v>
      </c>
      <c r="G86" s="37" t="str">
        <f t="shared" si="124"/>
        <v>3.1.1.00.000</v>
      </c>
      <c r="H86" s="41" t="str">
        <f t="shared" si="124"/>
        <v>Объекты общезаводского хозяйства. Объекты вспомогательных производств</v>
      </c>
      <c r="I86" s="37" t="str">
        <f t="shared" si="124"/>
        <v>3.1.1.13.000</v>
      </c>
      <c r="J86" s="41" t="str">
        <f t="shared" si="124"/>
        <v>Автотранспортное хозяйство</v>
      </c>
      <c r="K86" s="86" t="str">
        <f t="shared" si="138"/>
        <v>3.1.1.13.400</v>
      </c>
      <c r="L86" s="87" t="s">
        <v>2622</v>
      </c>
      <c r="M86" s="88"/>
      <c r="N86" s="89"/>
      <c r="O86" s="37"/>
      <c r="P86" s="54" t="s">
        <v>2777</v>
      </c>
      <c r="Q86" s="35">
        <v>0</v>
      </c>
      <c r="R86" s="54" t="s">
        <v>3858</v>
      </c>
      <c r="S86" s="219" t="s">
        <v>3858</v>
      </c>
      <c r="T86" s="41" t="str">
        <f t="shared" ref="T86:W86" si="145">T85</f>
        <v>3.1.1.00.000</v>
      </c>
      <c r="U86" s="41" t="str">
        <f t="shared" si="145"/>
        <v>Off-Site Facilities. Auxiliary Facilities</v>
      </c>
      <c r="V86" s="41" t="str">
        <f t="shared" si="145"/>
        <v>3.1.1.13.000</v>
      </c>
      <c r="W86" s="41" t="str">
        <f t="shared" si="145"/>
        <v>Vehicles fleet</v>
      </c>
      <c r="X86" s="129" t="str">
        <f t="shared" si="141"/>
        <v>3.1.1.13.400</v>
      </c>
      <c r="Y86" s="88" t="s">
        <v>2623</v>
      </c>
      <c r="Z86" s="88"/>
      <c r="AA86" s="89"/>
      <c r="AB86" s="86"/>
      <c r="AC86" s="86"/>
      <c r="AD86" s="167" t="s">
        <v>3051</v>
      </c>
      <c r="AE86" s="167" t="s">
        <v>3051</v>
      </c>
      <c r="AF86" s="167"/>
      <c r="AG86" s="167"/>
      <c r="AH86" s="167"/>
      <c r="AI86" s="237">
        <v>331</v>
      </c>
    </row>
    <row r="87" spans="1:35" s="55" customFormat="1" ht="15" customHeight="1" x14ac:dyDescent="0.25">
      <c r="A87" s="56" t="s">
        <v>17</v>
      </c>
      <c r="B87" s="37">
        <v>3</v>
      </c>
      <c r="C87" s="37">
        <v>1</v>
      </c>
      <c r="D87" s="37">
        <v>1</v>
      </c>
      <c r="E87" s="37">
        <v>13</v>
      </c>
      <c r="F87" s="37">
        <v>500</v>
      </c>
      <c r="G87" s="37" t="str">
        <f t="shared" si="124"/>
        <v>3.1.1.00.000</v>
      </c>
      <c r="H87" s="41" t="str">
        <f t="shared" si="124"/>
        <v>Объекты общезаводского хозяйства. Объекты вспомогательных производств</v>
      </c>
      <c r="I87" s="37" t="str">
        <f t="shared" si="124"/>
        <v>3.1.1.13.000</v>
      </c>
      <c r="J87" s="41" t="str">
        <f t="shared" si="124"/>
        <v>Автотранспортное хозяйство</v>
      </c>
      <c r="K87" s="86" t="str">
        <f t="shared" si="138"/>
        <v>3.1.1.13.500</v>
      </c>
      <c r="L87" s="87" t="s">
        <v>2628</v>
      </c>
      <c r="M87" s="88"/>
      <c r="N87" s="89"/>
      <c r="O87" s="37"/>
      <c r="P87" s="54" t="s">
        <v>2777</v>
      </c>
      <c r="Q87" s="35">
        <v>0</v>
      </c>
      <c r="R87" s="54" t="s">
        <v>3858</v>
      </c>
      <c r="S87" s="219" t="s">
        <v>3858</v>
      </c>
      <c r="T87" s="41" t="str">
        <f t="shared" ref="T87:W87" si="146">T86</f>
        <v>3.1.1.00.000</v>
      </c>
      <c r="U87" s="41" t="str">
        <f t="shared" si="146"/>
        <v>Off-Site Facilities. Auxiliary Facilities</v>
      </c>
      <c r="V87" s="41" t="str">
        <f t="shared" si="146"/>
        <v>3.1.1.13.000</v>
      </c>
      <c r="W87" s="41" t="str">
        <f t="shared" si="146"/>
        <v>Vehicles fleet</v>
      </c>
      <c r="X87" s="129" t="str">
        <f t="shared" si="141"/>
        <v>3.1.1.13.500</v>
      </c>
      <c r="Y87" s="88" t="s">
        <v>2629</v>
      </c>
      <c r="Z87" s="88"/>
      <c r="AA87" s="89"/>
      <c r="AB87" s="86"/>
      <c r="AC87" s="86"/>
      <c r="AD87" s="167" t="s">
        <v>3051</v>
      </c>
      <c r="AE87" s="167" t="s">
        <v>3051</v>
      </c>
      <c r="AF87" s="167"/>
      <c r="AG87" s="167"/>
      <c r="AH87" s="167"/>
      <c r="AI87" s="237">
        <v>334</v>
      </c>
    </row>
    <row r="88" spans="1:35" s="55" customFormat="1" ht="15" customHeight="1" x14ac:dyDescent="0.25">
      <c r="A88" s="56" t="s">
        <v>17</v>
      </c>
      <c r="B88" s="37">
        <v>3</v>
      </c>
      <c r="C88" s="37">
        <v>1</v>
      </c>
      <c r="D88" s="37">
        <v>1</v>
      </c>
      <c r="E88" s="37">
        <v>13</v>
      </c>
      <c r="F88" s="37">
        <v>700</v>
      </c>
      <c r="G88" s="37" t="str">
        <f t="shared" si="124"/>
        <v>3.1.1.00.000</v>
      </c>
      <c r="H88" s="41" t="str">
        <f t="shared" si="124"/>
        <v>Объекты общезаводского хозяйства. Объекты вспомогательных производств</v>
      </c>
      <c r="I88" s="37" t="str">
        <f t="shared" si="124"/>
        <v>3.1.1.13.000</v>
      </c>
      <c r="J88" s="41" t="str">
        <f t="shared" si="124"/>
        <v>Автотранспортное хозяйство</v>
      </c>
      <c r="K88" s="86" t="str">
        <f t="shared" si="138"/>
        <v>3.1.1.13.700</v>
      </c>
      <c r="L88" s="87" t="s">
        <v>2633</v>
      </c>
      <c r="M88" s="88"/>
      <c r="N88" s="89"/>
      <c r="O88" s="37"/>
      <c r="P88" s="54" t="s">
        <v>2777</v>
      </c>
      <c r="Q88" s="35">
        <v>0</v>
      </c>
      <c r="R88" s="54" t="s">
        <v>3858</v>
      </c>
      <c r="S88" s="219" t="s">
        <v>3858</v>
      </c>
      <c r="T88" s="41" t="str">
        <f t="shared" ref="T88:W88" si="147">T87</f>
        <v>3.1.1.00.000</v>
      </c>
      <c r="U88" s="41" t="str">
        <f t="shared" si="147"/>
        <v>Off-Site Facilities. Auxiliary Facilities</v>
      </c>
      <c r="V88" s="41" t="str">
        <f t="shared" si="147"/>
        <v>3.1.1.13.000</v>
      </c>
      <c r="W88" s="41" t="str">
        <f t="shared" si="147"/>
        <v>Vehicles fleet</v>
      </c>
      <c r="X88" s="129" t="str">
        <f t="shared" si="141"/>
        <v>3.1.1.13.700</v>
      </c>
      <c r="Y88" s="88" t="s">
        <v>2634</v>
      </c>
      <c r="Z88" s="88"/>
      <c r="AA88" s="89"/>
      <c r="AB88" s="86"/>
      <c r="AC88" s="86"/>
      <c r="AD88" s="167" t="s">
        <v>3051</v>
      </c>
      <c r="AE88" s="167" t="s">
        <v>3051</v>
      </c>
      <c r="AF88" s="167"/>
      <c r="AG88" s="167"/>
      <c r="AH88" s="167"/>
      <c r="AI88" s="237">
        <v>337</v>
      </c>
    </row>
    <row r="89" spans="1:35" s="55" customFormat="1" ht="15" customHeight="1" x14ac:dyDescent="0.25">
      <c r="A89" s="56" t="s">
        <v>17</v>
      </c>
      <c r="B89" s="37">
        <v>3</v>
      </c>
      <c r="C89" s="37">
        <v>1</v>
      </c>
      <c r="D89" s="37">
        <v>1</v>
      </c>
      <c r="E89" s="37">
        <v>13</v>
      </c>
      <c r="F89" s="37">
        <v>800</v>
      </c>
      <c r="G89" s="37" t="str">
        <f t="shared" si="124"/>
        <v>3.1.1.00.000</v>
      </c>
      <c r="H89" s="41" t="str">
        <f t="shared" si="124"/>
        <v>Объекты общезаводского хозяйства. Объекты вспомогательных производств</v>
      </c>
      <c r="I89" s="37" t="str">
        <f t="shared" si="124"/>
        <v>3.1.1.13.000</v>
      </c>
      <c r="J89" s="41" t="str">
        <f t="shared" si="124"/>
        <v>Автотранспортное хозяйство</v>
      </c>
      <c r="K89" s="86" t="str">
        <f t="shared" si="138"/>
        <v>3.1.1.13.800</v>
      </c>
      <c r="L89" s="87" t="s">
        <v>2643</v>
      </c>
      <c r="M89" s="88"/>
      <c r="N89" s="89"/>
      <c r="O89" s="37"/>
      <c r="P89" s="54" t="s">
        <v>2777</v>
      </c>
      <c r="Q89" s="35">
        <v>0</v>
      </c>
      <c r="R89" s="54" t="s">
        <v>3858</v>
      </c>
      <c r="S89" s="219" t="s">
        <v>3858</v>
      </c>
      <c r="T89" s="41" t="str">
        <f t="shared" ref="T89:W89" si="148">T88</f>
        <v>3.1.1.00.000</v>
      </c>
      <c r="U89" s="41" t="str">
        <f t="shared" si="148"/>
        <v>Off-Site Facilities. Auxiliary Facilities</v>
      </c>
      <c r="V89" s="41" t="str">
        <f t="shared" si="148"/>
        <v>3.1.1.13.000</v>
      </c>
      <c r="W89" s="41" t="str">
        <f t="shared" si="148"/>
        <v>Vehicles fleet</v>
      </c>
      <c r="X89" s="129" t="str">
        <f t="shared" si="141"/>
        <v>3.1.1.13.800</v>
      </c>
      <c r="Y89" s="88" t="s">
        <v>2644</v>
      </c>
      <c r="Z89" s="88"/>
      <c r="AA89" s="89"/>
      <c r="AB89" s="86"/>
      <c r="AC89" s="86" t="s">
        <v>3602</v>
      </c>
      <c r="AD89" s="167" t="s">
        <v>3051</v>
      </c>
      <c r="AE89" s="167" t="s">
        <v>3051</v>
      </c>
      <c r="AF89" s="167"/>
      <c r="AG89" s="167" t="s">
        <v>3467</v>
      </c>
      <c r="AH89" s="167" t="s">
        <v>3598</v>
      </c>
      <c r="AI89" s="237">
        <v>340</v>
      </c>
    </row>
    <row r="90" spans="1:35" s="55" customFormat="1" ht="15" customHeight="1" x14ac:dyDescent="0.25">
      <c r="A90" s="56" t="s">
        <v>17</v>
      </c>
      <c r="B90" s="37">
        <v>3</v>
      </c>
      <c r="C90" s="37">
        <v>1</v>
      </c>
      <c r="D90" s="37">
        <v>1</v>
      </c>
      <c r="E90" s="37">
        <v>13</v>
      </c>
      <c r="F90" s="37">
        <v>900</v>
      </c>
      <c r="G90" s="37" t="str">
        <f t="shared" si="124"/>
        <v>3.1.1.00.000</v>
      </c>
      <c r="H90" s="41" t="str">
        <f t="shared" si="124"/>
        <v>Объекты общезаводского хозяйства. Объекты вспомогательных производств</v>
      </c>
      <c r="I90" s="37" t="str">
        <f t="shared" si="124"/>
        <v>3.1.1.13.000</v>
      </c>
      <c r="J90" s="41" t="str">
        <f t="shared" si="124"/>
        <v>Автотранспортное хозяйство</v>
      </c>
      <c r="K90" s="86" t="str">
        <f t="shared" si="138"/>
        <v>3.1.1.13.900</v>
      </c>
      <c r="L90" s="87" t="s">
        <v>2638</v>
      </c>
      <c r="M90" s="88"/>
      <c r="N90" s="89"/>
      <c r="O90" s="37"/>
      <c r="P90" s="54" t="s">
        <v>2777</v>
      </c>
      <c r="Q90" s="35">
        <v>0</v>
      </c>
      <c r="R90" s="54" t="s">
        <v>3858</v>
      </c>
      <c r="S90" s="219" t="s">
        <v>3858</v>
      </c>
      <c r="T90" s="41" t="str">
        <f t="shared" ref="T90:W90" si="149">T89</f>
        <v>3.1.1.00.000</v>
      </c>
      <c r="U90" s="41" t="str">
        <f t="shared" si="149"/>
        <v>Off-Site Facilities. Auxiliary Facilities</v>
      </c>
      <c r="V90" s="41" t="str">
        <f t="shared" si="149"/>
        <v>3.1.1.13.000</v>
      </c>
      <c r="W90" s="41" t="str">
        <f t="shared" si="149"/>
        <v>Vehicles fleet</v>
      </c>
      <c r="X90" s="129" t="str">
        <f t="shared" si="141"/>
        <v>3.1.1.13.900</v>
      </c>
      <c r="Y90" s="88" t="s">
        <v>2817</v>
      </c>
      <c r="Z90" s="88"/>
      <c r="AA90" s="89"/>
      <c r="AB90" s="86"/>
      <c r="AC90" s="86"/>
      <c r="AD90" s="167" t="s">
        <v>3051</v>
      </c>
      <c r="AE90" s="167" t="s">
        <v>3051</v>
      </c>
      <c r="AF90" s="167"/>
      <c r="AG90" s="167"/>
      <c r="AH90" s="167"/>
      <c r="AI90" s="237">
        <v>343</v>
      </c>
    </row>
    <row r="91" spans="1:35" s="55" customFormat="1" ht="15" customHeight="1" x14ac:dyDescent="0.25">
      <c r="A91" s="56" t="s">
        <v>17</v>
      </c>
      <c r="B91" s="37">
        <v>3</v>
      </c>
      <c r="C91" s="37">
        <v>1</v>
      </c>
      <c r="D91" s="37">
        <v>1</v>
      </c>
      <c r="E91" s="37">
        <v>13</v>
      </c>
      <c r="F91" s="37">
        <v>950</v>
      </c>
      <c r="G91" s="37" t="str">
        <f t="shared" si="124"/>
        <v>3.1.1.00.000</v>
      </c>
      <c r="H91" s="138" t="str">
        <f t="shared" si="124"/>
        <v>Объекты общезаводского хозяйства. Объекты вспомогательных производств</v>
      </c>
      <c r="I91" s="123" t="str">
        <f t="shared" si="124"/>
        <v>3.1.1.13.000</v>
      </c>
      <c r="J91" s="138" t="str">
        <f t="shared" si="124"/>
        <v>Автотранспортное хозяйство</v>
      </c>
      <c r="K91" s="184" t="str">
        <f t="shared" si="138"/>
        <v>3.1.1.13.950</v>
      </c>
      <c r="L91" s="185" t="s">
        <v>2643</v>
      </c>
      <c r="M91" s="182"/>
      <c r="N91" s="183"/>
      <c r="O91" s="123"/>
      <c r="P91" s="54" t="s">
        <v>2777</v>
      </c>
      <c r="Q91" s="35">
        <v>1</v>
      </c>
      <c r="R91" s="54" t="s">
        <v>3055</v>
      </c>
      <c r="S91" s="219" t="s">
        <v>3858</v>
      </c>
      <c r="T91" s="138" t="str">
        <f t="shared" ref="T91:U91" si="150">T90</f>
        <v>3.1.1.00.000</v>
      </c>
      <c r="U91" s="138" t="str">
        <f t="shared" si="150"/>
        <v>Off-Site Facilities. Auxiliary Facilities</v>
      </c>
      <c r="V91" s="138" t="str">
        <f t="shared" ref="V91:W91" si="151">V90</f>
        <v>3.1.1.13.000</v>
      </c>
      <c r="W91" s="138" t="str">
        <f t="shared" si="151"/>
        <v>Vehicles fleet</v>
      </c>
      <c r="X91" s="181" t="str">
        <f t="shared" si="141"/>
        <v>3.1.1.13.950</v>
      </c>
      <c r="Y91" s="182" t="s">
        <v>2644</v>
      </c>
      <c r="Z91" s="182"/>
      <c r="AA91" s="183"/>
      <c r="AB91" s="184"/>
      <c r="AC91" s="86" t="s">
        <v>3597</v>
      </c>
      <c r="AD91" s="167" t="s">
        <v>3051</v>
      </c>
      <c r="AE91" s="167" t="s">
        <v>3051</v>
      </c>
      <c r="AF91" s="167"/>
      <c r="AG91" s="167"/>
      <c r="AH91" s="167"/>
      <c r="AI91" s="237">
        <v>346</v>
      </c>
    </row>
    <row r="92" spans="1:35" s="55" customFormat="1" ht="15" customHeight="1" x14ac:dyDescent="0.25">
      <c r="A92" s="36">
        <v>855</v>
      </c>
      <c r="B92" s="37">
        <v>3</v>
      </c>
      <c r="C92" s="37">
        <v>1</v>
      </c>
      <c r="D92" s="37">
        <v>1</v>
      </c>
      <c r="E92" s="37">
        <v>13</v>
      </c>
      <c r="F92" s="37">
        <v>855</v>
      </c>
      <c r="G92" s="37" t="str">
        <f t="shared" si="124"/>
        <v>3.1.1.00.000</v>
      </c>
      <c r="H92" s="138" t="str">
        <f t="shared" si="124"/>
        <v>Объекты общезаводского хозяйства. Объекты вспомогательных производств</v>
      </c>
      <c r="I92" s="123" t="str">
        <f t="shared" si="124"/>
        <v>3.1.1.13.000</v>
      </c>
      <c r="J92" s="138" t="str">
        <f t="shared" si="124"/>
        <v>Автотранспортное хозяйство</v>
      </c>
      <c r="K92" s="169" t="str">
        <f t="shared" ref="I92:L94" si="152">K91</f>
        <v>3.1.1.13.950</v>
      </c>
      <c r="L92" s="170" t="str">
        <f t="shared" si="152"/>
        <v>Гараж-стоянка для погрузо-разгрузочной техники</v>
      </c>
      <c r="M92" s="123" t="str">
        <f>CONCATENATE($B92,".",$C92,".",$D92,".",TEXT($E92,"00"),".",TEXT($F92,"000"))</f>
        <v>3.1.1.13.855</v>
      </c>
      <c r="N92" s="169" t="s">
        <v>2643</v>
      </c>
      <c r="O92" s="123" t="s">
        <v>2645</v>
      </c>
      <c r="P92" s="54" t="s">
        <v>2777</v>
      </c>
      <c r="Q92" s="35">
        <v>1</v>
      </c>
      <c r="R92" s="54" t="s">
        <v>3050</v>
      </c>
      <c r="S92" s="169">
        <v>855</v>
      </c>
      <c r="T92" s="138" t="str">
        <f t="shared" ref="T92:W92" si="153">T91</f>
        <v>3.1.1.00.000</v>
      </c>
      <c r="U92" s="138" t="str">
        <f t="shared" si="153"/>
        <v>Off-Site Facilities. Auxiliary Facilities</v>
      </c>
      <c r="V92" s="138" t="str">
        <f t="shared" si="153"/>
        <v>3.1.1.13.000</v>
      </c>
      <c r="W92" s="138" t="str">
        <f t="shared" si="153"/>
        <v>Vehicles fleet</v>
      </c>
      <c r="X92" s="170" t="str">
        <f t="shared" ref="V92:Y94" si="154">X91</f>
        <v>3.1.1.13.950</v>
      </c>
      <c r="Y92" s="170" t="str">
        <f t="shared" si="154"/>
        <v xml:space="preserve">Parking-garage for loading-unloading equipment </v>
      </c>
      <c r="Z92" s="171" t="str">
        <f>M92</f>
        <v>3.1.1.13.855</v>
      </c>
      <c r="AA92" s="169" t="s">
        <v>2646</v>
      </c>
      <c r="AB92" s="123" t="s">
        <v>2647</v>
      </c>
      <c r="AC92" s="37" t="s">
        <v>3063</v>
      </c>
      <c r="AD92" s="115" t="s">
        <v>3051</v>
      </c>
      <c r="AE92" s="115" t="s">
        <v>3051</v>
      </c>
      <c r="AF92" s="115" t="s">
        <v>3051</v>
      </c>
      <c r="AG92" s="115" t="s">
        <v>3596</v>
      </c>
      <c r="AH92" s="115" t="s">
        <v>3617</v>
      </c>
      <c r="AI92" s="237">
        <v>347</v>
      </c>
    </row>
    <row r="93" spans="1:35" s="55" customFormat="1" ht="15" customHeight="1" x14ac:dyDescent="0.25">
      <c r="A93" s="57" t="s">
        <v>17</v>
      </c>
      <c r="B93" s="37">
        <v>3</v>
      </c>
      <c r="C93" s="37">
        <v>1</v>
      </c>
      <c r="D93" s="37">
        <v>1</v>
      </c>
      <c r="E93" s="37">
        <v>14</v>
      </c>
      <c r="F93" s="37">
        <v>0</v>
      </c>
      <c r="G93" s="37" t="str">
        <f t="shared" si="124"/>
        <v>3.1.1.00.000</v>
      </c>
      <c r="H93" s="41" t="str">
        <f t="shared" si="124"/>
        <v>Объекты общезаводского хозяйства. Объекты вспомогательных производств</v>
      </c>
      <c r="I93" s="82" t="str">
        <f>CONCATENATE($B93,".",$C93,".",$D93,".",TEXT($E93,"00"),".",TEXT($F93,"000"))</f>
        <v>3.1.1.14.000</v>
      </c>
      <c r="J93" s="83" t="s">
        <v>2648</v>
      </c>
      <c r="K93" s="105"/>
      <c r="L93" s="106"/>
      <c r="M93" s="84"/>
      <c r="N93" s="85"/>
      <c r="O93" s="37"/>
      <c r="P93" s="54" t="s">
        <v>2777</v>
      </c>
      <c r="Q93" s="35">
        <v>0</v>
      </c>
      <c r="R93" s="54" t="s">
        <v>3857</v>
      </c>
      <c r="S93" s="216" t="s">
        <v>3857</v>
      </c>
      <c r="T93" s="41" t="str">
        <f t="shared" ref="T93:U93" si="155">T92</f>
        <v>3.1.1.00.000</v>
      </c>
      <c r="U93" s="41" t="str">
        <f t="shared" si="155"/>
        <v>Off-Site Facilities. Auxiliary Facilities</v>
      </c>
      <c r="V93" s="127" t="str">
        <f>I93</f>
        <v>3.1.1.14.000</v>
      </c>
      <c r="W93" s="83" t="s">
        <v>2649</v>
      </c>
      <c r="X93" s="106"/>
      <c r="Y93" s="106"/>
      <c r="Z93" s="84"/>
      <c r="AA93" s="128"/>
      <c r="AB93" s="82"/>
      <c r="AC93" s="82"/>
      <c r="AD93" s="166"/>
      <c r="AE93" s="166"/>
      <c r="AF93" s="166"/>
      <c r="AG93" s="166"/>
      <c r="AH93" s="166"/>
      <c r="AI93" s="237">
        <v>348</v>
      </c>
    </row>
    <row r="94" spans="1:35" s="55" customFormat="1" ht="15" customHeight="1" x14ac:dyDescent="0.25">
      <c r="A94" s="56" t="s">
        <v>17</v>
      </c>
      <c r="B94" s="37">
        <v>3</v>
      </c>
      <c r="C94" s="37">
        <v>1</v>
      </c>
      <c r="D94" s="37">
        <v>1</v>
      </c>
      <c r="E94" s="37">
        <v>14</v>
      </c>
      <c r="F94" s="37">
        <v>100</v>
      </c>
      <c r="G94" s="37" t="str">
        <f t="shared" si="124"/>
        <v>3.1.1.00.000</v>
      </c>
      <c r="H94" s="41" t="str">
        <f t="shared" si="124"/>
        <v>Объекты общезаводского хозяйства. Объекты вспомогательных производств</v>
      </c>
      <c r="I94" s="37" t="str">
        <f t="shared" si="152"/>
        <v>3.1.1.14.000</v>
      </c>
      <c r="J94" s="41" t="str">
        <f t="shared" si="152"/>
        <v>Автотранспортного хозяйство. Электроснабжение и наружное освещение объектов</v>
      </c>
      <c r="K94" s="86" t="str">
        <f>CONCATENATE($B94,".",$C94,".",$D94,".",TEXT($E94,"00"),".",$F94)</f>
        <v>3.1.1.14.100</v>
      </c>
      <c r="L94" s="87" t="s">
        <v>2650</v>
      </c>
      <c r="M94" s="88"/>
      <c r="N94" s="89"/>
      <c r="O94" s="37"/>
      <c r="P94" s="54" t="s">
        <v>2777</v>
      </c>
      <c r="Q94" s="35">
        <v>0</v>
      </c>
      <c r="R94" s="54" t="s">
        <v>3858</v>
      </c>
      <c r="S94" s="219" t="s">
        <v>3858</v>
      </c>
      <c r="T94" s="41" t="str">
        <f t="shared" ref="T94:U94" si="156">T93</f>
        <v>3.1.1.00.000</v>
      </c>
      <c r="U94" s="41" t="str">
        <f t="shared" si="156"/>
        <v>Off-Site Facilities. Auxiliary Facilities</v>
      </c>
      <c r="V94" s="41" t="str">
        <f t="shared" si="154"/>
        <v>3.1.1.14.000</v>
      </c>
      <c r="W94" s="41" t="str">
        <f t="shared" si="154"/>
        <v xml:space="preserve">Vehicles fleet facilities. Power supply and outdoor lighting </v>
      </c>
      <c r="X94" s="129" t="str">
        <f>K94</f>
        <v>3.1.1.14.100</v>
      </c>
      <c r="Y94" s="88" t="s">
        <v>2651</v>
      </c>
      <c r="Z94" s="88"/>
      <c r="AA94" s="89"/>
      <c r="AB94" s="86"/>
      <c r="AC94" s="86"/>
      <c r="AD94" s="167" t="s">
        <v>3051</v>
      </c>
      <c r="AE94" s="167" t="s">
        <v>3051</v>
      </c>
      <c r="AF94" s="167"/>
      <c r="AG94" s="167"/>
      <c r="AH94" s="167"/>
      <c r="AI94" s="237">
        <v>349</v>
      </c>
    </row>
    <row r="95" spans="1:35" s="55" customFormat="1" ht="15" customHeight="1" x14ac:dyDescent="0.25">
      <c r="A95" s="57" t="s">
        <v>17</v>
      </c>
      <c r="B95" s="37">
        <v>3</v>
      </c>
      <c r="C95" s="37">
        <v>1</v>
      </c>
      <c r="D95" s="37">
        <v>1</v>
      </c>
      <c r="E95" s="37">
        <v>15</v>
      </c>
      <c r="F95" s="37">
        <v>0</v>
      </c>
      <c r="G95" s="37" t="str">
        <f t="shared" si="124"/>
        <v>3.1.1.00.000</v>
      </c>
      <c r="H95" s="41" t="str">
        <f t="shared" si="124"/>
        <v>Объекты общезаводского хозяйства. Объекты вспомогательных производств</v>
      </c>
      <c r="I95" s="82" t="str">
        <f>CONCATENATE($B95,".",$C95,".",$D95,".",TEXT($E95,"00"),".",TEXT($F95,"000"))</f>
        <v>3.1.1.15.000</v>
      </c>
      <c r="J95" s="83" t="s">
        <v>2661</v>
      </c>
      <c r="K95" s="105"/>
      <c r="L95" s="106"/>
      <c r="M95" s="84"/>
      <c r="N95" s="85"/>
      <c r="O95" s="37"/>
      <c r="P95" s="54" t="s">
        <v>2777</v>
      </c>
      <c r="Q95" s="35">
        <v>0</v>
      </c>
      <c r="R95" s="54" t="s">
        <v>3857</v>
      </c>
      <c r="S95" s="216" t="s">
        <v>3857</v>
      </c>
      <c r="T95" s="41" t="str">
        <f t="shared" ref="T95:U95" si="157">T94</f>
        <v>3.1.1.00.000</v>
      </c>
      <c r="U95" s="41" t="str">
        <f t="shared" si="157"/>
        <v>Off-Site Facilities. Auxiliary Facilities</v>
      </c>
      <c r="V95" s="127" t="str">
        <f>I95</f>
        <v>3.1.1.15.000</v>
      </c>
      <c r="W95" s="83" t="s">
        <v>2662</v>
      </c>
      <c r="X95" s="106"/>
      <c r="Y95" s="106"/>
      <c r="Z95" s="84"/>
      <c r="AA95" s="128"/>
      <c r="AB95" s="82"/>
      <c r="AC95" s="82"/>
      <c r="AD95" s="166"/>
      <c r="AE95" s="166"/>
      <c r="AF95" s="166"/>
      <c r="AG95" s="166"/>
      <c r="AH95" s="166"/>
      <c r="AI95" s="237">
        <v>355</v>
      </c>
    </row>
    <row r="96" spans="1:35" s="55" customFormat="1" ht="15" customHeight="1" x14ac:dyDescent="0.25">
      <c r="A96" s="56" t="s">
        <v>17</v>
      </c>
      <c r="B96" s="37">
        <v>3</v>
      </c>
      <c r="C96" s="37">
        <v>1</v>
      </c>
      <c r="D96" s="37">
        <v>1</v>
      </c>
      <c r="E96" s="37">
        <v>15</v>
      </c>
      <c r="F96" s="37">
        <v>100</v>
      </c>
      <c r="G96" s="37" t="str">
        <f t="shared" si="124"/>
        <v>3.1.1.00.000</v>
      </c>
      <c r="H96" s="41" t="str">
        <f t="shared" si="124"/>
        <v>Объекты общезаводского хозяйства. Объекты вспомогательных производств</v>
      </c>
      <c r="I96" s="37" t="str">
        <f t="shared" ref="I96:L97" si="158">I95</f>
        <v>3.1.1.15.000</v>
      </c>
      <c r="J96" s="41" t="str">
        <f t="shared" si="158"/>
        <v>Административная зона. Электроснабжение и наружное освещение объектов</v>
      </c>
      <c r="K96" s="86" t="str">
        <f>CONCATENATE($B96,".",$C96,".",$D96,".",TEXT($E96,"00"),".",$F96)</f>
        <v>3.1.1.15.100</v>
      </c>
      <c r="L96" s="87" t="s">
        <v>2661</v>
      </c>
      <c r="M96" s="88"/>
      <c r="N96" s="89"/>
      <c r="O96" s="37"/>
      <c r="P96" s="54" t="s">
        <v>2777</v>
      </c>
      <c r="Q96" s="35">
        <v>0</v>
      </c>
      <c r="R96" s="54" t="s">
        <v>3858</v>
      </c>
      <c r="S96" s="219" t="s">
        <v>3858</v>
      </c>
      <c r="T96" s="41" t="str">
        <f t="shared" ref="T96:U96" si="159">T95</f>
        <v>3.1.1.00.000</v>
      </c>
      <c r="U96" s="41" t="str">
        <f t="shared" si="159"/>
        <v>Off-Site Facilities. Auxiliary Facilities</v>
      </c>
      <c r="V96" s="41" t="str">
        <f t="shared" ref="V96:Y97" si="160">V95</f>
        <v>3.1.1.15.000</v>
      </c>
      <c r="W96" s="41" t="str">
        <f t="shared" si="160"/>
        <v>Administration area. Power supply and outdoor lighting of facilities</v>
      </c>
      <c r="X96" s="129" t="str">
        <f>K96</f>
        <v>3.1.1.15.100</v>
      </c>
      <c r="Y96" s="88" t="s">
        <v>2662</v>
      </c>
      <c r="Z96" s="88"/>
      <c r="AA96" s="89"/>
      <c r="AB96" s="86"/>
      <c r="AC96" s="86"/>
      <c r="AD96" s="167" t="s">
        <v>3051</v>
      </c>
      <c r="AE96" s="167" t="s">
        <v>3051</v>
      </c>
      <c r="AF96" s="167"/>
      <c r="AG96" s="167"/>
      <c r="AH96" s="167"/>
      <c r="AI96" s="237">
        <v>356</v>
      </c>
    </row>
    <row r="97" spans="1:35" s="55" customFormat="1" ht="30" customHeight="1" x14ac:dyDescent="0.25">
      <c r="A97" s="36">
        <v>709</v>
      </c>
      <c r="B97" s="37">
        <v>3</v>
      </c>
      <c r="C97" s="37">
        <v>1</v>
      </c>
      <c r="D97" s="37">
        <v>1</v>
      </c>
      <c r="E97" s="37">
        <v>15</v>
      </c>
      <c r="F97" s="37">
        <v>709</v>
      </c>
      <c r="G97" s="37" t="str">
        <f t="shared" si="124"/>
        <v>3.1.1.00.000</v>
      </c>
      <c r="H97" s="138" t="str">
        <f t="shared" si="124"/>
        <v>Объекты общезаводского хозяйства. Объекты вспомогательных производств</v>
      </c>
      <c r="I97" s="123" t="str">
        <f t="shared" si="158"/>
        <v>3.1.1.15.000</v>
      </c>
      <c r="J97" s="138" t="str">
        <f t="shared" si="158"/>
        <v>Административная зона. Электроснабжение и наружное освещение объектов</v>
      </c>
      <c r="K97" s="169" t="str">
        <f t="shared" si="158"/>
        <v>3.1.1.15.100</v>
      </c>
      <c r="L97" s="170" t="str">
        <f t="shared" si="158"/>
        <v>Административная зона. Электроснабжение и наружное освещение объектов</v>
      </c>
      <c r="M97" s="123" t="str">
        <f>CONCATENATE($B97,".",$C97,".",$D97,".",TEXT($E97,"00"),".",TEXT($F97,"000"))</f>
        <v>3.1.1.15.709</v>
      </c>
      <c r="N97" s="169" t="s">
        <v>2514</v>
      </c>
      <c r="O97" s="123"/>
      <c r="P97" s="54" t="s">
        <v>2777</v>
      </c>
      <c r="Q97" s="35">
        <v>1</v>
      </c>
      <c r="R97" s="54" t="s">
        <v>3055</v>
      </c>
      <c r="S97" s="169">
        <v>709</v>
      </c>
      <c r="T97" s="138" t="str">
        <f t="shared" ref="T97:U97" si="161">T96</f>
        <v>3.1.1.00.000</v>
      </c>
      <c r="U97" s="138" t="str">
        <f t="shared" si="161"/>
        <v>Off-Site Facilities. Auxiliary Facilities</v>
      </c>
      <c r="V97" s="138" t="str">
        <f t="shared" si="160"/>
        <v>3.1.1.15.000</v>
      </c>
      <c r="W97" s="138" t="str">
        <f t="shared" si="160"/>
        <v>Administration area. Power supply and outdoor lighting of facilities</v>
      </c>
      <c r="X97" s="170" t="str">
        <f t="shared" si="160"/>
        <v>3.1.1.15.100</v>
      </c>
      <c r="Y97" s="170" t="str">
        <f t="shared" si="160"/>
        <v>Administration area. Power supply and outdoor lighting of facilities</v>
      </c>
      <c r="Z97" s="171" t="str">
        <f>M97</f>
        <v>3.1.1.15.709</v>
      </c>
      <c r="AA97" s="169" t="s">
        <v>2663</v>
      </c>
      <c r="AB97" s="37"/>
      <c r="AC97" s="37" t="s">
        <v>3510</v>
      </c>
      <c r="AD97" s="115" t="s">
        <v>3051</v>
      </c>
      <c r="AE97" s="115" t="s">
        <v>3051</v>
      </c>
      <c r="AF97" s="115"/>
      <c r="AG97" s="115"/>
      <c r="AH97" s="115"/>
      <c r="AI97" s="237">
        <v>357</v>
      </c>
    </row>
    <row r="98" spans="1:35" s="55" customFormat="1" ht="15" customHeight="1" x14ac:dyDescent="0.25">
      <c r="A98" s="57" t="s">
        <v>17</v>
      </c>
      <c r="B98" s="37">
        <v>3</v>
      </c>
      <c r="C98" s="37">
        <v>1</v>
      </c>
      <c r="D98" s="37">
        <v>1</v>
      </c>
      <c r="E98" s="37">
        <v>16</v>
      </c>
      <c r="F98" s="37">
        <v>0</v>
      </c>
      <c r="G98" s="37" t="str">
        <f t="shared" si="124"/>
        <v>3.1.1.00.000</v>
      </c>
      <c r="H98" s="41" t="str">
        <f t="shared" si="124"/>
        <v>Объекты общезаводского хозяйства. Объекты вспомогательных производств</v>
      </c>
      <c r="I98" s="82" t="str">
        <f>CONCATENATE($B98,".",$C98,".",$D98,".",TEXT($E98,"00"),".",TEXT($F98,"000"))</f>
        <v>3.1.1.16.000</v>
      </c>
      <c r="J98" s="83" t="s">
        <v>2672</v>
      </c>
      <c r="K98" s="105"/>
      <c r="L98" s="106"/>
      <c r="M98" s="84"/>
      <c r="N98" s="85"/>
      <c r="O98" s="37"/>
      <c r="P98" s="54" t="s">
        <v>2777</v>
      </c>
      <c r="Q98" s="35">
        <v>0</v>
      </c>
      <c r="R98" s="54" t="s">
        <v>3857</v>
      </c>
      <c r="S98" s="216" t="s">
        <v>3857</v>
      </c>
      <c r="T98" s="41" t="str">
        <f t="shared" ref="T98:U98" si="162">T97</f>
        <v>3.1.1.00.000</v>
      </c>
      <c r="U98" s="41" t="str">
        <f t="shared" si="162"/>
        <v>Off-Site Facilities. Auxiliary Facilities</v>
      </c>
      <c r="V98" s="127" t="str">
        <f>I98</f>
        <v>3.1.1.16.000</v>
      </c>
      <c r="W98" s="83" t="s">
        <v>2673</v>
      </c>
      <c r="X98" s="106"/>
      <c r="Y98" s="106"/>
      <c r="Z98" s="84"/>
      <c r="AA98" s="128"/>
      <c r="AB98" s="82"/>
      <c r="AC98" s="82"/>
      <c r="AD98" s="166"/>
      <c r="AE98" s="166"/>
      <c r="AF98" s="166"/>
      <c r="AG98" s="166"/>
      <c r="AH98" s="166"/>
      <c r="AI98" s="237">
        <v>362</v>
      </c>
    </row>
    <row r="99" spans="1:35" s="55" customFormat="1" ht="15" customHeight="1" x14ac:dyDescent="0.25">
      <c r="A99" s="56" t="s">
        <v>17</v>
      </c>
      <c r="B99" s="37">
        <v>3</v>
      </c>
      <c r="C99" s="37">
        <v>1</v>
      </c>
      <c r="D99" s="37">
        <v>1</v>
      </c>
      <c r="E99" s="37">
        <v>16</v>
      </c>
      <c r="F99" s="37">
        <v>100</v>
      </c>
      <c r="G99" s="37" t="str">
        <f t="shared" si="124"/>
        <v>3.1.1.00.000</v>
      </c>
      <c r="H99" s="41" t="str">
        <f t="shared" si="124"/>
        <v>Объекты общезаводского хозяйства. Объекты вспомогательных производств</v>
      </c>
      <c r="I99" s="37" t="str">
        <f t="shared" ref="I99:J99" si="163">I98</f>
        <v>3.1.1.16.000</v>
      </c>
      <c r="J99" s="41" t="str">
        <f t="shared" si="163"/>
        <v>Административная зона. Здание ремонтно-механического цеха(РМЦ) - Блок №1</v>
      </c>
      <c r="K99" s="86" t="str">
        <f>CONCATENATE($B99,".",$C99,".",$D99,".",TEXT($E99,"00"),".",$F99)</f>
        <v>3.1.1.16.100</v>
      </c>
      <c r="L99" s="87" t="s">
        <v>2674</v>
      </c>
      <c r="M99" s="88"/>
      <c r="N99" s="89"/>
      <c r="O99" s="37"/>
      <c r="P99" s="54" t="s">
        <v>2777</v>
      </c>
      <c r="Q99" s="35">
        <v>0</v>
      </c>
      <c r="R99" s="54" t="s">
        <v>3858</v>
      </c>
      <c r="S99" s="219" t="s">
        <v>3858</v>
      </c>
      <c r="T99" s="41" t="str">
        <f t="shared" ref="T99:U99" si="164">T98</f>
        <v>3.1.1.00.000</v>
      </c>
      <c r="U99" s="41" t="str">
        <f t="shared" si="164"/>
        <v>Off-Site Facilities. Auxiliary Facilities</v>
      </c>
      <c r="V99" s="41" t="str">
        <f t="shared" ref="V99:W99" si="165">V98</f>
        <v>3.1.1.16.000</v>
      </c>
      <c r="W99" s="41" t="str">
        <f t="shared" si="165"/>
        <v>Administration area. Repair and maintenance workshop building (R&amp;MW) - Block No.1</v>
      </c>
      <c r="X99" s="129" t="str">
        <f>K99</f>
        <v>3.1.1.16.100</v>
      </c>
      <c r="Y99" s="88" t="s">
        <v>2675</v>
      </c>
      <c r="Z99" s="88"/>
      <c r="AA99" s="89"/>
      <c r="AB99" s="86"/>
      <c r="AC99" s="86"/>
      <c r="AD99" s="167" t="s">
        <v>3051</v>
      </c>
      <c r="AE99" s="167" t="s">
        <v>3051</v>
      </c>
      <c r="AF99" s="167"/>
      <c r="AG99" s="167"/>
      <c r="AH99" s="167"/>
      <c r="AI99" s="237">
        <v>363</v>
      </c>
    </row>
    <row r="100" spans="1:35" s="55" customFormat="1" ht="15" customHeight="1" x14ac:dyDescent="0.25">
      <c r="A100" s="56" t="s">
        <v>17</v>
      </c>
      <c r="B100" s="37">
        <v>3</v>
      </c>
      <c r="C100" s="37">
        <v>1</v>
      </c>
      <c r="D100" s="37">
        <v>1</v>
      </c>
      <c r="E100" s="37">
        <v>16</v>
      </c>
      <c r="F100" s="37">
        <v>200</v>
      </c>
      <c r="G100" s="37" t="str">
        <f t="shared" si="124"/>
        <v>3.1.1.00.000</v>
      </c>
      <c r="H100" s="41" t="str">
        <f t="shared" si="124"/>
        <v>Объекты общезаводского хозяйства. Объекты вспомогательных производств</v>
      </c>
      <c r="I100" s="37" t="str">
        <f t="shared" si="124"/>
        <v>3.1.1.16.000</v>
      </c>
      <c r="J100" s="41" t="str">
        <f t="shared" si="124"/>
        <v>Административная зона. Здание ремонтно-механического цеха(РМЦ) - Блок №1</v>
      </c>
      <c r="K100" s="86" t="str">
        <f>CONCATENATE($B100,".",$C100,".",$D100,".",TEXT($E100,"00"),".",$F100)</f>
        <v>3.1.1.16.200</v>
      </c>
      <c r="L100" s="87" t="s">
        <v>2678</v>
      </c>
      <c r="M100" s="88"/>
      <c r="N100" s="89"/>
      <c r="O100" s="37"/>
      <c r="P100" s="54" t="s">
        <v>2777</v>
      </c>
      <c r="Q100" s="35">
        <v>0</v>
      </c>
      <c r="R100" s="54" t="s">
        <v>3858</v>
      </c>
      <c r="S100" s="219" t="s">
        <v>3858</v>
      </c>
      <c r="T100" s="41" t="str">
        <f t="shared" ref="T100:W100" si="166">T99</f>
        <v>3.1.1.00.000</v>
      </c>
      <c r="U100" s="41" t="str">
        <f t="shared" si="166"/>
        <v>Off-Site Facilities. Auxiliary Facilities</v>
      </c>
      <c r="V100" s="41" t="str">
        <f t="shared" si="166"/>
        <v>3.1.1.16.000</v>
      </c>
      <c r="W100" s="41" t="str">
        <f t="shared" si="166"/>
        <v>Administration area. Repair and maintenance workshop building (R&amp;MW) - Block No.1</v>
      </c>
      <c r="X100" s="129" t="str">
        <f>K100</f>
        <v>3.1.1.16.200</v>
      </c>
      <c r="Y100" s="88" t="s">
        <v>2584</v>
      </c>
      <c r="Z100" s="88"/>
      <c r="AA100" s="89"/>
      <c r="AB100" s="86"/>
      <c r="AC100" s="86"/>
      <c r="AD100" s="167" t="s">
        <v>3051</v>
      </c>
      <c r="AE100" s="167" t="s">
        <v>3051</v>
      </c>
      <c r="AF100" s="167"/>
      <c r="AG100" s="167"/>
      <c r="AH100" s="167"/>
      <c r="AI100" s="237">
        <v>367</v>
      </c>
    </row>
    <row r="101" spans="1:35" s="55" customFormat="1" ht="15" customHeight="1" x14ac:dyDescent="0.25">
      <c r="A101" s="57" t="s">
        <v>17</v>
      </c>
      <c r="B101" s="37">
        <v>3</v>
      </c>
      <c r="C101" s="37">
        <v>1</v>
      </c>
      <c r="D101" s="37">
        <v>1</v>
      </c>
      <c r="E101" s="37">
        <v>17</v>
      </c>
      <c r="F101" s="37">
        <v>0</v>
      </c>
      <c r="G101" s="37" t="str">
        <f t="shared" si="124"/>
        <v>3.1.1.00.000</v>
      </c>
      <c r="H101" s="41" t="str">
        <f t="shared" si="124"/>
        <v>Объекты общезаводского хозяйства. Объекты вспомогательных производств</v>
      </c>
      <c r="I101" s="82" t="str">
        <f>CONCATENATE($B101,".",$C101,".",$D101,".",TEXT($E101,"00"),".",TEXT($F101,"000"))</f>
        <v>3.1.1.17.000</v>
      </c>
      <c r="J101" s="83" t="s">
        <v>2682</v>
      </c>
      <c r="K101" s="105"/>
      <c r="L101" s="106"/>
      <c r="M101" s="84"/>
      <c r="N101" s="85"/>
      <c r="O101" s="37"/>
      <c r="P101" s="54" t="s">
        <v>2777</v>
      </c>
      <c r="Q101" s="35">
        <v>0</v>
      </c>
      <c r="R101" s="54" t="s">
        <v>3857</v>
      </c>
      <c r="S101" s="216" t="s">
        <v>3857</v>
      </c>
      <c r="T101" s="41" t="str">
        <f t="shared" ref="T101:U101" si="167">T100</f>
        <v>3.1.1.00.000</v>
      </c>
      <c r="U101" s="41" t="str">
        <f t="shared" si="167"/>
        <v>Off-Site Facilities. Auxiliary Facilities</v>
      </c>
      <c r="V101" s="127" t="str">
        <f>I101</f>
        <v>3.1.1.17.000</v>
      </c>
      <c r="W101" s="83" t="s">
        <v>2683</v>
      </c>
      <c r="X101" s="106"/>
      <c r="Y101" s="106"/>
      <c r="Z101" s="84"/>
      <c r="AA101" s="128"/>
      <c r="AB101" s="82"/>
      <c r="AC101" s="82"/>
      <c r="AD101" s="166"/>
      <c r="AE101" s="166"/>
      <c r="AF101" s="166"/>
      <c r="AG101" s="166"/>
      <c r="AH101" s="166"/>
      <c r="AI101" s="237">
        <v>371</v>
      </c>
    </row>
    <row r="102" spans="1:35" s="55" customFormat="1" ht="15" customHeight="1" x14ac:dyDescent="0.25">
      <c r="A102" s="56" t="s">
        <v>17</v>
      </c>
      <c r="B102" s="37">
        <v>3</v>
      </c>
      <c r="C102" s="37">
        <v>1</v>
      </c>
      <c r="D102" s="37">
        <v>1</v>
      </c>
      <c r="E102" s="37">
        <v>17</v>
      </c>
      <c r="F102" s="37">
        <v>100</v>
      </c>
      <c r="G102" s="37" t="str">
        <f t="shared" si="124"/>
        <v>3.1.1.00.000</v>
      </c>
      <c r="H102" s="41" t="str">
        <f t="shared" si="124"/>
        <v>Объекты общезаводского хозяйства. Объекты вспомогательных производств</v>
      </c>
      <c r="I102" s="37" t="str">
        <f t="shared" ref="I102:J103" si="168">I101</f>
        <v>3.1.1.17.000</v>
      </c>
      <c r="J102" s="41" t="str">
        <f t="shared" si="168"/>
        <v>Административная зона. Здание ремонтно-механического цеха(РМЦ) - Блоки №2-3-4</v>
      </c>
      <c r="K102" s="86" t="str">
        <f>CONCATENATE($B102,".",$C102,".",$D102,".",TEXT($E102,"00"),".",$F102)</f>
        <v>3.1.1.17.100</v>
      </c>
      <c r="L102" s="87" t="s">
        <v>2684</v>
      </c>
      <c r="M102" s="88"/>
      <c r="N102" s="89"/>
      <c r="O102" s="37"/>
      <c r="P102" s="54" t="s">
        <v>2777</v>
      </c>
      <c r="Q102" s="35">
        <v>0</v>
      </c>
      <c r="R102" s="54" t="s">
        <v>3858</v>
      </c>
      <c r="S102" s="219" t="s">
        <v>3858</v>
      </c>
      <c r="T102" s="41" t="str">
        <f t="shared" ref="T102:U102" si="169">T101</f>
        <v>3.1.1.00.000</v>
      </c>
      <c r="U102" s="41" t="str">
        <f t="shared" si="169"/>
        <v>Off-Site Facilities. Auxiliary Facilities</v>
      </c>
      <c r="V102" s="41" t="str">
        <f t="shared" ref="V102:W103" si="170">V101</f>
        <v>3.1.1.17.000</v>
      </c>
      <c r="W102" s="41" t="str">
        <f t="shared" si="170"/>
        <v>Administration area. Repair and maintenance workshop building (R&amp;MW) - Blocks No.2-3-4</v>
      </c>
      <c r="X102" s="129" t="str">
        <f>K102</f>
        <v>3.1.1.17.100</v>
      </c>
      <c r="Y102" s="88" t="s">
        <v>2685</v>
      </c>
      <c r="Z102" s="88"/>
      <c r="AA102" s="89"/>
      <c r="AB102" s="86"/>
      <c r="AC102" s="86"/>
      <c r="AD102" s="167" t="s">
        <v>3051</v>
      </c>
      <c r="AE102" s="167" t="s">
        <v>3051</v>
      </c>
      <c r="AF102" s="167"/>
      <c r="AG102" s="167"/>
      <c r="AH102" s="167"/>
      <c r="AI102" s="237">
        <v>372</v>
      </c>
    </row>
    <row r="103" spans="1:35" s="55" customFormat="1" ht="15" customHeight="1" x14ac:dyDescent="0.25">
      <c r="A103" s="39">
        <v>751</v>
      </c>
      <c r="B103" s="37">
        <v>3</v>
      </c>
      <c r="C103" s="37">
        <v>1</v>
      </c>
      <c r="D103" s="37">
        <v>1</v>
      </c>
      <c r="E103" s="37">
        <v>17</v>
      </c>
      <c r="F103" s="37">
        <v>751</v>
      </c>
      <c r="G103" s="37" t="str">
        <f t="shared" si="124"/>
        <v>3.1.1.00.000</v>
      </c>
      <c r="H103" s="138" t="str">
        <f t="shared" si="124"/>
        <v>Объекты общезаводского хозяйства. Объекты вспомогательных производств</v>
      </c>
      <c r="I103" s="123" t="str">
        <f t="shared" si="168"/>
        <v>3.1.1.17.000</v>
      </c>
      <c r="J103" s="138" t="str">
        <f t="shared" si="168"/>
        <v>Административная зона. Здание ремонтно-механического цеха(РМЦ) - Блоки №2-3-4</v>
      </c>
      <c r="K103" s="169" t="str">
        <f>K102</f>
        <v>3.1.1.17.100</v>
      </c>
      <c r="L103" s="170" t="str">
        <f>L102</f>
        <v>Здание ремонтно-механического цеха(РМЦ) - Блоки №2-3-4</v>
      </c>
      <c r="M103" s="123" t="str">
        <f>CONCATENATE($B103,".",$C103,".",$D103,".",TEXT($E103,"00"),".",TEXT($F103,"000"))</f>
        <v>3.1.1.17.751</v>
      </c>
      <c r="N103" s="169" t="s">
        <v>2686</v>
      </c>
      <c r="O103" s="123"/>
      <c r="P103" s="54" t="s">
        <v>2777</v>
      </c>
      <c r="Q103" s="35">
        <v>1</v>
      </c>
      <c r="R103" s="54" t="s">
        <v>3050</v>
      </c>
      <c r="S103" s="169">
        <v>751</v>
      </c>
      <c r="T103" s="138" t="str">
        <f t="shared" ref="T103:U103" si="171">T102</f>
        <v>3.1.1.00.000</v>
      </c>
      <c r="U103" s="138" t="str">
        <f t="shared" si="171"/>
        <v>Off-Site Facilities. Auxiliary Facilities</v>
      </c>
      <c r="V103" s="138" t="str">
        <f t="shared" si="170"/>
        <v>3.1.1.17.000</v>
      </c>
      <c r="W103" s="138" t="str">
        <f t="shared" si="170"/>
        <v>Administration area. Repair and maintenance workshop building (R&amp;MW) - Blocks No.2-3-4</v>
      </c>
      <c r="X103" s="170" t="str">
        <f>X102</f>
        <v>3.1.1.17.100</v>
      </c>
      <c r="Y103" s="170" t="str">
        <f>Y102</f>
        <v>Repair and maitenance workshop building (R&amp;MW) - Blocks No.2-3-4</v>
      </c>
      <c r="Z103" s="171" t="str">
        <f>M103</f>
        <v>3.1.1.17.751</v>
      </c>
      <c r="AA103" s="169" t="s">
        <v>2687</v>
      </c>
      <c r="AB103" s="123"/>
      <c r="AC103" s="37" t="s">
        <v>3464</v>
      </c>
      <c r="AD103" s="115" t="s">
        <v>3051</v>
      </c>
      <c r="AE103" s="115" t="s">
        <v>3051</v>
      </c>
      <c r="AF103" s="115"/>
      <c r="AG103" s="115" t="s">
        <v>3465</v>
      </c>
      <c r="AH103" s="115" t="s">
        <v>3466</v>
      </c>
      <c r="AI103" s="237">
        <v>373</v>
      </c>
    </row>
    <row r="104" spans="1:35" s="55" customFormat="1" ht="15" customHeight="1" x14ac:dyDescent="0.25">
      <c r="A104" s="57" t="s">
        <v>17</v>
      </c>
      <c r="B104" s="37">
        <v>3</v>
      </c>
      <c r="C104" s="37">
        <v>1</v>
      </c>
      <c r="D104" s="37">
        <v>1</v>
      </c>
      <c r="E104" s="37">
        <v>18</v>
      </c>
      <c r="F104" s="37">
        <v>0</v>
      </c>
      <c r="G104" s="37" t="str">
        <f t="shared" si="124"/>
        <v>3.1.1.00.000</v>
      </c>
      <c r="H104" s="41" t="str">
        <f t="shared" si="124"/>
        <v>Объекты общезаводского хозяйства. Объекты вспомогательных производств</v>
      </c>
      <c r="I104" s="82" t="str">
        <f>CONCATENATE($B104,".",$C104,".",$D104,".",TEXT($E104,"00"),".",TEXT($F104,"000"))</f>
        <v>3.1.1.18.000</v>
      </c>
      <c r="J104" s="83" t="s">
        <v>2688</v>
      </c>
      <c r="K104" s="105"/>
      <c r="L104" s="106"/>
      <c r="M104" s="84"/>
      <c r="N104" s="85"/>
      <c r="O104" s="37"/>
      <c r="P104" s="54" t="s">
        <v>2777</v>
      </c>
      <c r="Q104" s="35">
        <v>0</v>
      </c>
      <c r="R104" s="54" t="s">
        <v>3857</v>
      </c>
      <c r="S104" s="216" t="s">
        <v>3857</v>
      </c>
      <c r="T104" s="41" t="str">
        <f t="shared" ref="T104:U104" si="172">T103</f>
        <v>3.1.1.00.000</v>
      </c>
      <c r="U104" s="41" t="str">
        <f t="shared" si="172"/>
        <v>Off-Site Facilities. Auxiliary Facilities</v>
      </c>
      <c r="V104" s="127" t="str">
        <f>I104</f>
        <v>3.1.1.18.000</v>
      </c>
      <c r="W104" s="83" t="s">
        <v>2689</v>
      </c>
      <c r="X104" s="106"/>
      <c r="Y104" s="106"/>
      <c r="Z104" s="84"/>
      <c r="AA104" s="128"/>
      <c r="AB104" s="82"/>
      <c r="AC104" s="82"/>
      <c r="AD104" s="166"/>
      <c r="AE104" s="166"/>
      <c r="AF104" s="166"/>
      <c r="AG104" s="166"/>
      <c r="AH104" s="166"/>
      <c r="AI104" s="237">
        <v>375</v>
      </c>
    </row>
    <row r="105" spans="1:35" s="55" customFormat="1" ht="15" customHeight="1" x14ac:dyDescent="0.25">
      <c r="A105" s="56" t="s">
        <v>17</v>
      </c>
      <c r="B105" s="37">
        <v>3</v>
      </c>
      <c r="C105" s="37">
        <v>1</v>
      </c>
      <c r="D105" s="37">
        <v>1</v>
      </c>
      <c r="E105" s="37">
        <v>18</v>
      </c>
      <c r="F105" s="37">
        <v>100</v>
      </c>
      <c r="G105" s="37" t="str">
        <f t="shared" si="124"/>
        <v>3.1.1.00.000</v>
      </c>
      <c r="H105" s="41" t="str">
        <f t="shared" si="124"/>
        <v>Объекты общезаводского хозяйства. Объекты вспомогательных производств</v>
      </c>
      <c r="I105" s="37" t="str">
        <f t="shared" ref="I105:J105" si="173">I104</f>
        <v>3.1.1.18.000</v>
      </c>
      <c r="J105" s="41" t="str">
        <f t="shared" si="173"/>
        <v>Здание склада лакокрасочных материалов и масел</v>
      </c>
      <c r="K105" s="86" t="str">
        <f>CONCATENATE($B105,".",$C105,".",$D105,".",TEXT($E105,"00"),".",$F105)</f>
        <v>3.1.1.18.100</v>
      </c>
      <c r="L105" s="87" t="s">
        <v>2688</v>
      </c>
      <c r="M105" s="88"/>
      <c r="N105" s="89"/>
      <c r="O105" s="37"/>
      <c r="P105" s="54" t="s">
        <v>2777</v>
      </c>
      <c r="Q105" s="35">
        <v>0</v>
      </c>
      <c r="R105" s="54" t="s">
        <v>3858</v>
      </c>
      <c r="S105" s="219" t="s">
        <v>3858</v>
      </c>
      <c r="T105" s="41" t="str">
        <f t="shared" ref="T105:U105" si="174">T104</f>
        <v>3.1.1.00.000</v>
      </c>
      <c r="U105" s="41" t="str">
        <f t="shared" si="174"/>
        <v>Off-Site Facilities. Auxiliary Facilities</v>
      </c>
      <c r="V105" s="41" t="str">
        <f t="shared" ref="V105:W105" si="175">V104</f>
        <v>3.1.1.18.000</v>
      </c>
      <c r="W105" s="41" t="str">
        <f t="shared" si="175"/>
        <v>Paint materials and oil storage building</v>
      </c>
      <c r="X105" s="129" t="str">
        <f>K105</f>
        <v>3.1.1.18.100</v>
      </c>
      <c r="Y105" s="88" t="s">
        <v>2689</v>
      </c>
      <c r="Z105" s="88"/>
      <c r="AA105" s="89"/>
      <c r="AB105" s="86"/>
      <c r="AC105" s="86"/>
      <c r="AD105" s="167" t="s">
        <v>3051</v>
      </c>
      <c r="AE105" s="167" t="s">
        <v>3051</v>
      </c>
      <c r="AF105" s="167"/>
      <c r="AG105" s="167"/>
      <c r="AH105" s="167"/>
      <c r="AI105" s="237">
        <v>376</v>
      </c>
    </row>
    <row r="106" spans="1:35" s="61" customFormat="1" ht="15" customHeight="1" x14ac:dyDescent="0.25">
      <c r="A106" s="51" t="s">
        <v>2699</v>
      </c>
      <c r="B106" s="52"/>
      <c r="C106" s="52"/>
      <c r="D106" s="52"/>
      <c r="E106" s="52"/>
      <c r="F106" s="52"/>
      <c r="G106" s="76"/>
      <c r="H106" s="76"/>
      <c r="I106" s="76"/>
      <c r="J106" s="76"/>
      <c r="K106" s="76"/>
      <c r="L106" s="76"/>
      <c r="M106" s="76"/>
      <c r="N106" s="77"/>
      <c r="O106" s="60"/>
      <c r="P106" s="54" t="s">
        <v>17</v>
      </c>
      <c r="Q106" s="35">
        <v>0</v>
      </c>
      <c r="R106" s="54" t="s">
        <v>2780</v>
      </c>
      <c r="S106" s="130" t="s">
        <v>2705</v>
      </c>
      <c r="T106" s="136"/>
      <c r="U106" s="136"/>
      <c r="V106" s="136"/>
      <c r="W106" s="136"/>
      <c r="X106" s="137"/>
      <c r="Y106" s="137"/>
      <c r="Z106" s="76"/>
      <c r="AA106" s="131"/>
      <c r="AB106" s="163"/>
      <c r="AC106" s="163"/>
      <c r="AD106" s="164"/>
      <c r="AE106" s="164"/>
      <c r="AF106" s="164"/>
      <c r="AG106" s="164"/>
      <c r="AH106" s="164"/>
      <c r="AI106" s="237">
        <v>380</v>
      </c>
    </row>
    <row r="107" spans="1:35" s="63" customFormat="1" ht="15" customHeight="1" x14ac:dyDescent="0.25">
      <c r="A107" s="53" t="s">
        <v>17</v>
      </c>
      <c r="B107" s="37">
        <v>4</v>
      </c>
      <c r="C107" s="37">
        <v>1</v>
      </c>
      <c r="D107" s="37">
        <v>1</v>
      </c>
      <c r="E107" s="37">
        <v>0</v>
      </c>
      <c r="F107" s="37">
        <v>0</v>
      </c>
      <c r="G107" s="78" t="str">
        <f>CONCATENATE($B107,".",$C107,".",$D107,".",TEXT($E107,"00"),".",TEXT($F107,"000"))</f>
        <v>4.1.1.00.000</v>
      </c>
      <c r="H107" s="79" t="s">
        <v>1530</v>
      </c>
      <c r="I107" s="80"/>
      <c r="J107" s="80"/>
      <c r="K107" s="80"/>
      <c r="L107" s="80"/>
      <c r="M107" s="80"/>
      <c r="N107" s="231"/>
      <c r="O107" s="62"/>
      <c r="P107" s="54" t="s">
        <v>19</v>
      </c>
      <c r="Q107" s="35">
        <v>0</v>
      </c>
      <c r="R107" s="54" t="s">
        <v>3856</v>
      </c>
      <c r="S107" s="215" t="s">
        <v>3856</v>
      </c>
      <c r="T107" s="126" t="str">
        <f>G107</f>
        <v>4.1.1.00.000</v>
      </c>
      <c r="U107" s="79" t="s">
        <v>2105</v>
      </c>
      <c r="V107" s="80"/>
      <c r="W107" s="80"/>
      <c r="X107" s="110"/>
      <c r="Y107" s="110"/>
      <c r="Z107" s="80"/>
      <c r="AA107" s="81"/>
      <c r="AB107" s="113"/>
      <c r="AC107" s="113"/>
      <c r="AD107" s="114"/>
      <c r="AE107" s="114"/>
      <c r="AF107" s="114"/>
      <c r="AG107" s="114"/>
      <c r="AH107" s="114"/>
      <c r="AI107" s="237">
        <v>381</v>
      </c>
    </row>
    <row r="108" spans="1:35" s="65" customFormat="1" ht="15" customHeight="1" x14ac:dyDescent="0.25">
      <c r="A108" s="57" t="s">
        <v>17</v>
      </c>
      <c r="B108" s="37">
        <v>4</v>
      </c>
      <c r="C108" s="37">
        <v>1</v>
      </c>
      <c r="D108" s="37">
        <v>1</v>
      </c>
      <c r="E108" s="37">
        <v>1</v>
      </c>
      <c r="F108" s="37">
        <v>0</v>
      </c>
      <c r="G108" s="37" t="str">
        <f t="shared" ref="G108:J109" si="176">G107</f>
        <v>4.1.1.00.000</v>
      </c>
      <c r="H108" s="41" t="str">
        <f t="shared" si="176"/>
        <v>Технологическая линия №1. Объекты общезаводского хозяйства</v>
      </c>
      <c r="I108" s="82" t="str">
        <f>CONCATENATE($B108,".",$C108,".",$D108,".",TEXT($E108,"00"),".",TEXT($F108,"000"))</f>
        <v>4.1.1.01.000</v>
      </c>
      <c r="J108" s="90" t="s">
        <v>18</v>
      </c>
      <c r="K108" s="105"/>
      <c r="L108" s="106"/>
      <c r="M108" s="91"/>
      <c r="N108" s="85"/>
      <c r="O108" s="119"/>
      <c r="P108" s="64" t="s">
        <v>19</v>
      </c>
      <c r="Q108" s="35">
        <v>0</v>
      </c>
      <c r="R108" s="54" t="s">
        <v>3857</v>
      </c>
      <c r="S108" s="216" t="s">
        <v>3857</v>
      </c>
      <c r="T108" s="41" t="str">
        <f t="shared" ref="T108:W109" si="177">T107</f>
        <v>4.1.1.00.000</v>
      </c>
      <c r="U108" s="41" t="str">
        <f t="shared" si="177"/>
        <v>Process Line No.1 UIO facilities</v>
      </c>
      <c r="V108" s="127" t="str">
        <f>I108</f>
        <v>4.1.1.01.000</v>
      </c>
      <c r="W108" s="90" t="s">
        <v>1611</v>
      </c>
      <c r="X108" s="106"/>
      <c r="Y108" s="106"/>
      <c r="Z108" s="91"/>
      <c r="AA108" s="132"/>
      <c r="AB108" s="82"/>
      <c r="AC108" s="82"/>
      <c r="AD108" s="166"/>
      <c r="AE108" s="166"/>
      <c r="AF108" s="166"/>
      <c r="AG108" s="166"/>
      <c r="AH108" s="166"/>
      <c r="AI108" s="237">
        <v>382</v>
      </c>
    </row>
    <row r="109" spans="1:35" s="67" customFormat="1" ht="15" customHeight="1" x14ac:dyDescent="0.25">
      <c r="A109" s="56" t="s">
        <v>17</v>
      </c>
      <c r="B109" s="37">
        <v>4</v>
      </c>
      <c r="C109" s="37">
        <v>1</v>
      </c>
      <c r="D109" s="37">
        <v>1</v>
      </c>
      <c r="E109" s="37">
        <v>1</v>
      </c>
      <c r="F109" s="37">
        <v>100</v>
      </c>
      <c r="G109" s="37" t="str">
        <f t="shared" ref="G109:H109" si="178">G108</f>
        <v>4.1.1.00.000</v>
      </c>
      <c r="H109" s="41" t="str">
        <f t="shared" si="178"/>
        <v>Технологическая линия №1. Объекты общезаводского хозяйства</v>
      </c>
      <c r="I109" s="37" t="str">
        <f t="shared" si="176"/>
        <v>4.1.1.01.000</v>
      </c>
      <c r="J109" s="41" t="str">
        <f t="shared" si="176"/>
        <v>Водозаборные сооружения. 2 пусковой комплекс</v>
      </c>
      <c r="K109" s="92" t="str">
        <f>CONCATENATE($B109,".",$C109,".",$D109,".",TEXT($E109,"00"),".",$F109)</f>
        <v>4.1.1.01.100</v>
      </c>
      <c r="L109" s="93" t="s">
        <v>18</v>
      </c>
      <c r="M109" s="94"/>
      <c r="N109" s="89"/>
      <c r="O109" s="118"/>
      <c r="P109" s="66" t="s">
        <v>19</v>
      </c>
      <c r="Q109" s="35">
        <v>0</v>
      </c>
      <c r="R109" s="54" t="s">
        <v>3858</v>
      </c>
      <c r="S109" s="219" t="s">
        <v>3858</v>
      </c>
      <c r="T109" s="41" t="str">
        <f t="shared" si="177"/>
        <v>4.1.1.00.000</v>
      </c>
      <c r="U109" s="41" t="str">
        <f t="shared" si="177"/>
        <v>Process Line No.1 UIO facilities</v>
      </c>
      <c r="V109" s="41" t="str">
        <f t="shared" si="177"/>
        <v>4.1.1.01.000</v>
      </c>
      <c r="W109" s="41" t="str">
        <f t="shared" si="177"/>
        <v>Water Intake Facilities. 2nd Start-Up Package</v>
      </c>
      <c r="X109" s="129" t="str">
        <f>K109</f>
        <v>4.1.1.01.100</v>
      </c>
      <c r="Y109" s="94" t="s">
        <v>1611</v>
      </c>
      <c r="Z109" s="94"/>
      <c r="AA109" s="95"/>
      <c r="AB109" s="86"/>
      <c r="AC109" s="86"/>
      <c r="AD109" s="167" t="s">
        <v>3051</v>
      </c>
      <c r="AE109" s="167" t="s">
        <v>3051</v>
      </c>
      <c r="AF109" s="167"/>
      <c r="AG109" s="167"/>
      <c r="AH109" s="167"/>
      <c r="AI109" s="237">
        <v>383</v>
      </c>
    </row>
    <row r="110" spans="1:35" s="65" customFormat="1" ht="15" customHeight="1" x14ac:dyDescent="0.25">
      <c r="A110" s="57" t="s">
        <v>17</v>
      </c>
      <c r="B110" s="37">
        <v>4</v>
      </c>
      <c r="C110" s="37">
        <v>1</v>
      </c>
      <c r="D110" s="37">
        <v>1</v>
      </c>
      <c r="E110" s="37">
        <v>2</v>
      </c>
      <c r="F110" s="37">
        <v>0</v>
      </c>
      <c r="G110" s="37" t="str">
        <f t="shared" ref="G110:H110" si="179">G109</f>
        <v>4.1.1.00.000</v>
      </c>
      <c r="H110" s="41" t="str">
        <f t="shared" si="179"/>
        <v>Технологическая линия №1. Объекты общезаводского хозяйства</v>
      </c>
      <c r="I110" s="82" t="str">
        <f>CONCATENATE($B110,".",$C110,".",$D110,".",TEXT($E110,"00"),".",TEXT($F110,"000"))</f>
        <v>4.1.1.02.000</v>
      </c>
      <c r="J110" s="90" t="s">
        <v>22</v>
      </c>
      <c r="K110" s="105"/>
      <c r="L110" s="106"/>
      <c r="M110" s="91"/>
      <c r="N110" s="85"/>
      <c r="O110" s="119"/>
      <c r="P110" s="64" t="s">
        <v>19</v>
      </c>
      <c r="Q110" s="35">
        <v>0</v>
      </c>
      <c r="R110" s="54" t="s">
        <v>3857</v>
      </c>
      <c r="S110" s="216" t="s">
        <v>3857</v>
      </c>
      <c r="T110" s="41" t="str">
        <f t="shared" ref="T110:U110" si="180">T109</f>
        <v>4.1.1.00.000</v>
      </c>
      <c r="U110" s="41" t="str">
        <f t="shared" si="180"/>
        <v>Process Line No.1 UIO facilities</v>
      </c>
      <c r="V110" s="127" t="str">
        <f>I110</f>
        <v>4.1.1.02.000</v>
      </c>
      <c r="W110" s="90" t="s">
        <v>1614</v>
      </c>
      <c r="X110" s="106"/>
      <c r="Y110" s="106"/>
      <c r="Z110" s="91"/>
      <c r="AA110" s="132"/>
      <c r="AB110" s="82"/>
      <c r="AC110" s="82"/>
      <c r="AD110" s="166"/>
      <c r="AE110" s="166"/>
      <c r="AF110" s="166"/>
      <c r="AG110" s="166"/>
      <c r="AH110" s="166"/>
      <c r="AI110" s="237">
        <v>387</v>
      </c>
    </row>
    <row r="111" spans="1:35" s="67" customFormat="1" ht="15" customHeight="1" x14ac:dyDescent="0.25">
      <c r="A111" s="56" t="s">
        <v>17</v>
      </c>
      <c r="B111" s="37">
        <v>4</v>
      </c>
      <c r="C111" s="37">
        <v>1</v>
      </c>
      <c r="D111" s="37">
        <v>1</v>
      </c>
      <c r="E111" s="37">
        <v>2</v>
      </c>
      <c r="F111" s="37">
        <v>100</v>
      </c>
      <c r="G111" s="37" t="str">
        <f t="shared" ref="G111:H111" si="181">G110</f>
        <v>4.1.1.00.000</v>
      </c>
      <c r="H111" s="41" t="str">
        <f t="shared" si="181"/>
        <v>Технологическая линия №1. Объекты общезаводского хозяйства</v>
      </c>
      <c r="I111" s="37" t="str">
        <f t="shared" ref="I111:J111" si="182">I110</f>
        <v>4.1.1.02.000</v>
      </c>
      <c r="J111" s="41" t="str">
        <f t="shared" si="182"/>
        <v>Внутриплощадочное электроснабжение 110 кВ. 1 пусковой комплекс</v>
      </c>
      <c r="K111" s="92" t="str">
        <f>CONCATENATE($B111,".",$C111,".",$D111,".",TEXT($E111,"00"),".",$F111)</f>
        <v>4.1.1.02.100</v>
      </c>
      <c r="L111" s="93" t="s">
        <v>23</v>
      </c>
      <c r="M111" s="94"/>
      <c r="N111" s="89"/>
      <c r="O111" s="118"/>
      <c r="P111" s="66" t="s">
        <v>19</v>
      </c>
      <c r="Q111" s="35">
        <v>0</v>
      </c>
      <c r="R111" s="54" t="s">
        <v>3858</v>
      </c>
      <c r="S111" s="219" t="s">
        <v>3858</v>
      </c>
      <c r="T111" s="41" t="str">
        <f t="shared" ref="T111:U111" si="183">T110</f>
        <v>4.1.1.00.000</v>
      </c>
      <c r="U111" s="41" t="str">
        <f t="shared" si="183"/>
        <v>Process Line No.1 UIO facilities</v>
      </c>
      <c r="V111" s="41" t="str">
        <f t="shared" ref="V111:W111" si="184">V110</f>
        <v>4.1.1.02.000</v>
      </c>
      <c r="W111" s="41" t="str">
        <f t="shared" si="184"/>
        <v>110kV On-Site Power Supply 1st Start-Up Package</v>
      </c>
      <c r="X111" s="129" t="str">
        <f>K111</f>
        <v>4.1.1.02.100</v>
      </c>
      <c r="Y111" s="94" t="s">
        <v>1615</v>
      </c>
      <c r="Z111" s="94"/>
      <c r="AA111" s="95"/>
      <c r="AB111" s="86"/>
      <c r="AC111" s="86"/>
      <c r="AD111" s="167" t="s">
        <v>3051</v>
      </c>
      <c r="AE111" s="167" t="s">
        <v>3051</v>
      </c>
      <c r="AF111" s="167"/>
      <c r="AG111" s="167"/>
      <c r="AH111" s="167"/>
      <c r="AI111" s="237">
        <v>388</v>
      </c>
    </row>
    <row r="112" spans="1:35" s="67" customFormat="1" ht="15" customHeight="1" x14ac:dyDescent="0.25">
      <c r="A112" s="56" t="s">
        <v>17</v>
      </c>
      <c r="B112" s="37">
        <v>4</v>
      </c>
      <c r="C112" s="37">
        <v>1</v>
      </c>
      <c r="D112" s="37">
        <v>1</v>
      </c>
      <c r="E112" s="37">
        <v>2</v>
      </c>
      <c r="F112" s="37">
        <v>200</v>
      </c>
      <c r="G112" s="37" t="str">
        <f t="shared" ref="G112:J112" si="185">G111</f>
        <v>4.1.1.00.000</v>
      </c>
      <c r="H112" s="41" t="str">
        <f t="shared" si="185"/>
        <v>Технологическая линия №1. Объекты общезаводского хозяйства</v>
      </c>
      <c r="I112" s="37" t="str">
        <f t="shared" si="185"/>
        <v>4.1.1.02.000</v>
      </c>
      <c r="J112" s="41" t="str">
        <f t="shared" si="185"/>
        <v>Внутриплощадочное электроснабжение 110 кВ. 1 пусковой комплекс</v>
      </c>
      <c r="K112" s="92" t="str">
        <f>CONCATENATE($B112,".",$C112,".",$D112,".",TEXT($E112,"00"),".",$F112)</f>
        <v>4.1.1.02.200</v>
      </c>
      <c r="L112" s="93" t="s">
        <v>26</v>
      </c>
      <c r="M112" s="94"/>
      <c r="N112" s="89"/>
      <c r="O112" s="118"/>
      <c r="P112" s="66" t="s">
        <v>19</v>
      </c>
      <c r="Q112" s="35">
        <v>0</v>
      </c>
      <c r="R112" s="54" t="s">
        <v>3858</v>
      </c>
      <c r="S112" s="219" t="s">
        <v>3858</v>
      </c>
      <c r="T112" s="41" t="str">
        <f t="shared" ref="T112:U112" si="186">T111</f>
        <v>4.1.1.00.000</v>
      </c>
      <c r="U112" s="41" t="str">
        <f t="shared" si="186"/>
        <v>Process Line No.1 UIO facilities</v>
      </c>
      <c r="V112" s="41" t="str">
        <f t="shared" ref="V112:W112" si="187">V111</f>
        <v>4.1.1.02.000</v>
      </c>
      <c r="W112" s="41" t="str">
        <f t="shared" si="187"/>
        <v>110kV On-Site Power Supply 1st Start-Up Package</v>
      </c>
      <c r="X112" s="129" t="str">
        <f>K112</f>
        <v>4.1.1.02.200</v>
      </c>
      <c r="Y112" s="94" t="s">
        <v>1618</v>
      </c>
      <c r="Z112" s="94"/>
      <c r="AA112" s="95"/>
      <c r="AB112" s="86"/>
      <c r="AC112" s="86"/>
      <c r="AD112" s="167" t="s">
        <v>3051</v>
      </c>
      <c r="AE112" s="167" t="s">
        <v>3051</v>
      </c>
      <c r="AF112" s="167"/>
      <c r="AG112" s="167"/>
      <c r="AH112" s="167"/>
      <c r="AI112" s="237">
        <v>395</v>
      </c>
    </row>
    <row r="113" spans="1:35" s="67" customFormat="1" ht="15" customHeight="1" x14ac:dyDescent="0.25">
      <c r="A113" s="56" t="s">
        <v>17</v>
      </c>
      <c r="B113" s="37">
        <v>4</v>
      </c>
      <c r="C113" s="37">
        <v>1</v>
      </c>
      <c r="D113" s="37">
        <v>1</v>
      </c>
      <c r="E113" s="37">
        <v>2</v>
      </c>
      <c r="F113" s="37">
        <v>900</v>
      </c>
      <c r="G113" s="37" t="str">
        <f t="shared" ref="G113:J113" si="188">G112</f>
        <v>4.1.1.00.000</v>
      </c>
      <c r="H113" s="41" t="str">
        <f t="shared" si="188"/>
        <v>Технологическая линия №1. Объекты общезаводского хозяйства</v>
      </c>
      <c r="I113" s="37" t="str">
        <f t="shared" si="188"/>
        <v>4.1.1.02.000</v>
      </c>
      <c r="J113" s="41" t="str">
        <f t="shared" si="188"/>
        <v>Внутриплощадочное электроснабжение 110 кВ. 1 пусковой комплекс</v>
      </c>
      <c r="K113" s="92" t="str">
        <f>CONCATENATE($B113,".",$C113,".",$D113,".",TEXT($E113,"00"),".",$F113)</f>
        <v>4.1.1.02.900</v>
      </c>
      <c r="L113" s="93" t="s">
        <v>28</v>
      </c>
      <c r="M113" s="94"/>
      <c r="N113" s="89"/>
      <c r="O113" s="118"/>
      <c r="P113" s="66" t="s">
        <v>19</v>
      </c>
      <c r="Q113" s="35">
        <v>0</v>
      </c>
      <c r="R113" s="54" t="s">
        <v>3858</v>
      </c>
      <c r="S113" s="219" t="s">
        <v>3858</v>
      </c>
      <c r="T113" s="41" t="str">
        <f t="shared" ref="T113:W113" si="189">T112</f>
        <v>4.1.1.00.000</v>
      </c>
      <c r="U113" s="41" t="str">
        <f t="shared" si="189"/>
        <v>Process Line No.1 UIO facilities</v>
      </c>
      <c r="V113" s="41" t="str">
        <f t="shared" si="189"/>
        <v>4.1.1.02.000</v>
      </c>
      <c r="W113" s="41" t="str">
        <f t="shared" si="189"/>
        <v>110kV On-Site Power Supply 1st Start-Up Package</v>
      </c>
      <c r="X113" s="129" t="str">
        <f>K113</f>
        <v>4.1.1.02.900</v>
      </c>
      <c r="Y113" s="94" t="s">
        <v>1622</v>
      </c>
      <c r="Z113" s="94"/>
      <c r="AA113" s="95"/>
      <c r="AB113" s="86"/>
      <c r="AC113" s="86"/>
      <c r="AD113" s="167" t="s">
        <v>3051</v>
      </c>
      <c r="AE113" s="167" t="s">
        <v>3051</v>
      </c>
      <c r="AF113" s="167"/>
      <c r="AG113" s="167"/>
      <c r="AH113" s="167"/>
      <c r="AI113" s="237">
        <v>402</v>
      </c>
    </row>
    <row r="114" spans="1:35" s="65" customFormat="1" ht="15" customHeight="1" x14ac:dyDescent="0.25">
      <c r="A114" s="57" t="s">
        <v>17</v>
      </c>
      <c r="B114" s="37">
        <v>4</v>
      </c>
      <c r="C114" s="37">
        <v>1</v>
      </c>
      <c r="D114" s="37">
        <v>1</v>
      </c>
      <c r="E114" s="37">
        <v>3</v>
      </c>
      <c r="F114" s="37">
        <v>0</v>
      </c>
      <c r="G114" s="37" t="str">
        <f t="shared" ref="G114:H114" si="190">G113</f>
        <v>4.1.1.00.000</v>
      </c>
      <c r="H114" s="41" t="str">
        <f t="shared" si="190"/>
        <v>Технологическая линия №1. Объекты общезаводского хозяйства</v>
      </c>
      <c r="I114" s="82" t="str">
        <f>CONCATENATE($B114,".",$C114,".",$D114,".",TEXT($E114,"00"),".",TEXT($F114,"000"))</f>
        <v>4.1.1.03.000</v>
      </c>
      <c r="J114" s="90" t="s">
        <v>30</v>
      </c>
      <c r="K114" s="105"/>
      <c r="L114" s="106"/>
      <c r="M114" s="91"/>
      <c r="N114" s="85"/>
      <c r="O114" s="119"/>
      <c r="P114" s="64" t="s">
        <v>19</v>
      </c>
      <c r="Q114" s="35">
        <v>0</v>
      </c>
      <c r="R114" s="54" t="s">
        <v>3857</v>
      </c>
      <c r="S114" s="216" t="s">
        <v>3857</v>
      </c>
      <c r="T114" s="41" t="str">
        <f t="shared" ref="T114:U114" si="191">T113</f>
        <v>4.1.1.00.000</v>
      </c>
      <c r="U114" s="41" t="str">
        <f t="shared" si="191"/>
        <v>Process Line No.1 UIO facilities</v>
      </c>
      <c r="V114" s="127" t="str">
        <f>I114</f>
        <v>4.1.1.03.000</v>
      </c>
      <c r="W114" s="90" t="s">
        <v>1625</v>
      </c>
      <c r="X114" s="106"/>
      <c r="Y114" s="106"/>
      <c r="Z114" s="91"/>
      <c r="AA114" s="132"/>
      <c r="AB114" s="82"/>
      <c r="AC114" s="82"/>
      <c r="AD114" s="166"/>
      <c r="AE114" s="166"/>
      <c r="AF114" s="166"/>
      <c r="AG114" s="166"/>
      <c r="AH114" s="166"/>
      <c r="AI114" s="237">
        <v>408</v>
      </c>
    </row>
    <row r="115" spans="1:35" s="67" customFormat="1" ht="15" customHeight="1" x14ac:dyDescent="0.25">
      <c r="A115" s="56" t="s">
        <v>17</v>
      </c>
      <c r="B115" s="37">
        <v>4</v>
      </c>
      <c r="C115" s="37">
        <v>1</v>
      </c>
      <c r="D115" s="37">
        <v>1</v>
      </c>
      <c r="E115" s="37">
        <v>3</v>
      </c>
      <c r="F115" s="37">
        <v>100</v>
      </c>
      <c r="G115" s="37" t="str">
        <f t="shared" ref="G115:H115" si="192">G114</f>
        <v>4.1.1.00.000</v>
      </c>
      <c r="H115" s="41" t="str">
        <f t="shared" si="192"/>
        <v>Технологическая линия №1. Объекты общезаводского хозяйства</v>
      </c>
      <c r="I115" s="37" t="str">
        <f t="shared" ref="I115:J115" si="193">I114</f>
        <v>4.1.1.03.000</v>
      </c>
      <c r="J115" s="41" t="str">
        <f t="shared" si="193"/>
        <v>Водозаборные сооружения. 3 пусковой комплекс</v>
      </c>
      <c r="K115" s="92" t="str">
        <f>CONCATENATE($B115,".",$C115,".",$D115,".",TEXT($E115,"00"),".",$F115)</f>
        <v>4.1.1.03.100</v>
      </c>
      <c r="L115" s="93" t="s">
        <v>30</v>
      </c>
      <c r="M115" s="94"/>
      <c r="N115" s="89"/>
      <c r="O115" s="118"/>
      <c r="P115" s="66" t="s">
        <v>19</v>
      </c>
      <c r="Q115" s="35">
        <v>0</v>
      </c>
      <c r="R115" s="54" t="s">
        <v>3858</v>
      </c>
      <c r="S115" s="219" t="s">
        <v>3858</v>
      </c>
      <c r="T115" s="41" t="str">
        <f t="shared" ref="T115:U115" si="194">T114</f>
        <v>4.1.1.00.000</v>
      </c>
      <c r="U115" s="41" t="str">
        <f t="shared" si="194"/>
        <v>Process Line No.1 UIO facilities</v>
      </c>
      <c r="V115" s="41" t="str">
        <f t="shared" ref="V115:W115" si="195">V114</f>
        <v>4.1.1.03.000</v>
      </c>
      <c r="W115" s="41" t="str">
        <f t="shared" si="195"/>
        <v>Water Intake Facilities. 3rd Start-Up Package</v>
      </c>
      <c r="X115" s="129" t="str">
        <f>K115</f>
        <v>4.1.1.03.100</v>
      </c>
      <c r="Y115" s="94" t="s">
        <v>1625</v>
      </c>
      <c r="Z115" s="94"/>
      <c r="AA115" s="95"/>
      <c r="AB115" s="86"/>
      <c r="AC115" s="86"/>
      <c r="AD115" s="167" t="s">
        <v>3051</v>
      </c>
      <c r="AE115" s="167" t="s">
        <v>3051</v>
      </c>
      <c r="AF115" s="167"/>
      <c r="AG115" s="167"/>
      <c r="AH115" s="167"/>
      <c r="AI115" s="237">
        <v>409</v>
      </c>
    </row>
    <row r="116" spans="1:35" s="67" customFormat="1" ht="17.25" customHeight="1" x14ac:dyDescent="0.25">
      <c r="A116" s="56">
        <v>7</v>
      </c>
      <c r="B116" s="37">
        <v>4</v>
      </c>
      <c r="C116" s="37">
        <v>1</v>
      </c>
      <c r="D116" s="37">
        <v>1</v>
      </c>
      <c r="E116" s="37">
        <v>3</v>
      </c>
      <c r="F116" s="37">
        <v>107</v>
      </c>
      <c r="G116" s="123" t="str">
        <f t="shared" ref="G116:L116" si="196">G115</f>
        <v>4.1.1.00.000</v>
      </c>
      <c r="H116" s="138" t="str">
        <f t="shared" si="196"/>
        <v>Технологическая линия №1. Объекты общезаводского хозяйства</v>
      </c>
      <c r="I116" s="138" t="str">
        <f t="shared" si="196"/>
        <v>4.1.1.03.000</v>
      </c>
      <c r="J116" s="138" t="str">
        <f t="shared" si="196"/>
        <v>Водозаборные сооружения. 3 пусковой комплекс</v>
      </c>
      <c r="K116" s="138" t="str">
        <f t="shared" si="196"/>
        <v>4.1.1.03.100</v>
      </c>
      <c r="L116" s="138" t="str">
        <f t="shared" si="196"/>
        <v>Водозаборные сооружения. 3 пусковой комплекс</v>
      </c>
      <c r="M116" s="123" t="str">
        <f>CONCATENATE($B116,".",$C116,".",$D116,".",TEXT($E116,"00"),".",TEXT($F116,"000"))</f>
        <v>4.1.1.03.107</v>
      </c>
      <c r="N116" s="178" t="s">
        <v>32</v>
      </c>
      <c r="O116" s="179" t="s">
        <v>1265</v>
      </c>
      <c r="P116" s="66" t="s">
        <v>19</v>
      </c>
      <c r="Q116" s="35">
        <v>2</v>
      </c>
      <c r="R116" s="54" t="s">
        <v>3055</v>
      </c>
      <c r="S116" s="42">
        <f>A116</f>
        <v>7</v>
      </c>
      <c r="T116" s="138" t="str">
        <f t="shared" ref="T116:Y116" si="197">T115</f>
        <v>4.1.1.00.000</v>
      </c>
      <c r="U116" s="138" t="str">
        <f t="shared" si="197"/>
        <v>Process Line No.1 UIO facilities</v>
      </c>
      <c r="V116" s="138" t="str">
        <f t="shared" si="197"/>
        <v>4.1.1.03.000</v>
      </c>
      <c r="W116" s="138" t="str">
        <f t="shared" si="197"/>
        <v>Water Intake Facilities. 3rd Start-Up Package</v>
      </c>
      <c r="X116" s="138" t="str">
        <f t="shared" si="197"/>
        <v>4.1.1.03.100</v>
      </c>
      <c r="Y116" s="138" t="str">
        <f t="shared" si="197"/>
        <v>Water Intake Facilities. 3rd Start-Up Package</v>
      </c>
      <c r="Z116" s="171" t="str">
        <f>M116</f>
        <v>4.1.1.03.107</v>
      </c>
      <c r="AA116" s="123" t="s">
        <v>1627</v>
      </c>
      <c r="AB116" s="123" t="s">
        <v>3832</v>
      </c>
      <c r="AC116" s="123"/>
      <c r="AD116" s="214" t="s">
        <v>2835</v>
      </c>
      <c r="AE116" s="214" t="str">
        <f>CONCATENATE(MID(AD116,3,1),"-",MID(AD116,4,2))</f>
        <v>9-01</v>
      </c>
      <c r="AF116" s="214" t="str">
        <f>VLOOKUP(AE116,'Unit Number'!B:E,2,FALSE)</f>
        <v>WATER INTAKE FACILITIES</v>
      </c>
      <c r="AG116" s="115"/>
      <c r="AH116" s="115"/>
      <c r="AI116" s="237">
        <v>411</v>
      </c>
    </row>
    <row r="117" spans="1:35" s="65" customFormat="1" ht="15" customHeight="1" x14ac:dyDescent="0.25">
      <c r="A117" s="57" t="s">
        <v>17</v>
      </c>
      <c r="B117" s="37">
        <v>4</v>
      </c>
      <c r="C117" s="37">
        <v>1</v>
      </c>
      <c r="D117" s="37">
        <v>1</v>
      </c>
      <c r="E117" s="37">
        <v>4</v>
      </c>
      <c r="F117" s="37">
        <v>0</v>
      </c>
      <c r="G117" s="37" t="str">
        <f t="shared" ref="G117:H117" si="198">G116</f>
        <v>4.1.1.00.000</v>
      </c>
      <c r="H117" s="41" t="str">
        <f t="shared" si="198"/>
        <v>Технологическая линия №1. Объекты общезаводского хозяйства</v>
      </c>
      <c r="I117" s="82" t="str">
        <f>CONCATENATE($B117,".",$C117,".",$D117,".",TEXT($E117,"00"),".",TEXT($F117,"000"))</f>
        <v>4.1.1.04.000</v>
      </c>
      <c r="J117" s="90" t="s">
        <v>33</v>
      </c>
      <c r="K117" s="105"/>
      <c r="L117" s="106"/>
      <c r="M117" s="91"/>
      <c r="N117" s="85"/>
      <c r="O117" s="119"/>
      <c r="P117" s="64" t="s">
        <v>19</v>
      </c>
      <c r="Q117" s="35">
        <v>0</v>
      </c>
      <c r="R117" s="54" t="s">
        <v>3857</v>
      </c>
      <c r="S117" s="216" t="s">
        <v>3857</v>
      </c>
      <c r="T117" s="41" t="str">
        <f t="shared" ref="T117:U117" si="199">T116</f>
        <v>4.1.1.00.000</v>
      </c>
      <c r="U117" s="41" t="str">
        <f t="shared" si="199"/>
        <v>Process Line No.1 UIO facilities</v>
      </c>
      <c r="V117" s="127" t="str">
        <f>I117</f>
        <v>4.1.1.04.000</v>
      </c>
      <c r="W117" s="90" t="s">
        <v>1628</v>
      </c>
      <c r="X117" s="106"/>
      <c r="Y117" s="106"/>
      <c r="Z117" s="91"/>
      <c r="AA117" s="132"/>
      <c r="AB117" s="82"/>
      <c r="AC117" s="82"/>
      <c r="AD117" s="166"/>
      <c r="AE117" s="166"/>
      <c r="AF117" s="166"/>
      <c r="AG117" s="166"/>
      <c r="AH117" s="166"/>
      <c r="AI117" s="237">
        <v>413</v>
      </c>
    </row>
    <row r="118" spans="1:35" s="67" customFormat="1" ht="15" customHeight="1" x14ac:dyDescent="0.25">
      <c r="A118" s="56" t="s">
        <v>17</v>
      </c>
      <c r="B118" s="37">
        <v>4</v>
      </c>
      <c r="C118" s="37">
        <v>1</v>
      </c>
      <c r="D118" s="37">
        <v>1</v>
      </c>
      <c r="E118" s="37">
        <v>4</v>
      </c>
      <c r="F118" s="37">
        <v>100</v>
      </c>
      <c r="G118" s="37" t="str">
        <f t="shared" ref="G118:H118" si="200">G117</f>
        <v>4.1.1.00.000</v>
      </c>
      <c r="H118" s="41" t="str">
        <f t="shared" si="200"/>
        <v>Технологическая линия №1. Объекты общезаводского хозяйства</v>
      </c>
      <c r="I118" s="37" t="str">
        <f t="shared" ref="I118:J118" si="201">I117</f>
        <v>4.1.1.04.000</v>
      </c>
      <c r="J118" s="41" t="str">
        <f t="shared" si="201"/>
        <v>Комплексные очистные сооружения (КОС). 2 пусковой комплекс</v>
      </c>
      <c r="K118" s="92" t="str">
        <f>CONCATENATE($B118,".",$C118,".",$D118,".",TEXT($E118,"00"),".",$F118)</f>
        <v>4.1.1.04.100</v>
      </c>
      <c r="L118" s="93" t="s">
        <v>33</v>
      </c>
      <c r="M118" s="94"/>
      <c r="N118" s="89"/>
      <c r="O118" s="118"/>
      <c r="P118" s="66" t="s">
        <v>19</v>
      </c>
      <c r="Q118" s="35">
        <v>0</v>
      </c>
      <c r="R118" s="54" t="s">
        <v>3858</v>
      </c>
      <c r="S118" s="219" t="s">
        <v>3858</v>
      </c>
      <c r="T118" s="41" t="str">
        <f t="shared" ref="T118:U118" si="202">T117</f>
        <v>4.1.1.00.000</v>
      </c>
      <c r="U118" s="41" t="str">
        <f t="shared" si="202"/>
        <v>Process Line No.1 UIO facilities</v>
      </c>
      <c r="V118" s="41" t="str">
        <f t="shared" ref="V118:W118" si="203">V117</f>
        <v>4.1.1.04.000</v>
      </c>
      <c r="W118" s="41" t="str">
        <f t="shared" si="203"/>
        <v>Integrated Waste Water Treatment Facilities. 2nd Start-Up Package</v>
      </c>
      <c r="X118" s="129" t="str">
        <f>K118</f>
        <v>4.1.1.04.100</v>
      </c>
      <c r="Y118" s="94" t="s">
        <v>1628</v>
      </c>
      <c r="Z118" s="94"/>
      <c r="AA118" s="95"/>
      <c r="AB118" s="86"/>
      <c r="AC118" s="86"/>
      <c r="AD118" s="167" t="s">
        <v>3051</v>
      </c>
      <c r="AE118" s="167" t="s">
        <v>3051</v>
      </c>
      <c r="AF118" s="167"/>
      <c r="AG118" s="167"/>
      <c r="AH118" s="167"/>
      <c r="AI118" s="237">
        <v>414</v>
      </c>
    </row>
    <row r="119" spans="1:35" s="65" customFormat="1" ht="15" customHeight="1" x14ac:dyDescent="0.25">
      <c r="A119" s="57" t="s">
        <v>17</v>
      </c>
      <c r="B119" s="37">
        <v>4</v>
      </c>
      <c r="C119" s="37">
        <v>1</v>
      </c>
      <c r="D119" s="37">
        <v>1</v>
      </c>
      <c r="E119" s="37">
        <v>5</v>
      </c>
      <c r="F119" s="37">
        <v>0</v>
      </c>
      <c r="G119" s="37" t="str">
        <f t="shared" ref="G119:H119" si="204">G118</f>
        <v>4.1.1.00.000</v>
      </c>
      <c r="H119" s="41" t="str">
        <f t="shared" si="204"/>
        <v>Технологическая линия №1. Объекты общезаводского хозяйства</v>
      </c>
      <c r="I119" s="82" t="str">
        <f>CONCATENATE($B119,".",$C119,".",$D119,".",TEXT($E119,"00"),".",TEXT($F119,"000"))</f>
        <v>4.1.1.05.000</v>
      </c>
      <c r="J119" s="90" t="s">
        <v>1538</v>
      </c>
      <c r="K119" s="105"/>
      <c r="L119" s="106"/>
      <c r="M119" s="91"/>
      <c r="N119" s="85"/>
      <c r="O119" s="119"/>
      <c r="P119" s="64" t="s">
        <v>19</v>
      </c>
      <c r="Q119" s="35">
        <v>0</v>
      </c>
      <c r="R119" s="54" t="s">
        <v>3857</v>
      </c>
      <c r="S119" s="216" t="s">
        <v>3857</v>
      </c>
      <c r="T119" s="41" t="str">
        <f t="shared" ref="T119:U119" si="205">T118</f>
        <v>4.1.1.00.000</v>
      </c>
      <c r="U119" s="41" t="str">
        <f t="shared" si="205"/>
        <v>Process Line No.1 UIO facilities</v>
      </c>
      <c r="V119" s="127" t="str">
        <f>I119</f>
        <v>4.1.1.05.000</v>
      </c>
      <c r="W119" s="90" t="s">
        <v>1631</v>
      </c>
      <c r="X119" s="106"/>
      <c r="Y119" s="106"/>
      <c r="Z119" s="91"/>
      <c r="AA119" s="132"/>
      <c r="AB119" s="82"/>
      <c r="AC119" s="82"/>
      <c r="AD119" s="166"/>
      <c r="AE119" s="166"/>
      <c r="AF119" s="166"/>
      <c r="AG119" s="166"/>
      <c r="AH119" s="166"/>
      <c r="AI119" s="237">
        <v>419</v>
      </c>
    </row>
    <row r="120" spans="1:35" s="67" customFormat="1" ht="15" customHeight="1" x14ac:dyDescent="0.25">
      <c r="A120" s="56" t="s">
        <v>17</v>
      </c>
      <c r="B120" s="37">
        <v>4</v>
      </c>
      <c r="C120" s="37">
        <v>1</v>
      </c>
      <c r="D120" s="37">
        <v>1</v>
      </c>
      <c r="E120" s="37">
        <v>5</v>
      </c>
      <c r="F120" s="37">
        <v>300</v>
      </c>
      <c r="G120" s="37" t="str">
        <f t="shared" ref="G120:H120" si="206">G119</f>
        <v>4.1.1.00.000</v>
      </c>
      <c r="H120" s="41" t="str">
        <f t="shared" si="206"/>
        <v>Технологическая линия №1. Объекты общезаводского хозяйства</v>
      </c>
      <c r="I120" s="37" t="str">
        <f t="shared" ref="I120:J120" si="207">I119</f>
        <v>4.1.1.05.000</v>
      </c>
      <c r="J120" s="41" t="str">
        <f t="shared" si="207"/>
        <v>Электроснабжение товарно-сырьевой базы (ТСБ)</v>
      </c>
      <c r="K120" s="92" t="str">
        <f>CONCATENATE($B120,".",$C120,".",$D120,".",TEXT($E120,"00"),".",$F120)</f>
        <v>4.1.1.05.300</v>
      </c>
      <c r="L120" s="93" t="s">
        <v>1538</v>
      </c>
      <c r="M120" s="94"/>
      <c r="N120" s="89"/>
      <c r="O120" s="118"/>
      <c r="P120" s="66" t="s">
        <v>19</v>
      </c>
      <c r="Q120" s="35">
        <v>0</v>
      </c>
      <c r="R120" s="54" t="s">
        <v>3858</v>
      </c>
      <c r="S120" s="219" t="s">
        <v>3858</v>
      </c>
      <c r="T120" s="41" t="str">
        <f t="shared" ref="T120:U120" si="208">T119</f>
        <v>4.1.1.00.000</v>
      </c>
      <c r="U120" s="41" t="str">
        <f t="shared" si="208"/>
        <v>Process Line No.1 UIO facilities</v>
      </c>
      <c r="V120" s="41" t="str">
        <f t="shared" ref="V120:W120" si="209">V119</f>
        <v>4.1.1.05.000</v>
      </c>
      <c r="W120" s="41" t="str">
        <f t="shared" si="209"/>
        <v>Tank Farm Power Supply</v>
      </c>
      <c r="X120" s="129" t="str">
        <f>K120</f>
        <v>4.1.1.05.300</v>
      </c>
      <c r="Y120" s="94" t="s">
        <v>1631</v>
      </c>
      <c r="Z120" s="94"/>
      <c r="AA120" s="95"/>
      <c r="AB120" s="86"/>
      <c r="AC120" s="86"/>
      <c r="AD120" s="167" t="s">
        <v>3051</v>
      </c>
      <c r="AE120" s="167" t="s">
        <v>3051</v>
      </c>
      <c r="AF120" s="167"/>
      <c r="AG120" s="167"/>
      <c r="AH120" s="167"/>
      <c r="AI120" s="237">
        <v>420</v>
      </c>
    </row>
    <row r="121" spans="1:35" s="65" customFormat="1" ht="15" customHeight="1" x14ac:dyDescent="0.25">
      <c r="A121" s="57" t="s">
        <v>17</v>
      </c>
      <c r="B121" s="37">
        <v>4</v>
      </c>
      <c r="C121" s="37">
        <v>1</v>
      </c>
      <c r="D121" s="37">
        <v>1</v>
      </c>
      <c r="E121" s="37">
        <v>6</v>
      </c>
      <c r="F121" s="37">
        <v>0</v>
      </c>
      <c r="G121" s="37" t="str">
        <f t="shared" ref="G121:H121" si="210">G120</f>
        <v>4.1.1.00.000</v>
      </c>
      <c r="H121" s="41" t="str">
        <f t="shared" si="210"/>
        <v>Технологическая линия №1. Объекты общезаводского хозяйства</v>
      </c>
      <c r="I121" s="82" t="str">
        <f>CONCATENATE($B121,".",$C121,".",$D121,".",TEXT($E121,"00"),".",TEXT($F121,"000"))</f>
        <v>4.1.1.06.000</v>
      </c>
      <c r="J121" s="90" t="s">
        <v>1524</v>
      </c>
      <c r="K121" s="105"/>
      <c r="L121" s="106"/>
      <c r="M121" s="91"/>
      <c r="N121" s="85"/>
      <c r="O121" s="119"/>
      <c r="P121" s="64" t="s">
        <v>19</v>
      </c>
      <c r="Q121" s="35">
        <v>0</v>
      </c>
      <c r="R121" s="54" t="s">
        <v>3857</v>
      </c>
      <c r="S121" s="216" t="s">
        <v>3857</v>
      </c>
      <c r="T121" s="41" t="str">
        <f t="shared" ref="T121:U121" si="211">T120</f>
        <v>4.1.1.00.000</v>
      </c>
      <c r="U121" s="41" t="str">
        <f t="shared" si="211"/>
        <v>Process Line No.1 UIO facilities</v>
      </c>
      <c r="V121" s="127" t="str">
        <f>I121</f>
        <v>4.1.1.06.000</v>
      </c>
      <c r="W121" s="90" t="s">
        <v>1635</v>
      </c>
      <c r="X121" s="106"/>
      <c r="Y121" s="106"/>
      <c r="Z121" s="91"/>
      <c r="AA121" s="132"/>
      <c r="AB121" s="82"/>
      <c r="AC121" s="82"/>
      <c r="AD121" s="166"/>
      <c r="AE121" s="166"/>
      <c r="AF121" s="166"/>
      <c r="AG121" s="166"/>
      <c r="AH121" s="166"/>
      <c r="AI121" s="237">
        <v>427</v>
      </c>
    </row>
    <row r="122" spans="1:35" s="67" customFormat="1" ht="15" customHeight="1" x14ac:dyDescent="0.25">
      <c r="A122" s="57" t="s">
        <v>17</v>
      </c>
      <c r="B122" s="37">
        <v>4</v>
      </c>
      <c r="C122" s="37">
        <v>1</v>
      </c>
      <c r="D122" s="37">
        <v>1</v>
      </c>
      <c r="E122" s="37">
        <v>6</v>
      </c>
      <c r="F122" s="37">
        <v>100</v>
      </c>
      <c r="G122" s="37" t="str">
        <f t="shared" ref="G122:H122" si="212">G121</f>
        <v>4.1.1.00.000</v>
      </c>
      <c r="H122" s="41" t="str">
        <f t="shared" si="212"/>
        <v>Технологическая линия №1. Объекты общезаводского хозяйства</v>
      </c>
      <c r="I122" s="37" t="str">
        <f t="shared" ref="I122:J122" si="213">I121</f>
        <v>4.1.1.06.000</v>
      </c>
      <c r="J122" s="41" t="str">
        <f t="shared" si="213"/>
        <v>Наружное освещение и молниезащита площадки коммерческих узлов учета топливного газа и установки производства азота и воздуха</v>
      </c>
      <c r="K122" s="92" t="str">
        <f>CONCATENATE($B122,".",$C122,".",$D122,".",TEXT($E122,"00"),".",$F122)</f>
        <v>4.1.1.06.100</v>
      </c>
      <c r="L122" s="93" t="s">
        <v>1524</v>
      </c>
      <c r="M122" s="94"/>
      <c r="N122" s="89"/>
      <c r="O122" s="118"/>
      <c r="P122" s="66" t="s">
        <v>19</v>
      </c>
      <c r="Q122" s="35">
        <v>0</v>
      </c>
      <c r="R122" s="54" t="s">
        <v>3858</v>
      </c>
      <c r="S122" s="219" t="s">
        <v>3858</v>
      </c>
      <c r="T122" s="41" t="str">
        <f t="shared" ref="T122:U122" si="214">T121</f>
        <v>4.1.1.00.000</v>
      </c>
      <c r="U122" s="41" t="str">
        <f t="shared" si="214"/>
        <v>Process Line No.1 UIO facilities</v>
      </c>
      <c r="V122" s="41" t="str">
        <f t="shared" ref="V122:W122" si="215">V121</f>
        <v>4.1.1.06.000</v>
      </c>
      <c r="W122" s="41" t="str">
        <f t="shared" si="215"/>
        <v>Outdoor Illumination and Lightning Protection for Fuel Gas Custody Metering Units Area, Nitrogen and Air Production Unit.</v>
      </c>
      <c r="X122" s="129" t="str">
        <f>K122</f>
        <v>4.1.1.06.100</v>
      </c>
      <c r="Y122" s="94" t="s">
        <v>1635</v>
      </c>
      <c r="Z122" s="94"/>
      <c r="AA122" s="95"/>
      <c r="AB122" s="86"/>
      <c r="AC122" s="86"/>
      <c r="AD122" s="167" t="s">
        <v>3051</v>
      </c>
      <c r="AE122" s="167" t="s">
        <v>3051</v>
      </c>
      <c r="AF122" s="167"/>
      <c r="AG122" s="167"/>
      <c r="AH122" s="167"/>
      <c r="AI122" s="237">
        <v>428</v>
      </c>
    </row>
    <row r="123" spans="1:35" s="65" customFormat="1" ht="15" customHeight="1" x14ac:dyDescent="0.25">
      <c r="A123" s="57" t="s">
        <v>17</v>
      </c>
      <c r="B123" s="37">
        <v>4</v>
      </c>
      <c r="C123" s="37">
        <v>1</v>
      </c>
      <c r="D123" s="37">
        <v>1</v>
      </c>
      <c r="E123" s="37">
        <v>7</v>
      </c>
      <c r="F123" s="37">
        <v>0</v>
      </c>
      <c r="G123" s="37" t="str">
        <f t="shared" ref="G123:H123" si="216">G122</f>
        <v>4.1.1.00.000</v>
      </c>
      <c r="H123" s="41" t="str">
        <f t="shared" si="216"/>
        <v>Технологическая линия №1. Объекты общезаводского хозяйства</v>
      </c>
      <c r="I123" s="82" t="str">
        <f>CONCATENATE($B123,".",$C123,".",$D123,".",TEXT($E123,"00"),".",TEXT($F123,"000"))</f>
        <v>4.1.1.07.000</v>
      </c>
      <c r="J123" s="90" t="s">
        <v>66</v>
      </c>
      <c r="K123" s="105"/>
      <c r="L123" s="106"/>
      <c r="M123" s="91"/>
      <c r="N123" s="85"/>
      <c r="O123" s="119"/>
      <c r="P123" s="64" t="s">
        <v>19</v>
      </c>
      <c r="Q123" s="35">
        <v>0</v>
      </c>
      <c r="R123" s="54" t="s">
        <v>3857</v>
      </c>
      <c r="S123" s="216" t="s">
        <v>3857</v>
      </c>
      <c r="T123" s="41" t="str">
        <f t="shared" ref="T123:U123" si="217">T122</f>
        <v>4.1.1.00.000</v>
      </c>
      <c r="U123" s="41" t="str">
        <f t="shared" si="217"/>
        <v>Process Line No.1 UIO facilities</v>
      </c>
      <c r="V123" s="127" t="str">
        <f>I123</f>
        <v>4.1.1.07.000</v>
      </c>
      <c r="W123" s="90" t="s">
        <v>1649</v>
      </c>
      <c r="X123" s="106"/>
      <c r="Y123" s="106"/>
      <c r="Z123" s="91"/>
      <c r="AA123" s="132"/>
      <c r="AB123" s="82"/>
      <c r="AC123" s="82"/>
      <c r="AD123" s="166"/>
      <c r="AE123" s="166"/>
      <c r="AF123" s="166"/>
      <c r="AG123" s="166"/>
      <c r="AH123" s="166"/>
      <c r="AI123" s="237">
        <v>443</v>
      </c>
    </row>
    <row r="124" spans="1:35" s="67" customFormat="1" ht="15" customHeight="1" x14ac:dyDescent="0.25">
      <c r="A124" s="57" t="s">
        <v>17</v>
      </c>
      <c r="B124" s="37">
        <v>4</v>
      </c>
      <c r="C124" s="37">
        <v>1</v>
      </c>
      <c r="D124" s="37">
        <v>1</v>
      </c>
      <c r="E124" s="37">
        <v>7</v>
      </c>
      <c r="F124" s="37">
        <v>100</v>
      </c>
      <c r="G124" s="37" t="str">
        <f t="shared" ref="G124:H124" si="218">G123</f>
        <v>4.1.1.00.000</v>
      </c>
      <c r="H124" s="41" t="str">
        <f t="shared" si="218"/>
        <v>Технологическая линия №1. Объекты общезаводского хозяйства</v>
      </c>
      <c r="I124" s="37" t="str">
        <f t="shared" ref="I124:J124" si="219">I123</f>
        <v>4.1.1.07.000</v>
      </c>
      <c r="J124" s="41" t="str">
        <f t="shared" si="219"/>
        <v>Установка производства азота и воздуха</v>
      </c>
      <c r="K124" s="92" t="str">
        <f>CONCATENATE($B124,".",$C124,".",$D124,".",TEXT($E124,"00"),".",$F124)</f>
        <v>4.1.1.07.100</v>
      </c>
      <c r="L124" s="93" t="s">
        <v>66</v>
      </c>
      <c r="M124" s="94"/>
      <c r="N124" s="89"/>
      <c r="O124" s="118"/>
      <c r="P124" s="66" t="s">
        <v>19</v>
      </c>
      <c r="Q124" s="35">
        <v>0</v>
      </c>
      <c r="R124" s="54" t="s">
        <v>3858</v>
      </c>
      <c r="S124" s="219" t="s">
        <v>3858</v>
      </c>
      <c r="T124" s="41" t="str">
        <f t="shared" ref="T124:U124" si="220">T123</f>
        <v>4.1.1.00.000</v>
      </c>
      <c r="U124" s="41" t="str">
        <f t="shared" si="220"/>
        <v>Process Line No.1 UIO facilities</v>
      </c>
      <c r="V124" s="41" t="str">
        <f t="shared" ref="V124:W124" si="221">V123</f>
        <v>4.1.1.07.000</v>
      </c>
      <c r="W124" s="41" t="str">
        <f t="shared" si="221"/>
        <v>Nitrogen and Air Production Unit</v>
      </c>
      <c r="X124" s="129" t="str">
        <f>K124</f>
        <v>4.1.1.07.100</v>
      </c>
      <c r="Y124" s="94" t="s">
        <v>1649</v>
      </c>
      <c r="Z124" s="94"/>
      <c r="AA124" s="95"/>
      <c r="AB124" s="86"/>
      <c r="AC124" s="86"/>
      <c r="AD124" s="167" t="s">
        <v>3051</v>
      </c>
      <c r="AE124" s="167" t="s">
        <v>3051</v>
      </c>
      <c r="AF124" s="167"/>
      <c r="AG124" s="167"/>
      <c r="AH124" s="167"/>
      <c r="AI124" s="237">
        <v>444</v>
      </c>
    </row>
    <row r="125" spans="1:35" s="65" customFormat="1" ht="15" customHeight="1" x14ac:dyDescent="0.25">
      <c r="A125" s="57" t="s">
        <v>17</v>
      </c>
      <c r="B125" s="37">
        <v>4</v>
      </c>
      <c r="C125" s="37">
        <v>1</v>
      </c>
      <c r="D125" s="37">
        <v>1</v>
      </c>
      <c r="E125" s="37">
        <v>8</v>
      </c>
      <c r="F125" s="37">
        <v>0</v>
      </c>
      <c r="G125" s="37" t="str">
        <f t="shared" ref="G125:H125" si="222">G124</f>
        <v>4.1.1.00.000</v>
      </c>
      <c r="H125" s="41" t="str">
        <f t="shared" si="222"/>
        <v>Технологическая линия №1. Объекты общезаводского хозяйства</v>
      </c>
      <c r="I125" s="82" t="str">
        <f>CONCATENATE($B125,".",$C125,".",$D125,".",TEXT($E125,"00"),".",TEXT($F125,"000"))</f>
        <v>4.1.1.08.000</v>
      </c>
      <c r="J125" s="90" t="s">
        <v>1344</v>
      </c>
      <c r="K125" s="105"/>
      <c r="L125" s="106"/>
      <c r="M125" s="91"/>
      <c r="N125" s="85"/>
      <c r="O125" s="119"/>
      <c r="P125" s="64" t="s">
        <v>19</v>
      </c>
      <c r="Q125" s="35">
        <v>0</v>
      </c>
      <c r="R125" s="54" t="s">
        <v>3857</v>
      </c>
      <c r="S125" s="216" t="s">
        <v>3857</v>
      </c>
      <c r="T125" s="41" t="str">
        <f t="shared" ref="T125:U125" si="223">T124</f>
        <v>4.1.1.00.000</v>
      </c>
      <c r="U125" s="41" t="str">
        <f t="shared" si="223"/>
        <v>Process Line No.1 UIO facilities</v>
      </c>
      <c r="V125" s="127" t="str">
        <f>I125</f>
        <v>4.1.1.08.000</v>
      </c>
      <c r="W125" s="90" t="s">
        <v>1653</v>
      </c>
      <c r="X125" s="106"/>
      <c r="Y125" s="106"/>
      <c r="Z125" s="91"/>
      <c r="AA125" s="132"/>
      <c r="AB125" s="82"/>
      <c r="AC125" s="82"/>
      <c r="AD125" s="166"/>
      <c r="AE125" s="166"/>
      <c r="AF125" s="166"/>
      <c r="AG125" s="166"/>
      <c r="AH125" s="166"/>
      <c r="AI125" s="237">
        <v>449</v>
      </c>
    </row>
    <row r="126" spans="1:35" s="67" customFormat="1" ht="15" customHeight="1" x14ac:dyDescent="0.25">
      <c r="A126" s="56" t="s">
        <v>17</v>
      </c>
      <c r="B126" s="37">
        <v>4</v>
      </c>
      <c r="C126" s="37">
        <v>1</v>
      </c>
      <c r="D126" s="37">
        <v>1</v>
      </c>
      <c r="E126" s="37">
        <v>8</v>
      </c>
      <c r="F126" s="37">
        <v>100</v>
      </c>
      <c r="G126" s="37" t="str">
        <f t="shared" ref="G126:H126" si="224">G125</f>
        <v>4.1.1.00.000</v>
      </c>
      <c r="H126" s="41" t="str">
        <f t="shared" si="224"/>
        <v>Технологическая линия №1. Объекты общезаводского хозяйства</v>
      </c>
      <c r="I126" s="37" t="str">
        <f t="shared" ref="I126:J126" si="225">I125</f>
        <v>4.1.1.08.000</v>
      </c>
      <c r="J126" s="41" t="str">
        <f t="shared" si="225"/>
        <v>Наружная канализация на площадке операторной ГПЗ</v>
      </c>
      <c r="K126" s="92" t="str">
        <f>CONCATENATE($B126,".",$C126,".",$D126,".",TEXT($E126,"00"),".",$F126)</f>
        <v>4.1.1.08.100</v>
      </c>
      <c r="L126" s="93" t="s">
        <v>1345</v>
      </c>
      <c r="M126" s="94"/>
      <c r="N126" s="89"/>
      <c r="O126" s="118"/>
      <c r="P126" s="66" t="s">
        <v>19</v>
      </c>
      <c r="Q126" s="35">
        <v>0</v>
      </c>
      <c r="R126" s="54" t="s">
        <v>3858</v>
      </c>
      <c r="S126" s="219" t="s">
        <v>3858</v>
      </c>
      <c r="T126" s="41" t="str">
        <f t="shared" ref="T126:U126" si="226">T125</f>
        <v>4.1.1.00.000</v>
      </c>
      <c r="U126" s="41" t="str">
        <f t="shared" si="226"/>
        <v>Process Line No.1 UIO facilities</v>
      </c>
      <c r="V126" s="41" t="str">
        <f t="shared" ref="V126:W126" si="227">V125</f>
        <v>4.1.1.08.000</v>
      </c>
      <c r="W126" s="41" t="str">
        <f t="shared" si="227"/>
        <v>Outdoor Sewerage of GPP Control Building Area</v>
      </c>
      <c r="X126" s="129" t="str">
        <f>K126</f>
        <v>4.1.1.08.100</v>
      </c>
      <c r="Y126" s="94" t="s">
        <v>1654</v>
      </c>
      <c r="Z126" s="94"/>
      <c r="AA126" s="95"/>
      <c r="AB126" s="86"/>
      <c r="AC126" s="86"/>
      <c r="AD126" s="167" t="s">
        <v>3051</v>
      </c>
      <c r="AE126" s="167" t="s">
        <v>3051</v>
      </c>
      <c r="AF126" s="167"/>
      <c r="AG126" s="167"/>
      <c r="AH126" s="167"/>
      <c r="AI126" s="237">
        <v>450</v>
      </c>
    </row>
    <row r="127" spans="1:35" s="67" customFormat="1" ht="15" customHeight="1" x14ac:dyDescent="0.25">
      <c r="A127" s="56" t="s">
        <v>17</v>
      </c>
      <c r="B127" s="37">
        <v>4</v>
      </c>
      <c r="C127" s="37">
        <v>1</v>
      </c>
      <c r="D127" s="37">
        <v>1</v>
      </c>
      <c r="E127" s="37">
        <v>8</v>
      </c>
      <c r="F127" s="37">
        <v>200</v>
      </c>
      <c r="G127" s="37" t="str">
        <f t="shared" ref="G127:J127" si="228">G126</f>
        <v>4.1.1.00.000</v>
      </c>
      <c r="H127" s="41" t="str">
        <f t="shared" si="228"/>
        <v>Технологическая линия №1. Объекты общезаводского хозяйства</v>
      </c>
      <c r="I127" s="37" t="str">
        <f t="shared" si="228"/>
        <v>4.1.1.08.000</v>
      </c>
      <c r="J127" s="41" t="str">
        <f t="shared" si="228"/>
        <v>Наружная канализация на площадке операторной ГПЗ</v>
      </c>
      <c r="K127" s="92" t="str">
        <f>CONCATENATE($B127,".",$C127,".",$D127,".",TEXT($E127,"00"),".",$F127)</f>
        <v>4.1.1.08.200</v>
      </c>
      <c r="L127" s="93" t="s">
        <v>1346</v>
      </c>
      <c r="M127" s="94"/>
      <c r="N127" s="89"/>
      <c r="O127" s="118"/>
      <c r="P127" s="66" t="s">
        <v>19</v>
      </c>
      <c r="Q127" s="35">
        <v>0</v>
      </c>
      <c r="R127" s="54" t="s">
        <v>3858</v>
      </c>
      <c r="S127" s="219" t="s">
        <v>3858</v>
      </c>
      <c r="T127" s="41" t="str">
        <f t="shared" ref="T127:W127" si="229">T126</f>
        <v>4.1.1.00.000</v>
      </c>
      <c r="U127" s="41" t="str">
        <f t="shared" si="229"/>
        <v>Process Line No.1 UIO facilities</v>
      </c>
      <c r="V127" s="41" t="str">
        <f t="shared" si="229"/>
        <v>4.1.1.08.000</v>
      </c>
      <c r="W127" s="41" t="str">
        <f t="shared" si="229"/>
        <v>Outdoor Sewerage of GPP Control Building Area</v>
      </c>
      <c r="X127" s="129" t="str">
        <f>K127</f>
        <v>4.1.1.08.200</v>
      </c>
      <c r="Y127" s="94" t="s">
        <v>1658</v>
      </c>
      <c r="Z127" s="94"/>
      <c r="AA127" s="95"/>
      <c r="AB127" s="86"/>
      <c r="AC127" s="86"/>
      <c r="AD127" s="167" t="s">
        <v>3051</v>
      </c>
      <c r="AE127" s="167" t="s">
        <v>3051</v>
      </c>
      <c r="AF127" s="167"/>
      <c r="AG127" s="167"/>
      <c r="AH127" s="167"/>
      <c r="AI127" s="237">
        <v>455</v>
      </c>
    </row>
    <row r="128" spans="1:35" s="65" customFormat="1" ht="15" customHeight="1" x14ac:dyDescent="0.25">
      <c r="A128" s="57" t="s">
        <v>17</v>
      </c>
      <c r="B128" s="37">
        <v>4</v>
      </c>
      <c r="C128" s="37">
        <v>1</v>
      </c>
      <c r="D128" s="37">
        <v>1</v>
      </c>
      <c r="E128" s="37">
        <v>9</v>
      </c>
      <c r="F128" s="37">
        <v>0</v>
      </c>
      <c r="G128" s="37" t="str">
        <f t="shared" ref="G128:H128" si="230">G127</f>
        <v>4.1.1.00.000</v>
      </c>
      <c r="H128" s="41" t="str">
        <f t="shared" si="230"/>
        <v>Технологическая линия №1. Объекты общезаводского хозяйства</v>
      </c>
      <c r="I128" s="82" t="str">
        <f>CONCATENATE($B128,".",$C128,".",$D128,".",TEXT($E128,"00"),".",TEXT($F128,"000"))</f>
        <v>4.1.1.09.000</v>
      </c>
      <c r="J128" s="90" t="s">
        <v>1347</v>
      </c>
      <c r="K128" s="105"/>
      <c r="L128" s="106"/>
      <c r="M128" s="91"/>
      <c r="N128" s="85"/>
      <c r="O128" s="119"/>
      <c r="P128" s="64" t="s">
        <v>19</v>
      </c>
      <c r="Q128" s="35">
        <v>0</v>
      </c>
      <c r="R128" s="54" t="s">
        <v>3857</v>
      </c>
      <c r="S128" s="216" t="s">
        <v>3857</v>
      </c>
      <c r="T128" s="41" t="str">
        <f t="shared" ref="T128:U128" si="231">T127</f>
        <v>4.1.1.00.000</v>
      </c>
      <c r="U128" s="41" t="str">
        <f t="shared" si="231"/>
        <v>Process Line No.1 UIO facilities</v>
      </c>
      <c r="V128" s="127" t="str">
        <f>I128</f>
        <v>4.1.1.09.000</v>
      </c>
      <c r="W128" s="90" t="s">
        <v>1662</v>
      </c>
      <c r="X128" s="106"/>
      <c r="Y128" s="106"/>
      <c r="Z128" s="91"/>
      <c r="AA128" s="132"/>
      <c r="AB128" s="82"/>
      <c r="AC128" s="82"/>
      <c r="AD128" s="166"/>
      <c r="AE128" s="166"/>
      <c r="AF128" s="166"/>
      <c r="AG128" s="166"/>
      <c r="AH128" s="166"/>
      <c r="AI128" s="237">
        <v>461</v>
      </c>
    </row>
    <row r="129" spans="1:35" s="67" customFormat="1" ht="15" customHeight="1" x14ac:dyDescent="0.25">
      <c r="A129" s="56" t="s">
        <v>17</v>
      </c>
      <c r="B129" s="37">
        <v>4</v>
      </c>
      <c r="C129" s="37">
        <v>1</v>
      </c>
      <c r="D129" s="37">
        <v>1</v>
      </c>
      <c r="E129" s="37">
        <v>9</v>
      </c>
      <c r="F129" s="37">
        <v>100</v>
      </c>
      <c r="G129" s="37" t="str">
        <f t="shared" ref="G129:H129" si="232">G128</f>
        <v>4.1.1.00.000</v>
      </c>
      <c r="H129" s="41" t="str">
        <f t="shared" si="232"/>
        <v>Технологическая линия №1. Объекты общезаводского хозяйства</v>
      </c>
      <c r="I129" s="37" t="str">
        <f t="shared" ref="I129:J129" si="233">I128</f>
        <v>4.1.1.09.000</v>
      </c>
      <c r="J129" s="41" t="str">
        <f t="shared" si="233"/>
        <v>Наружное освещение и молниезащита площадки операторной ГПЗ</v>
      </c>
      <c r="K129" s="92" t="str">
        <f>CONCATENATE($B129,".",$C129,".",$D129,".",TEXT($E129,"00"),".",$F129)</f>
        <v>4.1.1.09.100</v>
      </c>
      <c r="L129" s="93" t="s">
        <v>1347</v>
      </c>
      <c r="M129" s="94"/>
      <c r="N129" s="89"/>
      <c r="O129" s="118"/>
      <c r="P129" s="66" t="s">
        <v>19</v>
      </c>
      <c r="Q129" s="35">
        <v>0</v>
      </c>
      <c r="R129" s="54" t="s">
        <v>3858</v>
      </c>
      <c r="S129" s="219" t="s">
        <v>3858</v>
      </c>
      <c r="T129" s="41" t="str">
        <f t="shared" ref="T129:U129" si="234">T128</f>
        <v>4.1.1.00.000</v>
      </c>
      <c r="U129" s="41" t="str">
        <f t="shared" si="234"/>
        <v>Process Line No.1 UIO facilities</v>
      </c>
      <c r="V129" s="41" t="str">
        <f t="shared" ref="V129:W129" si="235">V128</f>
        <v>4.1.1.09.000</v>
      </c>
      <c r="W129" s="41" t="str">
        <f t="shared" si="235"/>
        <v>Outdoor Illumination and Lightning Protection for GPP Control Building Area</v>
      </c>
      <c r="X129" s="129" t="str">
        <f>K129</f>
        <v>4.1.1.09.100</v>
      </c>
      <c r="Y129" s="94" t="s">
        <v>1662</v>
      </c>
      <c r="Z129" s="94"/>
      <c r="AA129" s="95"/>
      <c r="AB129" s="86"/>
      <c r="AC129" s="86"/>
      <c r="AD129" s="167" t="s">
        <v>3051</v>
      </c>
      <c r="AE129" s="167" t="s">
        <v>3051</v>
      </c>
      <c r="AF129" s="167"/>
      <c r="AG129" s="167"/>
      <c r="AH129" s="167"/>
      <c r="AI129" s="237">
        <v>462</v>
      </c>
    </row>
    <row r="130" spans="1:35" s="65" customFormat="1" ht="15" customHeight="1" x14ac:dyDescent="0.25">
      <c r="A130" s="57" t="s">
        <v>17</v>
      </c>
      <c r="B130" s="37">
        <v>4</v>
      </c>
      <c r="C130" s="37">
        <v>1</v>
      </c>
      <c r="D130" s="37">
        <v>1</v>
      </c>
      <c r="E130" s="37">
        <v>10</v>
      </c>
      <c r="F130" s="37">
        <v>0</v>
      </c>
      <c r="G130" s="37" t="str">
        <f t="shared" ref="G130:H130" si="236">G129</f>
        <v>4.1.1.00.000</v>
      </c>
      <c r="H130" s="41" t="str">
        <f t="shared" si="236"/>
        <v>Технологическая линия №1. Объекты общезаводского хозяйства</v>
      </c>
      <c r="I130" s="82" t="str">
        <f>CONCATENATE($B130,".",$C130,".",$D130,".",TEXT($E130,"00"),".",TEXT($F130,"000"))</f>
        <v>4.1.1.10.000</v>
      </c>
      <c r="J130" s="90" t="s">
        <v>1464</v>
      </c>
      <c r="K130" s="105"/>
      <c r="L130" s="106"/>
      <c r="M130" s="91"/>
      <c r="N130" s="85"/>
      <c r="O130" s="119"/>
      <c r="P130" s="64" t="s">
        <v>19</v>
      </c>
      <c r="Q130" s="35">
        <v>0</v>
      </c>
      <c r="R130" s="54" t="s">
        <v>3857</v>
      </c>
      <c r="S130" s="216" t="s">
        <v>3857</v>
      </c>
      <c r="T130" s="41" t="str">
        <f t="shared" ref="T130:U130" si="237">T129</f>
        <v>4.1.1.00.000</v>
      </c>
      <c r="U130" s="41" t="str">
        <f t="shared" si="237"/>
        <v>Process Line No.1 UIO facilities</v>
      </c>
      <c r="V130" s="127" t="str">
        <f>I130</f>
        <v>4.1.1.10.000</v>
      </c>
      <c r="W130" s="90" t="s">
        <v>1663</v>
      </c>
      <c r="X130" s="106"/>
      <c r="Y130" s="106"/>
      <c r="Z130" s="91"/>
      <c r="AA130" s="132"/>
      <c r="AB130" s="82"/>
      <c r="AC130" s="82"/>
      <c r="AD130" s="166"/>
      <c r="AE130" s="166"/>
      <c r="AF130" s="166"/>
      <c r="AG130" s="166"/>
      <c r="AH130" s="166"/>
      <c r="AI130" s="237">
        <v>466</v>
      </c>
    </row>
    <row r="131" spans="1:35" s="67" customFormat="1" ht="15" customHeight="1" x14ac:dyDescent="0.25">
      <c r="A131" s="56" t="s">
        <v>17</v>
      </c>
      <c r="B131" s="37">
        <v>4</v>
      </c>
      <c r="C131" s="37">
        <v>1</v>
      </c>
      <c r="D131" s="37">
        <v>1</v>
      </c>
      <c r="E131" s="37">
        <v>10</v>
      </c>
      <c r="F131" s="37">
        <v>900</v>
      </c>
      <c r="G131" s="37" t="str">
        <f t="shared" ref="G131:H131" si="238">G130</f>
        <v>4.1.1.00.000</v>
      </c>
      <c r="H131" s="41" t="str">
        <f t="shared" si="238"/>
        <v>Технологическая линия №1. Объекты общезаводского хозяйства</v>
      </c>
      <c r="I131" s="37" t="str">
        <f t="shared" ref="I131:J132" si="239">I130</f>
        <v>4.1.1.10.000</v>
      </c>
      <c r="J131" s="41" t="str">
        <f t="shared" si="239"/>
        <v>Аварийная дизельная электростанция</v>
      </c>
      <c r="K131" s="92" t="str">
        <f>CONCATENATE($B131,".",$C131,".",$D131,".",TEXT($E131,"00"),".",$F131)</f>
        <v>4.1.1.10.900</v>
      </c>
      <c r="L131" s="93" t="s">
        <v>1464</v>
      </c>
      <c r="M131" s="94"/>
      <c r="N131" s="89"/>
      <c r="O131" s="118"/>
      <c r="P131" s="66" t="s">
        <v>19</v>
      </c>
      <c r="Q131" s="35">
        <v>0</v>
      </c>
      <c r="R131" s="54" t="s">
        <v>3858</v>
      </c>
      <c r="S131" s="219" t="s">
        <v>3858</v>
      </c>
      <c r="T131" s="41" t="str">
        <f t="shared" ref="T131:U131" si="240">T130</f>
        <v>4.1.1.00.000</v>
      </c>
      <c r="U131" s="41" t="str">
        <f t="shared" si="240"/>
        <v>Process Line No.1 UIO facilities</v>
      </c>
      <c r="V131" s="41" t="str">
        <f t="shared" ref="V131:W132" si="241">V130</f>
        <v>4.1.1.10.000</v>
      </c>
      <c r="W131" s="41" t="str">
        <f t="shared" si="241"/>
        <v>Emergency Diesel Power Plant</v>
      </c>
      <c r="X131" s="129" t="str">
        <f>K131</f>
        <v>4.1.1.10.900</v>
      </c>
      <c r="Y131" s="94" t="s">
        <v>1663</v>
      </c>
      <c r="Z131" s="94"/>
      <c r="AA131" s="95"/>
      <c r="AB131" s="86"/>
      <c r="AC131" s="86"/>
      <c r="AD131" s="167" t="s">
        <v>3051</v>
      </c>
      <c r="AE131" s="167" t="s">
        <v>3051</v>
      </c>
      <c r="AF131" s="167"/>
      <c r="AG131" s="167"/>
      <c r="AH131" s="167"/>
      <c r="AI131" s="237">
        <v>467</v>
      </c>
    </row>
    <row r="132" spans="1:35" s="67" customFormat="1" ht="15" customHeight="1" x14ac:dyDescent="0.25">
      <c r="A132" s="56">
        <v>959</v>
      </c>
      <c r="B132" s="37">
        <v>4</v>
      </c>
      <c r="C132" s="37">
        <v>1</v>
      </c>
      <c r="D132" s="37">
        <v>1</v>
      </c>
      <c r="E132" s="37">
        <v>10</v>
      </c>
      <c r="F132" s="37">
        <v>959</v>
      </c>
      <c r="G132" s="123" t="str">
        <f t="shared" ref="G132:H132" si="242">G131</f>
        <v>4.1.1.00.000</v>
      </c>
      <c r="H132" s="138" t="str">
        <f t="shared" si="242"/>
        <v>Технологическая линия №1. Объекты общезаводского хозяйства</v>
      </c>
      <c r="I132" s="123" t="str">
        <f t="shared" si="239"/>
        <v>4.1.1.10.000</v>
      </c>
      <c r="J132" s="138" t="str">
        <f t="shared" si="239"/>
        <v>Аварийная дизельная электростанция</v>
      </c>
      <c r="K132" s="169" t="str">
        <f>K131</f>
        <v>4.1.1.10.900</v>
      </c>
      <c r="L132" s="170" t="str">
        <f>L131</f>
        <v>Аварийная дизельная электростанция</v>
      </c>
      <c r="M132" s="123" t="str">
        <f>CONCATENATE($B132,".",$C132,".",$D132,".",TEXT($E132,"00"),".",TEXT($F132,"000"))</f>
        <v>4.1.1.10.959</v>
      </c>
      <c r="N132" s="178" t="s">
        <v>2119</v>
      </c>
      <c r="O132" s="179" t="s">
        <v>1275</v>
      </c>
      <c r="P132" s="66" t="s">
        <v>19</v>
      </c>
      <c r="Q132" s="35">
        <v>1</v>
      </c>
      <c r="R132" s="54" t="s">
        <v>3055</v>
      </c>
      <c r="S132" s="171">
        <f>A132</f>
        <v>959</v>
      </c>
      <c r="T132" s="138" t="str">
        <f t="shared" ref="T132:U132" si="243">T131</f>
        <v>4.1.1.00.000</v>
      </c>
      <c r="U132" s="138" t="str">
        <f t="shared" si="243"/>
        <v>Process Line No.1 UIO facilities</v>
      </c>
      <c r="V132" s="138" t="str">
        <f t="shared" si="241"/>
        <v>4.1.1.10.000</v>
      </c>
      <c r="W132" s="138" t="str">
        <f t="shared" si="241"/>
        <v>Emergency Diesel Power Plant</v>
      </c>
      <c r="X132" s="170" t="str">
        <f>X131</f>
        <v>4.1.1.10.900</v>
      </c>
      <c r="Y132" s="170" t="str">
        <f>Y131</f>
        <v>Emergency Diesel Power Plant</v>
      </c>
      <c r="Z132" s="171" t="str">
        <f>M132</f>
        <v>4.1.1.10.959</v>
      </c>
      <c r="AA132" s="123" t="s">
        <v>2120</v>
      </c>
      <c r="AB132" s="123" t="s">
        <v>1275</v>
      </c>
      <c r="AC132" s="37" t="s">
        <v>3510</v>
      </c>
      <c r="AD132" s="115" t="s">
        <v>3051</v>
      </c>
      <c r="AE132" s="115" t="s">
        <v>3051</v>
      </c>
      <c r="AF132" s="115"/>
      <c r="AG132" s="115"/>
      <c r="AH132" s="115"/>
      <c r="AI132" s="237">
        <v>468</v>
      </c>
    </row>
    <row r="133" spans="1:35" s="65" customFormat="1" ht="15" customHeight="1" x14ac:dyDescent="0.25">
      <c r="A133" s="57" t="s">
        <v>17</v>
      </c>
      <c r="B133" s="37">
        <v>4</v>
      </c>
      <c r="C133" s="37">
        <v>1</v>
      </c>
      <c r="D133" s="37">
        <v>1</v>
      </c>
      <c r="E133" s="37">
        <v>11</v>
      </c>
      <c r="F133" s="37">
        <v>0</v>
      </c>
      <c r="G133" s="37" t="str">
        <f t="shared" ref="G133:H133" si="244">G132</f>
        <v>4.1.1.00.000</v>
      </c>
      <c r="H133" s="41" t="str">
        <f t="shared" si="244"/>
        <v>Технологическая линия №1. Объекты общезаводского хозяйства</v>
      </c>
      <c r="I133" s="82" t="str">
        <f>CONCATENATE($B133,".",$C133,".",$D133,".",TEXT($E133,"00"),".",TEXT($F133,"000"))</f>
        <v>4.1.1.11.000</v>
      </c>
      <c r="J133" s="90" t="s">
        <v>1342</v>
      </c>
      <c r="K133" s="105"/>
      <c r="L133" s="106"/>
      <c r="M133" s="91"/>
      <c r="N133" s="85"/>
      <c r="O133" s="119"/>
      <c r="P133" s="64" t="s">
        <v>19</v>
      </c>
      <c r="Q133" s="35">
        <v>0</v>
      </c>
      <c r="R133" s="54" t="s">
        <v>3857</v>
      </c>
      <c r="S133" s="216" t="s">
        <v>3857</v>
      </c>
      <c r="T133" s="41" t="str">
        <f t="shared" ref="T133:U133" si="245">T132</f>
        <v>4.1.1.00.000</v>
      </c>
      <c r="U133" s="41" t="str">
        <f t="shared" si="245"/>
        <v>Process Line No.1 UIO facilities</v>
      </c>
      <c r="V133" s="127" t="str">
        <f>I133</f>
        <v>4.1.1.11.000</v>
      </c>
      <c r="W133" s="90" t="s">
        <v>1664</v>
      </c>
      <c r="X133" s="106"/>
      <c r="Y133" s="106"/>
      <c r="Z133" s="91"/>
      <c r="AA133" s="132"/>
      <c r="AB133" s="82"/>
      <c r="AC133" s="82"/>
      <c r="AD133" s="166"/>
      <c r="AE133" s="166"/>
      <c r="AF133" s="166"/>
      <c r="AG133" s="166"/>
      <c r="AH133" s="166"/>
      <c r="AI133" s="237">
        <v>470</v>
      </c>
    </row>
    <row r="134" spans="1:35" s="67" customFormat="1" ht="15" customHeight="1" x14ac:dyDescent="0.25">
      <c r="A134" s="56" t="s">
        <v>17</v>
      </c>
      <c r="B134" s="37">
        <v>4</v>
      </c>
      <c r="C134" s="37">
        <v>1</v>
      </c>
      <c r="D134" s="37">
        <v>1</v>
      </c>
      <c r="E134" s="37">
        <v>11</v>
      </c>
      <c r="F134" s="37">
        <v>100</v>
      </c>
      <c r="G134" s="37" t="str">
        <f t="shared" ref="G134:H134" si="246">G133</f>
        <v>4.1.1.00.000</v>
      </c>
      <c r="H134" s="41" t="str">
        <f t="shared" si="246"/>
        <v>Технологическая линия №1. Объекты общезаводского хозяйства</v>
      </c>
      <c r="I134" s="37" t="str">
        <f t="shared" ref="I134:J134" si="247">I133</f>
        <v>4.1.1.11.000</v>
      </c>
      <c r="J134" s="41" t="str">
        <f t="shared" si="247"/>
        <v>Теплоснабжение площадки АГПЗ</v>
      </c>
      <c r="K134" s="92" t="str">
        <f>CONCATENATE($B134,".",$C134,".",$D134,".",TEXT($E134,"00"),".",$F134)</f>
        <v>4.1.1.11.100</v>
      </c>
      <c r="L134" s="93" t="s">
        <v>1342</v>
      </c>
      <c r="M134" s="94"/>
      <c r="N134" s="89"/>
      <c r="O134" s="118"/>
      <c r="P134" s="66" t="s">
        <v>19</v>
      </c>
      <c r="Q134" s="35">
        <v>0</v>
      </c>
      <c r="R134" s="54" t="s">
        <v>3858</v>
      </c>
      <c r="S134" s="219" t="s">
        <v>3858</v>
      </c>
      <c r="T134" s="41" t="str">
        <f t="shared" ref="T134:U134" si="248">T133</f>
        <v>4.1.1.00.000</v>
      </c>
      <c r="U134" s="41" t="str">
        <f t="shared" si="248"/>
        <v>Process Line No.1 UIO facilities</v>
      </c>
      <c r="V134" s="41" t="str">
        <f t="shared" ref="V134:W134" si="249">V133</f>
        <v>4.1.1.11.000</v>
      </c>
      <c r="W134" s="41" t="str">
        <f t="shared" si="249"/>
        <v>AGPP Area Heat Supply</v>
      </c>
      <c r="X134" s="129" t="str">
        <f>K134</f>
        <v>4.1.1.11.100</v>
      </c>
      <c r="Y134" s="94" t="s">
        <v>1664</v>
      </c>
      <c r="Z134" s="94"/>
      <c r="AA134" s="95"/>
      <c r="AB134" s="86"/>
      <c r="AC134" s="86"/>
      <c r="AD134" s="167" t="s">
        <v>3051</v>
      </c>
      <c r="AE134" s="167" t="s">
        <v>3051</v>
      </c>
      <c r="AF134" s="167"/>
      <c r="AG134" s="167"/>
      <c r="AH134" s="167"/>
      <c r="AI134" s="237">
        <v>471</v>
      </c>
    </row>
    <row r="135" spans="1:35" s="65" customFormat="1" ht="15" customHeight="1" x14ac:dyDescent="0.25">
      <c r="A135" s="57" t="s">
        <v>17</v>
      </c>
      <c r="B135" s="37">
        <v>4</v>
      </c>
      <c r="C135" s="37">
        <v>1</v>
      </c>
      <c r="D135" s="37">
        <v>1</v>
      </c>
      <c r="E135" s="37">
        <v>12</v>
      </c>
      <c r="F135" s="37">
        <v>0</v>
      </c>
      <c r="G135" s="37" t="str">
        <f t="shared" ref="G135:H135" si="250">G134</f>
        <v>4.1.1.00.000</v>
      </c>
      <c r="H135" s="41" t="str">
        <f t="shared" si="250"/>
        <v>Технологическая линия №1. Объекты общезаводского хозяйства</v>
      </c>
      <c r="I135" s="82" t="str">
        <f>CONCATENATE($B135,".",$C135,".",$D135,".",TEXT($E135,"00"),".",TEXT($F135,"000"))</f>
        <v>4.1.1.12.000</v>
      </c>
      <c r="J135" s="90" t="s">
        <v>1525</v>
      </c>
      <c r="K135" s="105"/>
      <c r="L135" s="106"/>
      <c r="M135" s="91"/>
      <c r="N135" s="85"/>
      <c r="O135" s="119"/>
      <c r="P135" s="64" t="s">
        <v>19</v>
      </c>
      <c r="Q135" s="35">
        <v>0</v>
      </c>
      <c r="R135" s="54" t="s">
        <v>3857</v>
      </c>
      <c r="S135" s="216" t="s">
        <v>3857</v>
      </c>
      <c r="T135" s="41" t="str">
        <f t="shared" ref="T135:U135" si="251">T134</f>
        <v>4.1.1.00.000</v>
      </c>
      <c r="U135" s="41" t="str">
        <f t="shared" si="251"/>
        <v>Process Line No.1 UIO facilities</v>
      </c>
      <c r="V135" s="127" t="str">
        <f>I135</f>
        <v>4.1.1.12.000</v>
      </c>
      <c r="W135" s="90" t="s">
        <v>1668</v>
      </c>
      <c r="X135" s="106"/>
      <c r="Y135" s="106"/>
      <c r="Z135" s="91"/>
      <c r="AA135" s="132"/>
      <c r="AB135" s="82"/>
      <c r="AC135" s="82"/>
      <c r="AD135" s="166"/>
      <c r="AE135" s="166"/>
      <c r="AF135" s="166"/>
      <c r="AG135" s="166"/>
      <c r="AH135" s="166"/>
      <c r="AI135" s="237">
        <v>478</v>
      </c>
    </row>
    <row r="136" spans="1:35" s="67" customFormat="1" ht="15" customHeight="1" x14ac:dyDescent="0.25">
      <c r="A136" s="56" t="s">
        <v>17</v>
      </c>
      <c r="B136" s="37">
        <v>4</v>
      </c>
      <c r="C136" s="37">
        <v>1</v>
      </c>
      <c r="D136" s="37">
        <v>1</v>
      </c>
      <c r="E136" s="37">
        <v>12</v>
      </c>
      <c r="F136" s="37">
        <v>100</v>
      </c>
      <c r="G136" s="37" t="str">
        <f t="shared" ref="G136:H136" si="252">G135</f>
        <v>4.1.1.00.000</v>
      </c>
      <c r="H136" s="41" t="str">
        <f t="shared" si="252"/>
        <v>Технологическая линия №1. Объекты общезаводского хозяйства</v>
      </c>
      <c r="I136" s="37" t="str">
        <f t="shared" ref="I136:L137" si="253">I135</f>
        <v>4.1.1.12.000</v>
      </c>
      <c r="J136" s="41" t="str">
        <f t="shared" si="253"/>
        <v>Наружная канализация на площадке коммерческих узлов учета сырьевого и товарного газа</v>
      </c>
      <c r="K136" s="92" t="str">
        <f>CONCATENATE($B136,".",$C136,".",$D136,".",TEXT($E136,"00"),".",$F136)</f>
        <v>4.1.1.12.100</v>
      </c>
      <c r="L136" s="93" t="s">
        <v>1525</v>
      </c>
      <c r="M136" s="94"/>
      <c r="N136" s="89"/>
      <c r="O136" s="118"/>
      <c r="P136" s="66" t="s">
        <v>19</v>
      </c>
      <c r="Q136" s="35">
        <v>0</v>
      </c>
      <c r="R136" s="54" t="s">
        <v>3858</v>
      </c>
      <c r="S136" s="219" t="s">
        <v>3858</v>
      </c>
      <c r="T136" s="41" t="str">
        <f t="shared" ref="T136:U136" si="254">T135</f>
        <v>4.1.1.00.000</v>
      </c>
      <c r="U136" s="41" t="str">
        <f t="shared" si="254"/>
        <v>Process Line No.1 UIO facilities</v>
      </c>
      <c r="V136" s="41" t="str">
        <f t="shared" ref="V136:W136" si="255">V135</f>
        <v>4.1.1.12.000</v>
      </c>
      <c r="W136" s="41" t="str">
        <f t="shared" si="255"/>
        <v>Outdoor Sewerage of Feed and Sale Gas Custody Metering Units Area</v>
      </c>
      <c r="X136" s="129" t="str">
        <f>K136</f>
        <v>4.1.1.12.100</v>
      </c>
      <c r="Y136" s="94" t="s">
        <v>1668</v>
      </c>
      <c r="Z136" s="94"/>
      <c r="AA136" s="95"/>
      <c r="AB136" s="86"/>
      <c r="AC136" s="86"/>
      <c r="AD136" s="167" t="s">
        <v>3051</v>
      </c>
      <c r="AE136" s="167" t="s">
        <v>3051</v>
      </c>
      <c r="AF136" s="167"/>
      <c r="AG136" s="167"/>
      <c r="AH136" s="167"/>
      <c r="AI136" s="237">
        <v>479</v>
      </c>
    </row>
    <row r="137" spans="1:35" s="67" customFormat="1" ht="17.25" customHeight="1" x14ac:dyDescent="0.25">
      <c r="A137" s="56">
        <v>196</v>
      </c>
      <c r="B137" s="37">
        <v>4</v>
      </c>
      <c r="C137" s="37">
        <v>1</v>
      </c>
      <c r="D137" s="37">
        <v>1</v>
      </c>
      <c r="E137" s="37">
        <v>12</v>
      </c>
      <c r="F137" s="37">
        <v>196</v>
      </c>
      <c r="G137" s="123" t="str">
        <f t="shared" ref="G137:H137" si="256">G136</f>
        <v>4.1.1.00.000</v>
      </c>
      <c r="H137" s="138" t="str">
        <f t="shared" si="256"/>
        <v>Технологическая линия №1. Объекты общезаводского хозяйства</v>
      </c>
      <c r="I137" s="123" t="str">
        <f t="shared" si="253"/>
        <v>4.1.1.12.000</v>
      </c>
      <c r="J137" s="138" t="str">
        <f t="shared" si="253"/>
        <v>Наружная канализация на площадке коммерческих узлов учета сырьевого и товарного газа</v>
      </c>
      <c r="K137" s="138" t="str">
        <f t="shared" si="253"/>
        <v>4.1.1.12.100</v>
      </c>
      <c r="L137" s="138" t="str">
        <f t="shared" si="253"/>
        <v>Наружная канализация на площадке коммерческих узлов учета сырьевого и товарного газа</v>
      </c>
      <c r="M137" s="37" t="str">
        <f>CONCATENATE($B137,".",$C137,".",$D137,".",TEXT($E137,"00"),".",TEXT($F137,"000"))</f>
        <v>4.1.1.12.196</v>
      </c>
      <c r="N137" s="178" t="s">
        <v>82</v>
      </c>
      <c r="O137" s="179" t="s">
        <v>1266</v>
      </c>
      <c r="P137" s="66" t="s">
        <v>19</v>
      </c>
      <c r="Q137" s="35">
        <v>1</v>
      </c>
      <c r="R137" s="54" t="s">
        <v>3050</v>
      </c>
      <c r="S137" s="171">
        <f>A137</f>
        <v>196</v>
      </c>
      <c r="T137" s="138" t="str">
        <f t="shared" ref="T137:Y137" si="257">T136</f>
        <v>4.1.1.00.000</v>
      </c>
      <c r="U137" s="138" t="str">
        <f t="shared" si="257"/>
        <v>Process Line No.1 UIO facilities</v>
      </c>
      <c r="V137" s="138" t="str">
        <f t="shared" si="257"/>
        <v>4.1.1.12.000</v>
      </c>
      <c r="W137" s="138" t="str">
        <f t="shared" si="257"/>
        <v>Outdoor Sewerage of Feed and Sale Gas Custody Metering Units Area</v>
      </c>
      <c r="X137" s="138" t="str">
        <f t="shared" si="257"/>
        <v>4.1.1.12.100</v>
      </c>
      <c r="Y137" s="138" t="str">
        <f t="shared" si="257"/>
        <v>Outdoor Sewerage of Feed and Sale Gas Custody Metering Units Area</v>
      </c>
      <c r="Z137" s="171" t="str">
        <f>M137</f>
        <v>4.1.1.12.196</v>
      </c>
      <c r="AA137" s="123" t="s">
        <v>1671</v>
      </c>
      <c r="AB137" s="123" t="s">
        <v>3096</v>
      </c>
      <c r="AC137" s="37" t="s">
        <v>3464</v>
      </c>
      <c r="AD137" s="115" t="s">
        <v>3051</v>
      </c>
      <c r="AE137" s="115" t="s">
        <v>3051</v>
      </c>
      <c r="AF137" s="115"/>
      <c r="AG137" s="115" t="s">
        <v>3097</v>
      </c>
      <c r="AH137" s="115" t="s">
        <v>3095</v>
      </c>
      <c r="AI137" s="237">
        <v>483</v>
      </c>
    </row>
    <row r="138" spans="1:35" s="65" customFormat="1" ht="15" customHeight="1" x14ac:dyDescent="0.25">
      <c r="A138" s="57" t="s">
        <v>17</v>
      </c>
      <c r="B138" s="37">
        <v>4</v>
      </c>
      <c r="C138" s="37">
        <v>1</v>
      </c>
      <c r="D138" s="37">
        <v>1</v>
      </c>
      <c r="E138" s="37">
        <v>13</v>
      </c>
      <c r="F138" s="37">
        <v>0</v>
      </c>
      <c r="G138" s="37" t="str">
        <f t="shared" ref="G138:H138" si="258">G137</f>
        <v>4.1.1.00.000</v>
      </c>
      <c r="H138" s="41" t="str">
        <f t="shared" si="258"/>
        <v>Технологическая линия №1. Объекты общезаводского хозяйства</v>
      </c>
      <c r="I138" s="82" t="str">
        <f>CONCATENATE($B138,".",$C138,".",$D138,".",TEXT($E138,"00"),".",TEXT($F138,"000"))</f>
        <v>4.1.1.13.000</v>
      </c>
      <c r="J138" s="90" t="s">
        <v>1526</v>
      </c>
      <c r="K138" s="105"/>
      <c r="L138" s="106"/>
      <c r="M138" s="91"/>
      <c r="N138" s="85"/>
      <c r="O138" s="119"/>
      <c r="P138" s="64" t="s">
        <v>19</v>
      </c>
      <c r="Q138" s="35">
        <v>0</v>
      </c>
      <c r="R138" s="54" t="s">
        <v>3857</v>
      </c>
      <c r="S138" s="216" t="s">
        <v>3857</v>
      </c>
      <c r="T138" s="41" t="str">
        <f t="shared" ref="T138:U138" si="259">T137</f>
        <v>4.1.1.00.000</v>
      </c>
      <c r="U138" s="41" t="str">
        <f t="shared" si="259"/>
        <v>Process Line No.1 UIO facilities</v>
      </c>
      <c r="V138" s="127" t="str">
        <f>I138</f>
        <v>4.1.1.13.000</v>
      </c>
      <c r="W138" s="90" t="s">
        <v>1672</v>
      </c>
      <c r="X138" s="106"/>
      <c r="Y138" s="106"/>
      <c r="Z138" s="91"/>
      <c r="AA138" s="132"/>
      <c r="AB138" s="82"/>
      <c r="AC138" s="82"/>
      <c r="AD138" s="166"/>
      <c r="AE138" s="166"/>
      <c r="AF138" s="166"/>
      <c r="AG138" s="166"/>
      <c r="AH138" s="166"/>
      <c r="AI138" s="237">
        <v>485</v>
      </c>
    </row>
    <row r="139" spans="1:35" s="67" customFormat="1" ht="15" customHeight="1" x14ac:dyDescent="0.25">
      <c r="A139" s="56" t="s">
        <v>17</v>
      </c>
      <c r="B139" s="37">
        <v>4</v>
      </c>
      <c r="C139" s="37">
        <v>1</v>
      </c>
      <c r="D139" s="37">
        <v>1</v>
      </c>
      <c r="E139" s="37">
        <v>13</v>
      </c>
      <c r="F139" s="37">
        <v>100</v>
      </c>
      <c r="G139" s="37" t="str">
        <f t="shared" ref="G139:H139" si="260">G138</f>
        <v>4.1.1.00.000</v>
      </c>
      <c r="H139" s="41" t="str">
        <f t="shared" si="260"/>
        <v>Технологическая линия №1. Объекты общезаводского хозяйства</v>
      </c>
      <c r="I139" s="37" t="str">
        <f t="shared" ref="I139:L140" si="261">I138</f>
        <v>4.1.1.13.000</v>
      </c>
      <c r="J139" s="41" t="str">
        <f t="shared" si="261"/>
        <v>Наружное освещение и молниезащита коммерческих узлов учета сырьевого и товарного газа</v>
      </c>
      <c r="K139" s="92" t="str">
        <f>CONCATENATE($B139,".",$C139,".",$D139,".",TEXT($E139,"00"),".",$F139)</f>
        <v>4.1.1.13.100</v>
      </c>
      <c r="L139" s="93" t="s">
        <v>1526</v>
      </c>
      <c r="M139" s="94"/>
      <c r="N139" s="89"/>
      <c r="O139" s="118"/>
      <c r="P139" s="66" t="s">
        <v>19</v>
      </c>
      <c r="Q139" s="35">
        <v>0</v>
      </c>
      <c r="R139" s="54" t="s">
        <v>3858</v>
      </c>
      <c r="S139" s="219" t="s">
        <v>3858</v>
      </c>
      <c r="T139" s="41" t="str">
        <f t="shared" ref="T139:U139" si="262">T138</f>
        <v>4.1.1.00.000</v>
      </c>
      <c r="U139" s="41" t="str">
        <f t="shared" si="262"/>
        <v>Process Line No.1 UIO facilities</v>
      </c>
      <c r="V139" s="41" t="str">
        <f t="shared" ref="V139:W139" si="263">V138</f>
        <v>4.1.1.13.000</v>
      </c>
      <c r="W139" s="41" t="str">
        <f t="shared" si="263"/>
        <v>Outdoor Illumination and Lightning Protection for Feed and Sale Gas Custody Metering Units</v>
      </c>
      <c r="X139" s="129" t="str">
        <f>K139</f>
        <v>4.1.1.13.100</v>
      </c>
      <c r="Y139" s="94" t="s">
        <v>1672</v>
      </c>
      <c r="Z139" s="94"/>
      <c r="AA139" s="95"/>
      <c r="AB139" s="86"/>
      <c r="AC139" s="86"/>
      <c r="AD139" s="167" t="s">
        <v>3051</v>
      </c>
      <c r="AE139" s="167" t="s">
        <v>3051</v>
      </c>
      <c r="AF139" s="167"/>
      <c r="AG139" s="167"/>
      <c r="AH139" s="167"/>
      <c r="AI139" s="237">
        <v>486</v>
      </c>
    </row>
    <row r="140" spans="1:35" s="67" customFormat="1" ht="15" customHeight="1" x14ac:dyDescent="0.25">
      <c r="A140" s="56" t="s">
        <v>94</v>
      </c>
      <c r="B140" s="37">
        <v>4</v>
      </c>
      <c r="C140" s="37">
        <v>1</v>
      </c>
      <c r="D140" s="37">
        <v>1</v>
      </c>
      <c r="E140" s="37">
        <v>13</v>
      </c>
      <c r="F140" s="37">
        <v>204</v>
      </c>
      <c r="G140" s="123" t="str">
        <f t="shared" ref="G140:H140" si="264">G139</f>
        <v>4.1.1.00.000</v>
      </c>
      <c r="H140" s="138" t="str">
        <f t="shared" si="264"/>
        <v>Технологическая линия №1. Объекты общезаводского хозяйства</v>
      </c>
      <c r="I140" s="123" t="str">
        <f t="shared" si="261"/>
        <v>4.1.1.13.000</v>
      </c>
      <c r="J140" s="138" t="str">
        <f t="shared" si="261"/>
        <v>Наружное освещение и молниезащита коммерческих узлов учета сырьевого и товарного газа</v>
      </c>
      <c r="K140" s="138" t="str">
        <f t="shared" si="261"/>
        <v>4.1.1.13.100</v>
      </c>
      <c r="L140" s="138" t="str">
        <f t="shared" si="261"/>
        <v>Наружное освещение и молниезащита коммерческих узлов учета сырьевого и товарного газа</v>
      </c>
      <c r="M140" s="37" t="str">
        <f t="shared" ref="M140" si="265">CONCATENATE($B140,".",$C140,".",$D140,".",TEXT($E140,"00"),".",TEXT($F140,"000"))</f>
        <v>4.1.1.13.204</v>
      </c>
      <c r="N140" s="178" t="s">
        <v>95</v>
      </c>
      <c r="O140" s="179"/>
      <c r="P140" s="66" t="s">
        <v>19</v>
      </c>
      <c r="Q140" s="35">
        <v>1</v>
      </c>
      <c r="R140" s="54" t="s">
        <v>3050</v>
      </c>
      <c r="S140" s="171" t="str">
        <f t="shared" ref="S140" si="266">A140</f>
        <v>195ж</v>
      </c>
      <c r="T140" s="138" t="str">
        <f t="shared" ref="T140:Y140" si="267">T139</f>
        <v>4.1.1.00.000</v>
      </c>
      <c r="U140" s="138" t="str">
        <f t="shared" si="267"/>
        <v>Process Line No.1 UIO facilities</v>
      </c>
      <c r="V140" s="138" t="str">
        <f t="shared" si="267"/>
        <v>4.1.1.13.000</v>
      </c>
      <c r="W140" s="138" t="str">
        <f t="shared" si="267"/>
        <v>Outdoor Illumination and Lightning Protection for Feed and Sale Gas Custody Metering Units</v>
      </c>
      <c r="X140" s="138" t="str">
        <f t="shared" si="267"/>
        <v>4.1.1.13.100</v>
      </c>
      <c r="Y140" s="138" t="str">
        <f t="shared" si="267"/>
        <v>Outdoor Illumination and Lightning Protection for Feed and Sale Gas Custody Metering Units</v>
      </c>
      <c r="Z140" s="171" t="str">
        <f t="shared" ref="Z140" si="268">M140</f>
        <v>4.1.1.13.204</v>
      </c>
      <c r="AA140" s="123" t="s">
        <v>1680</v>
      </c>
      <c r="AB140" s="37"/>
      <c r="AC140" s="37" t="s">
        <v>3464</v>
      </c>
      <c r="AD140" s="115" t="s">
        <v>3051</v>
      </c>
      <c r="AE140" s="115" t="s">
        <v>3051</v>
      </c>
      <c r="AF140" s="115"/>
      <c r="AG140" s="115" t="s">
        <v>3582</v>
      </c>
      <c r="AH140" s="115" t="s">
        <v>3583</v>
      </c>
      <c r="AI140" s="237">
        <v>492</v>
      </c>
    </row>
    <row r="141" spans="1:35" s="65" customFormat="1" ht="15" customHeight="1" x14ac:dyDescent="0.25">
      <c r="A141" s="57" t="s">
        <v>17</v>
      </c>
      <c r="B141" s="37">
        <v>4</v>
      </c>
      <c r="C141" s="37">
        <v>1</v>
      </c>
      <c r="D141" s="37">
        <v>1</v>
      </c>
      <c r="E141" s="37">
        <v>14</v>
      </c>
      <c r="F141" s="37">
        <v>0</v>
      </c>
      <c r="G141" s="37" t="str">
        <f t="shared" ref="G141:H141" si="269">G140</f>
        <v>4.1.1.00.000</v>
      </c>
      <c r="H141" s="41" t="str">
        <f t="shared" si="269"/>
        <v>Технологическая линия №1. Объекты общезаводского хозяйства</v>
      </c>
      <c r="I141" s="82" t="str">
        <f>CONCATENATE($B141,".",$C141,".",$D141,".",TEXT($E141,"00"),".",TEXT($F141,"000"))</f>
        <v>4.1.1.14.000</v>
      </c>
      <c r="J141" s="90" t="s">
        <v>1332</v>
      </c>
      <c r="K141" s="105"/>
      <c r="L141" s="106"/>
      <c r="M141" s="91"/>
      <c r="N141" s="85"/>
      <c r="O141" s="119"/>
      <c r="P141" s="64" t="s">
        <v>19</v>
      </c>
      <c r="Q141" s="35">
        <v>0</v>
      </c>
      <c r="R141" s="54" t="s">
        <v>3857</v>
      </c>
      <c r="S141" s="216" t="s">
        <v>3857</v>
      </c>
      <c r="T141" s="41" t="str">
        <f t="shared" ref="T141:U141" si="270">T140</f>
        <v>4.1.1.00.000</v>
      </c>
      <c r="U141" s="41" t="str">
        <f t="shared" si="270"/>
        <v>Process Line No.1 UIO facilities</v>
      </c>
      <c r="V141" s="127" t="str">
        <f>I141</f>
        <v>4.1.1.14.000</v>
      </c>
      <c r="W141" s="90" t="s">
        <v>1681</v>
      </c>
      <c r="X141" s="106"/>
      <c r="Y141" s="106"/>
      <c r="Z141" s="91"/>
      <c r="AA141" s="132"/>
      <c r="AB141" s="82"/>
      <c r="AC141" s="82"/>
      <c r="AD141" s="166"/>
      <c r="AE141" s="166"/>
      <c r="AF141" s="166"/>
      <c r="AG141" s="166"/>
      <c r="AH141" s="166"/>
      <c r="AI141" s="237">
        <v>494</v>
      </c>
    </row>
    <row r="142" spans="1:35" s="67" customFormat="1" ht="15" customHeight="1" x14ac:dyDescent="0.25">
      <c r="A142" s="56" t="s">
        <v>17</v>
      </c>
      <c r="B142" s="37">
        <v>4</v>
      </c>
      <c r="C142" s="37">
        <v>1</v>
      </c>
      <c r="D142" s="37">
        <v>1</v>
      </c>
      <c r="E142" s="37">
        <v>14</v>
      </c>
      <c r="F142" s="37">
        <v>100</v>
      </c>
      <c r="G142" s="37" t="str">
        <f t="shared" ref="G142:H142" si="271">G141</f>
        <v>4.1.1.00.000</v>
      </c>
      <c r="H142" s="41" t="str">
        <f t="shared" si="271"/>
        <v>Технологическая линия №1. Объекты общезаводского хозяйства</v>
      </c>
      <c r="I142" s="37" t="str">
        <f t="shared" ref="I142:J143" si="272">I141</f>
        <v>4.1.1.14.000</v>
      </c>
      <c r="J142" s="41" t="str">
        <f t="shared" si="272"/>
        <v>Межцеховые инженерные коммуникации. Участок 1</v>
      </c>
      <c r="K142" s="92" t="str">
        <f>CONCATENATE($B142,".",$C142,".",$D142,".",TEXT($E142,"00"),".",$F142)</f>
        <v>4.1.1.14.100</v>
      </c>
      <c r="L142" s="93" t="s">
        <v>1332</v>
      </c>
      <c r="M142" s="94"/>
      <c r="N142" s="89"/>
      <c r="O142" s="118"/>
      <c r="P142" s="66" t="s">
        <v>19</v>
      </c>
      <c r="Q142" s="35">
        <v>0</v>
      </c>
      <c r="R142" s="54" t="s">
        <v>3858</v>
      </c>
      <c r="S142" s="219" t="s">
        <v>3858</v>
      </c>
      <c r="T142" s="41" t="str">
        <f t="shared" ref="T142:U142" si="273">T141</f>
        <v>4.1.1.00.000</v>
      </c>
      <c r="U142" s="41" t="str">
        <f t="shared" si="273"/>
        <v>Process Line No.1 UIO facilities</v>
      </c>
      <c r="V142" s="41" t="str">
        <f t="shared" ref="V142:W142" si="274">V141</f>
        <v>4.1.1.14.000</v>
      </c>
      <c r="W142" s="41" t="str">
        <f t="shared" si="274"/>
        <v>Interconnecting Utility Pipelines. Section 1</v>
      </c>
      <c r="X142" s="129" t="str">
        <f>K142</f>
        <v>4.1.1.14.100</v>
      </c>
      <c r="Y142" s="94" t="s">
        <v>1681</v>
      </c>
      <c r="Z142" s="94"/>
      <c r="AA142" s="95"/>
      <c r="AB142" s="86"/>
      <c r="AC142" s="86"/>
      <c r="AD142" s="167" t="s">
        <v>3051</v>
      </c>
      <c r="AE142" s="167" t="s">
        <v>3051</v>
      </c>
      <c r="AF142" s="167"/>
      <c r="AG142" s="167"/>
      <c r="AH142" s="167"/>
      <c r="AI142" s="237">
        <v>495</v>
      </c>
    </row>
    <row r="143" spans="1:35" s="67" customFormat="1" ht="15" customHeight="1" x14ac:dyDescent="0.25">
      <c r="A143" s="56" t="s">
        <v>17</v>
      </c>
      <c r="B143" s="37">
        <v>4</v>
      </c>
      <c r="C143" s="37">
        <v>1</v>
      </c>
      <c r="D143" s="37">
        <v>1</v>
      </c>
      <c r="E143" s="37">
        <v>14</v>
      </c>
      <c r="F143" s="37">
        <v>600</v>
      </c>
      <c r="G143" s="37" t="str">
        <f t="shared" ref="G143:H143" si="275">G142</f>
        <v>4.1.1.00.000</v>
      </c>
      <c r="H143" s="41" t="str">
        <f t="shared" si="275"/>
        <v>Технологическая линия №1. Объекты общезаводского хозяйства</v>
      </c>
      <c r="I143" s="37" t="str">
        <f t="shared" si="272"/>
        <v>4.1.1.14.000</v>
      </c>
      <c r="J143" s="41" t="str">
        <f t="shared" si="272"/>
        <v>Межцеховые инженерные коммуникации. Участок 1</v>
      </c>
      <c r="K143" s="92" t="str">
        <f>CONCATENATE($B143,".",$C143,".",$D143,".",TEXT($E143,"00"),".",$F143)</f>
        <v>4.1.1.14.600</v>
      </c>
      <c r="L143" s="93" t="s">
        <v>1518</v>
      </c>
      <c r="M143" s="94"/>
      <c r="N143" s="89"/>
      <c r="O143" s="118"/>
      <c r="P143" s="66" t="s">
        <v>19</v>
      </c>
      <c r="Q143" s="35">
        <v>0</v>
      </c>
      <c r="R143" s="54" t="s">
        <v>3858</v>
      </c>
      <c r="S143" s="219" t="s">
        <v>3858</v>
      </c>
      <c r="T143" s="41" t="str">
        <f t="shared" ref="T143:W143" si="276">T142</f>
        <v>4.1.1.00.000</v>
      </c>
      <c r="U143" s="41" t="str">
        <f t="shared" si="276"/>
        <v>Process Line No.1 UIO facilities</v>
      </c>
      <c r="V143" s="41" t="str">
        <f t="shared" si="276"/>
        <v>4.1.1.14.000</v>
      </c>
      <c r="W143" s="41" t="str">
        <f t="shared" si="276"/>
        <v>Interconnecting Utility Pipelines. Section 1</v>
      </c>
      <c r="X143" s="129" t="str">
        <f>K143</f>
        <v>4.1.1.14.600</v>
      </c>
      <c r="Y143" s="94" t="s">
        <v>1797</v>
      </c>
      <c r="Z143" s="94"/>
      <c r="AA143" s="95"/>
      <c r="AB143" s="86"/>
      <c r="AC143" s="86" t="s">
        <v>3602</v>
      </c>
      <c r="AD143" s="167" t="s">
        <v>3051</v>
      </c>
      <c r="AE143" s="167" t="s">
        <v>3051</v>
      </c>
      <c r="AF143" s="167"/>
      <c r="AG143" s="167" t="s">
        <v>3467</v>
      </c>
      <c r="AH143" s="167" t="s">
        <v>3585</v>
      </c>
      <c r="AI143" s="237">
        <v>546</v>
      </c>
    </row>
    <row r="144" spans="1:35" s="65" customFormat="1" ht="15" customHeight="1" x14ac:dyDescent="0.25">
      <c r="A144" s="57" t="s">
        <v>17</v>
      </c>
      <c r="B144" s="37">
        <v>4</v>
      </c>
      <c r="C144" s="37">
        <v>1</v>
      </c>
      <c r="D144" s="37">
        <v>1</v>
      </c>
      <c r="E144" s="37">
        <v>15</v>
      </c>
      <c r="F144" s="37">
        <v>0</v>
      </c>
      <c r="G144" s="37" t="str">
        <f t="shared" ref="G144:H144" si="277">G143</f>
        <v>4.1.1.00.000</v>
      </c>
      <c r="H144" s="41" t="str">
        <f t="shared" si="277"/>
        <v>Технологическая линия №1. Объекты общезаводского хозяйства</v>
      </c>
      <c r="I144" s="82" t="str">
        <f>CONCATENATE($B144,".",$C144,".",$D144,".",TEXT($E144,"00"),".",TEXT($F144,"000"))</f>
        <v>4.1.1.15.000</v>
      </c>
      <c r="J144" s="90" t="s">
        <v>137</v>
      </c>
      <c r="K144" s="105"/>
      <c r="L144" s="106"/>
      <c r="M144" s="91"/>
      <c r="N144" s="85"/>
      <c r="O144" s="119"/>
      <c r="P144" s="64" t="s">
        <v>19</v>
      </c>
      <c r="Q144" s="35">
        <v>0</v>
      </c>
      <c r="R144" s="54" t="s">
        <v>3857</v>
      </c>
      <c r="S144" s="216" t="s">
        <v>3857</v>
      </c>
      <c r="T144" s="41" t="str">
        <f t="shared" ref="T144:U144" si="278">T143</f>
        <v>4.1.1.00.000</v>
      </c>
      <c r="U144" s="41" t="str">
        <f t="shared" si="278"/>
        <v>Process Line No.1 UIO facilities</v>
      </c>
      <c r="V144" s="127" t="str">
        <f>I144</f>
        <v>4.1.1.15.000</v>
      </c>
      <c r="W144" s="90" t="s">
        <v>1728</v>
      </c>
      <c r="X144" s="106"/>
      <c r="Y144" s="106"/>
      <c r="Z144" s="91"/>
      <c r="AA144" s="132"/>
      <c r="AB144" s="82"/>
      <c r="AC144" s="82"/>
      <c r="AD144" s="166"/>
      <c r="AE144" s="166"/>
      <c r="AF144" s="166"/>
      <c r="AG144" s="166"/>
      <c r="AH144" s="166"/>
      <c r="AI144" s="237">
        <v>549</v>
      </c>
    </row>
    <row r="145" spans="1:35" s="67" customFormat="1" ht="15" customHeight="1" x14ac:dyDescent="0.25">
      <c r="A145" s="56" t="s">
        <v>17</v>
      </c>
      <c r="B145" s="37">
        <v>4</v>
      </c>
      <c r="C145" s="37">
        <v>1</v>
      </c>
      <c r="D145" s="37">
        <v>1</v>
      </c>
      <c r="E145" s="37">
        <v>15</v>
      </c>
      <c r="F145" s="37">
        <v>100</v>
      </c>
      <c r="G145" s="37" t="str">
        <f t="shared" ref="G145:H145" si="279">G144</f>
        <v>4.1.1.00.000</v>
      </c>
      <c r="H145" s="41" t="str">
        <f t="shared" si="279"/>
        <v>Технологическая линия №1. Объекты общезаводского хозяйства</v>
      </c>
      <c r="I145" s="37" t="str">
        <f t="shared" ref="I145:L147" si="280">I144</f>
        <v>4.1.1.15.000</v>
      </c>
      <c r="J145" s="41" t="str">
        <f t="shared" si="280"/>
        <v>Комплексные очистные сооружения (КОС). 3 пусковой комплекс</v>
      </c>
      <c r="K145" s="92" t="str">
        <f>CONCATENATE($B145,".",$C145,".",$D145,".",TEXT($E145,"00"),".",$F145)</f>
        <v>4.1.1.15.100</v>
      </c>
      <c r="L145" s="93" t="s">
        <v>137</v>
      </c>
      <c r="M145" s="94"/>
      <c r="N145" s="89"/>
      <c r="O145" s="118"/>
      <c r="P145" s="66" t="s">
        <v>19</v>
      </c>
      <c r="Q145" s="35">
        <v>0</v>
      </c>
      <c r="R145" s="54" t="s">
        <v>3858</v>
      </c>
      <c r="S145" s="219" t="s">
        <v>3858</v>
      </c>
      <c r="T145" s="41" t="str">
        <f t="shared" ref="T145:U145" si="281">T144</f>
        <v>4.1.1.00.000</v>
      </c>
      <c r="U145" s="41" t="str">
        <f t="shared" si="281"/>
        <v>Process Line No.1 UIO facilities</v>
      </c>
      <c r="V145" s="41" t="str">
        <f t="shared" ref="V145:Y146" si="282">V144</f>
        <v>4.1.1.15.000</v>
      </c>
      <c r="W145" s="41" t="str">
        <f t="shared" si="282"/>
        <v>Integrated Waste Water Treatment Facilities. 3rd Start-Up Package</v>
      </c>
      <c r="X145" s="129" t="str">
        <f>K145</f>
        <v>4.1.1.15.100</v>
      </c>
      <c r="Y145" s="94" t="s">
        <v>1728</v>
      </c>
      <c r="Z145" s="94"/>
      <c r="AA145" s="95"/>
      <c r="AB145" s="86"/>
      <c r="AC145" s="86"/>
      <c r="AD145" s="167" t="s">
        <v>3051</v>
      </c>
      <c r="AE145" s="167" t="s">
        <v>3051</v>
      </c>
      <c r="AF145" s="167"/>
      <c r="AG145" s="167"/>
      <c r="AH145" s="167"/>
      <c r="AI145" s="237">
        <v>550</v>
      </c>
    </row>
    <row r="146" spans="1:35" s="67" customFormat="1" ht="17.25" customHeight="1" x14ac:dyDescent="0.25">
      <c r="A146" s="56" t="s">
        <v>138</v>
      </c>
      <c r="B146" s="37">
        <v>4</v>
      </c>
      <c r="C146" s="37">
        <v>1</v>
      </c>
      <c r="D146" s="37">
        <v>1</v>
      </c>
      <c r="E146" s="37">
        <v>15</v>
      </c>
      <c r="F146" s="37">
        <v>109</v>
      </c>
      <c r="G146" s="37" t="str">
        <f t="shared" ref="G146:H146" si="283">G145</f>
        <v>4.1.1.00.000</v>
      </c>
      <c r="H146" s="41" t="str">
        <f t="shared" si="283"/>
        <v>Технологическая линия №1. Объекты общезаводского хозяйства</v>
      </c>
      <c r="I146" s="37" t="str">
        <f t="shared" si="280"/>
        <v>4.1.1.15.000</v>
      </c>
      <c r="J146" s="41" t="str">
        <f t="shared" si="280"/>
        <v>Комплексные очистные сооружения (КОС). 3 пусковой комплекс</v>
      </c>
      <c r="K146" s="39" t="str">
        <f t="shared" si="280"/>
        <v>4.1.1.15.100</v>
      </c>
      <c r="L146" s="40" t="str">
        <f t="shared" si="280"/>
        <v>Комплексные очистные сооружения (КОС). 3 пусковой комплекс</v>
      </c>
      <c r="M146" s="37" t="str">
        <f>CONCATENATE($B146,".",$C146,".",$D146,".",TEXT($E146,"00"),".",TEXT($F146,"000"))</f>
        <v>4.1.1.15.109</v>
      </c>
      <c r="N146" s="59" t="s">
        <v>3859</v>
      </c>
      <c r="O146" s="118"/>
      <c r="P146" s="66" t="s">
        <v>19</v>
      </c>
      <c r="Q146" s="35">
        <v>2</v>
      </c>
      <c r="R146" s="54" t="s">
        <v>3050</v>
      </c>
      <c r="S146" s="171" t="str">
        <f>A146</f>
        <v>1109а</v>
      </c>
      <c r="T146" s="138" t="str">
        <f t="shared" ref="T146:U146" si="284">T145</f>
        <v>4.1.1.00.000</v>
      </c>
      <c r="U146" s="138" t="str">
        <f t="shared" si="284"/>
        <v>Process Line No.1 UIO facilities</v>
      </c>
      <c r="V146" s="138" t="str">
        <f t="shared" si="282"/>
        <v>4.1.1.15.000</v>
      </c>
      <c r="W146" s="138" t="str">
        <f t="shared" si="282"/>
        <v>Integrated Waste Water Treatment Facilities. 3rd Start-Up Package</v>
      </c>
      <c r="X146" s="170" t="str">
        <f t="shared" si="282"/>
        <v>4.1.1.15.100</v>
      </c>
      <c r="Y146" s="170" t="str">
        <f t="shared" si="282"/>
        <v>Integrated Waste Water Treatment Facilities. 3rd Start-Up Package</v>
      </c>
      <c r="Z146" s="171" t="str">
        <f>M146</f>
        <v>4.1.1.15.109</v>
      </c>
      <c r="AA146" s="123" t="s">
        <v>1729</v>
      </c>
      <c r="AB146" s="123"/>
      <c r="AC146" s="37" t="s">
        <v>3063</v>
      </c>
      <c r="AD146" s="115" t="s">
        <v>3051</v>
      </c>
      <c r="AE146" s="115" t="s">
        <v>3051</v>
      </c>
      <c r="AF146" s="115" t="s">
        <v>3051</v>
      </c>
      <c r="AG146" s="115" t="s">
        <v>3786</v>
      </c>
      <c r="AH146" s="115" t="s">
        <v>3785</v>
      </c>
      <c r="AI146" s="237">
        <v>551</v>
      </c>
    </row>
    <row r="147" spans="1:35" s="67" customFormat="1" ht="15" customHeight="1" x14ac:dyDescent="0.25">
      <c r="A147" s="56" t="s">
        <v>17</v>
      </c>
      <c r="B147" s="37">
        <v>4</v>
      </c>
      <c r="C147" s="37">
        <v>1</v>
      </c>
      <c r="D147" s="37">
        <v>1</v>
      </c>
      <c r="E147" s="37">
        <v>15</v>
      </c>
      <c r="F147" s="37">
        <v>200</v>
      </c>
      <c r="G147" s="37" t="str">
        <f t="shared" ref="G147:H147" si="285">G146</f>
        <v>4.1.1.00.000</v>
      </c>
      <c r="H147" s="41" t="str">
        <f t="shared" si="285"/>
        <v>Технологическая линия №1. Объекты общезаводского хозяйства</v>
      </c>
      <c r="I147" s="37" t="str">
        <f t="shared" si="280"/>
        <v>4.1.1.15.000</v>
      </c>
      <c r="J147" s="41" t="str">
        <f t="shared" si="280"/>
        <v>Комплексные очистные сооружения (КОС). 3 пусковой комплекс</v>
      </c>
      <c r="K147" s="92" t="str">
        <f>CONCATENATE($B147,".",$C147,".",$D147,".",TEXT($E147,"00"),".",$F147)</f>
        <v>4.1.1.15.200</v>
      </c>
      <c r="L147" s="93" t="s">
        <v>3784</v>
      </c>
      <c r="M147" s="94"/>
      <c r="N147" s="89"/>
      <c r="O147" s="118"/>
      <c r="P147" s="66" t="s">
        <v>19</v>
      </c>
      <c r="Q147" s="35">
        <v>2</v>
      </c>
      <c r="R147" s="54" t="s">
        <v>3858</v>
      </c>
      <c r="S147" s="219" t="s">
        <v>3858</v>
      </c>
      <c r="T147" s="41" t="str">
        <f t="shared" ref="T147:W147" si="286">T146</f>
        <v>4.1.1.00.000</v>
      </c>
      <c r="U147" s="41" t="str">
        <f t="shared" si="286"/>
        <v>Process Line No.1 UIO facilities</v>
      </c>
      <c r="V147" s="41" t="str">
        <f t="shared" si="286"/>
        <v>4.1.1.15.000</v>
      </c>
      <c r="W147" s="41" t="str">
        <f t="shared" si="286"/>
        <v>Integrated Waste Water Treatment Facilities. 3rd Start-Up Package</v>
      </c>
      <c r="X147" s="129" t="str">
        <f>K147</f>
        <v>4.1.1.15.200</v>
      </c>
      <c r="Y147" s="94" t="s">
        <v>3783</v>
      </c>
      <c r="Z147" s="94"/>
      <c r="AA147" s="95"/>
      <c r="AB147" s="86"/>
      <c r="AC147" s="86" t="s">
        <v>3602</v>
      </c>
      <c r="AD147" s="167" t="s">
        <v>3051</v>
      </c>
      <c r="AE147" s="167" t="s">
        <v>3051</v>
      </c>
      <c r="AF147" s="167"/>
      <c r="AG147" s="167"/>
      <c r="AH147" s="167"/>
      <c r="AI147" s="237">
        <v>556</v>
      </c>
    </row>
    <row r="148" spans="1:35" s="65" customFormat="1" ht="15" customHeight="1" x14ac:dyDescent="0.25">
      <c r="A148" s="57" t="s">
        <v>17</v>
      </c>
      <c r="B148" s="37">
        <v>4</v>
      </c>
      <c r="C148" s="37">
        <v>1</v>
      </c>
      <c r="D148" s="37">
        <v>1</v>
      </c>
      <c r="E148" s="37">
        <v>16</v>
      </c>
      <c r="F148" s="37">
        <v>0</v>
      </c>
      <c r="G148" s="37" t="str">
        <f t="shared" ref="G148:H148" si="287">G147</f>
        <v>4.1.1.00.000</v>
      </c>
      <c r="H148" s="41" t="str">
        <f t="shared" si="287"/>
        <v>Технологическая линия №1. Объекты общезаводского хозяйства</v>
      </c>
      <c r="I148" s="82" t="str">
        <f>CONCATENATE($B148,".",$C148,".",$D148,".",TEXT($E148,"00"),".",TEXT($F148,"000"))</f>
        <v>4.1.1.16.000</v>
      </c>
      <c r="J148" s="90" t="s">
        <v>143</v>
      </c>
      <c r="K148" s="105"/>
      <c r="L148" s="106"/>
      <c r="M148" s="91"/>
      <c r="N148" s="85"/>
      <c r="O148" s="119"/>
      <c r="P148" s="64" t="s">
        <v>19</v>
      </c>
      <c r="Q148" s="35">
        <v>0</v>
      </c>
      <c r="R148" s="54" t="s">
        <v>3857</v>
      </c>
      <c r="S148" s="216" t="s">
        <v>3857</v>
      </c>
      <c r="T148" s="41" t="str">
        <f t="shared" ref="T148:U148" si="288">T147</f>
        <v>4.1.1.00.000</v>
      </c>
      <c r="U148" s="41" t="str">
        <f t="shared" si="288"/>
        <v>Process Line No.1 UIO facilities</v>
      </c>
      <c r="V148" s="127" t="str">
        <f>I148</f>
        <v>4.1.1.16.000</v>
      </c>
      <c r="W148" s="90" t="s">
        <v>1732</v>
      </c>
      <c r="X148" s="106"/>
      <c r="Y148" s="106"/>
      <c r="Z148" s="91"/>
      <c r="AA148" s="132"/>
      <c r="AB148" s="82"/>
      <c r="AC148" s="82"/>
      <c r="AD148" s="166"/>
      <c r="AE148" s="166"/>
      <c r="AF148" s="166"/>
      <c r="AG148" s="166"/>
      <c r="AH148" s="166"/>
      <c r="AI148" s="237">
        <v>560</v>
      </c>
    </row>
    <row r="149" spans="1:35" s="67" customFormat="1" ht="15" customHeight="1" x14ac:dyDescent="0.25">
      <c r="A149" s="56" t="s">
        <v>17</v>
      </c>
      <c r="B149" s="37">
        <v>4</v>
      </c>
      <c r="C149" s="37">
        <v>1</v>
      </c>
      <c r="D149" s="37">
        <v>1</v>
      </c>
      <c r="E149" s="37">
        <v>16</v>
      </c>
      <c r="F149" s="37">
        <v>100</v>
      </c>
      <c r="G149" s="37" t="str">
        <f t="shared" ref="G149:H149" si="289">G148</f>
        <v>4.1.1.00.000</v>
      </c>
      <c r="H149" s="41" t="str">
        <f t="shared" si="289"/>
        <v>Технологическая линия №1. Объекты общезаводского хозяйства</v>
      </c>
      <c r="I149" s="37" t="str">
        <f t="shared" ref="I149:J149" si="290">I148</f>
        <v>4.1.1.16.000</v>
      </c>
      <c r="J149" s="41" t="str">
        <f t="shared" si="290"/>
        <v>Комплексные очистные сооружения (КОС). 4 пусковой комплекс</v>
      </c>
      <c r="K149" s="92" t="str">
        <f>CONCATENATE($B149,".",$C149,".",$D149,".",TEXT($E149,"00"),".",$F149)</f>
        <v>4.1.1.16.100</v>
      </c>
      <c r="L149" s="93" t="s">
        <v>143</v>
      </c>
      <c r="M149" s="94"/>
      <c r="N149" s="89"/>
      <c r="O149" s="118"/>
      <c r="P149" s="66" t="s">
        <v>19</v>
      </c>
      <c r="Q149" s="35">
        <v>0</v>
      </c>
      <c r="R149" s="54" t="s">
        <v>3858</v>
      </c>
      <c r="S149" s="219" t="s">
        <v>3858</v>
      </c>
      <c r="T149" s="41" t="str">
        <f t="shared" ref="T149:U149" si="291">T148</f>
        <v>4.1.1.00.000</v>
      </c>
      <c r="U149" s="41" t="str">
        <f t="shared" si="291"/>
        <v>Process Line No.1 UIO facilities</v>
      </c>
      <c r="V149" s="41" t="str">
        <f t="shared" ref="V149:W149" si="292">V148</f>
        <v>4.1.1.16.000</v>
      </c>
      <c r="W149" s="41" t="str">
        <f t="shared" si="292"/>
        <v>Integrated Waste Water Treatment Facilities. 4th Start-Up Package</v>
      </c>
      <c r="X149" s="129" t="str">
        <f>K149</f>
        <v>4.1.1.16.100</v>
      </c>
      <c r="Y149" s="94" t="s">
        <v>1732</v>
      </c>
      <c r="Z149" s="94"/>
      <c r="AA149" s="95"/>
      <c r="AB149" s="86"/>
      <c r="AC149" s="86"/>
      <c r="AD149" s="167" t="s">
        <v>3051</v>
      </c>
      <c r="AE149" s="167" t="s">
        <v>3051</v>
      </c>
      <c r="AF149" s="167"/>
      <c r="AG149" s="167"/>
      <c r="AH149" s="167"/>
      <c r="AI149" s="237">
        <v>561</v>
      </c>
    </row>
    <row r="150" spans="1:35" s="65" customFormat="1" ht="15" customHeight="1" x14ac:dyDescent="0.25">
      <c r="A150" s="57" t="s">
        <v>17</v>
      </c>
      <c r="B150" s="37">
        <v>4</v>
      </c>
      <c r="C150" s="37">
        <v>1</v>
      </c>
      <c r="D150" s="37">
        <v>1</v>
      </c>
      <c r="E150" s="37">
        <v>17</v>
      </c>
      <c r="F150" s="37">
        <v>0</v>
      </c>
      <c r="G150" s="37" t="str">
        <f t="shared" ref="G150:H150" si="293">G149</f>
        <v>4.1.1.00.000</v>
      </c>
      <c r="H150" s="41" t="str">
        <f t="shared" si="293"/>
        <v>Технологическая линия №1. Объекты общезаводского хозяйства</v>
      </c>
      <c r="I150" s="82" t="str">
        <f>CONCATENATE($B150,".",$C150,".",$D150,".",TEXT($E150,"00"),".",TEXT($F150,"000"))</f>
        <v>4.1.1.17.000</v>
      </c>
      <c r="J150" s="90" t="s">
        <v>148</v>
      </c>
      <c r="K150" s="105"/>
      <c r="L150" s="106"/>
      <c r="M150" s="91"/>
      <c r="N150" s="85"/>
      <c r="O150" s="119"/>
      <c r="P150" s="64" t="s">
        <v>19</v>
      </c>
      <c r="Q150" s="35">
        <v>0</v>
      </c>
      <c r="R150" s="54" t="s">
        <v>3857</v>
      </c>
      <c r="S150" s="216" t="s">
        <v>3857</v>
      </c>
      <c r="T150" s="41" t="str">
        <f t="shared" ref="T150:U150" si="294">T149</f>
        <v>4.1.1.00.000</v>
      </c>
      <c r="U150" s="41" t="str">
        <f t="shared" si="294"/>
        <v>Process Line No.1 UIO facilities</v>
      </c>
      <c r="V150" s="127" t="str">
        <f>I150</f>
        <v>4.1.1.17.000</v>
      </c>
      <c r="W150" s="90" t="s">
        <v>1735</v>
      </c>
      <c r="X150" s="106"/>
      <c r="Y150" s="106"/>
      <c r="Z150" s="91"/>
      <c r="AA150" s="132"/>
      <c r="AB150" s="82"/>
      <c r="AC150" s="82"/>
      <c r="AD150" s="166"/>
      <c r="AE150" s="166"/>
      <c r="AF150" s="166"/>
      <c r="AG150" s="166"/>
      <c r="AH150" s="166"/>
      <c r="AI150" s="237">
        <v>566</v>
      </c>
    </row>
    <row r="151" spans="1:35" s="67" customFormat="1" ht="15" customHeight="1" x14ac:dyDescent="0.25">
      <c r="A151" s="56" t="s">
        <v>17</v>
      </c>
      <c r="B151" s="37">
        <v>4</v>
      </c>
      <c r="C151" s="37">
        <v>1</v>
      </c>
      <c r="D151" s="37">
        <v>1</v>
      </c>
      <c r="E151" s="37">
        <v>17</v>
      </c>
      <c r="F151" s="37">
        <v>200</v>
      </c>
      <c r="G151" s="37" t="str">
        <f t="shared" ref="G151:H151" si="295">G150</f>
        <v>4.1.1.00.000</v>
      </c>
      <c r="H151" s="41" t="str">
        <f t="shared" si="295"/>
        <v>Технологическая линия №1. Объекты общезаводского хозяйства</v>
      </c>
      <c r="I151" s="37" t="str">
        <f t="shared" ref="I151:J151" si="296">I150</f>
        <v>4.1.1.17.000</v>
      </c>
      <c r="J151" s="41" t="str">
        <f t="shared" si="296"/>
        <v>Водоотведение дождевых стоков с площадки технологических линий №1 и 2</v>
      </c>
      <c r="K151" s="92" t="str">
        <f>CONCATENATE($B151,".",$C151,".",$D151,".",TEXT($E151,"00"),".",$F151)</f>
        <v>4.1.1.17.200</v>
      </c>
      <c r="L151" s="93" t="s">
        <v>148</v>
      </c>
      <c r="M151" s="94"/>
      <c r="N151" s="89"/>
      <c r="O151" s="118"/>
      <c r="P151" s="66" t="s">
        <v>19</v>
      </c>
      <c r="Q151" s="35">
        <v>0</v>
      </c>
      <c r="R151" s="54" t="s">
        <v>3858</v>
      </c>
      <c r="S151" s="219" t="s">
        <v>3858</v>
      </c>
      <c r="T151" s="41" t="str">
        <f t="shared" ref="T151:U151" si="297">T150</f>
        <v>4.1.1.00.000</v>
      </c>
      <c r="U151" s="41" t="str">
        <f t="shared" si="297"/>
        <v>Process Line No.1 UIO facilities</v>
      </c>
      <c r="V151" s="41" t="str">
        <f t="shared" ref="V151:W151" si="298">V150</f>
        <v>4.1.1.17.000</v>
      </c>
      <c r="W151" s="41" t="str">
        <f t="shared" si="298"/>
        <v>Storm Water Disposal from Process Lines 1 &amp; 2 Area</v>
      </c>
      <c r="X151" s="129" t="str">
        <f>K151</f>
        <v>4.1.1.17.200</v>
      </c>
      <c r="Y151" s="94" t="s">
        <v>1735</v>
      </c>
      <c r="Z151" s="94"/>
      <c r="AA151" s="95"/>
      <c r="AB151" s="86"/>
      <c r="AC151" s="86"/>
      <c r="AD151" s="167" t="s">
        <v>3051</v>
      </c>
      <c r="AE151" s="167" t="s">
        <v>3051</v>
      </c>
      <c r="AF151" s="167"/>
      <c r="AG151" s="167"/>
      <c r="AH151" s="167"/>
      <c r="AI151" s="237">
        <v>567</v>
      </c>
    </row>
    <row r="152" spans="1:35" s="65" customFormat="1" ht="15" customHeight="1" x14ac:dyDescent="0.25">
      <c r="A152" s="57" t="s">
        <v>17</v>
      </c>
      <c r="B152" s="37">
        <v>4</v>
      </c>
      <c r="C152" s="37">
        <v>1</v>
      </c>
      <c r="D152" s="37">
        <v>1</v>
      </c>
      <c r="E152" s="37">
        <v>18</v>
      </c>
      <c r="F152" s="37">
        <v>0</v>
      </c>
      <c r="G152" s="37" t="str">
        <f t="shared" ref="G152:H152" si="299">G151</f>
        <v>4.1.1.00.000</v>
      </c>
      <c r="H152" s="41" t="str">
        <f t="shared" si="299"/>
        <v>Технологическая линия №1. Объекты общезаводского хозяйства</v>
      </c>
      <c r="I152" s="82" t="str">
        <f>CONCATENATE($B152,".",$C152,".",$D152,".",TEXT($E152,"00"),".",TEXT($F152,"000"))</f>
        <v>4.1.1.18.000</v>
      </c>
      <c r="J152" s="90" t="s">
        <v>1330</v>
      </c>
      <c r="K152" s="105"/>
      <c r="L152" s="106"/>
      <c r="M152" s="91"/>
      <c r="N152" s="85"/>
      <c r="O152" s="119"/>
      <c r="P152" s="64" t="s">
        <v>19</v>
      </c>
      <c r="Q152" s="35">
        <v>0</v>
      </c>
      <c r="R152" s="54" t="s">
        <v>3857</v>
      </c>
      <c r="S152" s="216" t="s">
        <v>3857</v>
      </c>
      <c r="T152" s="41" t="str">
        <f t="shared" ref="T152:U152" si="300">T151</f>
        <v>4.1.1.00.000</v>
      </c>
      <c r="U152" s="41" t="str">
        <f t="shared" si="300"/>
        <v>Process Line No.1 UIO facilities</v>
      </c>
      <c r="V152" s="127" t="str">
        <f>I152</f>
        <v>4.1.1.18.000</v>
      </c>
      <c r="W152" s="90" t="s">
        <v>1737</v>
      </c>
      <c r="X152" s="106"/>
      <c r="Y152" s="106"/>
      <c r="Z152" s="91"/>
      <c r="AA152" s="132"/>
      <c r="AB152" s="82"/>
      <c r="AC152" s="82"/>
      <c r="AD152" s="166"/>
      <c r="AE152" s="166"/>
      <c r="AF152" s="166"/>
      <c r="AG152" s="166"/>
      <c r="AH152" s="166"/>
      <c r="AI152" s="237">
        <v>571</v>
      </c>
    </row>
    <row r="153" spans="1:35" s="67" customFormat="1" ht="15" customHeight="1" x14ac:dyDescent="0.25">
      <c r="A153" s="56" t="s">
        <v>17</v>
      </c>
      <c r="B153" s="37">
        <v>4</v>
      </c>
      <c r="C153" s="37">
        <v>1</v>
      </c>
      <c r="D153" s="37">
        <v>1</v>
      </c>
      <c r="E153" s="37">
        <v>18</v>
      </c>
      <c r="F153" s="37">
        <v>300</v>
      </c>
      <c r="G153" s="37" t="str">
        <f t="shared" ref="G153:H153" si="301">G152</f>
        <v>4.1.1.00.000</v>
      </c>
      <c r="H153" s="41" t="str">
        <f t="shared" si="301"/>
        <v>Технологическая линия №1. Объекты общезаводского хозяйства</v>
      </c>
      <c r="I153" s="37" t="str">
        <f t="shared" ref="I153:J153" si="302">I152</f>
        <v>4.1.1.18.000</v>
      </c>
      <c r="J153" s="41" t="str">
        <f t="shared" si="302"/>
        <v>Системная интеграция АГПЗ</v>
      </c>
      <c r="K153" s="92" t="str">
        <f>CONCATENATE($B153,".",$C153,".",$D153,".",TEXT($E153,"00"),".",$F153)</f>
        <v>4.1.1.18.300</v>
      </c>
      <c r="L153" s="93" t="s">
        <v>1330</v>
      </c>
      <c r="M153" s="94"/>
      <c r="N153" s="89"/>
      <c r="O153" s="118"/>
      <c r="P153" s="66" t="s">
        <v>19</v>
      </c>
      <c r="Q153" s="35">
        <v>0</v>
      </c>
      <c r="R153" s="54" t="s">
        <v>3858</v>
      </c>
      <c r="S153" s="219" t="s">
        <v>3858</v>
      </c>
      <c r="T153" s="41" t="str">
        <f t="shared" ref="T153:U153" si="303">T152</f>
        <v>4.1.1.00.000</v>
      </c>
      <c r="U153" s="41" t="str">
        <f t="shared" si="303"/>
        <v>Process Line No.1 UIO facilities</v>
      </c>
      <c r="V153" s="41" t="str">
        <f t="shared" ref="V153:W153" si="304">V152</f>
        <v>4.1.1.18.000</v>
      </c>
      <c r="W153" s="41" t="str">
        <f t="shared" si="304"/>
        <v>AGPP System Integration</v>
      </c>
      <c r="X153" s="129" t="str">
        <f>K153</f>
        <v>4.1.1.18.300</v>
      </c>
      <c r="Y153" s="94" t="s">
        <v>1737</v>
      </c>
      <c r="Z153" s="94"/>
      <c r="AA153" s="95"/>
      <c r="AB153" s="86"/>
      <c r="AC153" s="86"/>
      <c r="AD153" s="167" t="s">
        <v>3051</v>
      </c>
      <c r="AE153" s="167" t="s">
        <v>3051</v>
      </c>
      <c r="AF153" s="167"/>
      <c r="AG153" s="167"/>
      <c r="AH153" s="167"/>
      <c r="AI153" s="237">
        <v>572</v>
      </c>
    </row>
    <row r="154" spans="1:35" s="65" customFormat="1" ht="15" customHeight="1" x14ac:dyDescent="0.25">
      <c r="A154" s="57" t="s">
        <v>17</v>
      </c>
      <c r="B154" s="37">
        <v>4</v>
      </c>
      <c r="C154" s="37">
        <v>1</v>
      </c>
      <c r="D154" s="37">
        <v>1</v>
      </c>
      <c r="E154" s="37">
        <v>20</v>
      </c>
      <c r="F154" s="37">
        <v>0</v>
      </c>
      <c r="G154" s="37" t="str">
        <f t="shared" ref="G154:H154" si="305">G153</f>
        <v>4.1.1.00.000</v>
      </c>
      <c r="H154" s="41" t="str">
        <f t="shared" si="305"/>
        <v>Технологическая линия №1. Объекты общезаводского хозяйства</v>
      </c>
      <c r="I154" s="82" t="str">
        <f>CONCATENATE($B154,".",$C154,".",$D154,".",TEXT($E154,"00"),".",TEXT($F154,"000"))</f>
        <v>4.1.1.20.000</v>
      </c>
      <c r="J154" s="90" t="s">
        <v>1375</v>
      </c>
      <c r="K154" s="105"/>
      <c r="L154" s="106"/>
      <c r="M154" s="91"/>
      <c r="N154" s="85"/>
      <c r="O154" s="119"/>
      <c r="P154" s="64" t="s">
        <v>19</v>
      </c>
      <c r="Q154" s="35">
        <v>0</v>
      </c>
      <c r="R154" s="54" t="s">
        <v>3857</v>
      </c>
      <c r="S154" s="216" t="s">
        <v>3857</v>
      </c>
      <c r="T154" s="41" t="str">
        <f t="shared" ref="T154:U154" si="306">T153</f>
        <v>4.1.1.00.000</v>
      </c>
      <c r="U154" s="41" t="str">
        <f t="shared" si="306"/>
        <v>Process Line No.1 UIO facilities</v>
      </c>
      <c r="V154" s="127" t="str">
        <f>I154</f>
        <v>4.1.1.20.000</v>
      </c>
      <c r="W154" s="90" t="s">
        <v>1738</v>
      </c>
      <c r="X154" s="106"/>
      <c r="Y154" s="106"/>
      <c r="Z154" s="91"/>
      <c r="AA154" s="132"/>
      <c r="AB154" s="82"/>
      <c r="AC154" s="82"/>
      <c r="AD154" s="166"/>
      <c r="AE154" s="166"/>
      <c r="AF154" s="166"/>
      <c r="AG154" s="166"/>
      <c r="AH154" s="166"/>
      <c r="AI154" s="237">
        <v>591</v>
      </c>
    </row>
    <row r="155" spans="1:35" s="67" customFormat="1" ht="15" customHeight="1" x14ac:dyDescent="0.25">
      <c r="A155" s="56" t="s">
        <v>17</v>
      </c>
      <c r="B155" s="37">
        <v>4</v>
      </c>
      <c r="C155" s="37">
        <v>1</v>
      </c>
      <c r="D155" s="37">
        <v>1</v>
      </c>
      <c r="E155" s="37">
        <v>20</v>
      </c>
      <c r="F155" s="37">
        <v>100</v>
      </c>
      <c r="G155" s="37" t="str">
        <f t="shared" ref="G155:H155" si="307">G154</f>
        <v>4.1.1.00.000</v>
      </c>
      <c r="H155" s="41" t="str">
        <f t="shared" si="307"/>
        <v>Технологическая линия №1. Объекты общезаводского хозяйства</v>
      </c>
      <c r="I155" s="37" t="str">
        <f t="shared" ref="I155:L158" si="308">I154</f>
        <v>4.1.1.20.000</v>
      </c>
      <c r="J155" s="41" t="str">
        <f t="shared" si="308"/>
        <v>Административная зона. 1 пусковой комплекс</v>
      </c>
      <c r="K155" s="92" t="str">
        <f>CONCATENATE($B155,".",$C155,".",$D155,".",TEXT($E155,"00"),".",$F155)</f>
        <v>4.1.1.20.100</v>
      </c>
      <c r="L155" s="93" t="s">
        <v>1375</v>
      </c>
      <c r="M155" s="94"/>
      <c r="N155" s="89"/>
      <c r="O155" s="118"/>
      <c r="P155" s="66" t="s">
        <v>19</v>
      </c>
      <c r="Q155" s="35">
        <v>0</v>
      </c>
      <c r="R155" s="54" t="s">
        <v>3858</v>
      </c>
      <c r="S155" s="219" t="s">
        <v>3858</v>
      </c>
      <c r="T155" s="41" t="str">
        <f t="shared" ref="T155:U155" si="309">T154</f>
        <v>4.1.1.00.000</v>
      </c>
      <c r="U155" s="41" t="str">
        <f t="shared" si="309"/>
        <v>Process Line No.1 UIO facilities</v>
      </c>
      <c r="V155" s="41" t="str">
        <f t="shared" ref="V155:Y158" si="310">V154</f>
        <v>4.1.1.20.000</v>
      </c>
      <c r="W155" s="41" t="str">
        <f t="shared" si="310"/>
        <v>Administration Area. 1st Start-Up Package</v>
      </c>
      <c r="X155" s="129" t="str">
        <f>K155</f>
        <v>4.1.1.20.100</v>
      </c>
      <c r="Y155" s="94" t="s">
        <v>3521</v>
      </c>
      <c r="Z155" s="94"/>
      <c r="AA155" s="95"/>
      <c r="AB155" s="86"/>
      <c r="AC155" s="86" t="s">
        <v>3602</v>
      </c>
      <c r="AD155" s="167" t="s">
        <v>3051</v>
      </c>
      <c r="AE155" s="167" t="s">
        <v>3051</v>
      </c>
      <c r="AF155" s="167"/>
      <c r="AG155" s="167" t="s">
        <v>3467</v>
      </c>
      <c r="AH155" s="167" t="s">
        <v>3520</v>
      </c>
      <c r="AI155" s="237">
        <v>592</v>
      </c>
    </row>
    <row r="156" spans="1:35" s="67" customFormat="1" ht="15" customHeight="1" x14ac:dyDescent="0.25">
      <c r="A156" s="56" t="s">
        <v>17</v>
      </c>
      <c r="B156" s="37">
        <v>4</v>
      </c>
      <c r="C156" s="37">
        <v>1</v>
      </c>
      <c r="D156" s="37">
        <v>1</v>
      </c>
      <c r="E156" s="37">
        <v>20</v>
      </c>
      <c r="F156" s="37">
        <v>700</v>
      </c>
      <c r="G156" s="37" t="str">
        <f t="shared" ref="G156:J156" si="311">G155</f>
        <v>4.1.1.00.000</v>
      </c>
      <c r="H156" s="41" t="str">
        <f t="shared" si="311"/>
        <v>Технологическая линия №1. Объекты общезаводского хозяйства</v>
      </c>
      <c r="I156" s="37" t="str">
        <f t="shared" si="311"/>
        <v>4.1.1.20.000</v>
      </c>
      <c r="J156" s="41" t="str">
        <f t="shared" si="311"/>
        <v>Административная зона. 1 пусковой комплекс</v>
      </c>
      <c r="K156" s="92" t="str">
        <f>CONCATENATE($B156,".",$C156,".",$D156,".",TEXT($E156,"00"),".",$F156)</f>
        <v>4.1.1.20.700</v>
      </c>
      <c r="L156" s="93" t="s">
        <v>1375</v>
      </c>
      <c r="M156" s="94"/>
      <c r="N156" s="89"/>
      <c r="O156" s="118"/>
      <c r="P156" s="66" t="s">
        <v>19</v>
      </c>
      <c r="Q156" s="35">
        <v>0</v>
      </c>
      <c r="R156" s="54" t="s">
        <v>3858</v>
      </c>
      <c r="S156" s="219" t="s">
        <v>3858</v>
      </c>
      <c r="T156" s="41" t="str">
        <f t="shared" ref="T156:W156" si="312">T155</f>
        <v>4.1.1.00.000</v>
      </c>
      <c r="U156" s="41" t="str">
        <f t="shared" si="312"/>
        <v>Process Line No.1 UIO facilities</v>
      </c>
      <c r="V156" s="41" t="str">
        <f t="shared" si="312"/>
        <v>4.1.1.20.000</v>
      </c>
      <c r="W156" s="41" t="str">
        <f t="shared" si="312"/>
        <v>Administration Area. 1st Start-Up Package</v>
      </c>
      <c r="X156" s="129" t="str">
        <f>K156</f>
        <v>4.1.1.20.700</v>
      </c>
      <c r="Y156" s="94" t="s">
        <v>1738</v>
      </c>
      <c r="Z156" s="94"/>
      <c r="AA156" s="95"/>
      <c r="AB156" s="86"/>
      <c r="AC156" s="86"/>
      <c r="AD156" s="167" t="s">
        <v>3051</v>
      </c>
      <c r="AE156" s="167" t="s">
        <v>3051</v>
      </c>
      <c r="AF156" s="167"/>
      <c r="AG156" s="167"/>
      <c r="AH156" s="167"/>
      <c r="AI156" s="237">
        <v>597</v>
      </c>
    </row>
    <row r="157" spans="1:35" s="67" customFormat="1" ht="17.25" customHeight="1" x14ac:dyDescent="0.25">
      <c r="A157" s="56">
        <v>701</v>
      </c>
      <c r="B157" s="37">
        <v>4</v>
      </c>
      <c r="C157" s="37">
        <v>1</v>
      </c>
      <c r="D157" s="37">
        <v>1</v>
      </c>
      <c r="E157" s="37">
        <v>20</v>
      </c>
      <c r="F157" s="37">
        <v>701</v>
      </c>
      <c r="G157" s="123" t="str">
        <f t="shared" ref="G157:J157" si="313">G156</f>
        <v>4.1.1.00.000</v>
      </c>
      <c r="H157" s="138" t="str">
        <f t="shared" si="313"/>
        <v>Технологическая линия №1. Объекты общезаводского хозяйства</v>
      </c>
      <c r="I157" s="123" t="str">
        <f t="shared" si="313"/>
        <v>4.1.1.20.000</v>
      </c>
      <c r="J157" s="138" t="str">
        <f t="shared" si="313"/>
        <v>Административная зона. 1 пусковой комплекс</v>
      </c>
      <c r="K157" s="169" t="str">
        <f t="shared" si="308"/>
        <v>4.1.1.20.700</v>
      </c>
      <c r="L157" s="170" t="str">
        <f t="shared" si="308"/>
        <v>Административная зона. 1 пусковой комплекс</v>
      </c>
      <c r="M157" s="37" t="str">
        <f t="shared" ref="M157:M159" si="314">CONCATENATE($B157,".",$C157,".",$D157,".",TEXT($E157,"00"),".",TEXT($F157,"000"))</f>
        <v>4.1.1.20.701</v>
      </c>
      <c r="N157" s="178" t="s">
        <v>157</v>
      </c>
      <c r="O157" s="179" t="s">
        <v>1268</v>
      </c>
      <c r="P157" s="66" t="s">
        <v>19</v>
      </c>
      <c r="Q157" s="35">
        <v>1</v>
      </c>
      <c r="R157" s="54" t="s">
        <v>3050</v>
      </c>
      <c r="S157" s="171">
        <f t="shared" ref="S157:S159" si="315">A157</f>
        <v>701</v>
      </c>
      <c r="T157" s="138" t="str">
        <f t="shared" ref="T157:U157" si="316">T156</f>
        <v>4.1.1.00.000</v>
      </c>
      <c r="U157" s="138" t="str">
        <f t="shared" si="316"/>
        <v>Process Line No.1 UIO facilities</v>
      </c>
      <c r="V157" s="138" t="str">
        <f t="shared" si="310"/>
        <v>4.1.1.20.000</v>
      </c>
      <c r="W157" s="138" t="str">
        <f t="shared" si="310"/>
        <v>Administration Area. 1st Start-Up Package</v>
      </c>
      <c r="X157" s="170" t="str">
        <f t="shared" si="310"/>
        <v>4.1.1.20.700</v>
      </c>
      <c r="Y157" s="170" t="str">
        <f t="shared" si="310"/>
        <v>Administration Area. 1st Start-Up Package</v>
      </c>
      <c r="Z157" s="171" t="str">
        <f t="shared" ref="Z157:Z159" si="317">M157</f>
        <v>4.1.1.20.701</v>
      </c>
      <c r="AA157" s="123" t="s">
        <v>1739</v>
      </c>
      <c r="AB157" s="123" t="s">
        <v>3511</v>
      </c>
      <c r="AC157" s="37" t="s">
        <v>3063</v>
      </c>
      <c r="AD157" s="115" t="s">
        <v>3051</v>
      </c>
      <c r="AE157" s="115" t="s">
        <v>3051</v>
      </c>
      <c r="AF157" s="115"/>
      <c r="AG157" s="115" t="s">
        <v>3514</v>
      </c>
      <c r="AH157" s="115" t="s">
        <v>3517</v>
      </c>
      <c r="AI157" s="237">
        <v>598</v>
      </c>
    </row>
    <row r="158" spans="1:35" s="67" customFormat="1" ht="17.25" customHeight="1" x14ac:dyDescent="0.25">
      <c r="A158" s="56">
        <v>702</v>
      </c>
      <c r="B158" s="37">
        <v>4</v>
      </c>
      <c r="C158" s="37">
        <v>1</v>
      </c>
      <c r="D158" s="37">
        <v>1</v>
      </c>
      <c r="E158" s="37">
        <v>20</v>
      </c>
      <c r="F158" s="37">
        <v>702</v>
      </c>
      <c r="G158" s="123" t="str">
        <f t="shared" ref="G158:J158" si="318">G157</f>
        <v>4.1.1.00.000</v>
      </c>
      <c r="H158" s="138" t="str">
        <f t="shared" si="318"/>
        <v>Технологическая линия №1. Объекты общезаводского хозяйства</v>
      </c>
      <c r="I158" s="123" t="str">
        <f t="shared" si="318"/>
        <v>4.1.1.20.000</v>
      </c>
      <c r="J158" s="138" t="str">
        <f t="shared" si="318"/>
        <v>Административная зона. 1 пусковой комплекс</v>
      </c>
      <c r="K158" s="169" t="str">
        <f t="shared" si="308"/>
        <v>4.1.1.20.700</v>
      </c>
      <c r="L158" s="170" t="str">
        <f t="shared" si="308"/>
        <v>Административная зона. 1 пусковой комплекс</v>
      </c>
      <c r="M158" s="37" t="str">
        <f t="shared" si="314"/>
        <v>4.1.1.20.702</v>
      </c>
      <c r="N158" s="178" t="s">
        <v>158</v>
      </c>
      <c r="O158" s="179" t="s">
        <v>1269</v>
      </c>
      <c r="P158" s="66" t="s">
        <v>19</v>
      </c>
      <c r="Q158" s="35">
        <v>1</v>
      </c>
      <c r="R158" s="54" t="s">
        <v>3050</v>
      </c>
      <c r="S158" s="171">
        <f t="shared" si="315"/>
        <v>702</v>
      </c>
      <c r="T158" s="138" t="str">
        <f t="shared" ref="T158:U158" si="319">T157</f>
        <v>4.1.1.00.000</v>
      </c>
      <c r="U158" s="138" t="str">
        <f t="shared" si="319"/>
        <v>Process Line No.1 UIO facilities</v>
      </c>
      <c r="V158" s="138" t="str">
        <f t="shared" si="310"/>
        <v>4.1.1.20.000</v>
      </c>
      <c r="W158" s="138" t="str">
        <f t="shared" si="310"/>
        <v>Administration Area. 1st Start-Up Package</v>
      </c>
      <c r="X158" s="170" t="str">
        <f t="shared" si="310"/>
        <v>4.1.1.20.700</v>
      </c>
      <c r="Y158" s="170" t="str">
        <f t="shared" si="310"/>
        <v>Administration Area. 1st Start-Up Package</v>
      </c>
      <c r="Z158" s="171" t="str">
        <f t="shared" si="317"/>
        <v>4.1.1.20.702</v>
      </c>
      <c r="AA158" s="123" t="s">
        <v>1740</v>
      </c>
      <c r="AB158" s="123" t="s">
        <v>3512</v>
      </c>
      <c r="AC158" s="37" t="s">
        <v>3063</v>
      </c>
      <c r="AD158" s="115" t="s">
        <v>3051</v>
      </c>
      <c r="AE158" s="115" t="s">
        <v>3051</v>
      </c>
      <c r="AF158" s="115"/>
      <c r="AG158" s="115" t="s">
        <v>3515</v>
      </c>
      <c r="AH158" s="115" t="s">
        <v>3518</v>
      </c>
      <c r="AI158" s="237">
        <v>599</v>
      </c>
    </row>
    <row r="159" spans="1:35" s="67" customFormat="1" ht="17.25" customHeight="1" x14ac:dyDescent="0.25">
      <c r="A159" s="56">
        <v>728</v>
      </c>
      <c r="B159" s="37">
        <v>4</v>
      </c>
      <c r="C159" s="37">
        <v>1</v>
      </c>
      <c r="D159" s="37">
        <v>1</v>
      </c>
      <c r="E159" s="37">
        <v>20</v>
      </c>
      <c r="F159" s="37">
        <v>728</v>
      </c>
      <c r="G159" s="123" t="str">
        <f t="shared" ref="G159:L159" si="320">G158</f>
        <v>4.1.1.00.000</v>
      </c>
      <c r="H159" s="138" t="str">
        <f t="shared" si="320"/>
        <v>Технологическая линия №1. Объекты общезаводского хозяйства</v>
      </c>
      <c r="I159" s="123" t="str">
        <f t="shared" si="320"/>
        <v>4.1.1.20.000</v>
      </c>
      <c r="J159" s="138" t="str">
        <f t="shared" si="320"/>
        <v>Административная зона. 1 пусковой комплекс</v>
      </c>
      <c r="K159" s="138" t="str">
        <f t="shared" si="320"/>
        <v>4.1.1.20.700</v>
      </c>
      <c r="L159" s="138" t="str">
        <f t="shared" si="320"/>
        <v>Административная зона. 1 пусковой комплекс</v>
      </c>
      <c r="M159" s="37" t="str">
        <f t="shared" si="314"/>
        <v>4.1.1.20.728</v>
      </c>
      <c r="N159" s="178" t="s">
        <v>1348</v>
      </c>
      <c r="O159" s="179" t="s">
        <v>1282</v>
      </c>
      <c r="P159" s="66" t="s">
        <v>19</v>
      </c>
      <c r="Q159" s="35">
        <v>1</v>
      </c>
      <c r="R159" s="54" t="s">
        <v>3050</v>
      </c>
      <c r="S159" s="171">
        <f t="shared" si="315"/>
        <v>728</v>
      </c>
      <c r="T159" s="138" t="str">
        <f t="shared" ref="T159:Y159" si="321">T158</f>
        <v>4.1.1.00.000</v>
      </c>
      <c r="U159" s="138" t="str">
        <f t="shared" si="321"/>
        <v>Process Line No.1 UIO facilities</v>
      </c>
      <c r="V159" s="138" t="str">
        <f t="shared" si="321"/>
        <v>4.1.1.20.000</v>
      </c>
      <c r="W159" s="138" t="str">
        <f t="shared" si="321"/>
        <v>Administration Area. 1st Start-Up Package</v>
      </c>
      <c r="X159" s="138" t="str">
        <f t="shared" si="321"/>
        <v>4.1.1.20.700</v>
      </c>
      <c r="Y159" s="138" t="str">
        <f t="shared" si="321"/>
        <v>Administration Area. 1st Start-Up Package</v>
      </c>
      <c r="Z159" s="171" t="str">
        <f t="shared" si="317"/>
        <v>4.1.1.20.728</v>
      </c>
      <c r="AA159" s="123" t="s">
        <v>1749</v>
      </c>
      <c r="AB159" s="123" t="s">
        <v>3513</v>
      </c>
      <c r="AC159" s="37" t="s">
        <v>3063</v>
      </c>
      <c r="AD159" s="115" t="s">
        <v>3051</v>
      </c>
      <c r="AE159" s="115" t="s">
        <v>3051</v>
      </c>
      <c r="AF159" s="115"/>
      <c r="AG159" s="115" t="s">
        <v>3516</v>
      </c>
      <c r="AH159" s="115" t="s">
        <v>3519</v>
      </c>
      <c r="AI159" s="237">
        <v>608</v>
      </c>
    </row>
    <row r="160" spans="1:35" s="65" customFormat="1" ht="15" customHeight="1" x14ac:dyDescent="0.25">
      <c r="A160" s="57" t="s">
        <v>17</v>
      </c>
      <c r="B160" s="37">
        <v>4</v>
      </c>
      <c r="C160" s="37">
        <v>1</v>
      </c>
      <c r="D160" s="37">
        <v>1</v>
      </c>
      <c r="E160" s="37">
        <v>21</v>
      </c>
      <c r="F160" s="37">
        <v>0</v>
      </c>
      <c r="G160" s="37" t="str">
        <f t="shared" ref="G160:H160" si="322">G159</f>
        <v>4.1.1.00.000</v>
      </c>
      <c r="H160" s="41" t="str">
        <f t="shared" si="322"/>
        <v>Технологическая линия №1. Объекты общезаводского хозяйства</v>
      </c>
      <c r="I160" s="82" t="str">
        <f>CONCATENATE($B160,".",$C160,".",$D160,".",TEXT($E160,"00"),".",TEXT($F160,"000"))</f>
        <v>4.1.1.21.000</v>
      </c>
      <c r="J160" s="90" t="s">
        <v>165</v>
      </c>
      <c r="K160" s="105"/>
      <c r="L160" s="106"/>
      <c r="M160" s="91"/>
      <c r="N160" s="85"/>
      <c r="O160" s="119"/>
      <c r="P160" s="64" t="s">
        <v>19</v>
      </c>
      <c r="Q160" s="35">
        <v>0</v>
      </c>
      <c r="R160" s="54" t="s">
        <v>3857</v>
      </c>
      <c r="S160" s="216" t="s">
        <v>3857</v>
      </c>
      <c r="T160" s="41" t="str">
        <f t="shared" ref="T160:U160" si="323">T159</f>
        <v>4.1.1.00.000</v>
      </c>
      <c r="U160" s="41" t="str">
        <f t="shared" si="323"/>
        <v>Process Line No.1 UIO facilities</v>
      </c>
      <c r="V160" s="127" t="str">
        <f>I160</f>
        <v>4.1.1.21.000</v>
      </c>
      <c r="W160" s="90" t="s">
        <v>1750</v>
      </c>
      <c r="X160" s="106"/>
      <c r="Y160" s="106"/>
      <c r="Z160" s="91"/>
      <c r="AA160" s="132"/>
      <c r="AB160" s="82"/>
      <c r="AC160" s="82"/>
      <c r="AD160" s="166"/>
      <c r="AE160" s="166"/>
      <c r="AF160" s="166"/>
      <c r="AG160" s="166"/>
      <c r="AH160" s="166"/>
      <c r="AI160" s="237">
        <v>610</v>
      </c>
    </row>
    <row r="161" spans="1:35" s="67" customFormat="1" ht="15" customHeight="1" x14ac:dyDescent="0.25">
      <c r="A161" s="56" t="s">
        <v>17</v>
      </c>
      <c r="B161" s="37">
        <v>4</v>
      </c>
      <c r="C161" s="37">
        <v>1</v>
      </c>
      <c r="D161" s="37">
        <v>1</v>
      </c>
      <c r="E161" s="37">
        <v>21</v>
      </c>
      <c r="F161" s="37">
        <v>900</v>
      </c>
      <c r="G161" s="37" t="str">
        <f t="shared" ref="G161:H161" si="324">G160</f>
        <v>4.1.1.00.000</v>
      </c>
      <c r="H161" s="41" t="str">
        <f t="shared" si="324"/>
        <v>Технологическая линия №1. Объекты общезаводского хозяйства</v>
      </c>
      <c r="I161" s="37" t="str">
        <f t="shared" ref="I161:L166" si="325">I160</f>
        <v>4.1.1.21.000</v>
      </c>
      <c r="J161" s="41" t="str">
        <f t="shared" si="325"/>
        <v>Депо аварийно-спасательных формирований с инфраструктурой</v>
      </c>
      <c r="K161" s="92" t="str">
        <f>CONCATENATE($B161,".",$C161,".",$D161,".",TEXT($E161,"00"),".",$F161)</f>
        <v>4.1.1.21.900</v>
      </c>
      <c r="L161" s="93" t="s">
        <v>165</v>
      </c>
      <c r="M161" s="94"/>
      <c r="N161" s="89"/>
      <c r="O161" s="118"/>
      <c r="P161" s="66" t="s">
        <v>19</v>
      </c>
      <c r="Q161" s="35">
        <v>0</v>
      </c>
      <c r="R161" s="54" t="s">
        <v>3858</v>
      </c>
      <c r="S161" s="219" t="s">
        <v>3858</v>
      </c>
      <c r="T161" s="41" t="str">
        <f t="shared" ref="T161:U161" si="326">T160</f>
        <v>4.1.1.00.000</v>
      </c>
      <c r="U161" s="41" t="str">
        <f t="shared" si="326"/>
        <v>Process Line No.1 UIO facilities</v>
      </c>
      <c r="V161" s="41" t="str">
        <f t="shared" ref="V161:Y166" si="327">V160</f>
        <v>4.1.1.21.000</v>
      </c>
      <c r="W161" s="41" t="str">
        <f t="shared" si="327"/>
        <v>Emergency Rescue Service Station with Infrastructure</v>
      </c>
      <c r="X161" s="129" t="str">
        <f>K161</f>
        <v>4.1.1.21.900</v>
      </c>
      <c r="Y161" s="94" t="s">
        <v>1750</v>
      </c>
      <c r="Z161" s="94"/>
      <c r="AA161" s="95"/>
      <c r="AB161" s="86"/>
      <c r="AC161" s="86"/>
      <c r="AD161" s="167" t="s">
        <v>3051</v>
      </c>
      <c r="AE161" s="167" t="s">
        <v>3051</v>
      </c>
      <c r="AF161" s="167"/>
      <c r="AG161" s="167"/>
      <c r="AH161" s="167"/>
      <c r="AI161" s="237">
        <v>611</v>
      </c>
    </row>
    <row r="162" spans="1:35" s="67" customFormat="1" ht="17.25" customHeight="1" x14ac:dyDescent="0.25">
      <c r="A162" s="56">
        <v>971</v>
      </c>
      <c r="B162" s="37">
        <v>4</v>
      </c>
      <c r="C162" s="37">
        <v>1</v>
      </c>
      <c r="D162" s="37">
        <v>1</v>
      </c>
      <c r="E162" s="37">
        <v>21</v>
      </c>
      <c r="F162" s="37">
        <v>971</v>
      </c>
      <c r="G162" s="123" t="str">
        <f t="shared" ref="G162:H162" si="328">G161</f>
        <v>4.1.1.00.000</v>
      </c>
      <c r="H162" s="138" t="str">
        <f t="shared" si="328"/>
        <v>Технологическая линия №1. Объекты общезаводского хозяйства</v>
      </c>
      <c r="I162" s="123" t="str">
        <f t="shared" si="325"/>
        <v>4.1.1.21.000</v>
      </c>
      <c r="J162" s="138" t="str">
        <f t="shared" si="325"/>
        <v>Депо аварийно-спасательных формирований с инфраструктурой</v>
      </c>
      <c r="K162" s="169" t="str">
        <f t="shared" si="325"/>
        <v>4.1.1.21.900</v>
      </c>
      <c r="L162" s="170" t="str">
        <f t="shared" si="325"/>
        <v>Депо аварийно-спасательных формирований с инфраструктурой</v>
      </c>
      <c r="M162" s="37" t="str">
        <f t="shared" ref="M162:M167" si="329">CONCATENATE($B162,".",$C162,".",$D162,".",TEXT($E162,"00"),".",TEXT($F162,"000"))</f>
        <v>4.1.1.21.971</v>
      </c>
      <c r="N162" s="178" t="s">
        <v>167</v>
      </c>
      <c r="O162" s="179" t="s">
        <v>1308</v>
      </c>
      <c r="P162" s="66" t="s">
        <v>19</v>
      </c>
      <c r="Q162" s="35">
        <v>1</v>
      </c>
      <c r="R162" s="54" t="s">
        <v>3050</v>
      </c>
      <c r="S162" s="171">
        <f t="shared" ref="S162:S167" si="330">A162</f>
        <v>971</v>
      </c>
      <c r="T162" s="138" t="str">
        <f t="shared" ref="T162:U162" si="331">T161</f>
        <v>4.1.1.00.000</v>
      </c>
      <c r="U162" s="138" t="str">
        <f t="shared" si="331"/>
        <v>Process Line No.1 UIO facilities</v>
      </c>
      <c r="V162" s="138" t="str">
        <f t="shared" si="327"/>
        <v>4.1.1.21.000</v>
      </c>
      <c r="W162" s="138" t="str">
        <f t="shared" si="327"/>
        <v>Emergency Rescue Service Station with Infrastructure</v>
      </c>
      <c r="X162" s="170" t="str">
        <f t="shared" si="327"/>
        <v>4.1.1.21.900</v>
      </c>
      <c r="Y162" s="170" t="str">
        <f t="shared" si="327"/>
        <v>Emergency Rescue Service Station with Infrastructure</v>
      </c>
      <c r="Z162" s="171" t="str">
        <f t="shared" ref="Z162:Z167" si="332">M162</f>
        <v>4.1.1.21.971</v>
      </c>
      <c r="AA162" s="123" t="s">
        <v>1751</v>
      </c>
      <c r="AB162" s="123" t="s">
        <v>3100</v>
      </c>
      <c r="AC162" s="37" t="s">
        <v>3063</v>
      </c>
      <c r="AD162" s="115" t="s">
        <v>3051</v>
      </c>
      <c r="AE162" s="115" t="s">
        <v>3051</v>
      </c>
      <c r="AF162" s="115"/>
      <c r="AG162" s="115" t="s">
        <v>3101</v>
      </c>
      <c r="AH162" s="115" t="s">
        <v>3106</v>
      </c>
      <c r="AI162" s="237">
        <v>612</v>
      </c>
    </row>
    <row r="163" spans="1:35" s="67" customFormat="1" ht="15" customHeight="1" x14ac:dyDescent="0.25">
      <c r="A163" s="56">
        <v>972</v>
      </c>
      <c r="B163" s="37">
        <v>4</v>
      </c>
      <c r="C163" s="37">
        <v>1</v>
      </c>
      <c r="D163" s="37">
        <v>1</v>
      </c>
      <c r="E163" s="37">
        <v>21</v>
      </c>
      <c r="F163" s="37">
        <v>972</v>
      </c>
      <c r="G163" s="123" t="str">
        <f t="shared" ref="G163:H163" si="333">G162</f>
        <v>4.1.1.00.000</v>
      </c>
      <c r="H163" s="138" t="str">
        <f t="shared" si="333"/>
        <v>Технологическая линия №1. Объекты общезаводского хозяйства</v>
      </c>
      <c r="I163" s="123" t="str">
        <f t="shared" si="325"/>
        <v>4.1.1.21.000</v>
      </c>
      <c r="J163" s="138" t="str">
        <f t="shared" si="325"/>
        <v>Депо аварийно-спасательных формирований с инфраструктурой</v>
      </c>
      <c r="K163" s="169" t="str">
        <f t="shared" si="325"/>
        <v>4.1.1.21.900</v>
      </c>
      <c r="L163" s="170" t="str">
        <f t="shared" si="325"/>
        <v>Депо аварийно-спасательных формирований с инфраструктурой</v>
      </c>
      <c r="M163" s="37" t="str">
        <f t="shared" si="329"/>
        <v>4.1.1.21.972</v>
      </c>
      <c r="N163" s="178" t="s">
        <v>168</v>
      </c>
      <c r="O163" s="179"/>
      <c r="P163" s="66" t="s">
        <v>19</v>
      </c>
      <c r="Q163" s="35">
        <v>1</v>
      </c>
      <c r="R163" s="54" t="s">
        <v>3050</v>
      </c>
      <c r="S163" s="171">
        <f t="shared" si="330"/>
        <v>972</v>
      </c>
      <c r="T163" s="138" t="str">
        <f t="shared" ref="T163:U163" si="334">T162</f>
        <v>4.1.1.00.000</v>
      </c>
      <c r="U163" s="138" t="str">
        <f t="shared" si="334"/>
        <v>Process Line No.1 UIO facilities</v>
      </c>
      <c r="V163" s="138" t="str">
        <f t="shared" si="327"/>
        <v>4.1.1.21.000</v>
      </c>
      <c r="W163" s="138" t="str">
        <f t="shared" si="327"/>
        <v>Emergency Rescue Service Station with Infrastructure</v>
      </c>
      <c r="X163" s="170" t="str">
        <f t="shared" si="327"/>
        <v>4.1.1.21.900</v>
      </c>
      <c r="Y163" s="170" t="str">
        <f t="shared" si="327"/>
        <v>Emergency Rescue Service Station with Infrastructure</v>
      </c>
      <c r="Z163" s="171" t="str">
        <f t="shared" si="332"/>
        <v>4.1.1.21.972</v>
      </c>
      <c r="AA163" s="123" t="s">
        <v>1752</v>
      </c>
      <c r="AB163" s="123"/>
      <c r="AC163" s="37" t="s">
        <v>3063</v>
      </c>
      <c r="AD163" s="115" t="s">
        <v>3051</v>
      </c>
      <c r="AE163" s="115" t="s">
        <v>3051</v>
      </c>
      <c r="AF163" s="115"/>
      <c r="AG163" s="115" t="s">
        <v>3102</v>
      </c>
      <c r="AH163" s="115" t="s">
        <v>3107</v>
      </c>
      <c r="AI163" s="237">
        <v>613</v>
      </c>
    </row>
    <row r="164" spans="1:35" s="67" customFormat="1" ht="15" customHeight="1" x14ac:dyDescent="0.25">
      <c r="A164" s="56">
        <v>973</v>
      </c>
      <c r="B164" s="37">
        <v>4</v>
      </c>
      <c r="C164" s="37">
        <v>1</v>
      </c>
      <c r="D164" s="37">
        <v>1</v>
      </c>
      <c r="E164" s="37">
        <v>21</v>
      </c>
      <c r="F164" s="37">
        <v>973</v>
      </c>
      <c r="G164" s="123" t="str">
        <f t="shared" ref="G164:H164" si="335">G163</f>
        <v>4.1.1.00.000</v>
      </c>
      <c r="H164" s="138" t="str">
        <f t="shared" si="335"/>
        <v>Технологическая линия №1. Объекты общезаводского хозяйства</v>
      </c>
      <c r="I164" s="123" t="str">
        <f t="shared" si="325"/>
        <v>4.1.1.21.000</v>
      </c>
      <c r="J164" s="138" t="str">
        <f t="shared" si="325"/>
        <v>Депо аварийно-спасательных формирований с инфраструктурой</v>
      </c>
      <c r="K164" s="169" t="str">
        <f t="shared" si="325"/>
        <v>4.1.1.21.900</v>
      </c>
      <c r="L164" s="170" t="str">
        <f t="shared" si="325"/>
        <v>Депо аварийно-спасательных формирований с инфраструктурой</v>
      </c>
      <c r="M164" s="37" t="str">
        <f t="shared" si="329"/>
        <v>4.1.1.21.973</v>
      </c>
      <c r="N164" s="178" t="s">
        <v>169</v>
      </c>
      <c r="O164" s="179"/>
      <c r="P164" s="66" t="s">
        <v>19</v>
      </c>
      <c r="Q164" s="35">
        <v>1</v>
      </c>
      <c r="R164" s="54" t="s">
        <v>3050</v>
      </c>
      <c r="S164" s="171">
        <f t="shared" si="330"/>
        <v>973</v>
      </c>
      <c r="T164" s="138" t="str">
        <f t="shared" ref="T164:U164" si="336">T163</f>
        <v>4.1.1.00.000</v>
      </c>
      <c r="U164" s="138" t="str">
        <f t="shared" si="336"/>
        <v>Process Line No.1 UIO facilities</v>
      </c>
      <c r="V164" s="138" t="str">
        <f t="shared" si="327"/>
        <v>4.1.1.21.000</v>
      </c>
      <c r="W164" s="138" t="str">
        <f t="shared" si="327"/>
        <v>Emergency Rescue Service Station with Infrastructure</v>
      </c>
      <c r="X164" s="170" t="str">
        <f t="shared" si="327"/>
        <v>4.1.1.21.900</v>
      </c>
      <c r="Y164" s="170" t="str">
        <f t="shared" si="327"/>
        <v>Emergency Rescue Service Station with Infrastructure</v>
      </c>
      <c r="Z164" s="171" t="str">
        <f t="shared" si="332"/>
        <v>4.1.1.21.973</v>
      </c>
      <c r="AA164" s="123" t="s">
        <v>1753</v>
      </c>
      <c r="AB164" s="123"/>
      <c r="AC164" s="37" t="s">
        <v>3063</v>
      </c>
      <c r="AD164" s="115" t="s">
        <v>3051</v>
      </c>
      <c r="AE164" s="115" t="s">
        <v>3051</v>
      </c>
      <c r="AF164" s="115"/>
      <c r="AG164" s="115" t="s">
        <v>3103</v>
      </c>
      <c r="AH164" s="115" t="s">
        <v>3108</v>
      </c>
      <c r="AI164" s="237">
        <v>614</v>
      </c>
    </row>
    <row r="165" spans="1:35" s="67" customFormat="1" ht="15" customHeight="1" x14ac:dyDescent="0.25">
      <c r="A165" s="56">
        <v>974</v>
      </c>
      <c r="B165" s="37">
        <v>4</v>
      </c>
      <c r="C165" s="37">
        <v>1</v>
      </c>
      <c r="D165" s="37">
        <v>1</v>
      </c>
      <c r="E165" s="37">
        <v>21</v>
      </c>
      <c r="F165" s="37">
        <v>974</v>
      </c>
      <c r="G165" s="123" t="str">
        <f t="shared" ref="G165:H165" si="337">G164</f>
        <v>4.1.1.00.000</v>
      </c>
      <c r="H165" s="138" t="str">
        <f t="shared" si="337"/>
        <v>Технологическая линия №1. Объекты общезаводского хозяйства</v>
      </c>
      <c r="I165" s="123" t="str">
        <f t="shared" si="325"/>
        <v>4.1.1.21.000</v>
      </c>
      <c r="J165" s="138" t="str">
        <f t="shared" si="325"/>
        <v>Депо аварийно-спасательных формирований с инфраструктурой</v>
      </c>
      <c r="K165" s="169" t="str">
        <f t="shared" si="325"/>
        <v>4.1.1.21.900</v>
      </c>
      <c r="L165" s="170" t="str">
        <f t="shared" si="325"/>
        <v>Депо аварийно-спасательных формирований с инфраструктурой</v>
      </c>
      <c r="M165" s="37" t="str">
        <f t="shared" si="329"/>
        <v>4.1.1.21.974</v>
      </c>
      <c r="N165" s="178" t="s">
        <v>170</v>
      </c>
      <c r="O165" s="179"/>
      <c r="P165" s="66" t="s">
        <v>19</v>
      </c>
      <c r="Q165" s="35">
        <v>1</v>
      </c>
      <c r="R165" s="54" t="s">
        <v>3050</v>
      </c>
      <c r="S165" s="171">
        <f t="shared" si="330"/>
        <v>974</v>
      </c>
      <c r="T165" s="138" t="str">
        <f t="shared" ref="T165:U165" si="338">T164</f>
        <v>4.1.1.00.000</v>
      </c>
      <c r="U165" s="138" t="str">
        <f t="shared" si="338"/>
        <v>Process Line No.1 UIO facilities</v>
      </c>
      <c r="V165" s="138" t="str">
        <f t="shared" si="327"/>
        <v>4.1.1.21.000</v>
      </c>
      <c r="W165" s="138" t="str">
        <f t="shared" si="327"/>
        <v>Emergency Rescue Service Station with Infrastructure</v>
      </c>
      <c r="X165" s="170" t="str">
        <f t="shared" si="327"/>
        <v>4.1.1.21.900</v>
      </c>
      <c r="Y165" s="170" t="str">
        <f t="shared" si="327"/>
        <v>Emergency Rescue Service Station with Infrastructure</v>
      </c>
      <c r="Z165" s="171" t="str">
        <f t="shared" si="332"/>
        <v>4.1.1.21.974</v>
      </c>
      <c r="AA165" s="123" t="s">
        <v>1754</v>
      </c>
      <c r="AB165" s="123"/>
      <c r="AC165" s="37" t="s">
        <v>3063</v>
      </c>
      <c r="AD165" s="115" t="s">
        <v>3051</v>
      </c>
      <c r="AE165" s="115" t="s">
        <v>3051</v>
      </c>
      <c r="AF165" s="115"/>
      <c r="AG165" s="115" t="s">
        <v>3104</v>
      </c>
      <c r="AH165" s="115" t="s">
        <v>3109</v>
      </c>
      <c r="AI165" s="237">
        <v>615</v>
      </c>
    </row>
    <row r="166" spans="1:35" s="67" customFormat="1" ht="15" customHeight="1" x14ac:dyDescent="0.25">
      <c r="A166" s="56">
        <v>975</v>
      </c>
      <c r="B166" s="37">
        <v>4</v>
      </c>
      <c r="C166" s="37">
        <v>1</v>
      </c>
      <c r="D166" s="37">
        <v>1</v>
      </c>
      <c r="E166" s="37">
        <v>21</v>
      </c>
      <c r="F166" s="37">
        <v>975</v>
      </c>
      <c r="G166" s="123" t="str">
        <f t="shared" ref="G166:H166" si="339">G165</f>
        <v>4.1.1.00.000</v>
      </c>
      <c r="H166" s="138" t="str">
        <f t="shared" si="339"/>
        <v>Технологическая линия №1. Объекты общезаводского хозяйства</v>
      </c>
      <c r="I166" s="123" t="str">
        <f t="shared" si="325"/>
        <v>4.1.1.21.000</v>
      </c>
      <c r="J166" s="138" t="str">
        <f t="shared" si="325"/>
        <v>Депо аварийно-спасательных формирований с инфраструктурой</v>
      </c>
      <c r="K166" s="169" t="str">
        <f t="shared" si="325"/>
        <v>4.1.1.21.900</v>
      </c>
      <c r="L166" s="170" t="str">
        <f t="shared" si="325"/>
        <v>Депо аварийно-спасательных формирований с инфраструктурой</v>
      </c>
      <c r="M166" s="37" t="str">
        <f t="shared" si="329"/>
        <v>4.1.1.21.975</v>
      </c>
      <c r="N166" s="178" t="s">
        <v>171</v>
      </c>
      <c r="O166" s="179"/>
      <c r="P166" s="66" t="s">
        <v>19</v>
      </c>
      <c r="Q166" s="35">
        <v>1</v>
      </c>
      <c r="R166" s="54" t="s">
        <v>3050</v>
      </c>
      <c r="S166" s="171">
        <f t="shared" si="330"/>
        <v>975</v>
      </c>
      <c r="T166" s="138" t="str">
        <f t="shared" ref="T166:U166" si="340">T165</f>
        <v>4.1.1.00.000</v>
      </c>
      <c r="U166" s="138" t="str">
        <f t="shared" si="340"/>
        <v>Process Line No.1 UIO facilities</v>
      </c>
      <c r="V166" s="138" t="str">
        <f t="shared" si="327"/>
        <v>4.1.1.21.000</v>
      </c>
      <c r="W166" s="138" t="str">
        <f t="shared" si="327"/>
        <v>Emergency Rescue Service Station with Infrastructure</v>
      </c>
      <c r="X166" s="170" t="str">
        <f t="shared" si="327"/>
        <v>4.1.1.21.900</v>
      </c>
      <c r="Y166" s="170" t="str">
        <f t="shared" si="327"/>
        <v>Emergency Rescue Service Station with Infrastructure</v>
      </c>
      <c r="Z166" s="171" t="str">
        <f t="shared" si="332"/>
        <v>4.1.1.21.975</v>
      </c>
      <c r="AA166" s="123" t="s">
        <v>1755</v>
      </c>
      <c r="AB166" s="123"/>
      <c r="AC166" s="37" t="s">
        <v>3063</v>
      </c>
      <c r="AD166" s="115" t="s">
        <v>3051</v>
      </c>
      <c r="AE166" s="115" t="s">
        <v>3051</v>
      </c>
      <c r="AF166" s="115"/>
      <c r="AG166" s="115" t="s">
        <v>3105</v>
      </c>
      <c r="AH166" s="115" t="s">
        <v>3110</v>
      </c>
      <c r="AI166" s="237">
        <v>616</v>
      </c>
    </row>
    <row r="167" spans="1:35" s="67" customFormat="1" ht="15" customHeight="1" x14ac:dyDescent="0.25">
      <c r="A167" s="56">
        <v>128</v>
      </c>
      <c r="B167" s="37">
        <v>4</v>
      </c>
      <c r="C167" s="37">
        <v>1</v>
      </c>
      <c r="D167" s="37">
        <v>1</v>
      </c>
      <c r="E167" s="37">
        <v>21</v>
      </c>
      <c r="F167" s="37">
        <v>128</v>
      </c>
      <c r="G167" s="123" t="str">
        <f t="shared" ref="G167:L167" si="341">G166</f>
        <v>4.1.1.00.000</v>
      </c>
      <c r="H167" s="138" t="str">
        <f t="shared" si="341"/>
        <v>Технологическая линия №1. Объекты общезаводского хозяйства</v>
      </c>
      <c r="I167" s="123" t="str">
        <f t="shared" si="341"/>
        <v>4.1.1.21.000</v>
      </c>
      <c r="J167" s="138" t="str">
        <f t="shared" si="341"/>
        <v>Депо аварийно-спасательных формирований с инфраструктурой</v>
      </c>
      <c r="K167" s="138" t="str">
        <f t="shared" si="341"/>
        <v>4.1.1.21.900</v>
      </c>
      <c r="L167" s="138" t="str">
        <f t="shared" si="341"/>
        <v>Депо аварийно-спасательных формирований с инфраструктурой</v>
      </c>
      <c r="M167" s="37" t="str">
        <f t="shared" si="329"/>
        <v>4.1.1.21.128</v>
      </c>
      <c r="N167" s="178" t="s">
        <v>217</v>
      </c>
      <c r="O167" s="179"/>
      <c r="P167" s="66" t="s">
        <v>19</v>
      </c>
      <c r="Q167" s="35">
        <v>1</v>
      </c>
      <c r="R167" s="54" t="s">
        <v>3050</v>
      </c>
      <c r="S167" s="171">
        <f t="shared" si="330"/>
        <v>128</v>
      </c>
      <c r="T167" s="138" t="str">
        <f t="shared" ref="T167:Y167" si="342">T166</f>
        <v>4.1.1.00.000</v>
      </c>
      <c r="U167" s="138" t="str">
        <f t="shared" si="342"/>
        <v>Process Line No.1 UIO facilities</v>
      </c>
      <c r="V167" s="138" t="str">
        <f t="shared" si="342"/>
        <v>4.1.1.21.000</v>
      </c>
      <c r="W167" s="138" t="str">
        <f t="shared" si="342"/>
        <v>Emergency Rescue Service Station with Infrastructure</v>
      </c>
      <c r="X167" s="138" t="str">
        <f t="shared" si="342"/>
        <v>4.1.1.21.900</v>
      </c>
      <c r="Y167" s="138" t="str">
        <f t="shared" si="342"/>
        <v>Emergency Rescue Service Station with Infrastructure</v>
      </c>
      <c r="Z167" s="171" t="str">
        <f t="shared" si="332"/>
        <v>4.1.1.21.128</v>
      </c>
      <c r="AA167" s="123" t="s">
        <v>1757</v>
      </c>
      <c r="AB167" s="37"/>
      <c r="AC167" s="37" t="s">
        <v>3464</v>
      </c>
      <c r="AD167" s="115" t="s">
        <v>3051</v>
      </c>
      <c r="AE167" s="115" t="s">
        <v>3051</v>
      </c>
      <c r="AF167" s="115"/>
      <c r="AG167" s="115" t="s">
        <v>3099</v>
      </c>
      <c r="AH167" s="115" t="s">
        <v>3098</v>
      </c>
      <c r="AI167" s="237">
        <v>620</v>
      </c>
    </row>
    <row r="168" spans="1:35" s="67" customFormat="1" ht="15" customHeight="1" x14ac:dyDescent="0.25">
      <c r="A168" s="56" t="s">
        <v>17</v>
      </c>
      <c r="B168" s="37">
        <v>4</v>
      </c>
      <c r="C168" s="37">
        <v>1</v>
      </c>
      <c r="D168" s="37">
        <v>1</v>
      </c>
      <c r="E168" s="37">
        <v>21</v>
      </c>
      <c r="F168" s="37">
        <v>100</v>
      </c>
      <c r="G168" s="37" t="str">
        <f t="shared" ref="G168:J168" si="343">G167</f>
        <v>4.1.1.00.000</v>
      </c>
      <c r="H168" s="41" t="str">
        <f t="shared" si="343"/>
        <v>Технологическая линия №1. Объекты общезаводского хозяйства</v>
      </c>
      <c r="I168" s="37" t="str">
        <f t="shared" si="343"/>
        <v>4.1.1.21.000</v>
      </c>
      <c r="J168" s="41" t="str">
        <f t="shared" si="343"/>
        <v>Депо аварийно-спасательных формирований с инфраструктурой</v>
      </c>
      <c r="K168" s="92" t="str">
        <f>CONCATENATE($B168,".",$C168,".",$D168,".",TEXT($E168,"00"),".",$F168)</f>
        <v>4.1.1.21.100</v>
      </c>
      <c r="L168" s="93" t="s">
        <v>167</v>
      </c>
      <c r="M168" s="94"/>
      <c r="N168" s="89"/>
      <c r="O168" s="118"/>
      <c r="P168" s="66" t="s">
        <v>19</v>
      </c>
      <c r="Q168" s="35">
        <v>1</v>
      </c>
      <c r="R168" s="54" t="s">
        <v>3858</v>
      </c>
      <c r="S168" s="219" t="s">
        <v>3858</v>
      </c>
      <c r="T168" s="41" t="str">
        <f t="shared" ref="T168:U168" si="344">T167</f>
        <v>4.1.1.00.000</v>
      </c>
      <c r="U168" s="41" t="str">
        <f t="shared" si="344"/>
        <v>Process Line No.1 UIO facilities</v>
      </c>
      <c r="V168" s="41" t="str">
        <f>V167</f>
        <v>4.1.1.21.000</v>
      </c>
      <c r="W168" s="41" t="str">
        <f>W167</f>
        <v>Emergency Rescue Service Station with Infrastructure</v>
      </c>
      <c r="X168" s="129" t="str">
        <f>K168</f>
        <v>4.1.1.21.100</v>
      </c>
      <c r="Y168" s="94" t="s">
        <v>1751</v>
      </c>
      <c r="Z168" s="94"/>
      <c r="AA168" s="95"/>
      <c r="AB168" s="86"/>
      <c r="AC168" s="86" t="s">
        <v>3602</v>
      </c>
      <c r="AD168" s="167" t="s">
        <v>3051</v>
      </c>
      <c r="AE168" s="167" t="s">
        <v>3051</v>
      </c>
      <c r="AF168" s="167"/>
      <c r="AG168" s="167" t="s">
        <v>3467</v>
      </c>
      <c r="AH168" s="167" t="s">
        <v>3111</v>
      </c>
      <c r="AI168" s="237">
        <v>622</v>
      </c>
    </row>
    <row r="169" spans="1:35" s="65" customFormat="1" ht="15" customHeight="1" x14ac:dyDescent="0.25">
      <c r="A169" s="57" t="s">
        <v>17</v>
      </c>
      <c r="B169" s="37">
        <v>4</v>
      </c>
      <c r="C169" s="37">
        <v>1</v>
      </c>
      <c r="D169" s="37">
        <v>1</v>
      </c>
      <c r="E169" s="37">
        <v>22</v>
      </c>
      <c r="F169" s="37">
        <v>0</v>
      </c>
      <c r="G169" s="37" t="str">
        <f t="shared" ref="G169:H169" si="345">G168</f>
        <v>4.1.1.00.000</v>
      </c>
      <c r="H169" s="41" t="str">
        <f t="shared" si="345"/>
        <v>Технологическая линия №1. Объекты общезаводского хозяйства</v>
      </c>
      <c r="I169" s="82" t="str">
        <f>CONCATENATE($B169,".",$C169,".",$D169,".",TEXT($E169,"00"),".",TEXT($F169,"000"))</f>
        <v>4.1.1.22.000</v>
      </c>
      <c r="J169" s="90" t="s">
        <v>172</v>
      </c>
      <c r="K169" s="105"/>
      <c r="L169" s="106"/>
      <c r="M169" s="91"/>
      <c r="N169" s="85"/>
      <c r="O169" s="119"/>
      <c r="P169" s="64" t="s">
        <v>19</v>
      </c>
      <c r="Q169" s="35">
        <v>0</v>
      </c>
      <c r="R169" s="54" t="s">
        <v>3857</v>
      </c>
      <c r="S169" s="216" t="s">
        <v>3857</v>
      </c>
      <c r="T169" s="41" t="str">
        <f t="shared" ref="T169:U169" si="346">T168</f>
        <v>4.1.1.00.000</v>
      </c>
      <c r="U169" s="41" t="str">
        <f t="shared" si="346"/>
        <v>Process Line No.1 UIO facilities</v>
      </c>
      <c r="V169" s="127" t="str">
        <f>I169</f>
        <v>4.1.1.22.000</v>
      </c>
      <c r="W169" s="90" t="s">
        <v>1744</v>
      </c>
      <c r="X169" s="106"/>
      <c r="Y169" s="106"/>
      <c r="Z169" s="91"/>
      <c r="AA169" s="132"/>
      <c r="AB169" s="82"/>
      <c r="AC169" s="82"/>
      <c r="AD169" s="166"/>
      <c r="AE169" s="166"/>
      <c r="AF169" s="166"/>
      <c r="AG169" s="166"/>
      <c r="AH169" s="166"/>
      <c r="AI169" s="237">
        <v>630</v>
      </c>
    </row>
    <row r="170" spans="1:35" s="67" customFormat="1" ht="15" customHeight="1" x14ac:dyDescent="0.25">
      <c r="A170" s="56" t="s">
        <v>17</v>
      </c>
      <c r="B170" s="37">
        <v>4</v>
      </c>
      <c r="C170" s="37">
        <v>1</v>
      </c>
      <c r="D170" s="37">
        <v>1</v>
      </c>
      <c r="E170" s="37">
        <v>22</v>
      </c>
      <c r="F170" s="37">
        <v>100</v>
      </c>
      <c r="G170" s="37" t="str">
        <f t="shared" ref="G170:H170" si="347">G169</f>
        <v>4.1.1.00.000</v>
      </c>
      <c r="H170" s="41" t="str">
        <f t="shared" si="347"/>
        <v>Технологическая линия №1. Объекты общезаводского хозяйства</v>
      </c>
      <c r="I170" s="37" t="str">
        <f t="shared" ref="I170:J170" si="348">I169</f>
        <v>4.1.1.22.000</v>
      </c>
      <c r="J170" s="41" t="str">
        <f t="shared" si="348"/>
        <v>Лабораторный комплекс</v>
      </c>
      <c r="K170" s="92" t="str">
        <f>CONCATENATE($B170,".",$C170,".",$D170,".",TEXT($E170,"00"),".",$F170)</f>
        <v>4.1.1.22.100</v>
      </c>
      <c r="L170" s="93" t="s">
        <v>175</v>
      </c>
      <c r="M170" s="94"/>
      <c r="N170" s="89"/>
      <c r="O170" s="118"/>
      <c r="P170" s="66" t="s">
        <v>19</v>
      </c>
      <c r="Q170" s="35">
        <v>1</v>
      </c>
      <c r="R170" s="54" t="s">
        <v>3858</v>
      </c>
      <c r="S170" s="219" t="s">
        <v>3858</v>
      </c>
      <c r="T170" s="41" t="str">
        <f t="shared" ref="T170:U170" si="349">T169</f>
        <v>4.1.1.00.000</v>
      </c>
      <c r="U170" s="41" t="str">
        <f t="shared" si="349"/>
        <v>Process Line No.1 UIO facilities</v>
      </c>
      <c r="V170" s="41" t="str">
        <f t="shared" ref="V170:W170" si="350">V169</f>
        <v>4.1.1.22.000</v>
      </c>
      <c r="W170" s="41" t="str">
        <f t="shared" si="350"/>
        <v>Laboratory Building</v>
      </c>
      <c r="X170" s="129" t="str">
        <f>K170</f>
        <v>4.1.1.22.100</v>
      </c>
      <c r="Y170" s="94" t="s">
        <v>1760</v>
      </c>
      <c r="Z170" s="94"/>
      <c r="AA170" s="95"/>
      <c r="AB170" s="86"/>
      <c r="AC170" s="86" t="s">
        <v>3602</v>
      </c>
      <c r="AD170" s="167" t="s">
        <v>3051</v>
      </c>
      <c r="AE170" s="167" t="s">
        <v>3051</v>
      </c>
      <c r="AF170" s="167"/>
      <c r="AG170" s="167" t="s">
        <v>3467</v>
      </c>
      <c r="AH170" s="167" t="s">
        <v>3527</v>
      </c>
      <c r="AI170" s="237">
        <v>631</v>
      </c>
    </row>
    <row r="171" spans="1:35" s="67" customFormat="1" ht="15" customHeight="1" x14ac:dyDescent="0.25">
      <c r="A171" s="56" t="s">
        <v>17</v>
      </c>
      <c r="B171" s="37">
        <v>4</v>
      </c>
      <c r="C171" s="37">
        <v>1</v>
      </c>
      <c r="D171" s="37">
        <v>1</v>
      </c>
      <c r="E171" s="37">
        <v>22</v>
      </c>
      <c r="F171" s="37">
        <v>900</v>
      </c>
      <c r="G171" s="37" t="str">
        <f t="shared" ref="G171:H171" si="351">G170</f>
        <v>4.1.1.00.000</v>
      </c>
      <c r="H171" s="41" t="str">
        <f t="shared" si="351"/>
        <v>Технологическая линия №1. Объекты общезаводского хозяйства</v>
      </c>
      <c r="I171" s="37" t="str">
        <f>I169</f>
        <v>4.1.1.22.000</v>
      </c>
      <c r="J171" s="41" t="str">
        <f>J169</f>
        <v>Лабораторный комплекс</v>
      </c>
      <c r="K171" s="92" t="str">
        <f>CONCATENATE($B171,".",$C171,".",$D171,".",TEXT($E171,"00"),".",$F171)</f>
        <v>4.1.1.22.900</v>
      </c>
      <c r="L171" s="93" t="s">
        <v>172</v>
      </c>
      <c r="M171" s="94"/>
      <c r="N171" s="89"/>
      <c r="O171" s="118"/>
      <c r="P171" s="66" t="s">
        <v>19</v>
      </c>
      <c r="Q171" s="35">
        <v>0</v>
      </c>
      <c r="R171" s="54" t="s">
        <v>3858</v>
      </c>
      <c r="S171" s="219" t="s">
        <v>3858</v>
      </c>
      <c r="T171" s="41" t="str">
        <f t="shared" ref="T171:U171" si="352">T170</f>
        <v>4.1.1.00.000</v>
      </c>
      <c r="U171" s="41" t="str">
        <f t="shared" si="352"/>
        <v>Process Line No.1 UIO facilities</v>
      </c>
      <c r="V171" s="41" t="str">
        <f>V169</f>
        <v>4.1.1.22.000</v>
      </c>
      <c r="W171" s="41" t="str">
        <f>W169</f>
        <v>Laboratory Building</v>
      </c>
      <c r="X171" s="129" t="str">
        <f>K171</f>
        <v>4.1.1.22.900</v>
      </c>
      <c r="Y171" s="94" t="s">
        <v>1744</v>
      </c>
      <c r="Z171" s="94"/>
      <c r="AA171" s="95"/>
      <c r="AB171" s="86"/>
      <c r="AC171" s="86"/>
      <c r="AD171" s="167" t="s">
        <v>3051</v>
      </c>
      <c r="AE171" s="167" t="s">
        <v>3051</v>
      </c>
      <c r="AF171" s="167"/>
      <c r="AG171" s="167"/>
      <c r="AH171" s="167"/>
      <c r="AI171" s="237">
        <v>634</v>
      </c>
    </row>
    <row r="172" spans="1:35" s="67" customFormat="1" ht="17.25" customHeight="1" x14ac:dyDescent="0.25">
      <c r="A172" s="56">
        <v>945</v>
      </c>
      <c r="B172" s="37">
        <v>4</v>
      </c>
      <c r="C172" s="37">
        <v>1</v>
      </c>
      <c r="D172" s="37">
        <v>1</v>
      </c>
      <c r="E172" s="37">
        <v>22</v>
      </c>
      <c r="F172" s="37">
        <v>945</v>
      </c>
      <c r="G172" s="123" t="str">
        <f t="shared" ref="G172:H172" si="353">G171</f>
        <v>4.1.1.00.000</v>
      </c>
      <c r="H172" s="138" t="str">
        <f t="shared" si="353"/>
        <v>Технологическая линия №1. Объекты общезаводского хозяйства</v>
      </c>
      <c r="I172" s="123" t="str">
        <f>I171</f>
        <v>4.1.1.22.000</v>
      </c>
      <c r="J172" s="123" t="str">
        <f t="shared" ref="J172:L172" si="354">J171</f>
        <v>Лабораторный комплекс</v>
      </c>
      <c r="K172" s="123" t="str">
        <f t="shared" si="354"/>
        <v>4.1.1.22.900</v>
      </c>
      <c r="L172" s="123" t="str">
        <f t="shared" si="354"/>
        <v>Лабораторный комплекс</v>
      </c>
      <c r="M172" s="37" t="str">
        <f t="shared" ref="M172" si="355">CONCATENATE($B172,".",$C172,".",$D172,".",TEXT($E172,"00"),".",TEXT($F172,"000"))</f>
        <v>4.1.1.22.945</v>
      </c>
      <c r="N172" s="178" t="s">
        <v>175</v>
      </c>
      <c r="O172" s="179" t="s">
        <v>1285</v>
      </c>
      <c r="P172" s="66" t="s">
        <v>19</v>
      </c>
      <c r="Q172" s="35">
        <v>1</v>
      </c>
      <c r="R172" s="54" t="s">
        <v>3050</v>
      </c>
      <c r="S172" s="171">
        <f>A172</f>
        <v>945</v>
      </c>
      <c r="T172" s="138" t="str">
        <f t="shared" ref="T172:Y172" si="356">T171</f>
        <v>4.1.1.00.000</v>
      </c>
      <c r="U172" s="138" t="str">
        <f t="shared" si="356"/>
        <v>Process Line No.1 UIO facilities</v>
      </c>
      <c r="V172" s="138" t="str">
        <f t="shared" si="356"/>
        <v>4.1.1.22.000</v>
      </c>
      <c r="W172" s="138" t="str">
        <f t="shared" si="356"/>
        <v>Laboratory Building</v>
      </c>
      <c r="X172" s="138" t="str">
        <f t="shared" si="356"/>
        <v>4.1.1.22.900</v>
      </c>
      <c r="Y172" s="138" t="str">
        <f t="shared" si="356"/>
        <v>Laboratory Building</v>
      </c>
      <c r="Z172" s="171" t="str">
        <f t="shared" ref="Z172" si="357">M172</f>
        <v>4.1.1.22.945</v>
      </c>
      <c r="AA172" s="123" t="s">
        <v>1760</v>
      </c>
      <c r="AB172" s="37" t="s">
        <v>2745</v>
      </c>
      <c r="AC172" s="37" t="s">
        <v>3063</v>
      </c>
      <c r="AD172" s="115" t="s">
        <v>3051</v>
      </c>
      <c r="AE172" s="115" t="s">
        <v>3051</v>
      </c>
      <c r="AF172" s="115"/>
      <c r="AG172" s="115" t="s">
        <v>3524</v>
      </c>
      <c r="AH172" s="115" t="s">
        <v>3523</v>
      </c>
      <c r="AI172" s="237">
        <v>637</v>
      </c>
    </row>
    <row r="173" spans="1:35" s="65" customFormat="1" ht="15" customHeight="1" x14ac:dyDescent="0.25">
      <c r="A173" s="57" t="s">
        <v>17</v>
      </c>
      <c r="B173" s="37">
        <v>4</v>
      </c>
      <c r="C173" s="37">
        <v>1</v>
      </c>
      <c r="D173" s="37">
        <v>1</v>
      </c>
      <c r="E173" s="37">
        <v>23</v>
      </c>
      <c r="F173" s="37">
        <v>0</v>
      </c>
      <c r="G173" s="37" t="str">
        <f t="shared" ref="G173:H173" si="358">G172</f>
        <v>4.1.1.00.000</v>
      </c>
      <c r="H173" s="41" t="str">
        <f t="shared" si="358"/>
        <v>Технологическая линия №1. Объекты общезаводского хозяйства</v>
      </c>
      <c r="I173" s="82" t="str">
        <f>CONCATENATE($B173,".",$C173,".",$D173,".",TEXT($E173,"00"),".",TEXT($F173,"000"))</f>
        <v>4.1.1.23.000</v>
      </c>
      <c r="J173" s="90" t="s">
        <v>1334</v>
      </c>
      <c r="K173" s="105"/>
      <c r="L173" s="106"/>
      <c r="M173" s="91"/>
      <c r="N173" s="85"/>
      <c r="O173" s="119"/>
      <c r="P173" s="64" t="s">
        <v>19</v>
      </c>
      <c r="Q173" s="35">
        <v>0</v>
      </c>
      <c r="R173" s="54" t="s">
        <v>3857</v>
      </c>
      <c r="S173" s="216" t="s">
        <v>3857</v>
      </c>
      <c r="T173" s="41" t="str">
        <f t="shared" ref="T173:U173" si="359">T172</f>
        <v>4.1.1.00.000</v>
      </c>
      <c r="U173" s="41" t="str">
        <f t="shared" si="359"/>
        <v>Process Line No.1 UIO facilities</v>
      </c>
      <c r="V173" s="127" t="str">
        <f>I173</f>
        <v>4.1.1.23.000</v>
      </c>
      <c r="W173" s="90" t="s">
        <v>1763</v>
      </c>
      <c r="X173" s="106"/>
      <c r="Y173" s="106"/>
      <c r="Z173" s="91"/>
      <c r="AA173" s="132"/>
      <c r="AB173" s="82"/>
      <c r="AC173" s="82"/>
      <c r="AD173" s="166"/>
      <c r="AE173" s="166"/>
      <c r="AF173" s="166"/>
      <c r="AG173" s="166"/>
      <c r="AH173" s="166"/>
      <c r="AI173" s="237">
        <v>641</v>
      </c>
    </row>
    <row r="174" spans="1:35" s="67" customFormat="1" ht="15" customHeight="1" x14ac:dyDescent="0.25">
      <c r="A174" s="56" t="s">
        <v>17</v>
      </c>
      <c r="B174" s="37">
        <v>4</v>
      </c>
      <c r="C174" s="37">
        <v>1</v>
      </c>
      <c r="D174" s="37">
        <v>1</v>
      </c>
      <c r="E174" s="37">
        <v>23</v>
      </c>
      <c r="F174" s="37">
        <v>100</v>
      </c>
      <c r="G174" s="37" t="str">
        <f t="shared" ref="G174:H174" si="360">G173</f>
        <v>4.1.1.00.000</v>
      </c>
      <c r="H174" s="41" t="str">
        <f t="shared" si="360"/>
        <v>Технологическая линия №1. Объекты общезаводского хозяйства</v>
      </c>
      <c r="I174" s="37" t="str">
        <f t="shared" ref="I174:J174" si="361">I173</f>
        <v>4.1.1.23.000</v>
      </c>
      <c r="J174" s="41" t="str">
        <f t="shared" si="361"/>
        <v>Водоснабжение технологических процессов</v>
      </c>
      <c r="K174" s="92" t="str">
        <f>CONCATENATE($B174,".",$C174,".",$D174,".",TEXT($E174,"00"),".",$F174)</f>
        <v>4.1.1.23.100</v>
      </c>
      <c r="L174" s="93" t="s">
        <v>1334</v>
      </c>
      <c r="M174" s="94"/>
      <c r="N174" s="89"/>
      <c r="O174" s="118"/>
      <c r="P174" s="66" t="s">
        <v>19</v>
      </c>
      <c r="Q174" s="35">
        <v>0</v>
      </c>
      <c r="R174" s="54" t="s">
        <v>3858</v>
      </c>
      <c r="S174" s="219" t="s">
        <v>3858</v>
      </c>
      <c r="T174" s="41" t="str">
        <f t="shared" ref="T174:U174" si="362">T173</f>
        <v>4.1.1.00.000</v>
      </c>
      <c r="U174" s="41" t="str">
        <f t="shared" si="362"/>
        <v>Process Line No.1 UIO facilities</v>
      </c>
      <c r="V174" s="41" t="str">
        <f t="shared" ref="V174:W174" si="363">V173</f>
        <v>4.1.1.23.000</v>
      </c>
      <c r="W174" s="41" t="str">
        <f t="shared" si="363"/>
        <v>Process Water Supply</v>
      </c>
      <c r="X174" s="129" t="str">
        <f>K174</f>
        <v>4.1.1.23.100</v>
      </c>
      <c r="Y174" s="94" t="s">
        <v>1763</v>
      </c>
      <c r="Z174" s="94"/>
      <c r="AA174" s="95"/>
      <c r="AB174" s="86"/>
      <c r="AC174" s="86"/>
      <c r="AD174" s="167" t="s">
        <v>3051</v>
      </c>
      <c r="AE174" s="167" t="s">
        <v>3051</v>
      </c>
      <c r="AF174" s="167"/>
      <c r="AG174" s="167"/>
      <c r="AH174" s="167"/>
      <c r="AI174" s="237">
        <v>642</v>
      </c>
    </row>
    <row r="175" spans="1:35" s="67" customFormat="1" ht="15" customHeight="1" x14ac:dyDescent="0.25">
      <c r="A175" s="56">
        <v>966</v>
      </c>
      <c r="B175" s="37">
        <v>4</v>
      </c>
      <c r="C175" s="37">
        <v>1</v>
      </c>
      <c r="D175" s="37">
        <v>1</v>
      </c>
      <c r="E175" s="37">
        <v>23</v>
      </c>
      <c r="F175" s="37">
        <v>966</v>
      </c>
      <c r="G175" s="123" t="str">
        <f t="shared" ref="G175:L175" si="364">G174</f>
        <v>4.1.1.00.000</v>
      </c>
      <c r="H175" s="138" t="str">
        <f t="shared" si="364"/>
        <v>Технологическая линия №1. Объекты общезаводского хозяйства</v>
      </c>
      <c r="I175" s="138" t="str">
        <f t="shared" si="364"/>
        <v>4.1.1.23.000</v>
      </c>
      <c r="J175" s="138" t="str">
        <f t="shared" si="364"/>
        <v>Водоснабжение технологических процессов</v>
      </c>
      <c r="K175" s="138" t="str">
        <f t="shared" si="364"/>
        <v>4.1.1.23.100</v>
      </c>
      <c r="L175" s="138" t="str">
        <f t="shared" si="364"/>
        <v>Водоснабжение технологических процессов</v>
      </c>
      <c r="M175" s="37" t="str">
        <f t="shared" ref="M175" si="365">CONCATENATE($B175,".",$C175,".",$D175,".",TEXT($E175,"00"),".",TEXT($F175,"000"))</f>
        <v>4.1.1.23.966</v>
      </c>
      <c r="N175" s="178" t="s">
        <v>183</v>
      </c>
      <c r="O175" s="179" t="s">
        <v>1276</v>
      </c>
      <c r="P175" s="66" t="s">
        <v>19</v>
      </c>
      <c r="Q175" s="35">
        <v>1</v>
      </c>
      <c r="R175" s="54" t="s">
        <v>3050</v>
      </c>
      <c r="S175" s="171">
        <f>A175</f>
        <v>966</v>
      </c>
      <c r="T175" s="138" t="str">
        <f t="shared" ref="T175:Y175" si="366">T174</f>
        <v>4.1.1.00.000</v>
      </c>
      <c r="U175" s="138" t="str">
        <f t="shared" si="366"/>
        <v>Process Line No.1 UIO facilities</v>
      </c>
      <c r="V175" s="138" t="str">
        <f t="shared" si="366"/>
        <v>4.1.1.23.000</v>
      </c>
      <c r="W175" s="138" t="str">
        <f t="shared" si="366"/>
        <v>Process Water Supply</v>
      </c>
      <c r="X175" s="138" t="str">
        <f t="shared" si="366"/>
        <v>4.1.1.23.100</v>
      </c>
      <c r="Y175" s="138" t="str">
        <f t="shared" si="366"/>
        <v>Process Water Supply</v>
      </c>
      <c r="Z175" s="171" t="str">
        <f t="shared" ref="Z175" si="367">M175</f>
        <v>4.1.1.23.966</v>
      </c>
      <c r="AA175" s="123" t="s">
        <v>1769</v>
      </c>
      <c r="AB175" s="123" t="s">
        <v>1276</v>
      </c>
      <c r="AC175" s="37" t="s">
        <v>3464</v>
      </c>
      <c r="AD175" s="115" t="s">
        <v>3051</v>
      </c>
      <c r="AE175" s="115" t="s">
        <v>3051</v>
      </c>
      <c r="AF175" s="115"/>
      <c r="AG175" s="115" t="s">
        <v>3112</v>
      </c>
      <c r="AH175" s="115" t="s">
        <v>3113</v>
      </c>
      <c r="AI175" s="237">
        <v>647</v>
      </c>
    </row>
    <row r="176" spans="1:35" s="65" customFormat="1" ht="15" customHeight="1" x14ac:dyDescent="0.25">
      <c r="A176" s="57" t="s">
        <v>17</v>
      </c>
      <c r="B176" s="37">
        <v>4</v>
      </c>
      <c r="C176" s="37">
        <v>1</v>
      </c>
      <c r="D176" s="37">
        <v>1</v>
      </c>
      <c r="E176" s="37">
        <v>24</v>
      </c>
      <c r="F176" s="37">
        <v>0</v>
      </c>
      <c r="G176" s="37" t="str">
        <f t="shared" ref="G176:H176" si="368">G175</f>
        <v>4.1.1.00.000</v>
      </c>
      <c r="H176" s="41" t="str">
        <f t="shared" si="368"/>
        <v>Технологическая линия №1. Объекты общезаводского хозяйства</v>
      </c>
      <c r="I176" s="82" t="str">
        <f>CONCATENATE($B176,".",$C176,".",$D176,".",TEXT($E176,"00"),".",TEXT($F176,"000"))</f>
        <v>4.1.1.24.000</v>
      </c>
      <c r="J176" s="90" t="s">
        <v>184</v>
      </c>
      <c r="K176" s="105"/>
      <c r="L176" s="106"/>
      <c r="M176" s="91"/>
      <c r="N176" s="85"/>
      <c r="O176" s="119"/>
      <c r="P176" s="64" t="s">
        <v>19</v>
      </c>
      <c r="Q176" s="35">
        <v>0</v>
      </c>
      <c r="R176" s="54" t="s">
        <v>3857</v>
      </c>
      <c r="S176" s="216" t="s">
        <v>3857</v>
      </c>
      <c r="T176" s="41" t="str">
        <f t="shared" ref="T176:U176" si="369">T175</f>
        <v>4.1.1.00.000</v>
      </c>
      <c r="U176" s="41" t="str">
        <f t="shared" si="369"/>
        <v>Process Line No.1 UIO facilities</v>
      </c>
      <c r="V176" s="127" t="str">
        <f>I176</f>
        <v>4.1.1.24.000</v>
      </c>
      <c r="W176" s="90" t="s">
        <v>1770</v>
      </c>
      <c r="X176" s="106"/>
      <c r="Y176" s="106"/>
      <c r="Z176" s="91"/>
      <c r="AA176" s="132"/>
      <c r="AB176" s="82"/>
      <c r="AC176" s="82"/>
      <c r="AD176" s="166"/>
      <c r="AE176" s="166"/>
      <c r="AF176" s="166"/>
      <c r="AG176" s="166"/>
      <c r="AH176" s="166"/>
      <c r="AI176" s="237">
        <v>649</v>
      </c>
    </row>
    <row r="177" spans="1:35" s="67" customFormat="1" ht="15" customHeight="1" x14ac:dyDescent="0.25">
      <c r="A177" s="56" t="s">
        <v>17</v>
      </c>
      <c r="B177" s="37">
        <v>4</v>
      </c>
      <c r="C177" s="37">
        <v>1</v>
      </c>
      <c r="D177" s="37">
        <v>1</v>
      </c>
      <c r="E177" s="37">
        <v>24</v>
      </c>
      <c r="F177" s="37">
        <v>200</v>
      </c>
      <c r="G177" s="37" t="str">
        <f t="shared" ref="G177:H177" si="370">G176</f>
        <v>4.1.1.00.000</v>
      </c>
      <c r="H177" s="41" t="str">
        <f t="shared" si="370"/>
        <v>Технологическая линия №1. Объекты общезаводского хозяйства</v>
      </c>
      <c r="I177" s="37" t="str">
        <f t="shared" ref="I177:J177" si="371">I176</f>
        <v>4.1.1.24.000</v>
      </c>
      <c r="J177" s="41" t="str">
        <f t="shared" si="371"/>
        <v xml:space="preserve">Факельное хозяйство </v>
      </c>
      <c r="K177" s="92" t="str">
        <f>CONCATENATE($B177,".",$C177,".",$D177,".",TEXT($E177,"00"),".",$F177)</f>
        <v>4.1.1.24.200</v>
      </c>
      <c r="L177" s="93" t="s">
        <v>1333</v>
      </c>
      <c r="M177" s="94"/>
      <c r="N177" s="89"/>
      <c r="O177" s="118"/>
      <c r="P177" s="66" t="s">
        <v>19</v>
      </c>
      <c r="Q177" s="35">
        <v>0</v>
      </c>
      <c r="R177" s="54" t="s">
        <v>3858</v>
      </c>
      <c r="S177" s="219" t="s">
        <v>3858</v>
      </c>
      <c r="T177" s="41" t="str">
        <f t="shared" ref="T177:U177" si="372">T176</f>
        <v>4.1.1.00.000</v>
      </c>
      <c r="U177" s="41" t="str">
        <f t="shared" si="372"/>
        <v>Process Line No.1 UIO facilities</v>
      </c>
      <c r="V177" s="41" t="str">
        <f t="shared" ref="V177:W177" si="373">V176</f>
        <v>4.1.1.24.000</v>
      </c>
      <c r="W177" s="41" t="str">
        <f t="shared" si="373"/>
        <v xml:space="preserve">Flare System </v>
      </c>
      <c r="X177" s="129" t="str">
        <f>K177</f>
        <v>4.1.1.24.200</v>
      </c>
      <c r="Y177" s="94" t="s">
        <v>1771</v>
      </c>
      <c r="Z177" s="94"/>
      <c r="AA177" s="95"/>
      <c r="AB177" s="86"/>
      <c r="AC177" s="86"/>
      <c r="AD177" s="167" t="s">
        <v>3051</v>
      </c>
      <c r="AE177" s="167" t="s">
        <v>3051</v>
      </c>
      <c r="AF177" s="167"/>
      <c r="AG177" s="167"/>
      <c r="AH177" s="167"/>
      <c r="AI177" s="237">
        <v>650</v>
      </c>
    </row>
    <row r="178" spans="1:35" s="65" customFormat="1" ht="15" customHeight="1" x14ac:dyDescent="0.25">
      <c r="A178" s="57" t="s">
        <v>17</v>
      </c>
      <c r="B178" s="37">
        <v>4</v>
      </c>
      <c r="C178" s="37">
        <v>1</v>
      </c>
      <c r="D178" s="37">
        <v>1</v>
      </c>
      <c r="E178" s="37">
        <v>25</v>
      </c>
      <c r="F178" s="37">
        <v>0</v>
      </c>
      <c r="G178" s="37" t="str">
        <f t="shared" ref="G178:H178" si="374">G177</f>
        <v>4.1.1.00.000</v>
      </c>
      <c r="H178" s="41" t="str">
        <f t="shared" si="374"/>
        <v>Технологическая линия №1. Объекты общезаводского хозяйства</v>
      </c>
      <c r="I178" s="82" t="str">
        <f>CONCATENATE($B178,".",$C178,".",$D178,".",TEXT($E178,"00"),".",TEXT($F178,"000"))</f>
        <v>4.1.1.25.000</v>
      </c>
      <c r="J178" s="90" t="s">
        <v>1428</v>
      </c>
      <c r="K178" s="105"/>
      <c r="L178" s="106"/>
      <c r="M178" s="91"/>
      <c r="N178" s="85"/>
      <c r="O178" s="119"/>
      <c r="P178" s="64" t="s">
        <v>19</v>
      </c>
      <c r="Q178" s="35">
        <v>0</v>
      </c>
      <c r="R178" s="54" t="s">
        <v>3857</v>
      </c>
      <c r="S178" s="216" t="s">
        <v>3857</v>
      </c>
      <c r="T178" s="41" t="str">
        <f t="shared" ref="T178:U178" si="375">T177</f>
        <v>4.1.1.00.000</v>
      </c>
      <c r="U178" s="41" t="str">
        <f t="shared" si="375"/>
        <v>Process Line No.1 UIO facilities</v>
      </c>
      <c r="V178" s="127" t="str">
        <f>I178</f>
        <v>4.1.1.25.000</v>
      </c>
      <c r="W178" s="90" t="s">
        <v>1820</v>
      </c>
      <c r="X178" s="106"/>
      <c r="Y178" s="106"/>
      <c r="Z178" s="91"/>
      <c r="AA178" s="132"/>
      <c r="AB178" s="82"/>
      <c r="AC178" s="82"/>
      <c r="AD178" s="166"/>
      <c r="AE178" s="166"/>
      <c r="AF178" s="166"/>
      <c r="AG178" s="166"/>
      <c r="AH178" s="166"/>
      <c r="AI178" s="237">
        <v>666</v>
      </c>
    </row>
    <row r="179" spans="1:35" s="67" customFormat="1" ht="15" customHeight="1" x14ac:dyDescent="0.25">
      <c r="A179" s="56" t="s">
        <v>17</v>
      </c>
      <c r="B179" s="37">
        <v>4</v>
      </c>
      <c r="C179" s="37">
        <v>1</v>
      </c>
      <c r="D179" s="37">
        <v>1</v>
      </c>
      <c r="E179" s="37">
        <v>25</v>
      </c>
      <c r="F179" s="37">
        <v>100</v>
      </c>
      <c r="G179" s="37" t="str">
        <f t="shared" ref="G179:H179" si="376">G178</f>
        <v>4.1.1.00.000</v>
      </c>
      <c r="H179" s="41" t="str">
        <f t="shared" si="376"/>
        <v>Технологическая линия №1. Объекты общезаводского хозяйства</v>
      </c>
      <c r="I179" s="37" t="str">
        <f t="shared" ref="I179:J179" si="377">I178</f>
        <v>4.1.1.25.000</v>
      </c>
      <c r="J179" s="41" t="str">
        <f t="shared" si="377"/>
        <v>Подводящие газопроводы и узел подключения АГПЗ к основной нитке МГ "Сила Сибири"</v>
      </c>
      <c r="K179" s="92" t="str">
        <f>CONCATENATE($B179,".",$C179,".",$D179,".",TEXT($E179,"00"),".",$F179)</f>
        <v>4.1.1.25.100</v>
      </c>
      <c r="L179" s="93" t="s">
        <v>333</v>
      </c>
      <c r="M179" s="94"/>
      <c r="N179" s="89"/>
      <c r="O179" s="118"/>
      <c r="P179" s="66" t="s">
        <v>19</v>
      </c>
      <c r="Q179" s="35">
        <v>0</v>
      </c>
      <c r="R179" s="54" t="s">
        <v>3858</v>
      </c>
      <c r="S179" s="219" t="s">
        <v>3858</v>
      </c>
      <c r="T179" s="41" t="str">
        <f t="shared" ref="T179:U179" si="378">T178</f>
        <v>4.1.1.00.000</v>
      </c>
      <c r="U179" s="41" t="str">
        <f t="shared" si="378"/>
        <v>Process Line No.1 UIO facilities</v>
      </c>
      <c r="V179" s="41" t="str">
        <f t="shared" ref="V179:W179" si="379">V178</f>
        <v>4.1.1.25.000</v>
      </c>
      <c r="W179" s="41" t="str">
        <f t="shared" si="379"/>
        <v>Supply Pipelines and AGPP Junction Points to the Main Train of Gas Trunk Line “Power of Siberia”</v>
      </c>
      <c r="X179" s="129" t="str">
        <f>K179</f>
        <v>4.1.1.25.100</v>
      </c>
      <c r="Y179" s="94" t="s">
        <v>1821</v>
      </c>
      <c r="Z179" s="94"/>
      <c r="AA179" s="95"/>
      <c r="AB179" s="86"/>
      <c r="AC179" s="86"/>
      <c r="AD179" s="167" t="s">
        <v>3051</v>
      </c>
      <c r="AE179" s="167" t="s">
        <v>3051</v>
      </c>
      <c r="AF179" s="167"/>
      <c r="AG179" s="167"/>
      <c r="AH179" s="167"/>
      <c r="AI179" s="237">
        <v>667</v>
      </c>
    </row>
    <row r="180" spans="1:35" s="67" customFormat="1" ht="15" customHeight="1" x14ac:dyDescent="0.25">
      <c r="A180" s="56" t="s">
        <v>17</v>
      </c>
      <c r="B180" s="37">
        <v>4</v>
      </c>
      <c r="C180" s="37">
        <v>1</v>
      </c>
      <c r="D180" s="37">
        <v>1</v>
      </c>
      <c r="E180" s="37">
        <v>25</v>
      </c>
      <c r="F180" s="37">
        <v>200</v>
      </c>
      <c r="G180" s="37" t="str">
        <f t="shared" ref="G180:J180" si="380">G179</f>
        <v>4.1.1.00.000</v>
      </c>
      <c r="H180" s="41" t="str">
        <f t="shared" si="380"/>
        <v>Технологическая линия №1. Объекты общезаводского хозяйства</v>
      </c>
      <c r="I180" s="41" t="str">
        <f t="shared" si="380"/>
        <v>4.1.1.25.000</v>
      </c>
      <c r="J180" s="41" t="str">
        <f t="shared" si="380"/>
        <v>Подводящие газопроводы и узел подключения АГПЗ к основной нитке МГ "Сила Сибири"</v>
      </c>
      <c r="K180" s="92" t="str">
        <f>CONCATENATE($B180,".",$C180,".",$D180,".",TEXT($E180,"00"),".",$F180)</f>
        <v>4.1.1.25.200</v>
      </c>
      <c r="L180" s="93" t="s">
        <v>336</v>
      </c>
      <c r="M180" s="94"/>
      <c r="N180" s="89"/>
      <c r="O180" s="118"/>
      <c r="P180" s="66" t="s">
        <v>19</v>
      </c>
      <c r="Q180" s="35">
        <v>0</v>
      </c>
      <c r="R180" s="54" t="s">
        <v>3858</v>
      </c>
      <c r="S180" s="219" t="s">
        <v>3858</v>
      </c>
      <c r="T180" s="41" t="str">
        <f t="shared" ref="T180:W180" si="381">T179</f>
        <v>4.1.1.00.000</v>
      </c>
      <c r="U180" s="41" t="str">
        <f t="shared" si="381"/>
        <v>Process Line No.1 UIO facilities</v>
      </c>
      <c r="V180" s="41" t="str">
        <f t="shared" si="381"/>
        <v>4.1.1.25.000</v>
      </c>
      <c r="W180" s="41" t="str">
        <f t="shared" si="381"/>
        <v>Supply Pipelines and AGPP Junction Points to the Main Train of Gas Trunk Line “Power of Siberia”</v>
      </c>
      <c r="X180" s="129" t="str">
        <f>K180</f>
        <v>4.1.1.25.200</v>
      </c>
      <c r="Y180" s="94" t="s">
        <v>1825</v>
      </c>
      <c r="Z180" s="94"/>
      <c r="AA180" s="95"/>
      <c r="AB180" s="86"/>
      <c r="AC180" s="86"/>
      <c r="AD180" s="167" t="s">
        <v>3051</v>
      </c>
      <c r="AE180" s="167" t="s">
        <v>3051</v>
      </c>
      <c r="AF180" s="167"/>
      <c r="AG180" s="167"/>
      <c r="AH180" s="167"/>
      <c r="AI180" s="237">
        <v>671</v>
      </c>
    </row>
    <row r="181" spans="1:35" s="65" customFormat="1" ht="15" customHeight="1" x14ac:dyDescent="0.25">
      <c r="A181" s="57" t="s">
        <v>17</v>
      </c>
      <c r="B181" s="37">
        <v>4</v>
      </c>
      <c r="C181" s="37">
        <v>1</v>
      </c>
      <c r="D181" s="37">
        <v>1</v>
      </c>
      <c r="E181" s="37">
        <v>26</v>
      </c>
      <c r="F181" s="37">
        <v>0</v>
      </c>
      <c r="G181" s="37" t="str">
        <f t="shared" ref="G181:H181" si="382">G180</f>
        <v>4.1.1.00.000</v>
      </c>
      <c r="H181" s="41" t="str">
        <f t="shared" si="382"/>
        <v>Технологическая линия №1. Объекты общезаводского хозяйства</v>
      </c>
      <c r="I181" s="82" t="str">
        <f>CONCATENATE($B181,".",$C181,".",$D181,".",TEXT($E181,"00"),".",TEXT($F181,"000"))</f>
        <v>4.1.1.26.000</v>
      </c>
      <c r="J181" s="90" t="s">
        <v>1521</v>
      </c>
      <c r="K181" s="105"/>
      <c r="L181" s="106"/>
      <c r="M181" s="91"/>
      <c r="N181" s="85"/>
      <c r="O181" s="119"/>
      <c r="P181" s="64" t="s">
        <v>19</v>
      </c>
      <c r="Q181" s="35">
        <v>0</v>
      </c>
      <c r="R181" s="54" t="s">
        <v>3857</v>
      </c>
      <c r="S181" s="216" t="s">
        <v>3857</v>
      </c>
      <c r="T181" s="41" t="str">
        <f t="shared" ref="T181:U181" si="383">T180</f>
        <v>4.1.1.00.000</v>
      </c>
      <c r="U181" s="41" t="str">
        <f t="shared" si="383"/>
        <v>Process Line No.1 UIO facilities</v>
      </c>
      <c r="V181" s="127" t="str">
        <f>I181</f>
        <v>4.1.1.26.000</v>
      </c>
      <c r="W181" s="90" t="s">
        <v>1828</v>
      </c>
      <c r="X181" s="106"/>
      <c r="Y181" s="106"/>
      <c r="Z181" s="91"/>
      <c r="AA181" s="132"/>
      <c r="AB181" s="82"/>
      <c r="AC181" s="82"/>
      <c r="AD181" s="166"/>
      <c r="AE181" s="166"/>
      <c r="AF181" s="166"/>
      <c r="AG181" s="166"/>
      <c r="AH181" s="166"/>
      <c r="AI181" s="237">
        <v>675</v>
      </c>
    </row>
    <row r="182" spans="1:35" s="67" customFormat="1" ht="15" customHeight="1" x14ac:dyDescent="0.25">
      <c r="A182" s="56" t="s">
        <v>17</v>
      </c>
      <c r="B182" s="37">
        <v>4</v>
      </c>
      <c r="C182" s="37">
        <v>1</v>
      </c>
      <c r="D182" s="37">
        <v>1</v>
      </c>
      <c r="E182" s="37">
        <v>26</v>
      </c>
      <c r="F182" s="37">
        <v>100</v>
      </c>
      <c r="G182" s="37" t="str">
        <f t="shared" ref="G182:H182" si="384">G181</f>
        <v>4.1.1.00.000</v>
      </c>
      <c r="H182" s="41" t="str">
        <f t="shared" si="384"/>
        <v>Технологическая линия №1. Объекты общезаводского хозяйства</v>
      </c>
      <c r="I182" s="37" t="str">
        <f t="shared" ref="I182:J182" si="385">I181</f>
        <v>4.1.1.26.000</v>
      </c>
      <c r="J182" s="41" t="str">
        <f t="shared" si="385"/>
        <v>Коммерческие узлы учета сырьевого и товарного газа на основной нитке МГ "Сила Сибири"</v>
      </c>
      <c r="K182" s="92" t="str">
        <f>CONCATENATE($B182,".",$C182,".",$D182,".",TEXT($E182,"00"),".",$F182)</f>
        <v>4.1.1.26.100</v>
      </c>
      <c r="L182" s="93" t="s">
        <v>1521</v>
      </c>
      <c r="M182" s="94"/>
      <c r="N182" s="89"/>
      <c r="O182" s="118"/>
      <c r="P182" s="66" t="s">
        <v>19</v>
      </c>
      <c r="Q182" s="35">
        <v>0</v>
      </c>
      <c r="R182" s="54" t="s">
        <v>3858</v>
      </c>
      <c r="S182" s="219" t="s">
        <v>3858</v>
      </c>
      <c r="T182" s="41" t="str">
        <f t="shared" ref="T182:U182" si="386">T181</f>
        <v>4.1.1.00.000</v>
      </c>
      <c r="U182" s="41" t="str">
        <f t="shared" si="386"/>
        <v>Process Line No.1 UIO facilities</v>
      </c>
      <c r="V182" s="41" t="str">
        <f t="shared" ref="V182:W182" si="387">V181</f>
        <v>4.1.1.26.000</v>
      </c>
      <c r="W182" s="41" t="str">
        <f t="shared" si="387"/>
        <v>Feed and Sales Gas Metering Units on the Main Train of Gas Trunk Line “Power of Siberia”</v>
      </c>
      <c r="X182" s="129" t="str">
        <f>K182</f>
        <v>4.1.1.26.100</v>
      </c>
      <c r="Y182" s="94" t="s">
        <v>1828</v>
      </c>
      <c r="Z182" s="94"/>
      <c r="AA182" s="95"/>
      <c r="AB182" s="86"/>
      <c r="AC182" s="86"/>
      <c r="AD182" s="167" t="s">
        <v>3051</v>
      </c>
      <c r="AE182" s="167" t="s">
        <v>3051</v>
      </c>
      <c r="AF182" s="167"/>
      <c r="AG182" s="167"/>
      <c r="AH182" s="167"/>
      <c r="AI182" s="237">
        <v>676</v>
      </c>
    </row>
    <row r="183" spans="1:35" s="67" customFormat="1" ht="15" customHeight="1" x14ac:dyDescent="0.25">
      <c r="A183" s="56" t="s">
        <v>17</v>
      </c>
      <c r="B183" s="37">
        <v>4</v>
      </c>
      <c r="C183" s="37">
        <v>1</v>
      </c>
      <c r="D183" s="37">
        <v>1</v>
      </c>
      <c r="E183" s="37">
        <v>26</v>
      </c>
      <c r="F183" s="37">
        <v>200</v>
      </c>
      <c r="G183" s="37" t="str">
        <f t="shared" ref="G183:J183" si="388">G182</f>
        <v>4.1.1.00.000</v>
      </c>
      <c r="H183" s="41" t="str">
        <f t="shared" si="388"/>
        <v>Технологическая линия №1. Объекты общезаводского хозяйства</v>
      </c>
      <c r="I183" s="41" t="str">
        <f t="shared" si="388"/>
        <v>4.1.1.26.000</v>
      </c>
      <c r="J183" s="41" t="str">
        <f t="shared" si="388"/>
        <v>Коммерческие узлы учета сырьевого и товарного газа на основной нитке МГ "Сила Сибири"</v>
      </c>
      <c r="K183" s="92" t="str">
        <f>CONCATENATE($B183,".",$C183,".",$D183,".",TEXT($E183,"00"),".",$F183)</f>
        <v>4.1.1.26.200</v>
      </c>
      <c r="L183" s="93" t="s">
        <v>1522</v>
      </c>
      <c r="M183" s="94"/>
      <c r="N183" s="89"/>
      <c r="O183" s="118"/>
      <c r="P183" s="66" t="s">
        <v>19</v>
      </c>
      <c r="Q183" s="35">
        <v>0</v>
      </c>
      <c r="R183" s="54" t="s">
        <v>3858</v>
      </c>
      <c r="S183" s="219" t="s">
        <v>3858</v>
      </c>
      <c r="T183" s="41" t="str">
        <f t="shared" ref="T183:W183" si="389">T182</f>
        <v>4.1.1.00.000</v>
      </c>
      <c r="U183" s="41" t="str">
        <f t="shared" si="389"/>
        <v>Process Line No.1 UIO facilities</v>
      </c>
      <c r="V183" s="41" t="str">
        <f t="shared" si="389"/>
        <v>4.1.1.26.000</v>
      </c>
      <c r="W183" s="41" t="str">
        <f t="shared" si="389"/>
        <v>Feed and Sales Gas Metering Units on the Main Train of Gas Trunk Line “Power of Siberia”</v>
      </c>
      <c r="X183" s="129" t="str">
        <f>K183</f>
        <v>4.1.1.26.200</v>
      </c>
      <c r="Y183" s="94" t="s">
        <v>1832</v>
      </c>
      <c r="Z183" s="94"/>
      <c r="AA183" s="95"/>
      <c r="AB183" s="86"/>
      <c r="AC183" s="86"/>
      <c r="AD183" s="167" t="s">
        <v>3051</v>
      </c>
      <c r="AE183" s="167" t="s">
        <v>3051</v>
      </c>
      <c r="AF183" s="167"/>
      <c r="AG183" s="167"/>
      <c r="AH183" s="167"/>
      <c r="AI183" s="237">
        <v>683</v>
      </c>
    </row>
    <row r="184" spans="1:35" s="67" customFormat="1" ht="15" customHeight="1" x14ac:dyDescent="0.25">
      <c r="A184" s="56">
        <v>197</v>
      </c>
      <c r="B184" s="37">
        <v>4</v>
      </c>
      <c r="C184" s="37">
        <v>1</v>
      </c>
      <c r="D184" s="37">
        <v>1</v>
      </c>
      <c r="E184" s="37">
        <v>26</v>
      </c>
      <c r="F184" s="37">
        <v>197</v>
      </c>
      <c r="G184" s="123" t="str">
        <f t="shared" ref="G184:L184" si="390">G183</f>
        <v>4.1.1.00.000</v>
      </c>
      <c r="H184" s="138" t="str">
        <f t="shared" si="390"/>
        <v>Технологическая линия №1. Объекты общезаводского хозяйства</v>
      </c>
      <c r="I184" s="138" t="str">
        <f t="shared" si="390"/>
        <v>4.1.1.26.000</v>
      </c>
      <c r="J184" s="138" t="str">
        <f t="shared" si="390"/>
        <v>Коммерческие узлы учета сырьевого и товарного газа на основной нитке МГ "Сила Сибири"</v>
      </c>
      <c r="K184" s="138" t="str">
        <f t="shared" si="390"/>
        <v>4.1.1.26.200</v>
      </c>
      <c r="L184" s="138" t="str">
        <f t="shared" si="390"/>
        <v>Электроснабжение площадки коммерческих узлов учета товарного и сырьевого газа</v>
      </c>
      <c r="M184" s="37" t="str">
        <f>CONCATENATE($B184,".",$C184,".",$D184,".",TEXT($E184,"00"),".",TEXT($F184,"000"))</f>
        <v>4.1.1.26.197</v>
      </c>
      <c r="N184" s="178" t="s">
        <v>70</v>
      </c>
      <c r="O184" s="179"/>
      <c r="P184" s="66" t="s">
        <v>19</v>
      </c>
      <c r="Q184" s="35">
        <v>1</v>
      </c>
      <c r="R184" s="54" t="s">
        <v>3050</v>
      </c>
      <c r="S184" s="171">
        <f>A184</f>
        <v>197</v>
      </c>
      <c r="T184" s="138" t="str">
        <f t="shared" ref="T184:Y184" si="391">T183</f>
        <v>4.1.1.00.000</v>
      </c>
      <c r="U184" s="138" t="str">
        <f t="shared" si="391"/>
        <v>Process Line No.1 UIO facilities</v>
      </c>
      <c r="V184" s="138" t="str">
        <f t="shared" si="391"/>
        <v>4.1.1.26.000</v>
      </c>
      <c r="W184" s="138" t="str">
        <f t="shared" si="391"/>
        <v>Feed and Sales Gas Metering Units on the Main Train of Gas Trunk Line “Power of Siberia”</v>
      </c>
      <c r="X184" s="138" t="str">
        <f t="shared" si="391"/>
        <v>4.1.1.26.200</v>
      </c>
      <c r="Y184" s="138" t="str">
        <f t="shared" si="391"/>
        <v>Electrical Power Supply of Feed and Sales Gas Custody Metering Units Area</v>
      </c>
      <c r="Z184" s="171" t="str">
        <f>M184</f>
        <v>4.1.1.26.197</v>
      </c>
      <c r="AA184" s="123" t="s">
        <v>1655</v>
      </c>
      <c r="AB184" s="123"/>
      <c r="AC184" s="37" t="s">
        <v>3464</v>
      </c>
      <c r="AD184" s="115" t="s">
        <v>3051</v>
      </c>
      <c r="AE184" s="115" t="s">
        <v>3051</v>
      </c>
      <c r="AF184" s="115"/>
      <c r="AG184" s="115" t="s">
        <v>3115</v>
      </c>
      <c r="AH184" s="115" t="s">
        <v>3114</v>
      </c>
      <c r="AI184" s="237">
        <v>686</v>
      </c>
    </row>
    <row r="185" spans="1:35" s="65" customFormat="1" ht="15" customHeight="1" x14ac:dyDescent="0.25">
      <c r="A185" s="57" t="s">
        <v>17</v>
      </c>
      <c r="B185" s="37">
        <v>4</v>
      </c>
      <c r="C185" s="37">
        <v>1</v>
      </c>
      <c r="D185" s="37">
        <v>1</v>
      </c>
      <c r="E185" s="37">
        <v>27</v>
      </c>
      <c r="F185" s="37">
        <v>0</v>
      </c>
      <c r="G185" s="37" t="str">
        <f t="shared" ref="G185:H185" si="392">G184</f>
        <v>4.1.1.00.000</v>
      </c>
      <c r="H185" s="41" t="str">
        <f t="shared" si="392"/>
        <v>Технологическая линия №1. Объекты общезаводского хозяйства</v>
      </c>
      <c r="I185" s="82" t="str">
        <f>CONCATENATE($B185,".",$C185,".",$D185,".",TEXT($E185,"00"),".",TEXT($F185,"000"))</f>
        <v>4.1.1.27.000</v>
      </c>
      <c r="J185" s="90" t="s">
        <v>1549</v>
      </c>
      <c r="K185" s="105"/>
      <c r="L185" s="106"/>
      <c r="M185" s="91"/>
      <c r="N185" s="85"/>
      <c r="O185" s="119"/>
      <c r="P185" s="64" t="s">
        <v>19</v>
      </c>
      <c r="Q185" s="35">
        <v>0</v>
      </c>
      <c r="R185" s="54" t="s">
        <v>3857</v>
      </c>
      <c r="S185" s="216" t="s">
        <v>3857</v>
      </c>
      <c r="T185" s="41" t="str">
        <f t="shared" ref="T185:U185" si="393">T184</f>
        <v>4.1.1.00.000</v>
      </c>
      <c r="U185" s="41" t="str">
        <f t="shared" si="393"/>
        <v>Process Line No.1 UIO facilities</v>
      </c>
      <c r="V185" s="127" t="str">
        <f>I185</f>
        <v>4.1.1.27.000</v>
      </c>
      <c r="W185" s="90" t="s">
        <v>2125</v>
      </c>
      <c r="X185" s="106"/>
      <c r="Y185" s="106"/>
      <c r="Z185" s="91"/>
      <c r="AA185" s="132"/>
      <c r="AB185" s="116"/>
      <c r="AC185" s="116"/>
      <c r="AD185" s="166"/>
      <c r="AE185" s="166"/>
      <c r="AF185" s="166"/>
      <c r="AG185" s="166"/>
      <c r="AH185" s="166"/>
      <c r="AI185" s="237">
        <v>688</v>
      </c>
    </row>
    <row r="186" spans="1:35" s="67" customFormat="1" ht="15" customHeight="1" x14ac:dyDescent="0.25">
      <c r="A186" s="56" t="s">
        <v>17</v>
      </c>
      <c r="B186" s="37">
        <v>4</v>
      </c>
      <c r="C186" s="37">
        <v>1</v>
      </c>
      <c r="D186" s="37">
        <v>1</v>
      </c>
      <c r="E186" s="37">
        <v>27</v>
      </c>
      <c r="F186" s="37">
        <v>300</v>
      </c>
      <c r="G186" s="37" t="str">
        <f t="shared" ref="G186:H186" si="394">G185</f>
        <v>4.1.1.00.000</v>
      </c>
      <c r="H186" s="41" t="str">
        <f t="shared" si="394"/>
        <v>Технологическая линия №1. Объекты общезаводского хозяйства</v>
      </c>
      <c r="I186" s="37" t="str">
        <f t="shared" ref="I186:J186" si="395">I185</f>
        <v>4.1.1.27.000</v>
      </c>
      <c r="J186" s="41" t="str">
        <f t="shared" si="395"/>
        <v>Система связи узла подключения АГПЗ к основной нитке МГ "Сила Сибири"</v>
      </c>
      <c r="K186" s="92" t="str">
        <f>CONCATENATE($B186,".",$C186,".",$D186,".",TEXT($E186,"00"),".",$F186)</f>
        <v>4.1.1.27.300</v>
      </c>
      <c r="L186" s="93" t="s">
        <v>1549</v>
      </c>
      <c r="M186" s="94"/>
      <c r="N186" s="89"/>
      <c r="O186" s="118"/>
      <c r="P186" s="66" t="s">
        <v>19</v>
      </c>
      <c r="Q186" s="35">
        <v>0</v>
      </c>
      <c r="R186" s="54" t="s">
        <v>3858</v>
      </c>
      <c r="S186" s="219" t="s">
        <v>3858</v>
      </c>
      <c r="T186" s="41" t="str">
        <f t="shared" ref="T186:U186" si="396">T185</f>
        <v>4.1.1.00.000</v>
      </c>
      <c r="U186" s="41" t="str">
        <f t="shared" si="396"/>
        <v>Process Line No.1 UIO facilities</v>
      </c>
      <c r="V186" s="41" t="str">
        <f t="shared" ref="V186:W186" si="397">V185</f>
        <v>4.1.1.27.000</v>
      </c>
      <c r="W186" s="41" t="str">
        <f t="shared" si="397"/>
        <v>Communication System of AGPP Junction Point to the Main Train of Gas Trunk Line “Power of Siberia”</v>
      </c>
      <c r="X186" s="129" t="str">
        <f>K186</f>
        <v>4.1.1.27.300</v>
      </c>
      <c r="Y186" s="94" t="s">
        <v>2819</v>
      </c>
      <c r="Z186" s="94"/>
      <c r="AA186" s="95"/>
      <c r="AB186" s="86"/>
      <c r="AC186" s="86"/>
      <c r="AD186" s="167" t="s">
        <v>3051</v>
      </c>
      <c r="AE186" s="167" t="s">
        <v>3051</v>
      </c>
      <c r="AF186" s="167"/>
      <c r="AG186" s="167"/>
      <c r="AH186" s="167"/>
      <c r="AI186" s="237">
        <v>689</v>
      </c>
    </row>
    <row r="187" spans="1:35" s="65" customFormat="1" ht="15" customHeight="1" x14ac:dyDescent="0.25">
      <c r="A187" s="57" t="s">
        <v>17</v>
      </c>
      <c r="B187" s="37">
        <v>4</v>
      </c>
      <c r="C187" s="37">
        <v>1</v>
      </c>
      <c r="D187" s="37">
        <v>1</v>
      </c>
      <c r="E187" s="37">
        <v>28</v>
      </c>
      <c r="F187" s="37">
        <v>0</v>
      </c>
      <c r="G187" s="37" t="str">
        <f t="shared" ref="G187:H187" si="398">G186</f>
        <v>4.1.1.00.000</v>
      </c>
      <c r="H187" s="41" t="str">
        <f t="shared" si="398"/>
        <v>Технологическая линия №1. Объекты общезаводского хозяйства</v>
      </c>
      <c r="I187" s="82" t="str">
        <f>CONCATENATE($B187,".",$C187,".",$D187,".",TEXT($E187,"00"),".",TEXT($F187,"000"))</f>
        <v>4.1.1.28.000</v>
      </c>
      <c r="J187" s="90" t="s">
        <v>1561</v>
      </c>
      <c r="K187" s="105"/>
      <c r="L187" s="106"/>
      <c r="M187" s="91"/>
      <c r="N187" s="85"/>
      <c r="O187" s="119"/>
      <c r="P187" s="64" t="s">
        <v>19</v>
      </c>
      <c r="Q187" s="35">
        <v>0</v>
      </c>
      <c r="R187" s="54" t="s">
        <v>3857</v>
      </c>
      <c r="S187" s="216" t="s">
        <v>3857</v>
      </c>
      <c r="T187" s="41" t="str">
        <f t="shared" ref="T187:U187" si="399">T186</f>
        <v>4.1.1.00.000</v>
      </c>
      <c r="U187" s="41" t="str">
        <f t="shared" si="399"/>
        <v>Process Line No.1 UIO facilities</v>
      </c>
      <c r="V187" s="127" t="str">
        <f>I187</f>
        <v>4.1.1.28.000</v>
      </c>
      <c r="W187" s="90" t="s">
        <v>2126</v>
      </c>
      <c r="X187" s="106"/>
      <c r="Y187" s="106"/>
      <c r="Z187" s="91"/>
      <c r="AA187" s="132"/>
      <c r="AB187" s="82"/>
      <c r="AC187" s="82"/>
      <c r="AD187" s="166"/>
      <c r="AE187" s="166"/>
      <c r="AF187" s="166"/>
      <c r="AG187" s="166"/>
      <c r="AH187" s="166"/>
      <c r="AI187" s="237">
        <v>693</v>
      </c>
    </row>
    <row r="188" spans="1:35" s="67" customFormat="1" ht="15" customHeight="1" x14ac:dyDescent="0.25">
      <c r="A188" s="56" t="s">
        <v>17</v>
      </c>
      <c r="B188" s="37">
        <v>4</v>
      </c>
      <c r="C188" s="37">
        <v>1</v>
      </c>
      <c r="D188" s="37">
        <v>1</v>
      </c>
      <c r="E188" s="37">
        <v>28</v>
      </c>
      <c r="F188" s="37">
        <v>200</v>
      </c>
      <c r="G188" s="37" t="str">
        <f t="shared" ref="G188:H188" si="400">G187</f>
        <v>4.1.1.00.000</v>
      </c>
      <c r="H188" s="41" t="str">
        <f t="shared" si="400"/>
        <v>Технологическая линия №1. Объекты общезаводского хозяйства</v>
      </c>
      <c r="I188" s="37" t="str">
        <f t="shared" ref="I188:L203" si="401">I187</f>
        <v>4.1.1.28.000</v>
      </c>
      <c r="J188" s="41" t="str">
        <f t="shared" si="401"/>
        <v>Товарно-сырьевая база</v>
      </c>
      <c r="K188" s="92" t="str">
        <f>CONCATENATE($B188,".",$C188,".",$D188,".",TEXT($E188,"00"),".",$F188)</f>
        <v>4.1.1.28.200</v>
      </c>
      <c r="L188" s="93" t="s">
        <v>344</v>
      </c>
      <c r="M188" s="94"/>
      <c r="N188" s="89"/>
      <c r="O188" s="118"/>
      <c r="P188" s="66" t="s">
        <v>19</v>
      </c>
      <c r="Q188" s="35">
        <v>0</v>
      </c>
      <c r="R188" s="54" t="s">
        <v>3858</v>
      </c>
      <c r="S188" s="219" t="s">
        <v>3858</v>
      </c>
      <c r="T188" s="41" t="str">
        <f t="shared" ref="T188:U188" si="402">T187</f>
        <v>4.1.1.00.000</v>
      </c>
      <c r="U188" s="41" t="str">
        <f t="shared" si="402"/>
        <v>Process Line No.1 UIO facilities</v>
      </c>
      <c r="V188" s="41" t="str">
        <f t="shared" ref="V188:Y203" si="403">V187</f>
        <v>4.1.1.28.000</v>
      </c>
      <c r="W188" s="41" t="str">
        <f t="shared" si="403"/>
        <v xml:space="preserve">Tank Farm </v>
      </c>
      <c r="X188" s="129" t="str">
        <f>K188</f>
        <v>4.1.1.28.200</v>
      </c>
      <c r="Y188" s="94" t="s">
        <v>1835</v>
      </c>
      <c r="Z188" s="94"/>
      <c r="AA188" s="95"/>
      <c r="AB188" s="86"/>
      <c r="AC188" s="86"/>
      <c r="AD188" s="167" t="s">
        <v>3051</v>
      </c>
      <c r="AE188" s="167" t="s">
        <v>3051</v>
      </c>
      <c r="AF188" s="167"/>
      <c r="AG188" s="167"/>
      <c r="AH188" s="167"/>
      <c r="AI188" s="237">
        <v>694</v>
      </c>
    </row>
    <row r="189" spans="1:35" s="67" customFormat="1" ht="15" x14ac:dyDescent="0.25">
      <c r="A189" s="56">
        <v>348</v>
      </c>
      <c r="B189" s="37">
        <v>4</v>
      </c>
      <c r="C189" s="37">
        <v>1</v>
      </c>
      <c r="D189" s="37">
        <v>1</v>
      </c>
      <c r="E189" s="37">
        <v>28</v>
      </c>
      <c r="F189" s="37">
        <v>348</v>
      </c>
      <c r="G189" s="123" t="str">
        <f t="shared" ref="G189:H189" si="404">G188</f>
        <v>4.1.1.00.000</v>
      </c>
      <c r="H189" s="138" t="str">
        <f t="shared" si="404"/>
        <v>Технологическая линия №1. Объекты общезаводского хозяйства</v>
      </c>
      <c r="I189" s="123" t="str">
        <f t="shared" si="401"/>
        <v>4.1.1.28.000</v>
      </c>
      <c r="J189" s="138" t="str">
        <f t="shared" si="401"/>
        <v>Товарно-сырьевая база</v>
      </c>
      <c r="K189" s="169" t="str">
        <f t="shared" si="401"/>
        <v>4.1.1.28.200</v>
      </c>
      <c r="L189" s="170" t="str">
        <f t="shared" si="401"/>
        <v>Эстакада и общие сооружения ТСБ</v>
      </c>
      <c r="M189" s="37" t="str">
        <f t="shared" ref="M189:M205" si="405">CONCATENATE($B189,".",$C189,".",$D189,".",TEXT($E189,"00"),".",TEXT($F189,"000"))</f>
        <v>4.1.1.28.348</v>
      </c>
      <c r="N189" s="178" t="s">
        <v>345</v>
      </c>
      <c r="O189" s="179"/>
      <c r="P189" s="66" t="s">
        <v>19</v>
      </c>
      <c r="Q189" s="35">
        <v>1</v>
      </c>
      <c r="R189" s="54" t="s">
        <v>3050</v>
      </c>
      <c r="S189" s="171">
        <f t="shared" ref="S189:S205" si="406">A189</f>
        <v>348</v>
      </c>
      <c r="T189" s="138" t="str">
        <f t="shared" ref="T189:U189" si="407">T188</f>
        <v>4.1.1.00.000</v>
      </c>
      <c r="U189" s="138" t="str">
        <f t="shared" si="407"/>
        <v>Process Line No.1 UIO facilities</v>
      </c>
      <c r="V189" s="138" t="str">
        <f t="shared" si="403"/>
        <v>4.1.1.28.000</v>
      </c>
      <c r="W189" s="138" t="str">
        <f t="shared" si="403"/>
        <v xml:space="preserve">Tank Farm </v>
      </c>
      <c r="X189" s="170" t="str">
        <f t="shared" si="403"/>
        <v>4.1.1.28.200</v>
      </c>
      <c r="Y189" s="170" t="str">
        <f t="shared" si="403"/>
        <v>Tank Farm Pipe Racks and General Facilities</v>
      </c>
      <c r="Z189" s="171" t="str">
        <f t="shared" ref="Z189:Z205" si="408">M189</f>
        <v>4.1.1.28.348</v>
      </c>
      <c r="AA189" s="123" t="s">
        <v>1836</v>
      </c>
      <c r="AB189" s="123"/>
      <c r="AC189" s="37" t="s">
        <v>3063</v>
      </c>
      <c r="AD189" s="37" t="s">
        <v>3051</v>
      </c>
      <c r="AE189" s="115" t="s">
        <v>3051</v>
      </c>
      <c r="AF189" s="115"/>
      <c r="AG189" s="115" t="s">
        <v>3539</v>
      </c>
      <c r="AH189" s="41" t="s">
        <v>3621</v>
      </c>
      <c r="AI189" s="237">
        <v>695</v>
      </c>
    </row>
    <row r="190" spans="1:35" s="67" customFormat="1" ht="15" customHeight="1" x14ac:dyDescent="0.25">
      <c r="A190" s="56">
        <v>349</v>
      </c>
      <c r="B190" s="37">
        <v>4</v>
      </c>
      <c r="C190" s="37">
        <v>1</v>
      </c>
      <c r="D190" s="37">
        <v>1</v>
      </c>
      <c r="E190" s="37">
        <v>28</v>
      </c>
      <c r="F190" s="37">
        <v>349</v>
      </c>
      <c r="G190" s="123" t="str">
        <f t="shared" ref="G190:H190" si="409">G189</f>
        <v>4.1.1.00.000</v>
      </c>
      <c r="H190" s="138" t="str">
        <f t="shared" si="409"/>
        <v>Технологическая линия №1. Объекты общезаводского хозяйства</v>
      </c>
      <c r="I190" s="123" t="str">
        <f t="shared" si="401"/>
        <v>4.1.1.28.000</v>
      </c>
      <c r="J190" s="138" t="str">
        <f t="shared" si="401"/>
        <v>Товарно-сырьевая база</v>
      </c>
      <c r="K190" s="169" t="str">
        <f t="shared" si="401"/>
        <v>4.1.1.28.200</v>
      </c>
      <c r="L190" s="170" t="str">
        <f t="shared" si="401"/>
        <v>Эстакада и общие сооружения ТСБ</v>
      </c>
      <c r="M190" s="37" t="str">
        <f t="shared" si="405"/>
        <v>4.1.1.28.349</v>
      </c>
      <c r="N190" s="178" t="s">
        <v>346</v>
      </c>
      <c r="O190" s="179"/>
      <c r="P190" s="66" t="s">
        <v>19</v>
      </c>
      <c r="Q190" s="35">
        <v>1</v>
      </c>
      <c r="R190" s="54" t="s">
        <v>3050</v>
      </c>
      <c r="S190" s="171">
        <f t="shared" si="406"/>
        <v>349</v>
      </c>
      <c r="T190" s="138" t="str">
        <f t="shared" ref="T190:U190" si="410">T189</f>
        <v>4.1.1.00.000</v>
      </c>
      <c r="U190" s="138" t="str">
        <f t="shared" si="410"/>
        <v>Process Line No.1 UIO facilities</v>
      </c>
      <c r="V190" s="138" t="str">
        <f t="shared" si="403"/>
        <v>4.1.1.28.000</v>
      </c>
      <c r="W190" s="138" t="str">
        <f t="shared" si="403"/>
        <v xml:space="preserve">Tank Farm </v>
      </c>
      <c r="X190" s="170" t="str">
        <f t="shared" si="403"/>
        <v>4.1.1.28.200</v>
      </c>
      <c r="Y190" s="170" t="str">
        <f t="shared" si="403"/>
        <v>Tank Farm Pipe Racks and General Facilities</v>
      </c>
      <c r="Z190" s="171" t="str">
        <f t="shared" si="408"/>
        <v>4.1.1.28.349</v>
      </c>
      <c r="AA190" s="123" t="s">
        <v>1837</v>
      </c>
      <c r="AB190" s="123"/>
      <c r="AC190" s="37" t="s">
        <v>3063</v>
      </c>
      <c r="AD190" s="115" t="s">
        <v>3051</v>
      </c>
      <c r="AE190" s="115" t="s">
        <v>3051</v>
      </c>
      <c r="AF190" s="115"/>
      <c r="AG190" s="115" t="s">
        <v>3561</v>
      </c>
      <c r="AH190" s="115" t="s">
        <v>3550</v>
      </c>
      <c r="AI190" s="237">
        <v>696</v>
      </c>
    </row>
    <row r="191" spans="1:35" s="67" customFormat="1" ht="15" x14ac:dyDescent="0.25">
      <c r="A191" s="56">
        <v>350</v>
      </c>
      <c r="B191" s="37">
        <v>4</v>
      </c>
      <c r="C191" s="37">
        <v>1</v>
      </c>
      <c r="D191" s="37">
        <v>1</v>
      </c>
      <c r="E191" s="37">
        <v>28</v>
      </c>
      <c r="F191" s="37">
        <v>350</v>
      </c>
      <c r="G191" s="123" t="str">
        <f t="shared" ref="G191:H191" si="411">G190</f>
        <v>4.1.1.00.000</v>
      </c>
      <c r="H191" s="138" t="str">
        <f t="shared" si="411"/>
        <v>Технологическая линия №1. Объекты общезаводского хозяйства</v>
      </c>
      <c r="I191" s="123" t="str">
        <f t="shared" si="401"/>
        <v>4.1.1.28.000</v>
      </c>
      <c r="J191" s="138" t="str">
        <f t="shared" si="401"/>
        <v>Товарно-сырьевая база</v>
      </c>
      <c r="K191" s="169" t="str">
        <f t="shared" si="401"/>
        <v>4.1.1.28.200</v>
      </c>
      <c r="L191" s="170" t="str">
        <f t="shared" si="401"/>
        <v>Эстакада и общие сооружения ТСБ</v>
      </c>
      <c r="M191" s="37" t="str">
        <f t="shared" si="405"/>
        <v>4.1.1.28.350</v>
      </c>
      <c r="N191" s="178" t="s">
        <v>347</v>
      </c>
      <c r="O191" s="179" t="s">
        <v>1319</v>
      </c>
      <c r="P191" s="66" t="s">
        <v>19</v>
      </c>
      <c r="Q191" s="35">
        <v>1</v>
      </c>
      <c r="R191" s="54" t="s">
        <v>3050</v>
      </c>
      <c r="S191" s="171">
        <f t="shared" si="406"/>
        <v>350</v>
      </c>
      <c r="T191" s="138" t="str">
        <f t="shared" ref="T191:U191" si="412">T190</f>
        <v>4.1.1.00.000</v>
      </c>
      <c r="U191" s="138" t="str">
        <f t="shared" si="412"/>
        <v>Process Line No.1 UIO facilities</v>
      </c>
      <c r="V191" s="138" t="str">
        <f t="shared" si="403"/>
        <v>4.1.1.28.000</v>
      </c>
      <c r="W191" s="138" t="str">
        <f t="shared" si="403"/>
        <v xml:space="preserve">Tank Farm </v>
      </c>
      <c r="X191" s="170" t="str">
        <f t="shared" si="403"/>
        <v>4.1.1.28.200</v>
      </c>
      <c r="Y191" s="170" t="str">
        <f t="shared" si="403"/>
        <v>Tank Farm Pipe Racks and General Facilities</v>
      </c>
      <c r="Z191" s="171" t="str">
        <f t="shared" si="408"/>
        <v>4.1.1.28.350</v>
      </c>
      <c r="AA191" s="123" t="s">
        <v>1838</v>
      </c>
      <c r="AB191" s="123" t="s">
        <v>1839</v>
      </c>
      <c r="AC191" s="37" t="s">
        <v>3063</v>
      </c>
      <c r="AD191" s="37" t="s">
        <v>3051</v>
      </c>
      <c r="AE191" s="115" t="s">
        <v>3051</v>
      </c>
      <c r="AF191" s="115"/>
      <c r="AG191" s="115" t="s">
        <v>3540</v>
      </c>
      <c r="AH191" s="41" t="s">
        <v>3622</v>
      </c>
      <c r="AI191" s="237">
        <v>697</v>
      </c>
    </row>
    <row r="192" spans="1:35" s="67" customFormat="1" ht="15" x14ac:dyDescent="0.25">
      <c r="A192" s="56">
        <v>367</v>
      </c>
      <c r="B192" s="37">
        <v>4</v>
      </c>
      <c r="C192" s="37">
        <v>1</v>
      </c>
      <c r="D192" s="37">
        <v>1</v>
      </c>
      <c r="E192" s="37">
        <v>28</v>
      </c>
      <c r="F192" s="37">
        <v>367</v>
      </c>
      <c r="G192" s="123" t="str">
        <f t="shared" ref="G192:H192" si="413">G191</f>
        <v>4.1.1.00.000</v>
      </c>
      <c r="H192" s="138" t="str">
        <f t="shared" si="413"/>
        <v>Технологическая линия №1. Объекты общезаводского хозяйства</v>
      </c>
      <c r="I192" s="123" t="str">
        <f t="shared" si="401"/>
        <v>4.1.1.28.000</v>
      </c>
      <c r="J192" s="138" t="str">
        <f t="shared" si="401"/>
        <v>Товарно-сырьевая база</v>
      </c>
      <c r="K192" s="169" t="str">
        <f t="shared" si="401"/>
        <v>4.1.1.28.200</v>
      </c>
      <c r="L192" s="170" t="str">
        <f t="shared" si="401"/>
        <v>Эстакада и общие сооружения ТСБ</v>
      </c>
      <c r="M192" s="37" t="str">
        <f t="shared" si="405"/>
        <v>4.1.1.28.367</v>
      </c>
      <c r="N192" s="178" t="s">
        <v>348</v>
      </c>
      <c r="O192" s="179" t="s">
        <v>1320</v>
      </c>
      <c r="P192" s="66" t="s">
        <v>19</v>
      </c>
      <c r="Q192" s="35">
        <v>1</v>
      </c>
      <c r="R192" s="54" t="s">
        <v>3050</v>
      </c>
      <c r="S192" s="171">
        <f t="shared" si="406"/>
        <v>367</v>
      </c>
      <c r="T192" s="138" t="str">
        <f t="shared" ref="T192:U192" si="414">T191</f>
        <v>4.1.1.00.000</v>
      </c>
      <c r="U192" s="138" t="str">
        <f t="shared" si="414"/>
        <v>Process Line No.1 UIO facilities</v>
      </c>
      <c r="V192" s="138" t="str">
        <f t="shared" si="403"/>
        <v>4.1.1.28.000</v>
      </c>
      <c r="W192" s="138" t="str">
        <f t="shared" si="403"/>
        <v xml:space="preserve">Tank Farm </v>
      </c>
      <c r="X192" s="170" t="str">
        <f t="shared" si="403"/>
        <v>4.1.1.28.200</v>
      </c>
      <c r="Y192" s="170" t="str">
        <f t="shared" si="403"/>
        <v>Tank Farm Pipe Racks and General Facilities</v>
      </c>
      <c r="Z192" s="171" t="str">
        <f t="shared" si="408"/>
        <v>4.1.1.28.367</v>
      </c>
      <c r="AA192" s="123" t="s">
        <v>1840</v>
      </c>
      <c r="AB192" s="123" t="s">
        <v>1841</v>
      </c>
      <c r="AC192" s="37" t="s">
        <v>3063</v>
      </c>
      <c r="AD192" s="37" t="s">
        <v>3051</v>
      </c>
      <c r="AE192" s="115" t="s">
        <v>3051</v>
      </c>
      <c r="AF192" s="115"/>
      <c r="AG192" s="115" t="s">
        <v>3541</v>
      </c>
      <c r="AH192" s="41" t="s">
        <v>3623</v>
      </c>
      <c r="AI192" s="237">
        <v>698</v>
      </c>
    </row>
    <row r="193" spans="1:35" s="67" customFormat="1" ht="15" x14ac:dyDescent="0.25">
      <c r="A193" s="56" t="s">
        <v>349</v>
      </c>
      <c r="B193" s="37">
        <v>4</v>
      </c>
      <c r="C193" s="37">
        <v>1</v>
      </c>
      <c r="D193" s="37">
        <v>1</v>
      </c>
      <c r="E193" s="37">
        <v>28</v>
      </c>
      <c r="F193" s="37">
        <v>368</v>
      </c>
      <c r="G193" s="123" t="str">
        <f t="shared" ref="G193:H193" si="415">G192</f>
        <v>4.1.1.00.000</v>
      </c>
      <c r="H193" s="138" t="str">
        <f t="shared" si="415"/>
        <v>Технологическая линия №1. Объекты общезаводского хозяйства</v>
      </c>
      <c r="I193" s="123" t="str">
        <f t="shared" si="401"/>
        <v>4.1.1.28.000</v>
      </c>
      <c r="J193" s="138" t="str">
        <f t="shared" si="401"/>
        <v>Товарно-сырьевая база</v>
      </c>
      <c r="K193" s="169" t="str">
        <f t="shared" si="401"/>
        <v>4.1.1.28.200</v>
      </c>
      <c r="L193" s="170" t="str">
        <f t="shared" si="401"/>
        <v>Эстакада и общие сооружения ТСБ</v>
      </c>
      <c r="M193" s="37" t="str">
        <f t="shared" si="405"/>
        <v>4.1.1.28.368</v>
      </c>
      <c r="N193" s="178" t="s">
        <v>1405</v>
      </c>
      <c r="O193" s="179"/>
      <c r="P193" s="66" t="s">
        <v>19</v>
      </c>
      <c r="Q193" s="35">
        <v>1</v>
      </c>
      <c r="R193" s="54" t="s">
        <v>3050</v>
      </c>
      <c r="S193" s="171" t="str">
        <f t="shared" si="406"/>
        <v>367/1</v>
      </c>
      <c r="T193" s="138" t="str">
        <f t="shared" ref="T193:U193" si="416">T192</f>
        <v>4.1.1.00.000</v>
      </c>
      <c r="U193" s="138" t="str">
        <f t="shared" si="416"/>
        <v>Process Line No.1 UIO facilities</v>
      </c>
      <c r="V193" s="138" t="str">
        <f t="shared" si="403"/>
        <v>4.1.1.28.000</v>
      </c>
      <c r="W193" s="138" t="str">
        <f t="shared" si="403"/>
        <v xml:space="preserve">Tank Farm </v>
      </c>
      <c r="X193" s="170" t="str">
        <f t="shared" si="403"/>
        <v>4.1.1.28.200</v>
      </c>
      <c r="Y193" s="170" t="str">
        <f t="shared" si="403"/>
        <v>Tank Farm Pipe Racks and General Facilities</v>
      </c>
      <c r="Z193" s="171" t="str">
        <f t="shared" si="408"/>
        <v>4.1.1.28.368</v>
      </c>
      <c r="AA193" s="123" t="s">
        <v>1842</v>
      </c>
      <c r="AB193" s="123"/>
      <c r="AC193" s="37" t="s">
        <v>3063</v>
      </c>
      <c r="AD193" s="37" t="s">
        <v>3051</v>
      </c>
      <c r="AE193" s="115" t="s">
        <v>3051</v>
      </c>
      <c r="AF193" s="115"/>
      <c r="AG193" s="115" t="s">
        <v>3542</v>
      </c>
      <c r="AH193" s="41" t="s">
        <v>3624</v>
      </c>
      <c r="AI193" s="237">
        <v>699</v>
      </c>
    </row>
    <row r="194" spans="1:35" s="67" customFormat="1" ht="15" x14ac:dyDescent="0.25">
      <c r="A194" s="56">
        <v>370</v>
      </c>
      <c r="B194" s="37">
        <v>4</v>
      </c>
      <c r="C194" s="37">
        <v>1</v>
      </c>
      <c r="D194" s="37">
        <v>1</v>
      </c>
      <c r="E194" s="37">
        <v>28</v>
      </c>
      <c r="F194" s="37">
        <v>370</v>
      </c>
      <c r="G194" s="123" t="str">
        <f t="shared" ref="G194:H194" si="417">G193</f>
        <v>4.1.1.00.000</v>
      </c>
      <c r="H194" s="138" t="str">
        <f t="shared" si="417"/>
        <v>Технологическая линия №1. Объекты общезаводского хозяйства</v>
      </c>
      <c r="I194" s="123" t="str">
        <f t="shared" si="401"/>
        <v>4.1.1.28.000</v>
      </c>
      <c r="J194" s="138" t="str">
        <f t="shared" si="401"/>
        <v>Товарно-сырьевая база</v>
      </c>
      <c r="K194" s="169" t="str">
        <f t="shared" si="401"/>
        <v>4.1.1.28.200</v>
      </c>
      <c r="L194" s="170" t="str">
        <f t="shared" si="401"/>
        <v>Эстакада и общие сооружения ТСБ</v>
      </c>
      <c r="M194" s="37" t="str">
        <f t="shared" si="405"/>
        <v>4.1.1.28.370</v>
      </c>
      <c r="N194" s="178" t="s">
        <v>350</v>
      </c>
      <c r="O194" s="179"/>
      <c r="P194" s="66" t="s">
        <v>19</v>
      </c>
      <c r="Q194" s="35">
        <v>1</v>
      </c>
      <c r="R194" s="54" t="s">
        <v>3050</v>
      </c>
      <c r="S194" s="171">
        <f t="shared" si="406"/>
        <v>370</v>
      </c>
      <c r="T194" s="138" t="str">
        <f t="shared" ref="T194:U194" si="418">T193</f>
        <v>4.1.1.00.000</v>
      </c>
      <c r="U194" s="138" t="str">
        <f t="shared" si="418"/>
        <v>Process Line No.1 UIO facilities</v>
      </c>
      <c r="V194" s="138" t="str">
        <f t="shared" si="403"/>
        <v>4.1.1.28.000</v>
      </c>
      <c r="W194" s="138" t="str">
        <f t="shared" si="403"/>
        <v xml:space="preserve">Tank Farm </v>
      </c>
      <c r="X194" s="170" t="str">
        <f t="shared" si="403"/>
        <v>4.1.1.28.200</v>
      </c>
      <c r="Y194" s="170" t="str">
        <f t="shared" si="403"/>
        <v>Tank Farm Pipe Racks and General Facilities</v>
      </c>
      <c r="Z194" s="171" t="str">
        <f t="shared" si="408"/>
        <v>4.1.1.28.370</v>
      </c>
      <c r="AA194" s="123" t="s">
        <v>1843</v>
      </c>
      <c r="AB194" s="123"/>
      <c r="AC194" s="37" t="s">
        <v>3063</v>
      </c>
      <c r="AD194" s="37" t="s">
        <v>3051</v>
      </c>
      <c r="AE194" s="115" t="s">
        <v>3051</v>
      </c>
      <c r="AF194" s="115"/>
      <c r="AG194" s="115" t="s">
        <v>3543</v>
      </c>
      <c r="AH194" s="41" t="s">
        <v>3625</v>
      </c>
      <c r="AI194" s="237">
        <v>700</v>
      </c>
    </row>
    <row r="195" spans="1:35" s="67" customFormat="1" ht="17.25" customHeight="1" x14ac:dyDescent="0.25">
      <c r="A195" s="56">
        <v>380</v>
      </c>
      <c r="B195" s="37">
        <v>4</v>
      </c>
      <c r="C195" s="37">
        <v>1</v>
      </c>
      <c r="D195" s="37">
        <v>1</v>
      </c>
      <c r="E195" s="37">
        <v>28</v>
      </c>
      <c r="F195" s="37">
        <v>380</v>
      </c>
      <c r="G195" s="123" t="str">
        <f t="shared" ref="G195:H195" si="419">G194</f>
        <v>4.1.1.00.000</v>
      </c>
      <c r="H195" s="138" t="str">
        <f t="shared" si="419"/>
        <v>Технологическая линия №1. Объекты общезаводского хозяйства</v>
      </c>
      <c r="I195" s="123" t="str">
        <f t="shared" si="401"/>
        <v>4.1.1.28.000</v>
      </c>
      <c r="J195" s="138" t="str">
        <f t="shared" si="401"/>
        <v>Товарно-сырьевая база</v>
      </c>
      <c r="K195" s="169" t="str">
        <f t="shared" si="401"/>
        <v>4.1.1.28.200</v>
      </c>
      <c r="L195" s="170" t="str">
        <f t="shared" si="401"/>
        <v>Эстакада и общие сооружения ТСБ</v>
      </c>
      <c r="M195" s="37" t="str">
        <f t="shared" si="405"/>
        <v>4.1.1.28.380</v>
      </c>
      <c r="N195" s="178" t="s">
        <v>351</v>
      </c>
      <c r="O195" s="179" t="s">
        <v>1321</v>
      </c>
      <c r="P195" s="66" t="s">
        <v>19</v>
      </c>
      <c r="Q195" s="35">
        <v>1</v>
      </c>
      <c r="R195" s="54" t="s">
        <v>3050</v>
      </c>
      <c r="S195" s="171">
        <f t="shared" si="406"/>
        <v>380</v>
      </c>
      <c r="T195" s="138" t="str">
        <f t="shared" ref="T195:U195" si="420">T194</f>
        <v>4.1.1.00.000</v>
      </c>
      <c r="U195" s="138" t="str">
        <f t="shared" si="420"/>
        <v>Process Line No.1 UIO facilities</v>
      </c>
      <c r="V195" s="138" t="str">
        <f t="shared" si="403"/>
        <v>4.1.1.28.000</v>
      </c>
      <c r="W195" s="138" t="str">
        <f t="shared" si="403"/>
        <v xml:space="preserve">Tank Farm </v>
      </c>
      <c r="X195" s="170" t="str">
        <f t="shared" si="403"/>
        <v>4.1.1.28.200</v>
      </c>
      <c r="Y195" s="170" t="str">
        <f t="shared" si="403"/>
        <v>Tank Farm Pipe Racks and General Facilities</v>
      </c>
      <c r="Z195" s="171" t="str">
        <f t="shared" si="408"/>
        <v>4.1.1.28.380</v>
      </c>
      <c r="AA195" s="123" t="s">
        <v>1844</v>
      </c>
      <c r="AB195" s="123" t="s">
        <v>3566</v>
      </c>
      <c r="AC195" s="37" t="s">
        <v>3063</v>
      </c>
      <c r="AD195" s="115" t="s">
        <v>3051</v>
      </c>
      <c r="AE195" s="115" t="s">
        <v>3051</v>
      </c>
      <c r="AF195" s="115"/>
      <c r="AG195" s="115" t="s">
        <v>3562</v>
      </c>
      <c r="AH195" s="115" t="s">
        <v>3551</v>
      </c>
      <c r="AI195" s="237">
        <v>701</v>
      </c>
    </row>
    <row r="196" spans="1:35" s="67" customFormat="1" ht="17.25" x14ac:dyDescent="0.25">
      <c r="A196" s="56">
        <v>381</v>
      </c>
      <c r="B196" s="37">
        <v>4</v>
      </c>
      <c r="C196" s="37">
        <v>1</v>
      </c>
      <c r="D196" s="37">
        <v>1</v>
      </c>
      <c r="E196" s="37">
        <v>28</v>
      </c>
      <c r="F196" s="37">
        <v>381</v>
      </c>
      <c r="G196" s="123" t="str">
        <f t="shared" ref="G196:H196" si="421">G195</f>
        <v>4.1.1.00.000</v>
      </c>
      <c r="H196" s="138" t="str">
        <f t="shared" si="421"/>
        <v>Технологическая линия №1. Объекты общезаводского хозяйства</v>
      </c>
      <c r="I196" s="123" t="str">
        <f t="shared" si="401"/>
        <v>4.1.1.28.000</v>
      </c>
      <c r="J196" s="138" t="str">
        <f t="shared" si="401"/>
        <v>Товарно-сырьевая база</v>
      </c>
      <c r="K196" s="169" t="str">
        <f t="shared" si="401"/>
        <v>4.1.1.28.200</v>
      </c>
      <c r="L196" s="170" t="str">
        <f t="shared" si="401"/>
        <v>Эстакада и общие сооружения ТСБ</v>
      </c>
      <c r="M196" s="37" t="str">
        <f t="shared" si="405"/>
        <v>4.1.1.28.381</v>
      </c>
      <c r="N196" s="178" t="s">
        <v>352</v>
      </c>
      <c r="O196" s="179" t="s">
        <v>1322</v>
      </c>
      <c r="P196" s="66" t="s">
        <v>19</v>
      </c>
      <c r="Q196" s="35">
        <v>1</v>
      </c>
      <c r="R196" s="54" t="s">
        <v>3050</v>
      </c>
      <c r="S196" s="171">
        <f t="shared" si="406"/>
        <v>381</v>
      </c>
      <c r="T196" s="138" t="str">
        <f t="shared" ref="T196:U196" si="422">T195</f>
        <v>4.1.1.00.000</v>
      </c>
      <c r="U196" s="138" t="str">
        <f t="shared" si="422"/>
        <v>Process Line No.1 UIO facilities</v>
      </c>
      <c r="V196" s="138" t="str">
        <f t="shared" si="403"/>
        <v>4.1.1.28.000</v>
      </c>
      <c r="W196" s="138" t="str">
        <f t="shared" si="403"/>
        <v xml:space="preserve">Tank Farm </v>
      </c>
      <c r="X196" s="170" t="str">
        <f t="shared" si="403"/>
        <v>4.1.1.28.200</v>
      </c>
      <c r="Y196" s="170" t="str">
        <f t="shared" si="403"/>
        <v>Tank Farm Pipe Racks and General Facilities</v>
      </c>
      <c r="Z196" s="171" t="str">
        <f t="shared" si="408"/>
        <v>4.1.1.28.381</v>
      </c>
      <c r="AA196" s="123" t="s">
        <v>1845</v>
      </c>
      <c r="AB196" s="123" t="s">
        <v>3556</v>
      </c>
      <c r="AC196" s="37" t="s">
        <v>3063</v>
      </c>
      <c r="AD196" s="37" t="s">
        <v>3051</v>
      </c>
      <c r="AE196" s="115" t="s">
        <v>3051</v>
      </c>
      <c r="AF196" s="115"/>
      <c r="AG196" s="115" t="s">
        <v>3544</v>
      </c>
      <c r="AH196" s="41" t="s">
        <v>3626</v>
      </c>
      <c r="AI196" s="237">
        <v>702</v>
      </c>
    </row>
    <row r="197" spans="1:35" s="67" customFormat="1" ht="15" x14ac:dyDescent="0.25">
      <c r="A197" s="56">
        <v>396</v>
      </c>
      <c r="B197" s="37">
        <v>4</v>
      </c>
      <c r="C197" s="37">
        <v>1</v>
      </c>
      <c r="D197" s="37">
        <v>1</v>
      </c>
      <c r="E197" s="37">
        <v>28</v>
      </c>
      <c r="F197" s="37">
        <v>396</v>
      </c>
      <c r="G197" s="123" t="str">
        <f t="shared" ref="G197:H197" si="423">G196</f>
        <v>4.1.1.00.000</v>
      </c>
      <c r="H197" s="138" t="str">
        <f t="shared" si="423"/>
        <v>Технологическая линия №1. Объекты общезаводского хозяйства</v>
      </c>
      <c r="I197" s="123" t="str">
        <f t="shared" si="401"/>
        <v>4.1.1.28.000</v>
      </c>
      <c r="J197" s="138" t="str">
        <f t="shared" si="401"/>
        <v>Товарно-сырьевая база</v>
      </c>
      <c r="K197" s="169" t="str">
        <f t="shared" si="401"/>
        <v>4.1.1.28.200</v>
      </c>
      <c r="L197" s="170" t="str">
        <f t="shared" si="401"/>
        <v>Эстакада и общие сооружения ТСБ</v>
      </c>
      <c r="M197" s="37" t="str">
        <f t="shared" si="405"/>
        <v>4.1.1.28.396</v>
      </c>
      <c r="N197" s="178" t="s">
        <v>353</v>
      </c>
      <c r="O197" s="179"/>
      <c r="P197" s="66" t="s">
        <v>19</v>
      </c>
      <c r="Q197" s="35">
        <v>1</v>
      </c>
      <c r="R197" s="54" t="s">
        <v>3050</v>
      </c>
      <c r="S197" s="171">
        <f t="shared" si="406"/>
        <v>396</v>
      </c>
      <c r="T197" s="138" t="str">
        <f t="shared" ref="T197:U197" si="424">T196</f>
        <v>4.1.1.00.000</v>
      </c>
      <c r="U197" s="138" t="str">
        <f t="shared" si="424"/>
        <v>Process Line No.1 UIO facilities</v>
      </c>
      <c r="V197" s="138" t="str">
        <f t="shared" si="403"/>
        <v>4.1.1.28.000</v>
      </c>
      <c r="W197" s="138" t="str">
        <f t="shared" si="403"/>
        <v xml:space="preserve">Tank Farm </v>
      </c>
      <c r="X197" s="170" t="str">
        <f t="shared" si="403"/>
        <v>4.1.1.28.200</v>
      </c>
      <c r="Y197" s="170" t="str">
        <f t="shared" si="403"/>
        <v>Tank Farm Pipe Racks and General Facilities</v>
      </c>
      <c r="Z197" s="171" t="str">
        <f t="shared" si="408"/>
        <v>4.1.1.28.396</v>
      </c>
      <c r="AA197" s="123" t="s">
        <v>1846</v>
      </c>
      <c r="AB197" s="123"/>
      <c r="AC197" s="37" t="s">
        <v>3063</v>
      </c>
      <c r="AD197" s="37" t="s">
        <v>3051</v>
      </c>
      <c r="AE197" s="115" t="s">
        <v>3051</v>
      </c>
      <c r="AF197" s="115"/>
      <c r="AG197" s="115" t="s">
        <v>3545</v>
      </c>
      <c r="AH197" s="41" t="s">
        <v>3627</v>
      </c>
      <c r="AI197" s="237">
        <v>703</v>
      </c>
    </row>
    <row r="198" spans="1:35" s="67" customFormat="1" ht="15" customHeight="1" x14ac:dyDescent="0.25">
      <c r="A198" s="56">
        <v>306</v>
      </c>
      <c r="B198" s="37">
        <v>4</v>
      </c>
      <c r="C198" s="37">
        <v>1</v>
      </c>
      <c r="D198" s="37">
        <v>1</v>
      </c>
      <c r="E198" s="37">
        <v>28</v>
      </c>
      <c r="F198" s="37">
        <v>306</v>
      </c>
      <c r="G198" s="123" t="str">
        <f t="shared" ref="G198:H198" si="425">G197</f>
        <v>4.1.1.00.000</v>
      </c>
      <c r="H198" s="138" t="str">
        <f t="shared" si="425"/>
        <v>Технологическая линия №1. Объекты общезаводского хозяйства</v>
      </c>
      <c r="I198" s="123" t="str">
        <f t="shared" si="401"/>
        <v>4.1.1.28.000</v>
      </c>
      <c r="J198" s="138" t="str">
        <f t="shared" si="401"/>
        <v>Товарно-сырьевая база</v>
      </c>
      <c r="K198" s="169" t="str">
        <f t="shared" si="401"/>
        <v>4.1.1.28.200</v>
      </c>
      <c r="L198" s="170" t="str">
        <f t="shared" si="401"/>
        <v>Эстакада и общие сооружения ТСБ</v>
      </c>
      <c r="M198" s="37" t="str">
        <f t="shared" si="405"/>
        <v>4.1.1.28.306</v>
      </c>
      <c r="N198" s="178" t="s">
        <v>621</v>
      </c>
      <c r="O198" s="179"/>
      <c r="P198" s="66" t="s">
        <v>19</v>
      </c>
      <c r="Q198" s="35">
        <v>1</v>
      </c>
      <c r="R198" s="54" t="s">
        <v>3050</v>
      </c>
      <c r="S198" s="171">
        <f t="shared" si="406"/>
        <v>306</v>
      </c>
      <c r="T198" s="138" t="str">
        <f t="shared" ref="T198:U198" si="426">T197</f>
        <v>4.1.1.00.000</v>
      </c>
      <c r="U198" s="138" t="str">
        <f t="shared" si="426"/>
        <v>Process Line No.1 UIO facilities</v>
      </c>
      <c r="V198" s="138" t="str">
        <f t="shared" si="403"/>
        <v>4.1.1.28.000</v>
      </c>
      <c r="W198" s="138" t="str">
        <f t="shared" si="403"/>
        <v xml:space="preserve">Tank Farm </v>
      </c>
      <c r="X198" s="170" t="str">
        <f t="shared" si="403"/>
        <v>4.1.1.28.200</v>
      </c>
      <c r="Y198" s="170" t="str">
        <f t="shared" si="403"/>
        <v>Tank Farm Pipe Racks and General Facilities</v>
      </c>
      <c r="Z198" s="171" t="str">
        <f t="shared" si="408"/>
        <v>4.1.1.28.306</v>
      </c>
      <c r="AA198" s="123" t="s">
        <v>1847</v>
      </c>
      <c r="AB198" s="37"/>
      <c r="AC198" s="37" t="s">
        <v>3063</v>
      </c>
      <c r="AD198" s="115" t="s">
        <v>3051</v>
      </c>
      <c r="AE198" s="115" t="s">
        <v>3051</v>
      </c>
      <c r="AF198" s="115"/>
      <c r="AG198" s="115" t="s">
        <v>3530</v>
      </c>
      <c r="AH198" s="115" t="s">
        <v>3618</v>
      </c>
      <c r="AI198" s="237">
        <v>704</v>
      </c>
    </row>
    <row r="199" spans="1:35" s="67" customFormat="1" ht="17.25" x14ac:dyDescent="0.25">
      <c r="A199" s="56" t="s">
        <v>354</v>
      </c>
      <c r="B199" s="37">
        <v>4</v>
      </c>
      <c r="C199" s="37">
        <v>1</v>
      </c>
      <c r="D199" s="37">
        <v>1</v>
      </c>
      <c r="E199" s="37">
        <v>28</v>
      </c>
      <c r="F199" s="37">
        <v>351</v>
      </c>
      <c r="G199" s="123" t="str">
        <f t="shared" ref="G199:H199" si="427">G198</f>
        <v>4.1.1.00.000</v>
      </c>
      <c r="H199" s="138" t="str">
        <f t="shared" si="427"/>
        <v>Технологическая линия №1. Объекты общезаводского хозяйства</v>
      </c>
      <c r="I199" s="123" t="str">
        <f t="shared" si="401"/>
        <v>4.1.1.28.000</v>
      </c>
      <c r="J199" s="138" t="str">
        <f t="shared" si="401"/>
        <v>Товарно-сырьевая база</v>
      </c>
      <c r="K199" s="169" t="str">
        <f t="shared" si="401"/>
        <v>4.1.1.28.200</v>
      </c>
      <c r="L199" s="170" t="str">
        <f t="shared" si="401"/>
        <v>Эстакада и общие сооружения ТСБ</v>
      </c>
      <c r="M199" s="37" t="str">
        <f t="shared" si="405"/>
        <v>4.1.1.28.351</v>
      </c>
      <c r="N199" s="178" t="s">
        <v>3860</v>
      </c>
      <c r="O199" s="179"/>
      <c r="P199" s="66" t="s">
        <v>19</v>
      </c>
      <c r="Q199" s="35">
        <v>1</v>
      </c>
      <c r="R199" s="54" t="s">
        <v>3050</v>
      </c>
      <c r="S199" s="171" t="str">
        <f t="shared" si="406"/>
        <v>351/1</v>
      </c>
      <c r="T199" s="138" t="str">
        <f t="shared" ref="T199:U199" si="428">T198</f>
        <v>4.1.1.00.000</v>
      </c>
      <c r="U199" s="138" t="str">
        <f t="shared" si="428"/>
        <v>Process Line No.1 UIO facilities</v>
      </c>
      <c r="V199" s="138" t="str">
        <f t="shared" si="403"/>
        <v>4.1.1.28.000</v>
      </c>
      <c r="W199" s="138" t="str">
        <f t="shared" si="403"/>
        <v xml:space="preserve">Tank Farm </v>
      </c>
      <c r="X199" s="170" t="str">
        <f t="shared" si="403"/>
        <v>4.1.1.28.200</v>
      </c>
      <c r="Y199" s="170" t="str">
        <f t="shared" si="403"/>
        <v>Tank Farm Pipe Racks and General Facilities</v>
      </c>
      <c r="Z199" s="171" t="str">
        <f t="shared" si="408"/>
        <v>4.1.1.28.351</v>
      </c>
      <c r="AA199" s="123" t="s">
        <v>1848</v>
      </c>
      <c r="AB199" s="123"/>
      <c r="AC199" s="37" t="s">
        <v>3063</v>
      </c>
      <c r="AD199" s="37" t="s">
        <v>3051</v>
      </c>
      <c r="AE199" s="115" t="s">
        <v>3051</v>
      </c>
      <c r="AF199" s="115"/>
      <c r="AG199" s="115" t="s">
        <v>3546</v>
      </c>
      <c r="AH199" s="41" t="s">
        <v>3628</v>
      </c>
      <c r="AI199" s="237">
        <v>705</v>
      </c>
    </row>
    <row r="200" spans="1:35" s="67" customFormat="1" ht="17.25" x14ac:dyDescent="0.25">
      <c r="A200" s="56" t="s">
        <v>355</v>
      </c>
      <c r="B200" s="37">
        <v>4</v>
      </c>
      <c r="C200" s="37">
        <v>1</v>
      </c>
      <c r="D200" s="37">
        <v>1</v>
      </c>
      <c r="E200" s="37">
        <v>28</v>
      </c>
      <c r="F200" s="37">
        <v>352</v>
      </c>
      <c r="G200" s="123" t="str">
        <f t="shared" ref="G200:H200" si="429">G199</f>
        <v>4.1.1.00.000</v>
      </c>
      <c r="H200" s="138" t="str">
        <f t="shared" si="429"/>
        <v>Технологическая линия №1. Объекты общезаводского хозяйства</v>
      </c>
      <c r="I200" s="123" t="str">
        <f t="shared" si="401"/>
        <v>4.1.1.28.000</v>
      </c>
      <c r="J200" s="138" t="str">
        <f t="shared" si="401"/>
        <v>Товарно-сырьевая база</v>
      </c>
      <c r="K200" s="169" t="str">
        <f t="shared" si="401"/>
        <v>4.1.1.28.200</v>
      </c>
      <c r="L200" s="170" t="str">
        <f t="shared" si="401"/>
        <v>Эстакада и общие сооружения ТСБ</v>
      </c>
      <c r="M200" s="37" t="str">
        <f t="shared" si="405"/>
        <v>4.1.1.28.352</v>
      </c>
      <c r="N200" s="178" t="s">
        <v>3861</v>
      </c>
      <c r="O200" s="179"/>
      <c r="P200" s="66" t="s">
        <v>19</v>
      </c>
      <c r="Q200" s="35">
        <v>1</v>
      </c>
      <c r="R200" s="54" t="s">
        <v>3050</v>
      </c>
      <c r="S200" s="171" t="str">
        <f t="shared" si="406"/>
        <v>351/2</v>
      </c>
      <c r="T200" s="138" t="str">
        <f t="shared" ref="T200:U200" si="430">T199</f>
        <v>4.1.1.00.000</v>
      </c>
      <c r="U200" s="138" t="str">
        <f t="shared" si="430"/>
        <v>Process Line No.1 UIO facilities</v>
      </c>
      <c r="V200" s="138" t="str">
        <f t="shared" si="403"/>
        <v>4.1.1.28.000</v>
      </c>
      <c r="W200" s="138" t="str">
        <f t="shared" si="403"/>
        <v xml:space="preserve">Tank Farm </v>
      </c>
      <c r="X200" s="170" t="str">
        <f t="shared" si="403"/>
        <v>4.1.1.28.200</v>
      </c>
      <c r="Y200" s="170" t="str">
        <f t="shared" si="403"/>
        <v>Tank Farm Pipe Racks and General Facilities</v>
      </c>
      <c r="Z200" s="171" t="str">
        <f t="shared" si="408"/>
        <v>4.1.1.28.352</v>
      </c>
      <c r="AA200" s="123" t="s">
        <v>1849</v>
      </c>
      <c r="AB200" s="123"/>
      <c r="AC200" s="37" t="s">
        <v>3063</v>
      </c>
      <c r="AD200" s="37" t="s">
        <v>3051</v>
      </c>
      <c r="AE200" s="115" t="s">
        <v>3051</v>
      </c>
      <c r="AF200" s="115"/>
      <c r="AG200" s="115" t="s">
        <v>3547</v>
      </c>
      <c r="AH200" s="41" t="s">
        <v>3629</v>
      </c>
      <c r="AI200" s="237">
        <v>706</v>
      </c>
    </row>
    <row r="201" spans="1:35" s="67" customFormat="1" ht="17.25" x14ac:dyDescent="0.25">
      <c r="A201" s="56" t="s">
        <v>356</v>
      </c>
      <c r="B201" s="37">
        <v>4</v>
      </c>
      <c r="C201" s="37">
        <v>1</v>
      </c>
      <c r="D201" s="37">
        <v>1</v>
      </c>
      <c r="E201" s="37">
        <v>28</v>
      </c>
      <c r="F201" s="37">
        <v>353</v>
      </c>
      <c r="G201" s="123" t="str">
        <f t="shared" ref="G201:H201" si="431">G200</f>
        <v>4.1.1.00.000</v>
      </c>
      <c r="H201" s="138" t="str">
        <f t="shared" si="431"/>
        <v>Технологическая линия №1. Объекты общезаводского хозяйства</v>
      </c>
      <c r="I201" s="123" t="str">
        <f t="shared" si="401"/>
        <v>4.1.1.28.000</v>
      </c>
      <c r="J201" s="138" t="str">
        <f t="shared" si="401"/>
        <v>Товарно-сырьевая база</v>
      </c>
      <c r="K201" s="169" t="str">
        <f t="shared" si="401"/>
        <v>4.1.1.28.200</v>
      </c>
      <c r="L201" s="170" t="str">
        <f t="shared" si="401"/>
        <v>Эстакада и общие сооружения ТСБ</v>
      </c>
      <c r="M201" s="37" t="str">
        <f t="shared" si="405"/>
        <v>4.1.1.28.353</v>
      </c>
      <c r="N201" s="178" t="s">
        <v>3862</v>
      </c>
      <c r="O201" s="179"/>
      <c r="P201" s="66" t="s">
        <v>19</v>
      </c>
      <c r="Q201" s="35">
        <v>1</v>
      </c>
      <c r="R201" s="54" t="s">
        <v>3050</v>
      </c>
      <c r="S201" s="171" t="str">
        <f t="shared" si="406"/>
        <v>351/3</v>
      </c>
      <c r="T201" s="138" t="str">
        <f t="shared" ref="T201:U201" si="432">T200</f>
        <v>4.1.1.00.000</v>
      </c>
      <c r="U201" s="138" t="str">
        <f t="shared" si="432"/>
        <v>Process Line No.1 UIO facilities</v>
      </c>
      <c r="V201" s="138" t="str">
        <f t="shared" si="403"/>
        <v>4.1.1.28.000</v>
      </c>
      <c r="W201" s="138" t="str">
        <f t="shared" si="403"/>
        <v xml:space="preserve">Tank Farm </v>
      </c>
      <c r="X201" s="170" t="str">
        <f t="shared" si="403"/>
        <v>4.1.1.28.200</v>
      </c>
      <c r="Y201" s="170" t="str">
        <f t="shared" si="403"/>
        <v>Tank Farm Pipe Racks and General Facilities</v>
      </c>
      <c r="Z201" s="171" t="str">
        <f t="shared" si="408"/>
        <v>4.1.1.28.353</v>
      </c>
      <c r="AA201" s="123" t="s">
        <v>1850</v>
      </c>
      <c r="AB201" s="123"/>
      <c r="AC201" s="37" t="s">
        <v>3063</v>
      </c>
      <c r="AD201" s="37" t="s">
        <v>3051</v>
      </c>
      <c r="AE201" s="115" t="s">
        <v>3051</v>
      </c>
      <c r="AF201" s="115"/>
      <c r="AG201" s="115" t="s">
        <v>3548</v>
      </c>
      <c r="AH201" s="41" t="s">
        <v>3630</v>
      </c>
      <c r="AI201" s="237">
        <v>707</v>
      </c>
    </row>
    <row r="202" spans="1:35" s="67" customFormat="1" ht="17.25" x14ac:dyDescent="0.25">
      <c r="A202" s="56" t="s">
        <v>357</v>
      </c>
      <c r="B202" s="37">
        <v>4</v>
      </c>
      <c r="C202" s="37">
        <v>1</v>
      </c>
      <c r="D202" s="37">
        <v>1</v>
      </c>
      <c r="E202" s="37">
        <v>28</v>
      </c>
      <c r="F202" s="37">
        <v>355</v>
      </c>
      <c r="G202" s="123" t="str">
        <f t="shared" ref="G202:H202" si="433">G201</f>
        <v>4.1.1.00.000</v>
      </c>
      <c r="H202" s="138" t="str">
        <f t="shared" si="433"/>
        <v>Технологическая линия №1. Объекты общезаводского хозяйства</v>
      </c>
      <c r="I202" s="123" t="str">
        <f t="shared" si="401"/>
        <v>4.1.1.28.000</v>
      </c>
      <c r="J202" s="138" t="str">
        <f t="shared" si="401"/>
        <v>Товарно-сырьевая база</v>
      </c>
      <c r="K202" s="169" t="str">
        <f t="shared" si="401"/>
        <v>4.1.1.28.200</v>
      </c>
      <c r="L202" s="170" t="str">
        <f t="shared" si="401"/>
        <v>Эстакада и общие сооружения ТСБ</v>
      </c>
      <c r="M202" s="37" t="str">
        <f t="shared" si="405"/>
        <v>4.1.1.28.355</v>
      </c>
      <c r="N202" s="178" t="s">
        <v>3863</v>
      </c>
      <c r="O202" s="179"/>
      <c r="P202" s="66" t="s">
        <v>19</v>
      </c>
      <c r="Q202" s="35">
        <v>1</v>
      </c>
      <c r="R202" s="54" t="s">
        <v>3050</v>
      </c>
      <c r="S202" s="171" t="str">
        <f t="shared" si="406"/>
        <v>355/1</v>
      </c>
      <c r="T202" s="138" t="str">
        <f t="shared" ref="T202:U202" si="434">T201</f>
        <v>4.1.1.00.000</v>
      </c>
      <c r="U202" s="138" t="str">
        <f t="shared" si="434"/>
        <v>Process Line No.1 UIO facilities</v>
      </c>
      <c r="V202" s="138" t="str">
        <f t="shared" si="403"/>
        <v>4.1.1.28.000</v>
      </c>
      <c r="W202" s="138" t="str">
        <f t="shared" si="403"/>
        <v xml:space="preserve">Tank Farm </v>
      </c>
      <c r="X202" s="170" t="str">
        <f t="shared" si="403"/>
        <v>4.1.1.28.200</v>
      </c>
      <c r="Y202" s="170" t="str">
        <f t="shared" si="403"/>
        <v>Tank Farm Pipe Racks and General Facilities</v>
      </c>
      <c r="Z202" s="171" t="str">
        <f t="shared" si="408"/>
        <v>4.1.1.28.355</v>
      </c>
      <c r="AA202" s="123" t="s">
        <v>1851</v>
      </c>
      <c r="AB202" s="123"/>
      <c r="AC202" s="37" t="s">
        <v>3063</v>
      </c>
      <c r="AD202" s="37" t="s">
        <v>3051</v>
      </c>
      <c r="AE202" s="115" t="s">
        <v>3051</v>
      </c>
      <c r="AF202" s="115"/>
      <c r="AG202" s="115" t="s">
        <v>3549</v>
      </c>
      <c r="AH202" s="41" t="s">
        <v>3631</v>
      </c>
      <c r="AI202" s="237">
        <v>708</v>
      </c>
    </row>
    <row r="203" spans="1:35" s="67" customFormat="1" ht="17.25" customHeight="1" x14ac:dyDescent="0.25">
      <c r="A203" s="56" t="s">
        <v>358</v>
      </c>
      <c r="B203" s="37">
        <v>4</v>
      </c>
      <c r="C203" s="37">
        <v>1</v>
      </c>
      <c r="D203" s="37">
        <v>1</v>
      </c>
      <c r="E203" s="37">
        <v>28</v>
      </c>
      <c r="F203" s="37">
        <v>356</v>
      </c>
      <c r="G203" s="123" t="str">
        <f t="shared" ref="G203:H203" si="435">G202</f>
        <v>4.1.1.00.000</v>
      </c>
      <c r="H203" s="138" t="str">
        <f t="shared" si="435"/>
        <v>Технологическая линия №1. Объекты общезаводского хозяйства</v>
      </c>
      <c r="I203" s="123" t="str">
        <f t="shared" si="401"/>
        <v>4.1.1.28.000</v>
      </c>
      <c r="J203" s="138" t="str">
        <f t="shared" si="401"/>
        <v>Товарно-сырьевая база</v>
      </c>
      <c r="K203" s="169" t="str">
        <f t="shared" si="401"/>
        <v>4.1.1.28.200</v>
      </c>
      <c r="L203" s="170" t="str">
        <f t="shared" si="401"/>
        <v>Эстакада и общие сооружения ТСБ</v>
      </c>
      <c r="M203" s="37" t="str">
        <f t="shared" si="405"/>
        <v>4.1.1.28.356</v>
      </c>
      <c r="N203" s="178" t="s">
        <v>3864</v>
      </c>
      <c r="O203" s="179"/>
      <c r="P203" s="66" t="s">
        <v>19</v>
      </c>
      <c r="Q203" s="35">
        <v>1</v>
      </c>
      <c r="R203" s="54" t="s">
        <v>3050</v>
      </c>
      <c r="S203" s="171" t="str">
        <f t="shared" si="406"/>
        <v>355/2</v>
      </c>
      <c r="T203" s="138" t="str">
        <f t="shared" ref="T203:U203" si="436">T202</f>
        <v>4.1.1.00.000</v>
      </c>
      <c r="U203" s="138" t="str">
        <f t="shared" si="436"/>
        <v>Process Line No.1 UIO facilities</v>
      </c>
      <c r="V203" s="138" t="str">
        <f t="shared" si="403"/>
        <v>4.1.1.28.000</v>
      </c>
      <c r="W203" s="138" t="str">
        <f t="shared" si="403"/>
        <v xml:space="preserve">Tank Farm </v>
      </c>
      <c r="X203" s="170" t="str">
        <f t="shared" si="403"/>
        <v>4.1.1.28.200</v>
      </c>
      <c r="Y203" s="170" t="str">
        <f t="shared" si="403"/>
        <v>Tank Farm Pipe Racks and General Facilities</v>
      </c>
      <c r="Z203" s="171" t="str">
        <f t="shared" si="408"/>
        <v>4.1.1.28.356</v>
      </c>
      <c r="AA203" s="123" t="s">
        <v>1852</v>
      </c>
      <c r="AB203" s="123"/>
      <c r="AC203" s="37" t="s">
        <v>3063</v>
      </c>
      <c r="AD203" s="115" t="s">
        <v>3051</v>
      </c>
      <c r="AE203" s="115" t="s">
        <v>3051</v>
      </c>
      <c r="AF203" s="115"/>
      <c r="AG203" s="115" t="s">
        <v>3563</v>
      </c>
      <c r="AH203" s="115" t="s">
        <v>3552</v>
      </c>
      <c r="AI203" s="237">
        <v>709</v>
      </c>
    </row>
    <row r="204" spans="1:35" s="67" customFormat="1" ht="17.25" customHeight="1" x14ac:dyDescent="0.25">
      <c r="A204" s="56" t="s">
        <v>359</v>
      </c>
      <c r="B204" s="37">
        <v>4</v>
      </c>
      <c r="C204" s="37">
        <v>1</v>
      </c>
      <c r="D204" s="37">
        <v>1</v>
      </c>
      <c r="E204" s="37">
        <v>28</v>
      </c>
      <c r="F204" s="37">
        <v>357</v>
      </c>
      <c r="G204" s="123" t="str">
        <f t="shared" ref="G204:H204" si="437">G203</f>
        <v>4.1.1.00.000</v>
      </c>
      <c r="H204" s="138" t="str">
        <f t="shared" si="437"/>
        <v>Технологическая линия №1. Объекты общезаводского хозяйства</v>
      </c>
      <c r="I204" s="123" t="str">
        <f t="shared" ref="I204:L205" si="438">I203</f>
        <v>4.1.1.28.000</v>
      </c>
      <c r="J204" s="138" t="str">
        <f t="shared" si="438"/>
        <v>Товарно-сырьевая база</v>
      </c>
      <c r="K204" s="169" t="str">
        <f t="shared" si="438"/>
        <v>4.1.1.28.200</v>
      </c>
      <c r="L204" s="170" t="str">
        <f t="shared" si="438"/>
        <v>Эстакада и общие сооружения ТСБ</v>
      </c>
      <c r="M204" s="37" t="str">
        <f t="shared" si="405"/>
        <v>4.1.1.28.357</v>
      </c>
      <c r="N204" s="178" t="s">
        <v>3865</v>
      </c>
      <c r="O204" s="179"/>
      <c r="P204" s="66" t="s">
        <v>19</v>
      </c>
      <c r="Q204" s="35">
        <v>1</v>
      </c>
      <c r="R204" s="54" t="s">
        <v>3050</v>
      </c>
      <c r="S204" s="171" t="str">
        <f t="shared" si="406"/>
        <v>355/3</v>
      </c>
      <c r="T204" s="138" t="str">
        <f t="shared" ref="T204:U204" si="439">T203</f>
        <v>4.1.1.00.000</v>
      </c>
      <c r="U204" s="138" t="str">
        <f t="shared" si="439"/>
        <v>Process Line No.1 UIO facilities</v>
      </c>
      <c r="V204" s="138" t="str">
        <f t="shared" ref="V204:Y205" si="440">V203</f>
        <v>4.1.1.28.000</v>
      </c>
      <c r="W204" s="138" t="str">
        <f t="shared" si="440"/>
        <v xml:space="preserve">Tank Farm </v>
      </c>
      <c r="X204" s="170" t="str">
        <f t="shared" si="440"/>
        <v>4.1.1.28.200</v>
      </c>
      <c r="Y204" s="170" t="str">
        <f t="shared" si="440"/>
        <v>Tank Farm Pipe Racks and General Facilities</v>
      </c>
      <c r="Z204" s="171" t="str">
        <f t="shared" si="408"/>
        <v>4.1.1.28.357</v>
      </c>
      <c r="AA204" s="123" t="s">
        <v>1853</v>
      </c>
      <c r="AB204" s="123"/>
      <c r="AC204" s="37" t="s">
        <v>3063</v>
      </c>
      <c r="AD204" s="115" t="s">
        <v>3051</v>
      </c>
      <c r="AE204" s="115" t="s">
        <v>3051</v>
      </c>
      <c r="AF204" s="115"/>
      <c r="AG204" s="115" t="s">
        <v>3564</v>
      </c>
      <c r="AH204" s="115" t="s">
        <v>3553</v>
      </c>
      <c r="AI204" s="237">
        <v>710</v>
      </c>
    </row>
    <row r="205" spans="1:35" s="67" customFormat="1" ht="17.25" customHeight="1" x14ac:dyDescent="0.25">
      <c r="A205" s="56" t="s">
        <v>360</v>
      </c>
      <c r="B205" s="37">
        <v>4</v>
      </c>
      <c r="C205" s="37">
        <v>1</v>
      </c>
      <c r="D205" s="37">
        <v>1</v>
      </c>
      <c r="E205" s="37">
        <v>28</v>
      </c>
      <c r="F205" s="37">
        <v>358</v>
      </c>
      <c r="G205" s="123" t="str">
        <f t="shared" ref="G205:H205" si="441">G204</f>
        <v>4.1.1.00.000</v>
      </c>
      <c r="H205" s="138" t="str">
        <f t="shared" si="441"/>
        <v>Технологическая линия №1. Объекты общезаводского хозяйства</v>
      </c>
      <c r="I205" s="123" t="str">
        <f t="shared" si="438"/>
        <v>4.1.1.28.000</v>
      </c>
      <c r="J205" s="138" t="str">
        <f t="shared" si="438"/>
        <v>Товарно-сырьевая база</v>
      </c>
      <c r="K205" s="169" t="str">
        <f t="shared" si="438"/>
        <v>4.1.1.28.200</v>
      </c>
      <c r="L205" s="170" t="str">
        <f t="shared" si="438"/>
        <v>Эстакада и общие сооружения ТСБ</v>
      </c>
      <c r="M205" s="37" t="str">
        <f t="shared" si="405"/>
        <v>4.1.1.28.358</v>
      </c>
      <c r="N205" s="178" t="s">
        <v>3866</v>
      </c>
      <c r="O205" s="179"/>
      <c r="P205" s="66" t="s">
        <v>19</v>
      </c>
      <c r="Q205" s="35">
        <v>1</v>
      </c>
      <c r="R205" s="54" t="s">
        <v>3050</v>
      </c>
      <c r="S205" s="171" t="str">
        <f t="shared" si="406"/>
        <v>355/4</v>
      </c>
      <c r="T205" s="138" t="str">
        <f t="shared" ref="T205:U205" si="442">T204</f>
        <v>4.1.1.00.000</v>
      </c>
      <c r="U205" s="138" t="str">
        <f t="shared" si="442"/>
        <v>Process Line No.1 UIO facilities</v>
      </c>
      <c r="V205" s="138" t="str">
        <f t="shared" si="440"/>
        <v>4.1.1.28.000</v>
      </c>
      <c r="W205" s="138" t="str">
        <f t="shared" si="440"/>
        <v xml:space="preserve">Tank Farm </v>
      </c>
      <c r="X205" s="170" t="str">
        <f t="shared" si="440"/>
        <v>4.1.1.28.200</v>
      </c>
      <c r="Y205" s="170" t="str">
        <f t="shared" si="440"/>
        <v>Tank Farm Pipe Racks and General Facilities</v>
      </c>
      <c r="Z205" s="171" t="str">
        <f t="shared" si="408"/>
        <v>4.1.1.28.358</v>
      </c>
      <c r="AA205" s="123" t="s">
        <v>1854</v>
      </c>
      <c r="AB205" s="37"/>
      <c r="AC205" s="37" t="s">
        <v>3063</v>
      </c>
      <c r="AD205" s="115" t="s">
        <v>3051</v>
      </c>
      <c r="AE205" s="115" t="s">
        <v>3051</v>
      </c>
      <c r="AF205" s="115"/>
      <c r="AG205" s="115" t="s">
        <v>3531</v>
      </c>
      <c r="AH205" s="115" t="s">
        <v>3619</v>
      </c>
      <c r="AI205" s="237">
        <v>711</v>
      </c>
    </row>
    <row r="206" spans="1:35" s="67" customFormat="1" ht="15" customHeight="1" x14ac:dyDescent="0.25">
      <c r="A206" s="56" t="s">
        <v>17</v>
      </c>
      <c r="B206" s="37">
        <v>4</v>
      </c>
      <c r="C206" s="37">
        <v>1</v>
      </c>
      <c r="D206" s="37">
        <v>1</v>
      </c>
      <c r="E206" s="37">
        <v>28</v>
      </c>
      <c r="F206" s="37">
        <v>300</v>
      </c>
      <c r="G206" s="37" t="str">
        <f t="shared" ref="G206:J206" si="443">G205</f>
        <v>4.1.1.00.000</v>
      </c>
      <c r="H206" s="41" t="str">
        <f t="shared" si="443"/>
        <v>Технологическая линия №1. Объекты общезаводского хозяйства</v>
      </c>
      <c r="I206" s="41" t="str">
        <f t="shared" si="443"/>
        <v>4.1.1.28.000</v>
      </c>
      <c r="J206" s="41" t="str">
        <f t="shared" si="443"/>
        <v>Товарно-сырьевая база</v>
      </c>
      <c r="K206" s="92" t="str">
        <f>CONCATENATE($B206,".",$C206,".",$D206,".",TEXT($E206,"00"),".",$F206)</f>
        <v>4.1.1.28.300</v>
      </c>
      <c r="L206" s="93" t="s">
        <v>396</v>
      </c>
      <c r="M206" s="94"/>
      <c r="N206" s="89"/>
      <c r="O206" s="118"/>
      <c r="P206" s="66" t="s">
        <v>19</v>
      </c>
      <c r="Q206" s="35">
        <v>0</v>
      </c>
      <c r="R206" s="54" t="s">
        <v>3858</v>
      </c>
      <c r="S206" s="219" t="s">
        <v>3858</v>
      </c>
      <c r="T206" s="41" t="str">
        <f t="shared" ref="T206:W206" si="444">T205</f>
        <v>4.1.1.00.000</v>
      </c>
      <c r="U206" s="41" t="str">
        <f t="shared" si="444"/>
        <v>Process Line No.1 UIO facilities</v>
      </c>
      <c r="V206" s="41" t="str">
        <f t="shared" si="444"/>
        <v>4.1.1.28.000</v>
      </c>
      <c r="W206" s="41" t="str">
        <f t="shared" si="444"/>
        <v xml:space="preserve">Tank Farm </v>
      </c>
      <c r="X206" s="129" t="str">
        <f>K206</f>
        <v>4.1.1.28.300</v>
      </c>
      <c r="Y206" s="94" t="s">
        <v>1877</v>
      </c>
      <c r="Z206" s="94"/>
      <c r="AA206" s="95"/>
      <c r="AB206" s="86"/>
      <c r="AC206" s="86"/>
      <c r="AD206" s="167" t="s">
        <v>3051</v>
      </c>
      <c r="AE206" s="167" t="s">
        <v>3051</v>
      </c>
      <c r="AF206" s="167"/>
      <c r="AG206" s="167"/>
      <c r="AH206" s="167"/>
      <c r="AI206" s="237">
        <v>761</v>
      </c>
    </row>
    <row r="207" spans="1:35" s="67" customFormat="1" ht="17.25" customHeight="1" x14ac:dyDescent="0.25">
      <c r="A207" s="56">
        <v>354</v>
      </c>
      <c r="B207" s="37">
        <v>4</v>
      </c>
      <c r="C207" s="37">
        <v>1</v>
      </c>
      <c r="D207" s="37">
        <v>1</v>
      </c>
      <c r="E207" s="37">
        <v>28</v>
      </c>
      <c r="F207" s="37">
        <v>354</v>
      </c>
      <c r="G207" s="123" t="str">
        <f t="shared" ref="G207:L207" si="445">G206</f>
        <v>4.1.1.00.000</v>
      </c>
      <c r="H207" s="138" t="str">
        <f t="shared" si="445"/>
        <v>Технологическая линия №1. Объекты общезаводского хозяйства</v>
      </c>
      <c r="I207" s="138" t="str">
        <f t="shared" si="445"/>
        <v>4.1.1.28.000</v>
      </c>
      <c r="J207" s="138" t="str">
        <f t="shared" si="445"/>
        <v>Товарно-сырьевая база</v>
      </c>
      <c r="K207" s="138" t="str">
        <f t="shared" si="445"/>
        <v>4.1.1.28.300</v>
      </c>
      <c r="L207" s="138" t="str">
        <f t="shared" si="445"/>
        <v>Резервуарный парк №3</v>
      </c>
      <c r="M207" s="37" t="str">
        <f t="shared" ref="M207" si="446">CONCATENATE($B207,".",$C207,".",$D207,".",TEXT($E207,"00"),".",TEXT($F207,"000"))</f>
        <v>4.1.1.28.354</v>
      </c>
      <c r="N207" s="178" t="s">
        <v>3867</v>
      </c>
      <c r="O207" s="179"/>
      <c r="P207" s="66" t="s">
        <v>19</v>
      </c>
      <c r="Q207" s="35">
        <v>1</v>
      </c>
      <c r="R207" s="54" t="s">
        <v>3050</v>
      </c>
      <c r="S207" s="171">
        <f t="shared" ref="S207" si="447">A207</f>
        <v>354</v>
      </c>
      <c r="T207" s="138" t="str">
        <f t="shared" ref="T207:Y207" si="448">T206</f>
        <v>4.1.1.00.000</v>
      </c>
      <c r="U207" s="138" t="str">
        <f t="shared" si="448"/>
        <v>Process Line No.1 UIO facilities</v>
      </c>
      <c r="V207" s="138" t="str">
        <f t="shared" si="448"/>
        <v>4.1.1.28.000</v>
      </c>
      <c r="W207" s="138" t="str">
        <f t="shared" si="448"/>
        <v xml:space="preserve">Tank Farm </v>
      </c>
      <c r="X207" s="138" t="str">
        <f t="shared" si="448"/>
        <v>4.1.1.28.300</v>
      </c>
      <c r="Y207" s="138" t="str">
        <f t="shared" si="448"/>
        <v>Tank Farm No.3</v>
      </c>
      <c r="Z207" s="171" t="str">
        <f t="shared" ref="Z207" si="449">M207</f>
        <v>4.1.1.28.354</v>
      </c>
      <c r="AA207" s="123" t="s">
        <v>1887</v>
      </c>
      <c r="AB207" s="37"/>
      <c r="AC207" s="37" t="s">
        <v>3063</v>
      </c>
      <c r="AD207" s="115" t="s">
        <v>3051</v>
      </c>
      <c r="AE207" s="115" t="s">
        <v>3051</v>
      </c>
      <c r="AF207" s="115"/>
      <c r="AG207" s="115" t="s">
        <v>3577</v>
      </c>
      <c r="AH207" s="115" t="s">
        <v>3578</v>
      </c>
      <c r="AI207" s="237">
        <v>770</v>
      </c>
    </row>
    <row r="208" spans="1:35" s="67" customFormat="1" ht="15" customHeight="1" x14ac:dyDescent="0.25">
      <c r="A208" s="56" t="s">
        <v>17</v>
      </c>
      <c r="B208" s="37">
        <v>4</v>
      </c>
      <c r="C208" s="37">
        <v>1</v>
      </c>
      <c r="D208" s="37">
        <v>1</v>
      </c>
      <c r="E208" s="37">
        <v>28</v>
      </c>
      <c r="F208" s="37">
        <v>400</v>
      </c>
      <c r="G208" s="37" t="str">
        <f t="shared" ref="G208:H208" si="450">G207</f>
        <v>4.1.1.00.000</v>
      </c>
      <c r="H208" s="41" t="str">
        <f t="shared" si="450"/>
        <v>Технологическая линия №1. Объекты общезаводского хозяйства</v>
      </c>
      <c r="I208" s="41" t="str">
        <f t="shared" ref="I208:J208" si="451">I207</f>
        <v>4.1.1.28.000</v>
      </c>
      <c r="J208" s="41" t="str">
        <f t="shared" si="451"/>
        <v>Товарно-сырьевая база</v>
      </c>
      <c r="K208" s="92" t="str">
        <f>CONCATENATE($B208,".",$C208,".",$D208,".",TEXT($E208,"00"),".",$F208)</f>
        <v>4.1.1.28.400</v>
      </c>
      <c r="L208" s="93" t="s">
        <v>3536</v>
      </c>
      <c r="M208" s="94"/>
      <c r="N208" s="89"/>
      <c r="O208" s="118"/>
      <c r="P208" s="66" t="s">
        <v>19</v>
      </c>
      <c r="Q208" s="35">
        <v>0</v>
      </c>
      <c r="R208" s="54" t="s">
        <v>3858</v>
      </c>
      <c r="S208" s="219" t="s">
        <v>3858</v>
      </c>
      <c r="T208" s="41" t="str">
        <f t="shared" ref="T208:U208" si="452">T207</f>
        <v>4.1.1.00.000</v>
      </c>
      <c r="U208" s="41" t="str">
        <f t="shared" si="452"/>
        <v>Process Line No.1 UIO facilities</v>
      </c>
      <c r="V208" s="41" t="str">
        <f t="shared" ref="V208:W208" si="453">V207</f>
        <v>4.1.1.28.000</v>
      </c>
      <c r="W208" s="41" t="str">
        <f t="shared" si="453"/>
        <v xml:space="preserve">Tank Farm </v>
      </c>
      <c r="X208" s="129" t="str">
        <f>K208</f>
        <v>4.1.1.28.400</v>
      </c>
      <c r="Y208" s="94" t="s">
        <v>3533</v>
      </c>
      <c r="Z208" s="94"/>
      <c r="AA208" s="95"/>
      <c r="AB208" s="86"/>
      <c r="AC208" s="86" t="s">
        <v>3602</v>
      </c>
      <c r="AD208" s="167" t="s">
        <v>3051</v>
      </c>
      <c r="AE208" s="167" t="s">
        <v>3051</v>
      </c>
      <c r="AF208" s="167"/>
      <c r="AG208" s="167" t="s">
        <v>3467</v>
      </c>
      <c r="AH208" s="167" t="s">
        <v>3532</v>
      </c>
      <c r="AI208" s="237">
        <v>796</v>
      </c>
    </row>
    <row r="209" spans="1:35" s="67" customFormat="1" ht="15" customHeight="1" x14ac:dyDescent="0.25">
      <c r="A209" s="56" t="s">
        <v>17</v>
      </c>
      <c r="B209" s="37">
        <v>4</v>
      </c>
      <c r="C209" s="37">
        <v>1</v>
      </c>
      <c r="D209" s="37">
        <v>1</v>
      </c>
      <c r="E209" s="37">
        <v>28</v>
      </c>
      <c r="F209" s="37">
        <v>500</v>
      </c>
      <c r="G209" s="37" t="str">
        <f t="shared" ref="G209:J209" si="454">G208</f>
        <v>4.1.1.00.000</v>
      </c>
      <c r="H209" s="41" t="str">
        <f t="shared" si="454"/>
        <v>Технологическая линия №1. Объекты общезаводского хозяйства</v>
      </c>
      <c r="I209" s="41" t="str">
        <f t="shared" si="454"/>
        <v>4.1.1.28.000</v>
      </c>
      <c r="J209" s="41" t="str">
        <f t="shared" si="454"/>
        <v>Товарно-сырьевая база</v>
      </c>
      <c r="K209" s="92" t="str">
        <f>CONCATENATE($B209,".",$C209,".",$D209,".",TEXT($E209,"00"),".",$F209)</f>
        <v>4.1.1.28.500</v>
      </c>
      <c r="L209" s="93" t="s">
        <v>3537</v>
      </c>
      <c r="M209" s="94"/>
      <c r="N209" s="89"/>
      <c r="O209" s="118"/>
      <c r="P209" s="66" t="s">
        <v>19</v>
      </c>
      <c r="Q209" s="35">
        <v>0</v>
      </c>
      <c r="R209" s="54" t="s">
        <v>3858</v>
      </c>
      <c r="S209" s="219" t="s">
        <v>3858</v>
      </c>
      <c r="T209" s="41" t="str">
        <f t="shared" ref="T209:W209" si="455">T208</f>
        <v>4.1.1.00.000</v>
      </c>
      <c r="U209" s="41" t="str">
        <f t="shared" si="455"/>
        <v>Process Line No.1 UIO facilities</v>
      </c>
      <c r="V209" s="41" t="str">
        <f t="shared" si="455"/>
        <v>4.1.1.28.000</v>
      </c>
      <c r="W209" s="41" t="str">
        <f t="shared" si="455"/>
        <v xml:space="preserve">Tank Farm </v>
      </c>
      <c r="X209" s="129" t="str">
        <f>K209</f>
        <v>4.1.1.28.500</v>
      </c>
      <c r="Y209" s="94" t="s">
        <v>3554</v>
      </c>
      <c r="Z209" s="94"/>
      <c r="AA209" s="95"/>
      <c r="AB209" s="86"/>
      <c r="AC209" s="86" t="s">
        <v>3602</v>
      </c>
      <c r="AD209" s="167" t="s">
        <v>3051</v>
      </c>
      <c r="AE209" s="167" t="s">
        <v>3051</v>
      </c>
      <c r="AF209" s="167"/>
      <c r="AG209" s="167" t="s">
        <v>3467</v>
      </c>
      <c r="AH209" s="167" t="s">
        <v>3557</v>
      </c>
      <c r="AI209" s="237">
        <v>801</v>
      </c>
    </row>
    <row r="210" spans="1:35" s="67" customFormat="1" ht="15" customHeight="1" x14ac:dyDescent="0.25">
      <c r="A210" s="56" t="s">
        <v>17</v>
      </c>
      <c r="B210" s="37">
        <v>4</v>
      </c>
      <c r="C210" s="37">
        <v>1</v>
      </c>
      <c r="D210" s="37">
        <v>1</v>
      </c>
      <c r="E210" s="37">
        <v>28</v>
      </c>
      <c r="F210" s="37">
        <v>600</v>
      </c>
      <c r="G210" s="37" t="str">
        <f t="shared" ref="G210:J210" si="456">G209</f>
        <v>4.1.1.00.000</v>
      </c>
      <c r="H210" s="41" t="str">
        <f t="shared" si="456"/>
        <v>Технологическая линия №1. Объекты общезаводского хозяйства</v>
      </c>
      <c r="I210" s="41" t="str">
        <f t="shared" si="456"/>
        <v>4.1.1.28.000</v>
      </c>
      <c r="J210" s="41" t="str">
        <f t="shared" si="456"/>
        <v>Товарно-сырьевая база</v>
      </c>
      <c r="K210" s="92" t="str">
        <f>CONCATENATE($B210,".",$C210,".",$D210,".",TEXT($E210,"00"),".",$F210)</f>
        <v>4.1.1.28.600</v>
      </c>
      <c r="L210" s="93" t="s">
        <v>3559</v>
      </c>
      <c r="M210" s="94"/>
      <c r="N210" s="89"/>
      <c r="O210" s="118"/>
      <c r="P210" s="66" t="s">
        <v>19</v>
      </c>
      <c r="Q210" s="35">
        <v>0</v>
      </c>
      <c r="R210" s="54" t="s">
        <v>3858</v>
      </c>
      <c r="S210" s="219" t="s">
        <v>3858</v>
      </c>
      <c r="T210" s="41" t="str">
        <f t="shared" ref="T210:W210" si="457">T209</f>
        <v>4.1.1.00.000</v>
      </c>
      <c r="U210" s="41" t="str">
        <f t="shared" si="457"/>
        <v>Process Line No.1 UIO facilities</v>
      </c>
      <c r="V210" s="41" t="str">
        <f t="shared" si="457"/>
        <v>4.1.1.28.000</v>
      </c>
      <c r="W210" s="41" t="str">
        <f t="shared" si="457"/>
        <v xml:space="preserve">Tank Farm </v>
      </c>
      <c r="X210" s="129" t="str">
        <f>K210</f>
        <v>4.1.1.28.600</v>
      </c>
      <c r="Y210" s="94" t="s">
        <v>3558</v>
      </c>
      <c r="Z210" s="94"/>
      <c r="AA210" s="95"/>
      <c r="AB210" s="86"/>
      <c r="AC210" s="86" t="s">
        <v>3602</v>
      </c>
      <c r="AD210" s="167" t="s">
        <v>3051</v>
      </c>
      <c r="AE210" s="167" t="s">
        <v>3051</v>
      </c>
      <c r="AF210" s="167"/>
      <c r="AG210" s="167" t="s">
        <v>3467</v>
      </c>
      <c r="AH210" s="167" t="s">
        <v>3567</v>
      </c>
      <c r="AI210" s="237">
        <v>814</v>
      </c>
    </row>
    <row r="211" spans="1:35" s="67" customFormat="1" ht="15" customHeight="1" x14ac:dyDescent="0.25">
      <c r="A211" s="56" t="s">
        <v>17</v>
      </c>
      <c r="B211" s="37">
        <v>4</v>
      </c>
      <c r="C211" s="37">
        <v>1</v>
      </c>
      <c r="D211" s="37">
        <v>1</v>
      </c>
      <c r="E211" s="37">
        <v>28</v>
      </c>
      <c r="F211" s="37">
        <v>700</v>
      </c>
      <c r="G211" s="37" t="str">
        <f t="shared" ref="G211:H211" si="458">G210</f>
        <v>4.1.1.00.000</v>
      </c>
      <c r="H211" s="41" t="str">
        <f t="shared" si="458"/>
        <v>Технологическая линия №1. Объекты общезаводского хозяйства</v>
      </c>
      <c r="I211" s="37" t="str">
        <f>I206</f>
        <v>4.1.1.28.000</v>
      </c>
      <c r="J211" s="41" t="str">
        <f>J206</f>
        <v>Товарно-сырьевая база</v>
      </c>
      <c r="K211" s="92" t="str">
        <f>CONCATENATE($B211,".",$C211,".",$D211,".",TEXT($E211,"00"),".",$F211)</f>
        <v>4.1.1.28.700</v>
      </c>
      <c r="L211" s="93" t="s">
        <v>3574</v>
      </c>
      <c r="M211" s="94"/>
      <c r="N211" s="89"/>
      <c r="O211" s="118"/>
      <c r="P211" s="66" t="s">
        <v>19</v>
      </c>
      <c r="Q211" s="35">
        <v>0</v>
      </c>
      <c r="R211" s="54" t="s">
        <v>3858</v>
      </c>
      <c r="S211" s="219" t="s">
        <v>3858</v>
      </c>
      <c r="T211" s="41" t="str">
        <f t="shared" ref="T211:U211" si="459">T210</f>
        <v>4.1.1.00.000</v>
      </c>
      <c r="U211" s="41" t="str">
        <f t="shared" si="459"/>
        <v>Process Line No.1 UIO facilities</v>
      </c>
      <c r="V211" s="41" t="str">
        <f>V206</f>
        <v>4.1.1.28.000</v>
      </c>
      <c r="W211" s="41" t="str">
        <f>W206</f>
        <v xml:space="preserve">Tank Farm </v>
      </c>
      <c r="X211" s="129" t="str">
        <f>K211</f>
        <v>4.1.1.28.700</v>
      </c>
      <c r="Y211" s="94" t="s">
        <v>3569</v>
      </c>
      <c r="Z211" s="94"/>
      <c r="AA211" s="95"/>
      <c r="AB211" s="86"/>
      <c r="AC211" s="86" t="s">
        <v>3602</v>
      </c>
      <c r="AD211" s="167" t="s">
        <v>3051</v>
      </c>
      <c r="AE211" s="167" t="s">
        <v>3051</v>
      </c>
      <c r="AF211" s="167"/>
      <c r="AG211" s="167" t="s">
        <v>3467</v>
      </c>
      <c r="AH211" s="167" t="s">
        <v>3575</v>
      </c>
      <c r="AI211" s="237">
        <v>820</v>
      </c>
    </row>
    <row r="212" spans="1:35" s="65" customFormat="1" ht="15" customHeight="1" x14ac:dyDescent="0.25">
      <c r="A212" s="57" t="s">
        <v>17</v>
      </c>
      <c r="B212" s="37">
        <v>4</v>
      </c>
      <c r="C212" s="37">
        <v>1</v>
      </c>
      <c r="D212" s="37">
        <v>1</v>
      </c>
      <c r="E212" s="37">
        <v>29</v>
      </c>
      <c r="F212" s="37">
        <v>0</v>
      </c>
      <c r="G212" s="37" t="str">
        <f t="shared" ref="G212:H212" si="460">G211</f>
        <v>4.1.1.00.000</v>
      </c>
      <c r="H212" s="41" t="str">
        <f t="shared" si="460"/>
        <v>Технологическая линия №1. Объекты общезаводского хозяйства</v>
      </c>
      <c r="I212" s="82" t="str">
        <f>CONCATENATE($B212,".",$C212,".",$D212,".",TEXT($E212,"00"),".",TEXT($F212,"000"))</f>
        <v>4.1.1.29.000</v>
      </c>
      <c r="J212" s="90" t="s">
        <v>1482</v>
      </c>
      <c r="K212" s="105"/>
      <c r="L212" s="106"/>
      <c r="M212" s="91"/>
      <c r="N212" s="85"/>
      <c r="O212" s="119"/>
      <c r="P212" s="64" t="s">
        <v>19</v>
      </c>
      <c r="Q212" s="35">
        <v>0</v>
      </c>
      <c r="R212" s="54" t="s">
        <v>3857</v>
      </c>
      <c r="S212" s="216" t="s">
        <v>3857</v>
      </c>
      <c r="T212" s="41" t="str">
        <f t="shared" ref="T212:U212" si="461">T211</f>
        <v>4.1.1.00.000</v>
      </c>
      <c r="U212" s="41" t="str">
        <f t="shared" si="461"/>
        <v>Process Line No.1 UIO facilities</v>
      </c>
      <c r="V212" s="127" t="str">
        <f>I212</f>
        <v>4.1.1.29.000</v>
      </c>
      <c r="W212" s="90" t="s">
        <v>1916</v>
      </c>
      <c r="X212" s="106"/>
      <c r="Y212" s="106"/>
      <c r="Z212" s="91"/>
      <c r="AA212" s="132"/>
      <c r="AB212" s="82"/>
      <c r="AC212" s="82"/>
      <c r="AD212" s="166"/>
      <c r="AE212" s="166"/>
      <c r="AF212" s="166"/>
      <c r="AG212" s="166"/>
      <c r="AH212" s="166"/>
      <c r="AI212" s="237">
        <v>825</v>
      </c>
    </row>
    <row r="213" spans="1:35" s="67" customFormat="1" ht="15" customHeight="1" x14ac:dyDescent="0.25">
      <c r="A213" s="56" t="s">
        <v>17</v>
      </c>
      <c r="B213" s="37">
        <v>4</v>
      </c>
      <c r="C213" s="37">
        <v>1</v>
      </c>
      <c r="D213" s="37">
        <v>1</v>
      </c>
      <c r="E213" s="37">
        <v>29</v>
      </c>
      <c r="F213" s="37">
        <v>400</v>
      </c>
      <c r="G213" s="37" t="str">
        <f t="shared" ref="G213:H213" si="462">G212</f>
        <v>4.1.1.00.000</v>
      </c>
      <c r="H213" s="41" t="str">
        <f t="shared" si="462"/>
        <v>Технологическая линия №1. Объекты общезаводского хозяйства</v>
      </c>
      <c r="I213" s="37" t="str">
        <f t="shared" ref="I213:J213" si="463">I212</f>
        <v>4.1.1.29.000</v>
      </c>
      <c r="J213" s="41" t="str">
        <f t="shared" si="463"/>
        <v>Наливная эстакада СУГ и ЛВЖ</v>
      </c>
      <c r="K213" s="92" t="str">
        <f>CONCATENATE($B213,".",$C213,".",$D213,".",TEXT($E213,"00"),".",$F213)</f>
        <v>4.1.1.29.400</v>
      </c>
      <c r="L213" s="93" t="s">
        <v>1482</v>
      </c>
      <c r="M213" s="94"/>
      <c r="N213" s="89"/>
      <c r="O213" s="118"/>
      <c r="P213" s="66" t="s">
        <v>19</v>
      </c>
      <c r="Q213" s="35">
        <v>0</v>
      </c>
      <c r="R213" s="54" t="s">
        <v>3858</v>
      </c>
      <c r="S213" s="219" t="s">
        <v>3858</v>
      </c>
      <c r="T213" s="41" t="str">
        <f t="shared" ref="T213:U213" si="464">T212</f>
        <v>4.1.1.00.000</v>
      </c>
      <c r="U213" s="41" t="str">
        <f t="shared" si="464"/>
        <v>Process Line No.1 UIO facilities</v>
      </c>
      <c r="V213" s="41" t="str">
        <f t="shared" ref="V213:W213" si="465">V212</f>
        <v>4.1.1.29.000</v>
      </c>
      <c r="W213" s="41" t="str">
        <f t="shared" si="465"/>
        <v>LPG and HFL Loading Rack</v>
      </c>
      <c r="X213" s="129" t="str">
        <f>K213</f>
        <v>4.1.1.29.400</v>
      </c>
      <c r="Y213" s="94" t="s">
        <v>1916</v>
      </c>
      <c r="Z213" s="94"/>
      <c r="AA213" s="95"/>
      <c r="AB213" s="86"/>
      <c r="AC213" s="86"/>
      <c r="AD213" s="167" t="s">
        <v>3051</v>
      </c>
      <c r="AE213" s="167" t="s">
        <v>3051</v>
      </c>
      <c r="AF213" s="167"/>
      <c r="AG213" s="167"/>
      <c r="AH213" s="167"/>
      <c r="AI213" s="237">
        <v>826</v>
      </c>
    </row>
    <row r="214" spans="1:35" s="67" customFormat="1" ht="15" customHeight="1" x14ac:dyDescent="0.25">
      <c r="A214" s="37">
        <v>501</v>
      </c>
      <c r="B214" s="37">
        <v>4</v>
      </c>
      <c r="C214" s="37">
        <v>1</v>
      </c>
      <c r="D214" s="37">
        <v>1</v>
      </c>
      <c r="E214" s="37">
        <v>29</v>
      </c>
      <c r="F214" s="37">
        <v>501</v>
      </c>
      <c r="G214" s="123" t="str">
        <f t="shared" ref="G214:H214" si="466">G213</f>
        <v>4.1.1.00.000</v>
      </c>
      <c r="H214" s="138" t="str">
        <f t="shared" si="466"/>
        <v>Технологическая линия №1. Объекты общезаводского хозяйства</v>
      </c>
      <c r="I214" s="138" t="str">
        <f t="shared" ref="I214:L214" si="467">I213</f>
        <v>4.1.1.29.000</v>
      </c>
      <c r="J214" s="138" t="str">
        <f t="shared" si="467"/>
        <v>Наливная эстакада СУГ и ЛВЖ</v>
      </c>
      <c r="K214" s="138" t="str">
        <f t="shared" si="467"/>
        <v>4.1.1.29.400</v>
      </c>
      <c r="L214" s="138" t="str">
        <f t="shared" si="467"/>
        <v>Наливная эстакада СУГ и ЛВЖ</v>
      </c>
      <c r="M214" s="37" t="str">
        <f t="shared" ref="M214:M222" si="468">CONCATENATE($B214,".",$C214,".",$D214,".",TEXT($E214,"00"),".",TEXT($F214,"000"))</f>
        <v>4.1.1.29.501</v>
      </c>
      <c r="N214" s="178" t="s">
        <v>446</v>
      </c>
      <c r="O214" s="179"/>
      <c r="P214" s="66" t="s">
        <v>19</v>
      </c>
      <c r="Q214" s="35">
        <v>1</v>
      </c>
      <c r="R214" s="54" t="s">
        <v>3050</v>
      </c>
      <c r="S214" s="171">
        <f t="shared" ref="S214:S222" si="469">A214</f>
        <v>501</v>
      </c>
      <c r="T214" s="138" t="str">
        <f t="shared" ref="T214:U214" si="470">T213</f>
        <v>4.1.1.00.000</v>
      </c>
      <c r="U214" s="138" t="str">
        <f t="shared" si="470"/>
        <v>Process Line No.1 UIO facilities</v>
      </c>
      <c r="V214" s="138" t="str">
        <f t="shared" ref="V214:Y214" si="471">V213</f>
        <v>4.1.1.29.000</v>
      </c>
      <c r="W214" s="138" t="str">
        <f t="shared" si="471"/>
        <v>LPG and HFL Loading Rack</v>
      </c>
      <c r="X214" s="138" t="str">
        <f t="shared" si="471"/>
        <v>4.1.1.29.400</v>
      </c>
      <c r="Y214" s="138" t="str">
        <f t="shared" si="471"/>
        <v>LPG and HFL Loading Rack</v>
      </c>
      <c r="Z214" s="171" t="str">
        <f t="shared" ref="Z214:Z222" si="472">M214</f>
        <v>4.1.1.29.501</v>
      </c>
      <c r="AA214" s="123" t="s">
        <v>1918</v>
      </c>
      <c r="AB214" s="37"/>
      <c r="AC214" s="37" t="s">
        <v>3063</v>
      </c>
      <c r="AD214" s="115" t="s">
        <v>3051</v>
      </c>
      <c r="AE214" s="115" t="s">
        <v>3051</v>
      </c>
      <c r="AF214" s="115"/>
      <c r="AG214" s="115" t="s">
        <v>3117</v>
      </c>
      <c r="AH214" s="115" t="s">
        <v>3126</v>
      </c>
      <c r="AI214" s="237">
        <v>828</v>
      </c>
    </row>
    <row r="215" spans="1:35" s="67" customFormat="1" ht="17.25" customHeight="1" x14ac:dyDescent="0.25">
      <c r="A215" s="37">
        <v>504</v>
      </c>
      <c r="B215" s="37">
        <v>4</v>
      </c>
      <c r="C215" s="37">
        <v>1</v>
      </c>
      <c r="D215" s="37">
        <v>1</v>
      </c>
      <c r="E215" s="37">
        <v>29</v>
      </c>
      <c r="F215" s="37">
        <v>504</v>
      </c>
      <c r="G215" s="123" t="str">
        <f t="shared" ref="G215:L215" si="473">G214</f>
        <v>4.1.1.00.000</v>
      </c>
      <c r="H215" s="138" t="str">
        <f t="shared" si="473"/>
        <v>Технологическая линия №1. Объекты общезаводского хозяйства</v>
      </c>
      <c r="I215" s="138" t="str">
        <f t="shared" si="473"/>
        <v>4.1.1.29.000</v>
      </c>
      <c r="J215" s="138" t="str">
        <f t="shared" si="473"/>
        <v>Наливная эстакада СУГ и ЛВЖ</v>
      </c>
      <c r="K215" s="138" t="str">
        <f t="shared" si="473"/>
        <v>4.1.1.29.400</v>
      </c>
      <c r="L215" s="138" t="str">
        <f t="shared" si="473"/>
        <v>Наливная эстакада СУГ и ЛВЖ</v>
      </c>
      <c r="M215" s="37" t="str">
        <f t="shared" si="468"/>
        <v>4.1.1.29.504</v>
      </c>
      <c r="N215" s="178" t="s">
        <v>3878</v>
      </c>
      <c r="O215" s="179"/>
      <c r="P215" s="66" t="s">
        <v>19</v>
      </c>
      <c r="Q215" s="35">
        <v>1</v>
      </c>
      <c r="R215" s="54" t="s">
        <v>3050</v>
      </c>
      <c r="S215" s="171">
        <f t="shared" si="469"/>
        <v>504</v>
      </c>
      <c r="T215" s="138" t="str">
        <f t="shared" ref="T215:Y215" si="474">T214</f>
        <v>4.1.1.00.000</v>
      </c>
      <c r="U215" s="138" t="str">
        <f t="shared" si="474"/>
        <v>Process Line No.1 UIO facilities</v>
      </c>
      <c r="V215" s="138" t="str">
        <f t="shared" si="474"/>
        <v>4.1.1.29.000</v>
      </c>
      <c r="W215" s="138" t="str">
        <f t="shared" si="474"/>
        <v>LPG and HFL Loading Rack</v>
      </c>
      <c r="X215" s="138" t="str">
        <f t="shared" si="474"/>
        <v>4.1.1.29.400</v>
      </c>
      <c r="Y215" s="138" t="str">
        <f t="shared" si="474"/>
        <v>LPG and HFL Loading Rack</v>
      </c>
      <c r="Z215" s="171" t="str">
        <f t="shared" si="472"/>
        <v>4.1.1.29.504</v>
      </c>
      <c r="AA215" s="123" t="s">
        <v>3116</v>
      </c>
      <c r="AB215" s="37"/>
      <c r="AC215" s="37" t="s">
        <v>3063</v>
      </c>
      <c r="AD215" s="115" t="s">
        <v>3051</v>
      </c>
      <c r="AE215" s="115" t="s">
        <v>3051</v>
      </c>
      <c r="AF215" s="115"/>
      <c r="AG215" s="115" t="s">
        <v>3118</v>
      </c>
      <c r="AH215" s="115" t="s">
        <v>3127</v>
      </c>
      <c r="AI215" s="237">
        <v>831</v>
      </c>
    </row>
    <row r="216" spans="1:35" s="67" customFormat="1" ht="15" customHeight="1" x14ac:dyDescent="0.25">
      <c r="A216" s="37">
        <v>506</v>
      </c>
      <c r="B216" s="37">
        <v>4</v>
      </c>
      <c r="C216" s="37">
        <v>1</v>
      </c>
      <c r="D216" s="37">
        <v>1</v>
      </c>
      <c r="E216" s="37">
        <v>29</v>
      </c>
      <c r="F216" s="37">
        <v>506</v>
      </c>
      <c r="G216" s="123" t="str">
        <f t="shared" ref="G216:L216" si="475">G215</f>
        <v>4.1.1.00.000</v>
      </c>
      <c r="H216" s="138" t="str">
        <f t="shared" si="475"/>
        <v>Технологическая линия №1. Объекты общезаводского хозяйства</v>
      </c>
      <c r="I216" s="138" t="str">
        <f t="shared" si="475"/>
        <v>4.1.1.29.000</v>
      </c>
      <c r="J216" s="138" t="str">
        <f t="shared" si="475"/>
        <v>Наливная эстакада СУГ и ЛВЖ</v>
      </c>
      <c r="K216" s="138" t="str">
        <f t="shared" si="475"/>
        <v>4.1.1.29.400</v>
      </c>
      <c r="L216" s="138" t="str">
        <f t="shared" si="475"/>
        <v>Наливная эстакада СУГ и ЛВЖ</v>
      </c>
      <c r="M216" s="37" t="str">
        <f t="shared" si="468"/>
        <v>4.1.1.29.506</v>
      </c>
      <c r="N216" s="178" t="s">
        <v>448</v>
      </c>
      <c r="O216" s="179"/>
      <c r="P216" s="66" t="s">
        <v>19</v>
      </c>
      <c r="Q216" s="35">
        <v>1</v>
      </c>
      <c r="R216" s="54" t="s">
        <v>3050</v>
      </c>
      <c r="S216" s="171">
        <f t="shared" si="469"/>
        <v>506</v>
      </c>
      <c r="T216" s="138" t="str">
        <f t="shared" ref="T216:Y216" si="476">T215</f>
        <v>4.1.1.00.000</v>
      </c>
      <c r="U216" s="138" t="str">
        <f t="shared" si="476"/>
        <v>Process Line No.1 UIO facilities</v>
      </c>
      <c r="V216" s="138" t="str">
        <f t="shared" si="476"/>
        <v>4.1.1.29.000</v>
      </c>
      <c r="W216" s="138" t="str">
        <f t="shared" si="476"/>
        <v>LPG and HFL Loading Rack</v>
      </c>
      <c r="X216" s="138" t="str">
        <f t="shared" si="476"/>
        <v>4.1.1.29.400</v>
      </c>
      <c r="Y216" s="138" t="str">
        <f t="shared" si="476"/>
        <v>LPG and HFL Loading Rack</v>
      </c>
      <c r="Z216" s="171" t="str">
        <f t="shared" si="472"/>
        <v>4.1.1.29.506</v>
      </c>
      <c r="AA216" s="123" t="s">
        <v>1919</v>
      </c>
      <c r="AB216" s="37"/>
      <c r="AC216" s="37" t="s">
        <v>3063</v>
      </c>
      <c r="AD216" s="115" t="s">
        <v>3051</v>
      </c>
      <c r="AE216" s="115" t="s">
        <v>3051</v>
      </c>
      <c r="AF216" s="115"/>
      <c r="AG216" s="115" t="s">
        <v>3119</v>
      </c>
      <c r="AH216" s="115" t="s">
        <v>3128</v>
      </c>
      <c r="AI216" s="237">
        <v>834</v>
      </c>
    </row>
    <row r="217" spans="1:35" s="67" customFormat="1" ht="15" customHeight="1" x14ac:dyDescent="0.25">
      <c r="A217" s="37">
        <v>507</v>
      </c>
      <c r="B217" s="37">
        <v>4</v>
      </c>
      <c r="C217" s="37">
        <v>1</v>
      </c>
      <c r="D217" s="37">
        <v>1</v>
      </c>
      <c r="E217" s="37">
        <v>29</v>
      </c>
      <c r="F217" s="37">
        <v>507</v>
      </c>
      <c r="G217" s="123" t="str">
        <f t="shared" ref="G217:L217" si="477">G216</f>
        <v>4.1.1.00.000</v>
      </c>
      <c r="H217" s="138" t="str">
        <f t="shared" si="477"/>
        <v>Технологическая линия №1. Объекты общезаводского хозяйства</v>
      </c>
      <c r="I217" s="138" t="str">
        <f t="shared" si="477"/>
        <v>4.1.1.29.000</v>
      </c>
      <c r="J217" s="138" t="str">
        <f t="shared" si="477"/>
        <v>Наливная эстакада СУГ и ЛВЖ</v>
      </c>
      <c r="K217" s="138" t="str">
        <f t="shared" si="477"/>
        <v>4.1.1.29.400</v>
      </c>
      <c r="L217" s="138" t="str">
        <f t="shared" si="477"/>
        <v>Наливная эстакада СУГ и ЛВЖ</v>
      </c>
      <c r="M217" s="37" t="str">
        <f t="shared" si="468"/>
        <v>4.1.1.29.507</v>
      </c>
      <c r="N217" s="178" t="s">
        <v>449</v>
      </c>
      <c r="O217" s="179"/>
      <c r="P217" s="66" t="s">
        <v>19</v>
      </c>
      <c r="Q217" s="35">
        <v>1</v>
      </c>
      <c r="R217" s="54" t="s">
        <v>3050</v>
      </c>
      <c r="S217" s="171">
        <f t="shared" si="469"/>
        <v>507</v>
      </c>
      <c r="T217" s="138" t="str">
        <f t="shared" ref="T217:Y217" si="478">T216</f>
        <v>4.1.1.00.000</v>
      </c>
      <c r="U217" s="138" t="str">
        <f t="shared" si="478"/>
        <v>Process Line No.1 UIO facilities</v>
      </c>
      <c r="V217" s="138" t="str">
        <f t="shared" si="478"/>
        <v>4.1.1.29.000</v>
      </c>
      <c r="W217" s="138" t="str">
        <f t="shared" si="478"/>
        <v>LPG and HFL Loading Rack</v>
      </c>
      <c r="X217" s="138" t="str">
        <f t="shared" si="478"/>
        <v>4.1.1.29.400</v>
      </c>
      <c r="Y217" s="138" t="str">
        <f t="shared" si="478"/>
        <v>LPG and HFL Loading Rack</v>
      </c>
      <c r="Z217" s="171" t="str">
        <f t="shared" si="472"/>
        <v>4.1.1.29.507</v>
      </c>
      <c r="AA217" s="123" t="s">
        <v>1920</v>
      </c>
      <c r="AB217" s="37"/>
      <c r="AC217" s="37" t="s">
        <v>3063</v>
      </c>
      <c r="AD217" s="115" t="s">
        <v>3051</v>
      </c>
      <c r="AE217" s="115" t="s">
        <v>3051</v>
      </c>
      <c r="AF217" s="115"/>
      <c r="AG217" s="115" t="s">
        <v>3120</v>
      </c>
      <c r="AH217" s="115" t="s">
        <v>3129</v>
      </c>
      <c r="AI217" s="237">
        <v>835</v>
      </c>
    </row>
    <row r="218" spans="1:35" s="67" customFormat="1" ht="15" customHeight="1" x14ac:dyDescent="0.25">
      <c r="A218" s="37">
        <v>508</v>
      </c>
      <c r="B218" s="37">
        <v>4</v>
      </c>
      <c r="C218" s="37">
        <v>1</v>
      </c>
      <c r="D218" s="37">
        <v>1</v>
      </c>
      <c r="E218" s="37">
        <v>29</v>
      </c>
      <c r="F218" s="37">
        <v>508</v>
      </c>
      <c r="G218" s="123" t="str">
        <f t="shared" ref="G218:L218" si="479">G217</f>
        <v>4.1.1.00.000</v>
      </c>
      <c r="H218" s="138" t="str">
        <f t="shared" si="479"/>
        <v>Технологическая линия №1. Объекты общезаводского хозяйства</v>
      </c>
      <c r="I218" s="138" t="str">
        <f t="shared" si="479"/>
        <v>4.1.1.29.000</v>
      </c>
      <c r="J218" s="138" t="str">
        <f t="shared" si="479"/>
        <v>Наливная эстакада СУГ и ЛВЖ</v>
      </c>
      <c r="K218" s="138" t="str">
        <f t="shared" si="479"/>
        <v>4.1.1.29.400</v>
      </c>
      <c r="L218" s="138" t="str">
        <f t="shared" si="479"/>
        <v>Наливная эстакада СУГ и ЛВЖ</v>
      </c>
      <c r="M218" s="37" t="str">
        <f t="shared" si="468"/>
        <v>4.1.1.29.508</v>
      </c>
      <c r="N218" s="178" t="s">
        <v>1423</v>
      </c>
      <c r="O218" s="179"/>
      <c r="P218" s="66" t="s">
        <v>19</v>
      </c>
      <c r="Q218" s="35">
        <v>1</v>
      </c>
      <c r="R218" s="54" t="s">
        <v>3050</v>
      </c>
      <c r="S218" s="171">
        <f t="shared" si="469"/>
        <v>508</v>
      </c>
      <c r="T218" s="138" t="str">
        <f t="shared" ref="T218:Y218" si="480">T217</f>
        <v>4.1.1.00.000</v>
      </c>
      <c r="U218" s="138" t="str">
        <f t="shared" si="480"/>
        <v>Process Line No.1 UIO facilities</v>
      </c>
      <c r="V218" s="138" t="str">
        <f t="shared" si="480"/>
        <v>4.1.1.29.000</v>
      </c>
      <c r="W218" s="138" t="str">
        <f t="shared" si="480"/>
        <v>LPG and HFL Loading Rack</v>
      </c>
      <c r="X218" s="138" t="str">
        <f t="shared" si="480"/>
        <v>4.1.1.29.400</v>
      </c>
      <c r="Y218" s="138" t="str">
        <f t="shared" si="480"/>
        <v>LPG and HFL Loading Rack</v>
      </c>
      <c r="Z218" s="171" t="str">
        <f t="shared" si="472"/>
        <v>4.1.1.29.508</v>
      </c>
      <c r="AA218" s="123" t="s">
        <v>1921</v>
      </c>
      <c r="AB218" s="37"/>
      <c r="AC218" s="37" t="s">
        <v>3063</v>
      </c>
      <c r="AD218" s="115" t="s">
        <v>3051</v>
      </c>
      <c r="AE218" s="115" t="s">
        <v>3051</v>
      </c>
      <c r="AF218" s="115"/>
      <c r="AG218" s="115" t="s">
        <v>3121</v>
      </c>
      <c r="AH218" s="115" t="s">
        <v>3130</v>
      </c>
      <c r="AI218" s="237">
        <v>836</v>
      </c>
    </row>
    <row r="219" spans="1:35" s="67" customFormat="1" ht="15" customHeight="1" x14ac:dyDescent="0.25">
      <c r="A219" s="37">
        <v>517</v>
      </c>
      <c r="B219" s="37">
        <v>4</v>
      </c>
      <c r="C219" s="37">
        <v>1</v>
      </c>
      <c r="D219" s="37">
        <v>1</v>
      </c>
      <c r="E219" s="37">
        <v>29</v>
      </c>
      <c r="F219" s="37">
        <v>517</v>
      </c>
      <c r="G219" s="123" t="str">
        <f t="shared" ref="G219:L219" si="481">G218</f>
        <v>4.1.1.00.000</v>
      </c>
      <c r="H219" s="138" t="str">
        <f t="shared" si="481"/>
        <v>Технологическая линия №1. Объекты общезаводского хозяйства</v>
      </c>
      <c r="I219" s="138" t="str">
        <f t="shared" si="481"/>
        <v>4.1.1.29.000</v>
      </c>
      <c r="J219" s="138" t="str">
        <f t="shared" si="481"/>
        <v>Наливная эстакада СУГ и ЛВЖ</v>
      </c>
      <c r="K219" s="138" t="str">
        <f t="shared" si="481"/>
        <v>4.1.1.29.400</v>
      </c>
      <c r="L219" s="138" t="str">
        <f t="shared" si="481"/>
        <v>Наливная эстакада СУГ и ЛВЖ</v>
      </c>
      <c r="M219" s="37" t="str">
        <f t="shared" si="468"/>
        <v>4.1.1.29.517</v>
      </c>
      <c r="N219" s="178" t="s">
        <v>1383</v>
      </c>
      <c r="O219" s="179"/>
      <c r="P219" s="66" t="s">
        <v>19</v>
      </c>
      <c r="Q219" s="35">
        <v>1</v>
      </c>
      <c r="R219" s="54" t="s">
        <v>3050</v>
      </c>
      <c r="S219" s="171">
        <f t="shared" si="469"/>
        <v>517</v>
      </c>
      <c r="T219" s="138" t="str">
        <f t="shared" ref="T219:Y219" si="482">T218</f>
        <v>4.1.1.00.000</v>
      </c>
      <c r="U219" s="138" t="str">
        <f t="shared" si="482"/>
        <v>Process Line No.1 UIO facilities</v>
      </c>
      <c r="V219" s="138" t="str">
        <f t="shared" si="482"/>
        <v>4.1.1.29.000</v>
      </c>
      <c r="W219" s="138" t="str">
        <f t="shared" si="482"/>
        <v>LPG and HFL Loading Rack</v>
      </c>
      <c r="X219" s="138" t="str">
        <f t="shared" si="482"/>
        <v>4.1.1.29.400</v>
      </c>
      <c r="Y219" s="138" t="str">
        <f t="shared" si="482"/>
        <v>LPG and HFL Loading Rack</v>
      </c>
      <c r="Z219" s="171" t="str">
        <f t="shared" si="472"/>
        <v>4.1.1.29.517</v>
      </c>
      <c r="AA219" s="123" t="s">
        <v>1925</v>
      </c>
      <c r="AB219" s="37"/>
      <c r="AC219" s="37" t="s">
        <v>3063</v>
      </c>
      <c r="AD219" s="115" t="s">
        <v>3051</v>
      </c>
      <c r="AE219" s="115" t="s">
        <v>3051</v>
      </c>
      <c r="AF219" s="115"/>
      <c r="AG219" s="115" t="s">
        <v>3122</v>
      </c>
      <c r="AH219" s="115" t="s">
        <v>3131</v>
      </c>
      <c r="AI219" s="237">
        <v>844</v>
      </c>
    </row>
    <row r="220" spans="1:35" s="67" customFormat="1" ht="15" customHeight="1" x14ac:dyDescent="0.25">
      <c r="A220" s="37">
        <v>518</v>
      </c>
      <c r="B220" s="37">
        <v>4</v>
      </c>
      <c r="C220" s="37">
        <v>1</v>
      </c>
      <c r="D220" s="37">
        <v>1</v>
      </c>
      <c r="E220" s="37">
        <v>29</v>
      </c>
      <c r="F220" s="37">
        <v>518</v>
      </c>
      <c r="G220" s="123" t="str">
        <f t="shared" ref="G220:L220" si="483">G219</f>
        <v>4.1.1.00.000</v>
      </c>
      <c r="H220" s="138" t="str">
        <f t="shared" si="483"/>
        <v>Технологическая линия №1. Объекты общезаводского хозяйства</v>
      </c>
      <c r="I220" s="138" t="str">
        <f t="shared" si="483"/>
        <v>4.1.1.29.000</v>
      </c>
      <c r="J220" s="138" t="str">
        <f t="shared" si="483"/>
        <v>Наливная эстакада СУГ и ЛВЖ</v>
      </c>
      <c r="K220" s="138" t="str">
        <f t="shared" si="483"/>
        <v>4.1.1.29.400</v>
      </c>
      <c r="L220" s="138" t="str">
        <f t="shared" si="483"/>
        <v>Наливная эстакада СУГ и ЛВЖ</v>
      </c>
      <c r="M220" s="37" t="str">
        <f t="shared" si="468"/>
        <v>4.1.1.29.518</v>
      </c>
      <c r="N220" s="178" t="s">
        <v>1384</v>
      </c>
      <c r="O220" s="179"/>
      <c r="P220" s="66" t="s">
        <v>19</v>
      </c>
      <c r="Q220" s="35">
        <v>1</v>
      </c>
      <c r="R220" s="54" t="s">
        <v>3050</v>
      </c>
      <c r="S220" s="171">
        <f t="shared" si="469"/>
        <v>518</v>
      </c>
      <c r="T220" s="138" t="str">
        <f t="shared" ref="T220:Y220" si="484">T219</f>
        <v>4.1.1.00.000</v>
      </c>
      <c r="U220" s="138" t="str">
        <f t="shared" si="484"/>
        <v>Process Line No.1 UIO facilities</v>
      </c>
      <c r="V220" s="138" t="str">
        <f t="shared" si="484"/>
        <v>4.1.1.29.000</v>
      </c>
      <c r="W220" s="138" t="str">
        <f t="shared" si="484"/>
        <v>LPG and HFL Loading Rack</v>
      </c>
      <c r="X220" s="138" t="str">
        <f t="shared" si="484"/>
        <v>4.1.1.29.400</v>
      </c>
      <c r="Y220" s="138" t="str">
        <f t="shared" si="484"/>
        <v>LPG and HFL Loading Rack</v>
      </c>
      <c r="Z220" s="171" t="str">
        <f t="shared" si="472"/>
        <v>4.1.1.29.518</v>
      </c>
      <c r="AA220" s="123" t="s">
        <v>1926</v>
      </c>
      <c r="AB220" s="37"/>
      <c r="AC220" s="37" t="s">
        <v>3063</v>
      </c>
      <c r="AD220" s="115" t="s">
        <v>3051</v>
      </c>
      <c r="AE220" s="115" t="s">
        <v>3051</v>
      </c>
      <c r="AF220" s="115"/>
      <c r="AG220" s="115" t="s">
        <v>3123</v>
      </c>
      <c r="AH220" s="115" t="s">
        <v>3132</v>
      </c>
      <c r="AI220" s="237">
        <v>845</v>
      </c>
    </row>
    <row r="221" spans="1:35" s="67" customFormat="1" ht="15" customHeight="1" x14ac:dyDescent="0.25">
      <c r="A221" s="37">
        <v>521</v>
      </c>
      <c r="B221" s="37">
        <v>4</v>
      </c>
      <c r="C221" s="37">
        <v>1</v>
      </c>
      <c r="D221" s="37">
        <v>1</v>
      </c>
      <c r="E221" s="37">
        <v>29</v>
      </c>
      <c r="F221" s="37">
        <v>521</v>
      </c>
      <c r="G221" s="123" t="str">
        <f t="shared" ref="G221:L221" si="485">G220</f>
        <v>4.1.1.00.000</v>
      </c>
      <c r="H221" s="138" t="str">
        <f t="shared" si="485"/>
        <v>Технологическая линия №1. Объекты общезаводского хозяйства</v>
      </c>
      <c r="I221" s="138" t="str">
        <f t="shared" si="485"/>
        <v>4.1.1.29.000</v>
      </c>
      <c r="J221" s="138" t="str">
        <f t="shared" si="485"/>
        <v>Наливная эстакада СУГ и ЛВЖ</v>
      </c>
      <c r="K221" s="138" t="str">
        <f t="shared" si="485"/>
        <v>4.1.1.29.400</v>
      </c>
      <c r="L221" s="138" t="str">
        <f t="shared" si="485"/>
        <v>Наливная эстакада СУГ и ЛВЖ</v>
      </c>
      <c r="M221" s="37" t="str">
        <f t="shared" si="468"/>
        <v>4.1.1.29.521</v>
      </c>
      <c r="N221" s="178" t="s">
        <v>454</v>
      </c>
      <c r="O221" s="179"/>
      <c r="P221" s="66" t="s">
        <v>19</v>
      </c>
      <c r="Q221" s="35">
        <v>1</v>
      </c>
      <c r="R221" s="54" t="s">
        <v>3050</v>
      </c>
      <c r="S221" s="171">
        <f t="shared" si="469"/>
        <v>521</v>
      </c>
      <c r="T221" s="138" t="str">
        <f t="shared" ref="T221:Y221" si="486">T220</f>
        <v>4.1.1.00.000</v>
      </c>
      <c r="U221" s="138" t="str">
        <f t="shared" si="486"/>
        <v>Process Line No.1 UIO facilities</v>
      </c>
      <c r="V221" s="138" t="str">
        <f t="shared" si="486"/>
        <v>4.1.1.29.000</v>
      </c>
      <c r="W221" s="138" t="str">
        <f t="shared" si="486"/>
        <v>LPG and HFL Loading Rack</v>
      </c>
      <c r="X221" s="138" t="str">
        <f t="shared" si="486"/>
        <v>4.1.1.29.400</v>
      </c>
      <c r="Y221" s="138" t="str">
        <f t="shared" si="486"/>
        <v>LPG and HFL Loading Rack</v>
      </c>
      <c r="Z221" s="171" t="str">
        <f t="shared" si="472"/>
        <v>4.1.1.29.521</v>
      </c>
      <c r="AA221" s="123" t="s">
        <v>1928</v>
      </c>
      <c r="AB221" s="37"/>
      <c r="AC221" s="37" t="s">
        <v>3063</v>
      </c>
      <c r="AD221" s="115" t="s">
        <v>3051</v>
      </c>
      <c r="AE221" s="115" t="s">
        <v>3051</v>
      </c>
      <c r="AF221" s="115"/>
      <c r="AG221" s="115" t="s">
        <v>3124</v>
      </c>
      <c r="AH221" s="115" t="s">
        <v>3133</v>
      </c>
      <c r="AI221" s="237">
        <v>847</v>
      </c>
    </row>
    <row r="222" spans="1:35" s="67" customFormat="1" ht="15" customHeight="1" x14ac:dyDescent="0.25">
      <c r="A222" s="37">
        <v>525</v>
      </c>
      <c r="B222" s="37">
        <v>4</v>
      </c>
      <c r="C222" s="37">
        <v>1</v>
      </c>
      <c r="D222" s="37">
        <v>1</v>
      </c>
      <c r="E222" s="37">
        <v>29</v>
      </c>
      <c r="F222" s="37">
        <v>525</v>
      </c>
      <c r="G222" s="123" t="str">
        <f t="shared" ref="G222:L222" si="487">G221</f>
        <v>4.1.1.00.000</v>
      </c>
      <c r="H222" s="138" t="str">
        <f t="shared" si="487"/>
        <v>Технологическая линия №1. Объекты общезаводского хозяйства</v>
      </c>
      <c r="I222" s="138" t="str">
        <f t="shared" si="487"/>
        <v>4.1.1.29.000</v>
      </c>
      <c r="J222" s="138" t="str">
        <f t="shared" si="487"/>
        <v>Наливная эстакада СУГ и ЛВЖ</v>
      </c>
      <c r="K222" s="138" t="str">
        <f t="shared" si="487"/>
        <v>4.1.1.29.400</v>
      </c>
      <c r="L222" s="138" t="str">
        <f t="shared" si="487"/>
        <v>Наливная эстакада СУГ и ЛВЖ</v>
      </c>
      <c r="M222" s="37" t="str">
        <f t="shared" si="468"/>
        <v>4.1.1.29.525</v>
      </c>
      <c r="N222" s="178" t="s">
        <v>456</v>
      </c>
      <c r="O222" s="179"/>
      <c r="P222" s="66" t="s">
        <v>19</v>
      </c>
      <c r="Q222" s="35">
        <v>1</v>
      </c>
      <c r="R222" s="54" t="s">
        <v>3050</v>
      </c>
      <c r="S222" s="171">
        <f t="shared" si="469"/>
        <v>525</v>
      </c>
      <c r="T222" s="138" t="str">
        <f t="shared" ref="T222:Y222" si="488">T221</f>
        <v>4.1.1.00.000</v>
      </c>
      <c r="U222" s="138" t="str">
        <f t="shared" si="488"/>
        <v>Process Line No.1 UIO facilities</v>
      </c>
      <c r="V222" s="138" t="str">
        <f t="shared" si="488"/>
        <v>4.1.1.29.000</v>
      </c>
      <c r="W222" s="138" t="str">
        <f t="shared" si="488"/>
        <v>LPG and HFL Loading Rack</v>
      </c>
      <c r="X222" s="138" t="str">
        <f t="shared" si="488"/>
        <v>4.1.1.29.400</v>
      </c>
      <c r="Y222" s="138" t="str">
        <f t="shared" si="488"/>
        <v>LPG and HFL Loading Rack</v>
      </c>
      <c r="Z222" s="171" t="str">
        <f t="shared" si="472"/>
        <v>4.1.1.29.525</v>
      </c>
      <c r="AA222" s="123" t="s">
        <v>1930</v>
      </c>
      <c r="AB222" s="37"/>
      <c r="AC222" s="37" t="s">
        <v>3063</v>
      </c>
      <c r="AD222" s="115" t="s">
        <v>3051</v>
      </c>
      <c r="AE222" s="115" t="s">
        <v>3051</v>
      </c>
      <c r="AF222" s="115"/>
      <c r="AG222" s="115" t="s">
        <v>3125</v>
      </c>
      <c r="AH222" s="115" t="s">
        <v>3134</v>
      </c>
      <c r="AI222" s="237">
        <v>851</v>
      </c>
    </row>
    <row r="223" spans="1:35" s="67" customFormat="1" ht="15" customHeight="1" x14ac:dyDescent="0.25">
      <c r="A223" s="56" t="s">
        <v>17</v>
      </c>
      <c r="B223" s="37">
        <v>4</v>
      </c>
      <c r="C223" s="37">
        <v>1</v>
      </c>
      <c r="D223" s="37">
        <v>1</v>
      </c>
      <c r="E223" s="37">
        <v>29</v>
      </c>
      <c r="F223" s="37">
        <v>500</v>
      </c>
      <c r="G223" s="37" t="str">
        <f t="shared" ref="G223:J223" si="489">G222</f>
        <v>4.1.1.00.000</v>
      </c>
      <c r="H223" s="41" t="str">
        <f t="shared" si="489"/>
        <v>Технологическая линия №1. Объекты общезаводского хозяйства</v>
      </c>
      <c r="I223" s="41" t="str">
        <f t="shared" si="489"/>
        <v>4.1.1.29.000</v>
      </c>
      <c r="J223" s="41" t="str">
        <f t="shared" si="489"/>
        <v>Наливная эстакада СУГ и ЛВЖ</v>
      </c>
      <c r="K223" s="92" t="str">
        <f>CONCATENATE($B223,".",$C223,".",$D223,".",TEXT($E223,"00"),".",$F223)</f>
        <v>4.1.1.29.500</v>
      </c>
      <c r="L223" s="93" t="s">
        <v>1482</v>
      </c>
      <c r="M223" s="94"/>
      <c r="N223" s="89"/>
      <c r="O223" s="118"/>
      <c r="P223" s="66" t="s">
        <v>19</v>
      </c>
      <c r="Q223" s="35">
        <v>1</v>
      </c>
      <c r="R223" s="54" t="s">
        <v>3858</v>
      </c>
      <c r="S223" s="219" t="s">
        <v>3858</v>
      </c>
      <c r="T223" s="41" t="str">
        <f t="shared" ref="T223:W223" si="490">T222</f>
        <v>4.1.1.00.000</v>
      </c>
      <c r="U223" s="41" t="str">
        <f t="shared" si="490"/>
        <v>Process Line No.1 UIO facilities</v>
      </c>
      <c r="V223" s="41" t="str">
        <f t="shared" si="490"/>
        <v>4.1.1.29.000</v>
      </c>
      <c r="W223" s="41" t="str">
        <f t="shared" si="490"/>
        <v>LPG and HFL Loading Rack</v>
      </c>
      <c r="X223" s="129" t="str">
        <f>K223</f>
        <v>4.1.1.29.500</v>
      </c>
      <c r="Y223" s="94" t="s">
        <v>1916</v>
      </c>
      <c r="Z223" s="94"/>
      <c r="AA223" s="95"/>
      <c r="AB223" s="86"/>
      <c r="AC223" s="86" t="s">
        <v>3602</v>
      </c>
      <c r="AD223" s="167" t="s">
        <v>3051</v>
      </c>
      <c r="AE223" s="167" t="s">
        <v>3051</v>
      </c>
      <c r="AF223" s="167"/>
      <c r="AG223" s="167" t="s">
        <v>3467</v>
      </c>
      <c r="AH223" s="167" t="s">
        <v>3135</v>
      </c>
      <c r="AI223" s="237">
        <v>935</v>
      </c>
    </row>
    <row r="224" spans="1:35" s="65" customFormat="1" ht="15" customHeight="1" x14ac:dyDescent="0.25">
      <c r="A224" s="57" t="s">
        <v>17</v>
      </c>
      <c r="B224" s="37">
        <v>4</v>
      </c>
      <c r="C224" s="37">
        <v>1</v>
      </c>
      <c r="D224" s="37">
        <v>1</v>
      </c>
      <c r="E224" s="37">
        <v>30</v>
      </c>
      <c r="F224" s="37">
        <v>0</v>
      </c>
      <c r="G224" s="37" t="str">
        <f t="shared" ref="G224:H224" si="491">G223</f>
        <v>4.1.1.00.000</v>
      </c>
      <c r="H224" s="41" t="str">
        <f t="shared" si="491"/>
        <v>Технологическая линия №1. Объекты общезаводского хозяйства</v>
      </c>
      <c r="I224" s="82" t="str">
        <f>CONCATENATE($B224,".",$C224,".",$D224,".",TEXT($E224,"00"),".",TEXT($F224,"000"))</f>
        <v>4.1.1.30.000</v>
      </c>
      <c r="J224" s="90" t="s">
        <v>825</v>
      </c>
      <c r="K224" s="105"/>
      <c r="L224" s="106"/>
      <c r="M224" s="91"/>
      <c r="N224" s="85"/>
      <c r="O224" s="119"/>
      <c r="P224" s="64" t="s">
        <v>19</v>
      </c>
      <c r="Q224" s="35">
        <v>0</v>
      </c>
      <c r="R224" s="54" t="s">
        <v>3857</v>
      </c>
      <c r="S224" s="216" t="s">
        <v>3857</v>
      </c>
      <c r="T224" s="41" t="str">
        <f t="shared" ref="T224:U224" si="492">T223</f>
        <v>4.1.1.00.000</v>
      </c>
      <c r="U224" s="41" t="str">
        <f t="shared" si="492"/>
        <v>Process Line No.1 UIO facilities</v>
      </c>
      <c r="V224" s="127" t="str">
        <f>I224</f>
        <v>4.1.1.30.000</v>
      </c>
      <c r="W224" s="90" t="s">
        <v>1785</v>
      </c>
      <c r="X224" s="106"/>
      <c r="Y224" s="106"/>
      <c r="Z224" s="91"/>
      <c r="AA224" s="132"/>
      <c r="AB224" s="82"/>
      <c r="AC224" s="82"/>
      <c r="AD224" s="166"/>
      <c r="AE224" s="166"/>
      <c r="AF224" s="166"/>
      <c r="AG224" s="166"/>
      <c r="AH224" s="166"/>
      <c r="AI224" s="237">
        <v>947</v>
      </c>
    </row>
    <row r="225" spans="1:36" s="67" customFormat="1" ht="15" customHeight="1" x14ac:dyDescent="0.25">
      <c r="A225" s="56" t="s">
        <v>17</v>
      </c>
      <c r="B225" s="37">
        <v>4</v>
      </c>
      <c r="C225" s="37">
        <v>1</v>
      </c>
      <c r="D225" s="37">
        <v>1</v>
      </c>
      <c r="E225" s="37">
        <v>30</v>
      </c>
      <c r="F225" s="37">
        <v>100</v>
      </c>
      <c r="G225" s="37" t="str">
        <f t="shared" ref="G225:H227" si="493">G224</f>
        <v>4.1.1.00.000</v>
      </c>
      <c r="H225" s="41" t="str">
        <f t="shared" si="493"/>
        <v>Технологическая линия №1. Объекты общезаводского хозяйства</v>
      </c>
      <c r="I225" s="37" t="str">
        <f t="shared" ref="I225:L227" si="494">I224</f>
        <v>4.1.1.30.000</v>
      </c>
      <c r="J225" s="41" t="str">
        <f t="shared" si="494"/>
        <v>Подготовка и учет топливного газа для теплоэлектростанции (ТЭС)</v>
      </c>
      <c r="K225" s="92" t="str">
        <f>CONCATENATE($B225,".",$C225,".",$D225,".",TEXT($E225,"00"),".",$F225)</f>
        <v>4.1.1.30.100</v>
      </c>
      <c r="L225" s="93" t="s">
        <v>198</v>
      </c>
      <c r="M225" s="94"/>
      <c r="N225" s="89"/>
      <c r="O225" s="118"/>
      <c r="P225" s="66" t="s">
        <v>19</v>
      </c>
      <c r="Q225" s="35">
        <v>0</v>
      </c>
      <c r="R225" s="54" t="s">
        <v>3858</v>
      </c>
      <c r="S225" s="219" t="s">
        <v>3858</v>
      </c>
      <c r="T225" s="41" t="str">
        <f t="shared" ref="T225:U227" si="495">T224</f>
        <v>4.1.1.00.000</v>
      </c>
      <c r="U225" s="41" t="str">
        <f t="shared" si="495"/>
        <v>Process Line No.1 UIO facilities</v>
      </c>
      <c r="V225" s="41" t="str">
        <f t="shared" ref="V225:Y227" si="496">V224</f>
        <v>4.1.1.30.000</v>
      </c>
      <c r="W225" s="41" t="str">
        <f t="shared" si="496"/>
        <v>Fuel Gas Treatment and Custody Metering</v>
      </c>
      <c r="X225" s="129" t="str">
        <f>K225</f>
        <v>4.1.1.30.100</v>
      </c>
      <c r="Y225" s="94" t="s">
        <v>1786</v>
      </c>
      <c r="Z225" s="94"/>
      <c r="AA225" s="95"/>
      <c r="AB225" s="86"/>
      <c r="AC225" s="86"/>
      <c r="AD225" s="167" t="s">
        <v>3051</v>
      </c>
      <c r="AE225" s="167" t="s">
        <v>3051</v>
      </c>
      <c r="AF225" s="167"/>
      <c r="AG225" s="167"/>
      <c r="AH225" s="167"/>
      <c r="AI225" s="237">
        <v>948</v>
      </c>
    </row>
    <row r="226" spans="1:36" s="247" customFormat="1" ht="17.25" customHeight="1" x14ac:dyDescent="0.25">
      <c r="A226" s="56">
        <v>81</v>
      </c>
      <c r="B226" s="37">
        <v>4</v>
      </c>
      <c r="C226" s="37">
        <v>1</v>
      </c>
      <c r="D226" s="37">
        <v>1</v>
      </c>
      <c r="E226" s="37">
        <v>30</v>
      </c>
      <c r="F226" s="37">
        <v>81</v>
      </c>
      <c r="G226" s="123" t="str">
        <f t="shared" si="493"/>
        <v>4.1.1.00.000</v>
      </c>
      <c r="H226" s="138" t="str">
        <f t="shared" si="493"/>
        <v>Технологическая линия №1. Объекты общезаводского хозяйства</v>
      </c>
      <c r="I226" s="123" t="str">
        <f t="shared" si="494"/>
        <v>4.1.1.30.000</v>
      </c>
      <c r="J226" s="138" t="str">
        <f t="shared" si="494"/>
        <v>Подготовка и учет топливного газа для теплоэлектростанции (ТЭС)</v>
      </c>
      <c r="K226" s="169" t="str">
        <f t="shared" si="494"/>
        <v>4.1.1.30.100</v>
      </c>
      <c r="L226" s="170" t="str">
        <f t="shared" si="494"/>
        <v xml:space="preserve">Коммерческие узлы учета топливного газа </v>
      </c>
      <c r="M226" s="37" t="str">
        <f t="shared" ref="M226:M227" si="497">CONCATENATE($B226,".",$C226,".",$D226,".",TEXT($E226,"00"),".",TEXT($F226,"000"))</f>
        <v>4.1.1.30.081</v>
      </c>
      <c r="N226" s="171" t="s">
        <v>199</v>
      </c>
      <c r="O226" s="179" t="s">
        <v>1287</v>
      </c>
      <c r="P226" s="66" t="s">
        <v>19</v>
      </c>
      <c r="Q226" s="35">
        <v>1</v>
      </c>
      <c r="R226" s="54" t="s">
        <v>3050</v>
      </c>
      <c r="S226" s="171">
        <f>A226</f>
        <v>81</v>
      </c>
      <c r="T226" s="138" t="str">
        <f t="shared" si="495"/>
        <v>4.1.1.00.000</v>
      </c>
      <c r="U226" s="138" t="str">
        <f t="shared" si="495"/>
        <v>Process Line No.1 UIO facilities</v>
      </c>
      <c r="V226" s="138" t="str">
        <f t="shared" si="496"/>
        <v>4.1.1.30.000</v>
      </c>
      <c r="W226" s="138" t="str">
        <f t="shared" si="496"/>
        <v>Fuel Gas Treatment and Custody Metering</v>
      </c>
      <c r="X226" s="170" t="str">
        <f t="shared" si="496"/>
        <v>4.1.1.30.100</v>
      </c>
      <c r="Y226" s="170" t="str">
        <f t="shared" si="496"/>
        <v xml:space="preserve">PGU Fuel Gas Custody Metering Units </v>
      </c>
      <c r="Z226" s="171" t="str">
        <f>M226</f>
        <v>4.1.1.30.081</v>
      </c>
      <c r="AA226" s="123" t="s">
        <v>1787</v>
      </c>
      <c r="AB226" s="123" t="s">
        <v>4961</v>
      </c>
      <c r="AC226" s="37" t="s">
        <v>3063</v>
      </c>
      <c r="AD226" s="115" t="s">
        <v>3051</v>
      </c>
      <c r="AE226" s="115" t="s">
        <v>3051</v>
      </c>
      <c r="AF226" s="115"/>
      <c r="AG226" s="115" t="s">
        <v>4569</v>
      </c>
      <c r="AH226" s="41" t="s">
        <v>4956</v>
      </c>
      <c r="AJ226" s="55"/>
    </row>
    <row r="227" spans="1:36" s="247" customFormat="1" ht="17.25" customHeight="1" x14ac:dyDescent="0.25">
      <c r="A227" s="56">
        <v>82</v>
      </c>
      <c r="B227" s="37">
        <v>4</v>
      </c>
      <c r="C227" s="37">
        <v>1</v>
      </c>
      <c r="D227" s="37">
        <v>1</v>
      </c>
      <c r="E227" s="37">
        <v>30</v>
      </c>
      <c r="F227" s="37">
        <v>82</v>
      </c>
      <c r="G227" s="123" t="str">
        <f t="shared" si="493"/>
        <v>4.1.1.00.000</v>
      </c>
      <c r="H227" s="138" t="str">
        <f t="shared" si="493"/>
        <v>Технологическая линия №1. Объекты общезаводского хозяйства</v>
      </c>
      <c r="I227" s="123" t="str">
        <f t="shared" si="494"/>
        <v>4.1.1.30.000</v>
      </c>
      <c r="J227" s="138" t="str">
        <f t="shared" si="494"/>
        <v>Подготовка и учет топливного газа для теплоэлектростанции (ТЭС)</v>
      </c>
      <c r="K227" s="169" t="str">
        <f t="shared" si="494"/>
        <v>4.1.1.30.100</v>
      </c>
      <c r="L227" s="170" t="str">
        <f t="shared" si="494"/>
        <v xml:space="preserve">Коммерческие узлы учета топливного газа </v>
      </c>
      <c r="M227" s="37" t="str">
        <f t="shared" si="497"/>
        <v>4.1.1.30.082</v>
      </c>
      <c r="N227" s="171" t="s">
        <v>1288</v>
      </c>
      <c r="O227" s="179" t="s">
        <v>1287</v>
      </c>
      <c r="P227" s="66" t="s">
        <v>19</v>
      </c>
      <c r="Q227" s="35">
        <v>1</v>
      </c>
      <c r="R227" s="54" t="s">
        <v>3050</v>
      </c>
      <c r="S227" s="171">
        <f>A227</f>
        <v>82</v>
      </c>
      <c r="T227" s="138" t="str">
        <f t="shared" si="495"/>
        <v>4.1.1.00.000</v>
      </c>
      <c r="U227" s="138" t="str">
        <f t="shared" si="495"/>
        <v>Process Line No.1 UIO facilities</v>
      </c>
      <c r="V227" s="138" t="str">
        <f t="shared" si="496"/>
        <v>4.1.1.30.000</v>
      </c>
      <c r="W227" s="138" t="str">
        <f t="shared" si="496"/>
        <v>Fuel Gas Treatment and Custody Metering</v>
      </c>
      <c r="X227" s="170" t="str">
        <f t="shared" si="496"/>
        <v>4.1.1.30.100</v>
      </c>
      <c r="Y227" s="170" t="str">
        <f t="shared" si="496"/>
        <v xml:space="preserve">PGU Fuel Gas Custody Metering Units </v>
      </c>
      <c r="Z227" s="171" t="str">
        <f>M227</f>
        <v>4.1.1.30.082</v>
      </c>
      <c r="AA227" s="123" t="s">
        <v>1788</v>
      </c>
      <c r="AB227" s="123" t="s">
        <v>4961</v>
      </c>
      <c r="AC227" s="37" t="s">
        <v>3063</v>
      </c>
      <c r="AD227" s="115" t="s">
        <v>3051</v>
      </c>
      <c r="AE227" s="115" t="s">
        <v>3051</v>
      </c>
      <c r="AF227" s="115" t="s">
        <v>4962</v>
      </c>
      <c r="AG227" s="115" t="s">
        <v>4570</v>
      </c>
      <c r="AH227" s="41" t="s">
        <v>4959</v>
      </c>
      <c r="AJ227" s="55"/>
    </row>
    <row r="228" spans="1:36" s="67" customFormat="1" ht="15" customHeight="1" x14ac:dyDescent="0.25">
      <c r="A228" s="56" t="s">
        <v>17</v>
      </c>
      <c r="B228" s="37">
        <v>4</v>
      </c>
      <c r="C228" s="37">
        <v>1</v>
      </c>
      <c r="D228" s="37">
        <v>1</v>
      </c>
      <c r="E228" s="37">
        <v>30</v>
      </c>
      <c r="F228" s="37">
        <v>200</v>
      </c>
      <c r="G228" s="37" t="str">
        <f t="shared" ref="G228:J228" si="498">G225</f>
        <v>4.1.1.00.000</v>
      </c>
      <c r="H228" s="41" t="str">
        <f t="shared" si="498"/>
        <v>Технологическая линия №1. Объекты общезаводского хозяйства</v>
      </c>
      <c r="I228" s="41" t="str">
        <f t="shared" si="498"/>
        <v>4.1.1.30.000</v>
      </c>
      <c r="J228" s="41" t="str">
        <f t="shared" si="498"/>
        <v>Подготовка и учет топливного газа для теплоэлектростанции (ТЭС)</v>
      </c>
      <c r="K228" s="92" t="str">
        <f>CONCATENATE($B228,".",$C228,".",$D228,".",TEXT($E228,"00"),".",$F228)</f>
        <v>4.1.1.30.200</v>
      </c>
      <c r="L228" s="93" t="s">
        <v>200</v>
      </c>
      <c r="M228" s="94"/>
      <c r="N228" s="89"/>
      <c r="O228" s="118"/>
      <c r="P228" s="66" t="s">
        <v>19</v>
      </c>
      <c r="Q228" s="35">
        <v>0</v>
      </c>
      <c r="R228" s="54" t="s">
        <v>3858</v>
      </c>
      <c r="S228" s="219" t="s">
        <v>3858</v>
      </c>
      <c r="T228" s="41" t="str">
        <f t="shared" ref="T228:W228" si="499">T225</f>
        <v>4.1.1.00.000</v>
      </c>
      <c r="U228" s="41" t="str">
        <f t="shared" si="499"/>
        <v>Process Line No.1 UIO facilities</v>
      </c>
      <c r="V228" s="41" t="str">
        <f t="shared" si="499"/>
        <v>4.1.1.30.000</v>
      </c>
      <c r="W228" s="41" t="str">
        <f t="shared" si="499"/>
        <v>Fuel Gas Treatment and Custody Metering</v>
      </c>
      <c r="X228" s="129" t="str">
        <f>K228</f>
        <v>4.1.1.30.200</v>
      </c>
      <c r="Y228" s="94" t="s">
        <v>1789</v>
      </c>
      <c r="Z228" s="94"/>
      <c r="AA228" s="95"/>
      <c r="AB228" s="86"/>
      <c r="AC228" s="86"/>
      <c r="AD228" s="167" t="s">
        <v>3051</v>
      </c>
      <c r="AE228" s="167" t="s">
        <v>3051</v>
      </c>
      <c r="AF228" s="167"/>
      <c r="AG228" s="167"/>
      <c r="AH228" s="167"/>
      <c r="AI228" s="237">
        <v>952</v>
      </c>
    </row>
    <row r="229" spans="1:36" s="65" customFormat="1" ht="15" customHeight="1" x14ac:dyDescent="0.25">
      <c r="A229" s="57" t="s">
        <v>17</v>
      </c>
      <c r="B229" s="37">
        <v>4</v>
      </c>
      <c r="C229" s="37">
        <v>1</v>
      </c>
      <c r="D229" s="37">
        <v>1</v>
      </c>
      <c r="E229" s="37">
        <v>31</v>
      </c>
      <c r="F229" s="37">
        <v>0</v>
      </c>
      <c r="G229" s="37" t="str">
        <f t="shared" ref="G229:H229" si="500">G228</f>
        <v>4.1.1.00.000</v>
      </c>
      <c r="H229" s="41" t="str">
        <f t="shared" si="500"/>
        <v>Технологическая линия №1. Объекты общезаводского хозяйства</v>
      </c>
      <c r="I229" s="82" t="str">
        <f>CONCATENATE($B229,".",$C229,".",$D229,".",TEXT($E229,"00"),".",TEXT($F229,"000"))</f>
        <v>4.1.1.31.000</v>
      </c>
      <c r="J229" s="90" t="s">
        <v>1527</v>
      </c>
      <c r="K229" s="105"/>
      <c r="L229" s="106"/>
      <c r="M229" s="91"/>
      <c r="N229" s="85"/>
      <c r="O229" s="119"/>
      <c r="P229" s="64" t="s">
        <v>19</v>
      </c>
      <c r="Q229" s="35">
        <v>0</v>
      </c>
      <c r="R229" s="54" t="s">
        <v>3857</v>
      </c>
      <c r="S229" s="216" t="s">
        <v>3857</v>
      </c>
      <c r="T229" s="41" t="str">
        <f t="shared" ref="T229:U229" si="501">T228</f>
        <v>4.1.1.00.000</v>
      </c>
      <c r="U229" s="41" t="str">
        <f t="shared" si="501"/>
        <v>Process Line No.1 UIO facilities</v>
      </c>
      <c r="V229" s="127" t="str">
        <f>I229</f>
        <v>4.1.1.31.000</v>
      </c>
      <c r="W229" s="90" t="s">
        <v>1790</v>
      </c>
      <c r="X229" s="106"/>
      <c r="Y229" s="106"/>
      <c r="Z229" s="91"/>
      <c r="AA229" s="132"/>
      <c r="AB229" s="82"/>
      <c r="AC229" s="82"/>
      <c r="AD229" s="166"/>
      <c r="AE229" s="166"/>
      <c r="AF229" s="166"/>
      <c r="AG229" s="166"/>
      <c r="AH229" s="166"/>
      <c r="AI229" s="237">
        <v>955</v>
      </c>
    </row>
    <row r="230" spans="1:36" s="67" customFormat="1" ht="15" customHeight="1" x14ac:dyDescent="0.25">
      <c r="A230" s="56" t="s">
        <v>17</v>
      </c>
      <c r="B230" s="37">
        <v>4</v>
      </c>
      <c r="C230" s="37">
        <v>1</v>
      </c>
      <c r="D230" s="37">
        <v>1</v>
      </c>
      <c r="E230" s="37">
        <v>31</v>
      </c>
      <c r="F230" s="37">
        <v>100</v>
      </c>
      <c r="G230" s="37" t="str">
        <f t="shared" ref="G230:H230" si="502">G229</f>
        <v>4.1.1.00.000</v>
      </c>
      <c r="H230" s="41" t="str">
        <f t="shared" si="502"/>
        <v>Технологическая линия №1. Объекты общезаводского хозяйства</v>
      </c>
      <c r="I230" s="37" t="str">
        <f t="shared" ref="I230:L233" si="503">I229</f>
        <v>4.1.1.31.000</v>
      </c>
      <c r="J230" s="41" t="str">
        <f t="shared" si="503"/>
        <v>Коммерческий учет пара и конденсата пара</v>
      </c>
      <c r="K230" s="92" t="str">
        <f>CONCATENATE($B230,".",$C230,".",$D230,".",TEXT($E230,"00"),".",$F230)</f>
        <v>4.1.1.31.100</v>
      </c>
      <c r="L230" s="93" t="s">
        <v>1527</v>
      </c>
      <c r="M230" s="94"/>
      <c r="N230" s="89"/>
      <c r="O230" s="118"/>
      <c r="P230" s="66" t="s">
        <v>19</v>
      </c>
      <c r="Q230" s="35">
        <v>0</v>
      </c>
      <c r="R230" s="54" t="s">
        <v>3858</v>
      </c>
      <c r="S230" s="219" t="s">
        <v>3858</v>
      </c>
      <c r="T230" s="41" t="str">
        <f t="shared" ref="T230:U230" si="504">T229</f>
        <v>4.1.1.00.000</v>
      </c>
      <c r="U230" s="41" t="str">
        <f t="shared" si="504"/>
        <v>Process Line No.1 UIO facilities</v>
      </c>
      <c r="V230" s="41" t="str">
        <f t="shared" ref="V230:Y235" si="505">V229</f>
        <v>4.1.1.31.000</v>
      </c>
      <c r="W230" s="41" t="str">
        <f t="shared" si="505"/>
        <v>Steam and Condensate Custody Metering</v>
      </c>
      <c r="X230" s="129" t="str">
        <f>K230</f>
        <v>4.1.1.31.100</v>
      </c>
      <c r="Y230" s="94" t="s">
        <v>1790</v>
      </c>
      <c r="Z230" s="94"/>
      <c r="AA230" s="95"/>
      <c r="AB230" s="86"/>
      <c r="AC230" s="86"/>
      <c r="AD230" s="167" t="s">
        <v>3051</v>
      </c>
      <c r="AE230" s="167" t="s">
        <v>3051</v>
      </c>
      <c r="AF230" s="167"/>
      <c r="AG230" s="167"/>
      <c r="AH230" s="167"/>
      <c r="AI230" s="237">
        <v>956</v>
      </c>
    </row>
    <row r="231" spans="1:36" s="67" customFormat="1" ht="17.25" customHeight="1" x14ac:dyDescent="0.25">
      <c r="A231" s="56">
        <v>171</v>
      </c>
      <c r="B231" s="37">
        <v>4</v>
      </c>
      <c r="C231" s="37">
        <v>1</v>
      </c>
      <c r="D231" s="37">
        <v>1</v>
      </c>
      <c r="E231" s="37">
        <v>31</v>
      </c>
      <c r="F231" s="37">
        <v>171</v>
      </c>
      <c r="G231" s="123" t="str">
        <f t="shared" ref="G231:H231" si="506">G230</f>
        <v>4.1.1.00.000</v>
      </c>
      <c r="H231" s="138" t="str">
        <f t="shared" si="506"/>
        <v>Технологическая линия №1. Объекты общезаводского хозяйства</v>
      </c>
      <c r="I231" s="123" t="str">
        <f t="shared" si="503"/>
        <v>4.1.1.31.000</v>
      </c>
      <c r="J231" s="138" t="str">
        <f t="shared" si="503"/>
        <v>Коммерческий учет пара и конденсата пара</v>
      </c>
      <c r="K231" s="169" t="str">
        <f t="shared" si="503"/>
        <v>4.1.1.31.100</v>
      </c>
      <c r="L231" s="170" t="str">
        <f t="shared" si="503"/>
        <v>Коммерческий учет пара и конденсата пара</v>
      </c>
      <c r="M231" s="37" t="str">
        <f t="shared" ref="M231:M235" si="507">CONCATENATE($B231,".",$C231,".",$D231,".",TEXT($E231,"00"),".",TEXT($F231,"000"))</f>
        <v>4.1.1.31.171</v>
      </c>
      <c r="N231" s="178" t="s">
        <v>201</v>
      </c>
      <c r="O231" s="179" t="s">
        <v>1294</v>
      </c>
      <c r="P231" s="66" t="s">
        <v>19</v>
      </c>
      <c r="Q231" s="35">
        <v>1</v>
      </c>
      <c r="R231" s="54" t="s">
        <v>3050</v>
      </c>
      <c r="S231" s="171">
        <f t="shared" ref="S231:S235" si="508">A231</f>
        <v>171</v>
      </c>
      <c r="T231" s="138" t="str">
        <f t="shared" ref="T231:U231" si="509">T230</f>
        <v>4.1.1.00.000</v>
      </c>
      <c r="U231" s="138" t="str">
        <f t="shared" si="509"/>
        <v>Process Line No.1 UIO facilities</v>
      </c>
      <c r="V231" s="138" t="str">
        <f t="shared" si="505"/>
        <v>4.1.1.31.000</v>
      </c>
      <c r="W231" s="138" t="str">
        <f t="shared" si="505"/>
        <v>Steam and Condensate Custody Metering</v>
      </c>
      <c r="X231" s="170" t="str">
        <f t="shared" si="505"/>
        <v>4.1.1.31.100</v>
      </c>
      <c r="Y231" s="170" t="str">
        <f t="shared" si="505"/>
        <v>Steam and Condensate Custody Metering</v>
      </c>
      <c r="Z231" s="171" t="str">
        <f t="shared" ref="Z231:Z235" si="510">M231</f>
        <v>4.1.1.31.171</v>
      </c>
      <c r="AA231" s="123" t="s">
        <v>1791</v>
      </c>
      <c r="AB231" s="123" t="s">
        <v>3142</v>
      </c>
      <c r="AC231" s="37" t="s">
        <v>3464</v>
      </c>
      <c r="AD231" s="115" t="s">
        <v>3051</v>
      </c>
      <c r="AE231" s="115" t="s">
        <v>3051</v>
      </c>
      <c r="AF231" s="115"/>
      <c r="AG231" s="115" t="s">
        <v>3140</v>
      </c>
      <c r="AH231" s="115" t="s">
        <v>3141</v>
      </c>
      <c r="AI231" s="237">
        <v>957</v>
      </c>
    </row>
    <row r="232" spans="1:36" s="67" customFormat="1" ht="17.25" customHeight="1" x14ac:dyDescent="0.25">
      <c r="A232" s="56">
        <v>172</v>
      </c>
      <c r="B232" s="37">
        <v>4</v>
      </c>
      <c r="C232" s="37">
        <v>1</v>
      </c>
      <c r="D232" s="37">
        <v>1</v>
      </c>
      <c r="E232" s="37">
        <v>31</v>
      </c>
      <c r="F232" s="37">
        <v>172</v>
      </c>
      <c r="G232" s="123" t="str">
        <f t="shared" ref="G232:H232" si="511">G231</f>
        <v>4.1.1.00.000</v>
      </c>
      <c r="H232" s="138" t="str">
        <f t="shared" si="511"/>
        <v>Технологическая линия №1. Объекты общезаводского хозяйства</v>
      </c>
      <c r="I232" s="123" t="str">
        <f t="shared" si="503"/>
        <v>4.1.1.31.000</v>
      </c>
      <c r="J232" s="138" t="str">
        <f t="shared" si="503"/>
        <v>Коммерческий учет пара и конденсата пара</v>
      </c>
      <c r="K232" s="169" t="str">
        <f t="shared" si="503"/>
        <v>4.1.1.31.100</v>
      </c>
      <c r="L232" s="170" t="str">
        <f t="shared" si="503"/>
        <v>Коммерческий учет пара и конденсата пара</v>
      </c>
      <c r="M232" s="37" t="str">
        <f t="shared" si="507"/>
        <v>4.1.1.31.172</v>
      </c>
      <c r="N232" s="178" t="s">
        <v>202</v>
      </c>
      <c r="O232" s="179" t="s">
        <v>1296</v>
      </c>
      <c r="P232" s="66" t="s">
        <v>19</v>
      </c>
      <c r="Q232" s="35">
        <v>1</v>
      </c>
      <c r="R232" s="54" t="s">
        <v>3050</v>
      </c>
      <c r="S232" s="171">
        <f t="shared" si="508"/>
        <v>172</v>
      </c>
      <c r="T232" s="138" t="str">
        <f t="shared" ref="T232:U232" si="512">T231</f>
        <v>4.1.1.00.000</v>
      </c>
      <c r="U232" s="138" t="str">
        <f t="shared" si="512"/>
        <v>Process Line No.1 UIO facilities</v>
      </c>
      <c r="V232" s="138" t="str">
        <f t="shared" si="505"/>
        <v>4.1.1.31.000</v>
      </c>
      <c r="W232" s="138" t="str">
        <f t="shared" si="505"/>
        <v>Steam and Condensate Custody Metering</v>
      </c>
      <c r="X232" s="170" t="str">
        <f t="shared" si="505"/>
        <v>4.1.1.31.100</v>
      </c>
      <c r="Y232" s="170" t="str">
        <f t="shared" si="505"/>
        <v>Steam and Condensate Custody Metering</v>
      </c>
      <c r="Z232" s="171" t="str">
        <f t="shared" si="510"/>
        <v>4.1.1.31.172</v>
      </c>
      <c r="AA232" s="123" t="s">
        <v>1792</v>
      </c>
      <c r="AB232" s="123" t="s">
        <v>3147</v>
      </c>
      <c r="AC232" s="37" t="s">
        <v>3063</v>
      </c>
      <c r="AD232" s="115" t="s">
        <v>3051</v>
      </c>
      <c r="AE232" s="115" t="s">
        <v>3051</v>
      </c>
      <c r="AF232" s="115"/>
      <c r="AG232" s="115" t="s">
        <v>3145</v>
      </c>
      <c r="AH232" s="115" t="s">
        <v>3143</v>
      </c>
      <c r="AI232" s="237">
        <v>958</v>
      </c>
    </row>
    <row r="233" spans="1:36" s="67" customFormat="1" ht="17.25" customHeight="1" x14ac:dyDescent="0.25">
      <c r="A233" s="56">
        <v>173</v>
      </c>
      <c r="B233" s="37">
        <v>4</v>
      </c>
      <c r="C233" s="37">
        <v>1</v>
      </c>
      <c r="D233" s="37">
        <v>1</v>
      </c>
      <c r="E233" s="37">
        <v>31</v>
      </c>
      <c r="F233" s="37">
        <v>173</v>
      </c>
      <c r="G233" s="123" t="str">
        <f t="shared" ref="G233:H233" si="513">G232</f>
        <v>4.1.1.00.000</v>
      </c>
      <c r="H233" s="138" t="str">
        <f t="shared" si="513"/>
        <v>Технологическая линия №1. Объекты общезаводского хозяйства</v>
      </c>
      <c r="I233" s="123" t="str">
        <f t="shared" si="503"/>
        <v>4.1.1.31.000</v>
      </c>
      <c r="J233" s="138" t="str">
        <f t="shared" si="503"/>
        <v>Коммерческий учет пара и конденсата пара</v>
      </c>
      <c r="K233" s="169" t="str">
        <f t="shared" si="503"/>
        <v>4.1.1.31.100</v>
      </c>
      <c r="L233" s="170" t="str">
        <f t="shared" si="503"/>
        <v>Коммерческий учет пара и конденсата пара</v>
      </c>
      <c r="M233" s="37" t="str">
        <f t="shared" si="507"/>
        <v>4.1.1.31.173</v>
      </c>
      <c r="N233" s="178" t="s">
        <v>1422</v>
      </c>
      <c r="O233" s="179" t="s">
        <v>1297</v>
      </c>
      <c r="P233" s="66" t="s">
        <v>19</v>
      </c>
      <c r="Q233" s="35">
        <v>1</v>
      </c>
      <c r="R233" s="54" t="s">
        <v>3050</v>
      </c>
      <c r="S233" s="171">
        <f t="shared" si="508"/>
        <v>173</v>
      </c>
      <c r="T233" s="138" t="str">
        <f t="shared" ref="T233:U233" si="514">T232</f>
        <v>4.1.1.00.000</v>
      </c>
      <c r="U233" s="138" t="str">
        <f t="shared" si="514"/>
        <v>Process Line No.1 UIO facilities</v>
      </c>
      <c r="V233" s="138" t="str">
        <f t="shared" si="505"/>
        <v>4.1.1.31.000</v>
      </c>
      <c r="W233" s="138" t="str">
        <f t="shared" si="505"/>
        <v>Steam and Condensate Custody Metering</v>
      </c>
      <c r="X233" s="170" t="str">
        <f t="shared" si="505"/>
        <v>4.1.1.31.100</v>
      </c>
      <c r="Y233" s="170" t="str">
        <f t="shared" si="505"/>
        <v>Steam and Condensate Custody Metering</v>
      </c>
      <c r="Z233" s="171" t="str">
        <f t="shared" si="510"/>
        <v>4.1.1.31.173</v>
      </c>
      <c r="AA233" s="123" t="s">
        <v>1793</v>
      </c>
      <c r="AB233" s="123" t="s">
        <v>3148</v>
      </c>
      <c r="AC233" s="37" t="s">
        <v>3063</v>
      </c>
      <c r="AD233" s="115" t="s">
        <v>3051</v>
      </c>
      <c r="AE233" s="115" t="s">
        <v>3051</v>
      </c>
      <c r="AF233" s="115"/>
      <c r="AG233" s="115" t="s">
        <v>3146</v>
      </c>
      <c r="AH233" s="115" t="s">
        <v>3144</v>
      </c>
      <c r="AI233" s="237">
        <v>959</v>
      </c>
    </row>
    <row r="234" spans="1:36" s="67" customFormat="1" ht="17.25" customHeight="1" x14ac:dyDescent="0.25">
      <c r="A234" s="56">
        <v>175</v>
      </c>
      <c r="B234" s="37">
        <v>4</v>
      </c>
      <c r="C234" s="37">
        <v>1</v>
      </c>
      <c r="D234" s="37">
        <v>1</v>
      </c>
      <c r="E234" s="37">
        <v>31</v>
      </c>
      <c r="F234" s="37">
        <v>175</v>
      </c>
      <c r="G234" s="123" t="str">
        <f t="shared" ref="G234:H234" si="515">G233</f>
        <v>4.1.1.00.000</v>
      </c>
      <c r="H234" s="138" t="str">
        <f t="shared" si="515"/>
        <v>Технологическая линия №1. Объекты общезаводского хозяйства</v>
      </c>
      <c r="I234" s="138" t="str">
        <f t="shared" ref="I234:L234" si="516">I233</f>
        <v>4.1.1.31.000</v>
      </c>
      <c r="J234" s="138" t="str">
        <f t="shared" si="516"/>
        <v>Коммерческий учет пара и конденсата пара</v>
      </c>
      <c r="K234" s="138" t="str">
        <f t="shared" si="516"/>
        <v>4.1.1.31.100</v>
      </c>
      <c r="L234" s="138" t="str">
        <f t="shared" si="516"/>
        <v>Коммерческий учет пара и конденсата пара</v>
      </c>
      <c r="M234" s="37" t="str">
        <f t="shared" si="507"/>
        <v>4.1.1.31.175</v>
      </c>
      <c r="N234" s="178" t="s">
        <v>1517</v>
      </c>
      <c r="O234" s="179" t="s">
        <v>1300</v>
      </c>
      <c r="P234" s="66" t="s">
        <v>19</v>
      </c>
      <c r="Q234" s="35">
        <v>1</v>
      </c>
      <c r="R234" s="54" t="s">
        <v>3050</v>
      </c>
      <c r="S234" s="171">
        <f t="shared" si="508"/>
        <v>175</v>
      </c>
      <c r="T234" s="138" t="str">
        <f t="shared" ref="T234:Y234" si="517">T233</f>
        <v>4.1.1.00.000</v>
      </c>
      <c r="U234" s="138" t="str">
        <f t="shared" si="517"/>
        <v>Process Line No.1 UIO facilities</v>
      </c>
      <c r="V234" s="138" t="str">
        <f t="shared" si="517"/>
        <v>4.1.1.31.000</v>
      </c>
      <c r="W234" s="138" t="str">
        <f t="shared" si="517"/>
        <v>Steam and Condensate Custody Metering</v>
      </c>
      <c r="X234" s="138" t="str">
        <f t="shared" si="517"/>
        <v>4.1.1.31.100</v>
      </c>
      <c r="Y234" s="138" t="str">
        <f t="shared" si="517"/>
        <v>Steam and Condensate Custody Metering</v>
      </c>
      <c r="Z234" s="171" t="str">
        <f t="shared" si="510"/>
        <v>4.1.1.31.175</v>
      </c>
      <c r="AA234" s="123" t="s">
        <v>1796</v>
      </c>
      <c r="AB234" s="123" t="s">
        <v>3137</v>
      </c>
      <c r="AC234" s="37" t="s">
        <v>3063</v>
      </c>
      <c r="AD234" s="115" t="s">
        <v>3051</v>
      </c>
      <c r="AE234" s="115" t="s">
        <v>3051</v>
      </c>
      <c r="AF234" s="115"/>
      <c r="AG234" s="115" t="s">
        <v>3136</v>
      </c>
      <c r="AH234" s="115" t="s">
        <v>3620</v>
      </c>
      <c r="AI234" s="237">
        <v>961</v>
      </c>
    </row>
    <row r="235" spans="1:36" s="67" customFormat="1" ht="17.25" customHeight="1" x14ac:dyDescent="0.25">
      <c r="A235" s="56">
        <v>176</v>
      </c>
      <c r="B235" s="37">
        <v>4</v>
      </c>
      <c r="C235" s="37">
        <v>1</v>
      </c>
      <c r="D235" s="37">
        <v>1</v>
      </c>
      <c r="E235" s="37">
        <v>31</v>
      </c>
      <c r="F235" s="37">
        <v>176</v>
      </c>
      <c r="G235" s="123" t="str">
        <f t="shared" ref="G235:H235" si="518">G234</f>
        <v>4.1.1.00.000</v>
      </c>
      <c r="H235" s="138" t="str">
        <f t="shared" si="518"/>
        <v>Технологическая линия №1. Объекты общезаводского хозяйства</v>
      </c>
      <c r="I235" s="138" t="str">
        <f t="shared" ref="I235:L235" si="519">I234</f>
        <v>4.1.1.31.000</v>
      </c>
      <c r="J235" s="138" t="str">
        <f t="shared" si="519"/>
        <v>Коммерческий учет пара и конденсата пара</v>
      </c>
      <c r="K235" s="138" t="str">
        <f t="shared" si="519"/>
        <v>4.1.1.31.100</v>
      </c>
      <c r="L235" s="138" t="str">
        <f t="shared" si="519"/>
        <v>Коммерческий учет пара и конденсата пара</v>
      </c>
      <c r="M235" s="37" t="str">
        <f t="shared" si="507"/>
        <v>4.1.1.31.176</v>
      </c>
      <c r="N235" s="178" t="s">
        <v>1518</v>
      </c>
      <c r="O235" s="179" t="s">
        <v>1301</v>
      </c>
      <c r="P235" s="66" t="s">
        <v>19</v>
      </c>
      <c r="Q235" s="35">
        <v>1</v>
      </c>
      <c r="R235" s="54" t="s">
        <v>3050</v>
      </c>
      <c r="S235" s="171">
        <f t="shared" si="508"/>
        <v>176</v>
      </c>
      <c r="T235" s="138" t="str">
        <f t="shared" ref="T235:U235" si="520">T234</f>
        <v>4.1.1.00.000</v>
      </c>
      <c r="U235" s="138" t="str">
        <f t="shared" si="520"/>
        <v>Process Line No.1 UIO facilities</v>
      </c>
      <c r="V235" s="138" t="str">
        <f t="shared" si="505"/>
        <v>4.1.1.31.000</v>
      </c>
      <c r="W235" s="138" t="str">
        <f t="shared" si="505"/>
        <v>Steam and Condensate Custody Metering</v>
      </c>
      <c r="X235" s="170" t="str">
        <f t="shared" si="505"/>
        <v>4.1.1.31.100</v>
      </c>
      <c r="Y235" s="170" t="str">
        <f t="shared" si="505"/>
        <v>Steam and Condensate Custody Metering</v>
      </c>
      <c r="Z235" s="171" t="str">
        <f t="shared" si="510"/>
        <v>4.1.1.31.176</v>
      </c>
      <c r="AA235" s="123" t="s">
        <v>1797</v>
      </c>
      <c r="AB235" s="123" t="s">
        <v>3139</v>
      </c>
      <c r="AC235" s="37" t="s">
        <v>3063</v>
      </c>
      <c r="AD235" s="115" t="s">
        <v>3051</v>
      </c>
      <c r="AE235" s="115" t="s">
        <v>3051</v>
      </c>
      <c r="AF235" s="115"/>
      <c r="AG235" s="115" t="s">
        <v>3138</v>
      </c>
      <c r="AH235" s="115" t="s">
        <v>3588</v>
      </c>
      <c r="AI235" s="237">
        <v>962</v>
      </c>
    </row>
    <row r="236" spans="1:36" s="67" customFormat="1" ht="15" customHeight="1" x14ac:dyDescent="0.25">
      <c r="A236" s="56" t="s">
        <v>17</v>
      </c>
      <c r="B236" s="37">
        <v>4</v>
      </c>
      <c r="C236" s="37">
        <v>1</v>
      </c>
      <c r="D236" s="37">
        <v>1</v>
      </c>
      <c r="E236" s="37">
        <v>31</v>
      </c>
      <c r="F236" s="37">
        <v>200</v>
      </c>
      <c r="G236" s="37" t="str">
        <f t="shared" ref="G236:H236" si="521">G235</f>
        <v>4.1.1.00.000</v>
      </c>
      <c r="H236" s="41" t="str">
        <f t="shared" si="521"/>
        <v>Технологическая линия №1. Объекты общезаводского хозяйства</v>
      </c>
      <c r="I236" s="37" t="str">
        <f>I235</f>
        <v>4.1.1.31.000</v>
      </c>
      <c r="J236" s="41" t="str">
        <f>J235</f>
        <v>Коммерческий учет пара и конденсата пара</v>
      </c>
      <c r="K236" s="92" t="str">
        <f>CONCATENATE($B236,".",$C236,".",$D236,".",TEXT($E236,"00"),".",$F236)</f>
        <v>4.1.1.31.200</v>
      </c>
      <c r="L236" s="93" t="s">
        <v>1422</v>
      </c>
      <c r="M236" s="94"/>
      <c r="N236" s="89"/>
      <c r="O236" s="118"/>
      <c r="P236" s="66" t="s">
        <v>19</v>
      </c>
      <c r="Q236" s="35">
        <v>1</v>
      </c>
      <c r="R236" s="54" t="s">
        <v>3858</v>
      </c>
      <c r="S236" s="219" t="s">
        <v>3858</v>
      </c>
      <c r="T236" s="41" t="str">
        <f t="shared" ref="T236:U236" si="522">T235</f>
        <v>4.1.1.00.000</v>
      </c>
      <c r="U236" s="41" t="str">
        <f t="shared" si="522"/>
        <v>Process Line No.1 UIO facilities</v>
      </c>
      <c r="V236" s="41" t="str">
        <f>V235</f>
        <v>4.1.1.31.000</v>
      </c>
      <c r="W236" s="41" t="str">
        <f>W235</f>
        <v>Steam and Condensate Custody Metering</v>
      </c>
      <c r="X236" s="129" t="str">
        <f>K236</f>
        <v>4.1.1.31.200</v>
      </c>
      <c r="Y236" s="94" t="s">
        <v>3149</v>
      </c>
      <c r="Z236" s="94"/>
      <c r="AA236" s="95"/>
      <c r="AB236" s="86"/>
      <c r="AC236" s="86" t="s">
        <v>3602</v>
      </c>
      <c r="AD236" s="167" t="s">
        <v>3051</v>
      </c>
      <c r="AE236" s="167" t="s">
        <v>3051</v>
      </c>
      <c r="AF236" s="167"/>
      <c r="AG236" s="167" t="s">
        <v>3467</v>
      </c>
      <c r="AH236" s="167" t="s">
        <v>3150</v>
      </c>
      <c r="AI236" s="237">
        <v>964</v>
      </c>
    </row>
    <row r="237" spans="1:36" s="65" customFormat="1" ht="15" customHeight="1" x14ac:dyDescent="0.25">
      <c r="A237" s="57" t="s">
        <v>17</v>
      </c>
      <c r="B237" s="37">
        <v>4</v>
      </c>
      <c r="C237" s="37">
        <v>1</v>
      </c>
      <c r="D237" s="37">
        <v>1</v>
      </c>
      <c r="E237" s="37">
        <v>32</v>
      </c>
      <c r="F237" s="37">
        <v>0</v>
      </c>
      <c r="G237" s="37" t="str">
        <f t="shared" ref="G237:H237" si="523">G236</f>
        <v>4.1.1.00.000</v>
      </c>
      <c r="H237" s="41" t="str">
        <f t="shared" si="523"/>
        <v>Технологическая линия №1. Объекты общезаводского хозяйства</v>
      </c>
      <c r="I237" s="82" t="str">
        <f>CONCATENATE($B237,".",$C237,".",$D237,".",TEXT($E237,"00"),".",TEXT($F237,"000"))</f>
        <v>4.1.1.32.000</v>
      </c>
      <c r="J237" s="90" t="s">
        <v>203</v>
      </c>
      <c r="K237" s="105"/>
      <c r="L237" s="106"/>
      <c r="M237" s="91"/>
      <c r="N237" s="85"/>
      <c r="O237" s="119"/>
      <c r="P237" s="64" t="s">
        <v>19</v>
      </c>
      <c r="Q237" s="35">
        <v>0</v>
      </c>
      <c r="R237" s="54" t="s">
        <v>3857</v>
      </c>
      <c r="S237" s="216" t="s">
        <v>3857</v>
      </c>
      <c r="T237" s="41" t="str">
        <f t="shared" ref="T237:U237" si="524">T236</f>
        <v>4.1.1.00.000</v>
      </c>
      <c r="U237" s="41" t="str">
        <f t="shared" si="524"/>
        <v>Process Line No.1 UIO facilities</v>
      </c>
      <c r="V237" s="127" t="str">
        <f>I237</f>
        <v>4.1.1.32.000</v>
      </c>
      <c r="W237" s="90" t="s">
        <v>1798</v>
      </c>
      <c r="X237" s="106"/>
      <c r="Y237" s="106"/>
      <c r="Z237" s="91"/>
      <c r="AA237" s="132"/>
      <c r="AB237" s="82"/>
      <c r="AC237" s="82"/>
      <c r="AD237" s="166"/>
      <c r="AE237" s="166"/>
      <c r="AF237" s="166"/>
      <c r="AG237" s="166"/>
      <c r="AH237" s="166"/>
      <c r="AI237" s="237">
        <v>968</v>
      </c>
    </row>
    <row r="238" spans="1:36" s="67" customFormat="1" ht="15" customHeight="1" x14ac:dyDescent="0.25">
      <c r="A238" s="56" t="s">
        <v>17</v>
      </c>
      <c r="B238" s="37">
        <v>4</v>
      </c>
      <c r="C238" s="37">
        <v>1</v>
      </c>
      <c r="D238" s="37">
        <v>1</v>
      </c>
      <c r="E238" s="37">
        <v>32</v>
      </c>
      <c r="F238" s="37">
        <v>900</v>
      </c>
      <c r="G238" s="37" t="str">
        <f t="shared" ref="G238:H238" si="525">G237</f>
        <v>4.1.1.00.000</v>
      </c>
      <c r="H238" s="41" t="str">
        <f t="shared" si="525"/>
        <v>Технологическая линия №1. Объекты общезаводского хозяйства</v>
      </c>
      <c r="I238" s="37" t="str">
        <f t="shared" ref="I238:L240" si="526">I237</f>
        <v>4.1.1.32.000</v>
      </c>
      <c r="J238" s="41" t="str">
        <f t="shared" si="526"/>
        <v>Резервное электроснабжение</v>
      </c>
      <c r="K238" s="92" t="str">
        <f>CONCATENATE($B238,".",$C238,".",$D238,".",TEXT($E238,"00"),".",$F238)</f>
        <v>4.1.1.32.900</v>
      </c>
      <c r="L238" s="93" t="s">
        <v>203</v>
      </c>
      <c r="M238" s="94"/>
      <c r="N238" s="89"/>
      <c r="O238" s="118"/>
      <c r="P238" s="66" t="s">
        <v>19</v>
      </c>
      <c r="Q238" s="35">
        <v>0</v>
      </c>
      <c r="R238" s="54" t="s">
        <v>3858</v>
      </c>
      <c r="S238" s="219" t="s">
        <v>3858</v>
      </c>
      <c r="T238" s="41" t="str">
        <f t="shared" ref="T238:U238" si="527">T237</f>
        <v>4.1.1.00.000</v>
      </c>
      <c r="U238" s="41" t="str">
        <f t="shared" si="527"/>
        <v>Process Line No.1 UIO facilities</v>
      </c>
      <c r="V238" s="41" t="str">
        <f t="shared" ref="V238:Y240" si="528">V237</f>
        <v>4.1.1.32.000</v>
      </c>
      <c r="W238" s="41" t="str">
        <f t="shared" si="528"/>
        <v>Backup Power Supply</v>
      </c>
      <c r="X238" s="129" t="str">
        <f>K238</f>
        <v>4.1.1.32.900</v>
      </c>
      <c r="Y238" s="94" t="s">
        <v>1798</v>
      </c>
      <c r="Z238" s="94"/>
      <c r="AA238" s="95"/>
      <c r="AB238" s="86"/>
      <c r="AC238" s="86"/>
      <c r="AD238" s="167" t="s">
        <v>3051</v>
      </c>
      <c r="AE238" s="167" t="s">
        <v>3051</v>
      </c>
      <c r="AF238" s="167"/>
      <c r="AG238" s="167"/>
      <c r="AH238" s="167"/>
      <c r="AI238" s="237">
        <v>969</v>
      </c>
    </row>
    <row r="239" spans="1:36" s="67" customFormat="1" ht="15" customHeight="1" x14ac:dyDescent="0.25">
      <c r="A239" s="56">
        <v>980</v>
      </c>
      <c r="B239" s="37">
        <v>4</v>
      </c>
      <c r="C239" s="37">
        <v>1</v>
      </c>
      <c r="D239" s="37">
        <v>1</v>
      </c>
      <c r="E239" s="37">
        <v>32</v>
      </c>
      <c r="F239" s="37">
        <v>980</v>
      </c>
      <c r="G239" s="123" t="str">
        <f t="shared" ref="G239:H239" si="529">G238</f>
        <v>4.1.1.00.000</v>
      </c>
      <c r="H239" s="138" t="str">
        <f t="shared" si="529"/>
        <v>Технологическая линия №1. Объекты общезаводского хозяйства</v>
      </c>
      <c r="I239" s="123" t="str">
        <f t="shared" si="526"/>
        <v>4.1.1.32.000</v>
      </c>
      <c r="J239" s="138" t="str">
        <f t="shared" si="526"/>
        <v>Резервное электроснабжение</v>
      </c>
      <c r="K239" s="169" t="str">
        <f t="shared" si="526"/>
        <v>4.1.1.32.900</v>
      </c>
      <c r="L239" s="170" t="str">
        <f t="shared" si="526"/>
        <v>Резервное электроснабжение</v>
      </c>
      <c r="M239" s="37" t="str">
        <f t="shared" ref="M239:M240" si="530">CONCATENATE($B239,".",$C239,".",$D239,".",TEXT($E239,"00"),".",TEXT($F239,"000"))</f>
        <v>4.1.1.32.980</v>
      </c>
      <c r="N239" s="178" t="s">
        <v>204</v>
      </c>
      <c r="O239" s="179" t="s">
        <v>1292</v>
      </c>
      <c r="P239" s="66" t="s">
        <v>19</v>
      </c>
      <c r="Q239" s="35">
        <v>1</v>
      </c>
      <c r="R239" s="54" t="s">
        <v>3050</v>
      </c>
      <c r="S239" s="171">
        <f t="shared" ref="S239:S240" si="531">A239</f>
        <v>980</v>
      </c>
      <c r="T239" s="138" t="str">
        <f t="shared" ref="T239:U239" si="532">T238</f>
        <v>4.1.1.00.000</v>
      </c>
      <c r="U239" s="138" t="str">
        <f t="shared" si="532"/>
        <v>Process Line No.1 UIO facilities</v>
      </c>
      <c r="V239" s="138" t="str">
        <f t="shared" si="528"/>
        <v>4.1.1.32.000</v>
      </c>
      <c r="W239" s="138" t="str">
        <f t="shared" si="528"/>
        <v>Backup Power Supply</v>
      </c>
      <c r="X239" s="170" t="str">
        <f t="shared" si="528"/>
        <v>4.1.1.32.900</v>
      </c>
      <c r="Y239" s="170" t="str">
        <f t="shared" si="528"/>
        <v>Backup Power Supply</v>
      </c>
      <c r="Z239" s="171" t="str">
        <f t="shared" ref="Z239:Z240" si="533">M239</f>
        <v>4.1.1.32.980</v>
      </c>
      <c r="AA239" s="123" t="s">
        <v>1799</v>
      </c>
      <c r="AB239" s="123" t="s">
        <v>1800</v>
      </c>
      <c r="AC239" s="37" t="s">
        <v>3464</v>
      </c>
      <c r="AD239" s="115" t="s">
        <v>3051</v>
      </c>
      <c r="AE239" s="115" t="s">
        <v>3051</v>
      </c>
      <c r="AF239" s="115"/>
      <c r="AG239" s="115" t="s">
        <v>3153</v>
      </c>
      <c r="AH239" s="115" t="s">
        <v>3151</v>
      </c>
      <c r="AI239" s="237">
        <v>970</v>
      </c>
    </row>
    <row r="240" spans="1:36" s="67" customFormat="1" ht="30" customHeight="1" x14ac:dyDescent="0.25">
      <c r="A240" s="56">
        <v>981</v>
      </c>
      <c r="B240" s="37">
        <v>4</v>
      </c>
      <c r="C240" s="37">
        <v>1</v>
      </c>
      <c r="D240" s="37">
        <v>1</v>
      </c>
      <c r="E240" s="37">
        <v>32</v>
      </c>
      <c r="F240" s="37">
        <v>981</v>
      </c>
      <c r="G240" s="123" t="str">
        <f t="shared" ref="G240:H240" si="534">G239</f>
        <v>4.1.1.00.000</v>
      </c>
      <c r="H240" s="138" t="str">
        <f t="shared" si="534"/>
        <v>Технологическая линия №1. Объекты общезаводского хозяйства</v>
      </c>
      <c r="I240" s="123" t="str">
        <f t="shared" si="526"/>
        <v>4.1.1.32.000</v>
      </c>
      <c r="J240" s="138" t="str">
        <f t="shared" si="526"/>
        <v>Резервное электроснабжение</v>
      </c>
      <c r="K240" s="169" t="str">
        <f t="shared" si="526"/>
        <v>4.1.1.32.900</v>
      </c>
      <c r="L240" s="170" t="str">
        <f t="shared" si="526"/>
        <v>Резервное электроснабжение</v>
      </c>
      <c r="M240" s="37" t="str">
        <f t="shared" si="530"/>
        <v>4.1.1.32.981</v>
      </c>
      <c r="N240" s="178" t="s">
        <v>1435</v>
      </c>
      <c r="O240" s="179" t="s">
        <v>1293</v>
      </c>
      <c r="P240" s="66" t="s">
        <v>19</v>
      </c>
      <c r="Q240" s="35">
        <v>1</v>
      </c>
      <c r="R240" s="54" t="s">
        <v>3050</v>
      </c>
      <c r="S240" s="171">
        <f t="shared" si="531"/>
        <v>981</v>
      </c>
      <c r="T240" s="138" t="str">
        <f t="shared" ref="T240:U240" si="535">T239</f>
        <v>4.1.1.00.000</v>
      </c>
      <c r="U240" s="138" t="str">
        <f t="shared" si="535"/>
        <v>Process Line No.1 UIO facilities</v>
      </c>
      <c r="V240" s="138" t="str">
        <f t="shared" si="528"/>
        <v>4.1.1.32.000</v>
      </c>
      <c r="W240" s="138" t="str">
        <f t="shared" si="528"/>
        <v>Backup Power Supply</v>
      </c>
      <c r="X240" s="170" t="str">
        <f t="shared" si="528"/>
        <v>4.1.1.32.900</v>
      </c>
      <c r="Y240" s="170" t="str">
        <f t="shared" si="528"/>
        <v>Backup Power Supply</v>
      </c>
      <c r="Z240" s="171" t="str">
        <f t="shared" si="533"/>
        <v>4.1.1.32.981</v>
      </c>
      <c r="AA240" s="123" t="s">
        <v>2820</v>
      </c>
      <c r="AB240" s="123" t="s">
        <v>1293</v>
      </c>
      <c r="AC240" s="37" t="s">
        <v>3464</v>
      </c>
      <c r="AD240" s="115" t="s">
        <v>3051</v>
      </c>
      <c r="AE240" s="115" t="s">
        <v>3051</v>
      </c>
      <c r="AF240" s="115"/>
      <c r="AG240" s="115" t="s">
        <v>3154</v>
      </c>
      <c r="AH240" s="115" t="s">
        <v>3152</v>
      </c>
      <c r="AI240" s="237">
        <v>971</v>
      </c>
    </row>
    <row r="241" spans="1:35" s="65" customFormat="1" ht="15" customHeight="1" x14ac:dyDescent="0.25">
      <c r="A241" s="57" t="s">
        <v>17</v>
      </c>
      <c r="B241" s="37">
        <v>4</v>
      </c>
      <c r="C241" s="37">
        <v>1</v>
      </c>
      <c r="D241" s="37">
        <v>1</v>
      </c>
      <c r="E241" s="37">
        <v>33</v>
      </c>
      <c r="F241" s="37">
        <v>0</v>
      </c>
      <c r="G241" s="37" t="str">
        <f t="shared" ref="G241:H241" si="536">G240</f>
        <v>4.1.1.00.000</v>
      </c>
      <c r="H241" s="41" t="str">
        <f t="shared" si="536"/>
        <v>Технологическая линия №1. Объекты общезаводского хозяйства</v>
      </c>
      <c r="I241" s="82" t="str">
        <f>CONCATENATE($B241,".",$C241,".",$D241,".",TEXT($E241,"00"),".",TEXT($F241,"000"))</f>
        <v>4.1.1.33.000</v>
      </c>
      <c r="J241" s="90" t="s">
        <v>211</v>
      </c>
      <c r="K241" s="105"/>
      <c r="L241" s="106"/>
      <c r="M241" s="91"/>
      <c r="N241" s="85"/>
      <c r="O241" s="119"/>
      <c r="P241" s="64" t="s">
        <v>19</v>
      </c>
      <c r="Q241" s="35">
        <v>0</v>
      </c>
      <c r="R241" s="54" t="s">
        <v>3857</v>
      </c>
      <c r="S241" s="216" t="s">
        <v>3857</v>
      </c>
      <c r="T241" s="41" t="str">
        <f t="shared" ref="T241:U241" si="537">T240</f>
        <v>4.1.1.00.000</v>
      </c>
      <c r="U241" s="41" t="str">
        <f t="shared" si="537"/>
        <v>Process Line No.1 UIO facilities</v>
      </c>
      <c r="V241" s="127" t="str">
        <f>I241</f>
        <v>4.1.1.33.000</v>
      </c>
      <c r="W241" s="90" t="s">
        <v>1805</v>
      </c>
      <c r="X241" s="106"/>
      <c r="Y241" s="106"/>
      <c r="Z241" s="91"/>
      <c r="AA241" s="132"/>
      <c r="AB241" s="82"/>
      <c r="AC241" s="82"/>
      <c r="AD241" s="166"/>
      <c r="AE241" s="166"/>
      <c r="AF241" s="166"/>
      <c r="AG241" s="166"/>
      <c r="AH241" s="166"/>
      <c r="AI241" s="237">
        <v>977</v>
      </c>
    </row>
    <row r="242" spans="1:35" s="67" customFormat="1" ht="15" customHeight="1" x14ac:dyDescent="0.25">
      <c r="A242" s="57" t="s">
        <v>17</v>
      </c>
      <c r="B242" s="37">
        <v>4</v>
      </c>
      <c r="C242" s="37">
        <v>1</v>
      </c>
      <c r="D242" s="37">
        <v>1</v>
      </c>
      <c r="E242" s="37">
        <v>33</v>
      </c>
      <c r="F242" s="37">
        <v>100</v>
      </c>
      <c r="G242" s="37" t="str">
        <f t="shared" ref="G242:H243" si="538">G241</f>
        <v>4.1.1.00.000</v>
      </c>
      <c r="H242" s="41" t="str">
        <f t="shared" si="538"/>
        <v>Технологическая линия №1. Объекты общезаводского хозяйства</v>
      </c>
      <c r="I242" s="37" t="str">
        <f t="shared" ref="I242:J243" si="539">I241</f>
        <v>4.1.1.33.000</v>
      </c>
      <c r="J242" s="41" t="str">
        <f t="shared" si="539"/>
        <v>Операторная газоперерабатывающего завода с инфраструктурой</v>
      </c>
      <c r="K242" s="92" t="str">
        <f>CONCATENATE($B242,".",$C242,".",$D242,".",TEXT($E242,"00"),".",$F242)</f>
        <v>4.1.1.33.100</v>
      </c>
      <c r="L242" s="93" t="s">
        <v>212</v>
      </c>
      <c r="M242" s="94"/>
      <c r="N242" s="89"/>
      <c r="O242" s="118"/>
      <c r="P242" s="66" t="s">
        <v>19</v>
      </c>
      <c r="Q242" s="35">
        <v>0</v>
      </c>
      <c r="R242" s="54" t="s">
        <v>3858</v>
      </c>
      <c r="S242" s="219" t="s">
        <v>3858</v>
      </c>
      <c r="T242" s="41" t="str">
        <f t="shared" ref="T242:U242" si="540">T241</f>
        <v>4.1.1.00.000</v>
      </c>
      <c r="U242" s="41" t="str">
        <f t="shared" si="540"/>
        <v>Process Line No.1 UIO facilities</v>
      </c>
      <c r="V242" s="41" t="str">
        <f t="shared" ref="V242:W242" si="541">V241</f>
        <v>4.1.1.33.000</v>
      </c>
      <c r="W242" s="41" t="str">
        <f t="shared" si="541"/>
        <v>GPP Control Building and Infrastructure</v>
      </c>
      <c r="X242" s="129" t="str">
        <f>K242</f>
        <v>4.1.1.33.100</v>
      </c>
      <c r="Y242" s="94" t="s">
        <v>1806</v>
      </c>
      <c r="Z242" s="94"/>
      <c r="AA242" s="95"/>
      <c r="AB242" s="86"/>
      <c r="AC242" s="86"/>
      <c r="AD242" s="167" t="s">
        <v>3051</v>
      </c>
      <c r="AE242" s="167" t="s">
        <v>3051</v>
      </c>
      <c r="AF242" s="167"/>
      <c r="AG242" s="167"/>
      <c r="AH242" s="167"/>
      <c r="AI242" s="237">
        <v>978</v>
      </c>
    </row>
    <row r="243" spans="1:35" s="67" customFormat="1" ht="15" customHeight="1" x14ac:dyDescent="0.25">
      <c r="A243" s="57" t="s">
        <v>17</v>
      </c>
      <c r="B243" s="37">
        <v>4</v>
      </c>
      <c r="C243" s="37">
        <v>1</v>
      </c>
      <c r="D243" s="37">
        <v>1</v>
      </c>
      <c r="E243" s="37">
        <v>33</v>
      </c>
      <c r="F243" s="37">
        <v>200</v>
      </c>
      <c r="G243" s="37" t="str">
        <f t="shared" ref="G243" si="542">G242</f>
        <v>4.1.1.00.000</v>
      </c>
      <c r="H243" s="41" t="str">
        <f t="shared" si="538"/>
        <v>Технологическая линия №1. Объекты общезаводского хозяйства</v>
      </c>
      <c r="I243" s="37" t="str">
        <f t="shared" si="539"/>
        <v>4.1.1.33.000</v>
      </c>
      <c r="J243" s="41" t="str">
        <f t="shared" si="539"/>
        <v>Операторная газоперерабатывающего завода с инфраструктурой</v>
      </c>
      <c r="K243" s="92" t="str">
        <f>CONCATENATE($B243,".",$C243,".",$D243,".",TEXT($E243,"00"),".",$F243)</f>
        <v>4.1.1.33.200</v>
      </c>
      <c r="L243" s="93" t="s">
        <v>1343</v>
      </c>
      <c r="M243" s="94"/>
      <c r="N243" s="89"/>
      <c r="O243" s="118"/>
      <c r="P243" s="66" t="s">
        <v>19</v>
      </c>
      <c r="Q243" s="35">
        <v>0</v>
      </c>
      <c r="R243" s="54" t="s">
        <v>3858</v>
      </c>
      <c r="S243" s="219" t="s">
        <v>3858</v>
      </c>
      <c r="T243" s="41" t="str">
        <f t="shared" ref="T243:W243" si="543">T242</f>
        <v>4.1.1.00.000</v>
      </c>
      <c r="U243" s="41" t="str">
        <f t="shared" si="543"/>
        <v>Process Line No.1 UIO facilities</v>
      </c>
      <c r="V243" s="41" t="str">
        <f t="shared" si="543"/>
        <v>4.1.1.33.000</v>
      </c>
      <c r="W243" s="41" t="str">
        <f t="shared" si="543"/>
        <v>GPP Control Building and Infrastructure</v>
      </c>
      <c r="X243" s="129" t="str">
        <f>K243</f>
        <v>4.1.1.33.200</v>
      </c>
      <c r="Y243" s="94" t="s">
        <v>1809</v>
      </c>
      <c r="Z243" s="94"/>
      <c r="AA243" s="95"/>
      <c r="AB243" s="86"/>
      <c r="AC243" s="86"/>
      <c r="AD243" s="167" t="s">
        <v>3051</v>
      </c>
      <c r="AE243" s="167" t="s">
        <v>3051</v>
      </c>
      <c r="AF243" s="167"/>
      <c r="AG243" s="167"/>
      <c r="AH243" s="167"/>
      <c r="AI243" s="237">
        <v>984</v>
      </c>
    </row>
    <row r="244" spans="1:35" s="65" customFormat="1" ht="15" customHeight="1" x14ac:dyDescent="0.25">
      <c r="A244" s="57" t="s">
        <v>17</v>
      </c>
      <c r="B244" s="37">
        <v>4</v>
      </c>
      <c r="C244" s="37">
        <v>1</v>
      </c>
      <c r="D244" s="37">
        <v>1</v>
      </c>
      <c r="E244" s="37">
        <v>34</v>
      </c>
      <c r="F244" s="37">
        <v>0</v>
      </c>
      <c r="G244" s="37" t="str">
        <f t="shared" ref="G244:H244" si="544">G243</f>
        <v>4.1.1.00.000</v>
      </c>
      <c r="H244" s="41" t="str">
        <f t="shared" si="544"/>
        <v>Технологическая линия №1. Объекты общезаводского хозяйства</v>
      </c>
      <c r="I244" s="82" t="str">
        <f>CONCATENATE($B244,".",$C244,".",$D244,".",TEXT($E244,"00"),".",TEXT($F244,"000"))</f>
        <v>4.1.1.34.000</v>
      </c>
      <c r="J244" s="90" t="s">
        <v>1376</v>
      </c>
      <c r="K244" s="105"/>
      <c r="L244" s="106"/>
      <c r="M244" s="91"/>
      <c r="N244" s="85"/>
      <c r="O244" s="119"/>
      <c r="P244" s="64" t="s">
        <v>19</v>
      </c>
      <c r="Q244" s="35">
        <v>0</v>
      </c>
      <c r="R244" s="54" t="s">
        <v>3857</v>
      </c>
      <c r="S244" s="216" t="s">
        <v>3857</v>
      </c>
      <c r="T244" s="41" t="str">
        <f t="shared" ref="T244:U244" si="545">T243</f>
        <v>4.1.1.00.000</v>
      </c>
      <c r="U244" s="41" t="str">
        <f t="shared" si="545"/>
        <v>Process Line No.1 UIO facilities</v>
      </c>
      <c r="V244" s="127" t="str">
        <f>I244</f>
        <v>4.1.1.34.000</v>
      </c>
      <c r="W244" s="90" t="s">
        <v>1813</v>
      </c>
      <c r="X244" s="106"/>
      <c r="Y244" s="106"/>
      <c r="Z244" s="91"/>
      <c r="AA244" s="132"/>
      <c r="AB244" s="82"/>
      <c r="AC244" s="82"/>
      <c r="AD244" s="166"/>
      <c r="AE244" s="166"/>
      <c r="AF244" s="166"/>
      <c r="AG244" s="166"/>
      <c r="AH244" s="166"/>
      <c r="AI244" s="237">
        <v>989</v>
      </c>
    </row>
    <row r="245" spans="1:35" s="67" customFormat="1" ht="15" customHeight="1" x14ac:dyDescent="0.25">
      <c r="A245" s="56" t="s">
        <v>17</v>
      </c>
      <c r="B245" s="37">
        <v>4</v>
      </c>
      <c r="C245" s="37">
        <v>1</v>
      </c>
      <c r="D245" s="37">
        <v>1</v>
      </c>
      <c r="E245" s="37">
        <v>34</v>
      </c>
      <c r="F245" s="37">
        <v>600</v>
      </c>
      <c r="G245" s="37" t="str">
        <f t="shared" ref="G245:H245" si="546">G244</f>
        <v>4.1.1.00.000</v>
      </c>
      <c r="H245" s="41" t="str">
        <f t="shared" si="546"/>
        <v>Технологическая линия №1. Объекты общезаводского хозяйства</v>
      </c>
      <c r="I245" s="37" t="str">
        <f t="shared" ref="I245:J245" si="547">I244</f>
        <v>4.1.1.34.000</v>
      </c>
      <c r="J245" s="41" t="str">
        <f t="shared" si="547"/>
        <v>Административная зона. 2 пусковой комплекс</v>
      </c>
      <c r="K245" s="92" t="str">
        <f>CONCATENATE($B245,".",$C245,".",$D245,".",TEXT($E245,"00"),".",$F245)</f>
        <v>4.1.1.34.600</v>
      </c>
      <c r="L245" s="93" t="s">
        <v>1376</v>
      </c>
      <c r="M245" s="94"/>
      <c r="N245" s="89"/>
      <c r="O245" s="118"/>
      <c r="P245" s="66" t="s">
        <v>19</v>
      </c>
      <c r="Q245" s="35">
        <v>0</v>
      </c>
      <c r="R245" s="54" t="s">
        <v>3858</v>
      </c>
      <c r="S245" s="219" t="s">
        <v>3858</v>
      </c>
      <c r="T245" s="41" t="str">
        <f t="shared" ref="T245:U245" si="548">T244</f>
        <v>4.1.1.00.000</v>
      </c>
      <c r="U245" s="41" t="str">
        <f t="shared" si="548"/>
        <v>Process Line No.1 UIO facilities</v>
      </c>
      <c r="V245" s="41" t="str">
        <f t="shared" ref="V245:W245" si="549">V244</f>
        <v>4.1.1.34.000</v>
      </c>
      <c r="W245" s="41" t="str">
        <f t="shared" si="549"/>
        <v>Administration Area. 2nd Start-Up Package</v>
      </c>
      <c r="X245" s="129" t="str">
        <f>K245</f>
        <v>4.1.1.34.600</v>
      </c>
      <c r="Y245" s="94" t="s">
        <v>1813</v>
      </c>
      <c r="Z245" s="94"/>
      <c r="AA245" s="95"/>
      <c r="AB245" s="86"/>
      <c r="AC245" s="86"/>
      <c r="AD245" s="167" t="s">
        <v>3051</v>
      </c>
      <c r="AE245" s="167" t="s">
        <v>3051</v>
      </c>
      <c r="AF245" s="167"/>
      <c r="AG245" s="167"/>
      <c r="AH245" s="167"/>
      <c r="AI245" s="237">
        <v>990</v>
      </c>
    </row>
    <row r="246" spans="1:35" s="65" customFormat="1" ht="15" customHeight="1" x14ac:dyDescent="0.25">
      <c r="A246" s="57" t="s">
        <v>17</v>
      </c>
      <c r="B246" s="37">
        <v>4</v>
      </c>
      <c r="C246" s="37">
        <v>1</v>
      </c>
      <c r="D246" s="37">
        <v>1</v>
      </c>
      <c r="E246" s="37">
        <v>35</v>
      </c>
      <c r="F246" s="37">
        <v>0</v>
      </c>
      <c r="G246" s="37" t="str">
        <f t="shared" ref="G246:H246" si="550">G245</f>
        <v>4.1.1.00.000</v>
      </c>
      <c r="H246" s="41" t="str">
        <f t="shared" si="550"/>
        <v>Технологическая линия №1. Объекты общезаводского хозяйства</v>
      </c>
      <c r="I246" s="82" t="str">
        <f>CONCATENATE($B246,".",$C246,".",$D246,".",TEXT($E246,"00"),".",TEXT($F246,"000"))</f>
        <v>4.1.1.35.000</v>
      </c>
      <c r="J246" s="90" t="s">
        <v>1523</v>
      </c>
      <c r="K246" s="105"/>
      <c r="L246" s="106"/>
      <c r="M246" s="91"/>
      <c r="N246" s="85"/>
      <c r="O246" s="119"/>
      <c r="P246" s="64" t="s">
        <v>19</v>
      </c>
      <c r="Q246" s="35">
        <v>0</v>
      </c>
      <c r="R246" s="54" t="s">
        <v>3857</v>
      </c>
      <c r="S246" s="216" t="s">
        <v>3857</v>
      </c>
      <c r="T246" s="41" t="str">
        <f t="shared" ref="T246:U246" si="551">T245</f>
        <v>4.1.1.00.000</v>
      </c>
      <c r="U246" s="41" t="str">
        <f t="shared" si="551"/>
        <v>Process Line No.1 UIO facilities</v>
      </c>
      <c r="V246" s="127" t="str">
        <f>I246</f>
        <v>4.1.1.35.000</v>
      </c>
      <c r="W246" s="90" t="s">
        <v>1815</v>
      </c>
      <c r="X246" s="106"/>
      <c r="Y246" s="106"/>
      <c r="Z246" s="91"/>
      <c r="AA246" s="132"/>
      <c r="AB246" s="82"/>
      <c r="AC246" s="82"/>
      <c r="AD246" s="166"/>
      <c r="AE246" s="166"/>
      <c r="AF246" s="166"/>
      <c r="AG246" s="166"/>
      <c r="AH246" s="166"/>
      <c r="AI246" s="237">
        <v>993</v>
      </c>
    </row>
    <row r="247" spans="1:35" s="67" customFormat="1" ht="15" customHeight="1" x14ac:dyDescent="0.25">
      <c r="A247" s="56" t="s">
        <v>17</v>
      </c>
      <c r="B247" s="37">
        <v>4</v>
      </c>
      <c r="C247" s="37">
        <v>1</v>
      </c>
      <c r="D247" s="37">
        <v>1</v>
      </c>
      <c r="E247" s="37">
        <v>35</v>
      </c>
      <c r="F247" s="37">
        <v>100</v>
      </c>
      <c r="G247" s="37" t="str">
        <f t="shared" ref="G247:H247" si="552">G246</f>
        <v>4.1.1.00.000</v>
      </c>
      <c r="H247" s="41" t="str">
        <f t="shared" si="552"/>
        <v>Технологическая линия №1. Объекты общезаводского хозяйства</v>
      </c>
      <c r="I247" s="37" t="str">
        <f t="shared" ref="I247:J247" si="553">I246</f>
        <v>4.1.1.35.000</v>
      </c>
      <c r="J247" s="41" t="str">
        <f t="shared" si="553"/>
        <v>Коммерческие узлы учета товарного этана</v>
      </c>
      <c r="K247" s="92" t="str">
        <f>CONCATENATE($B247,".",$C247,".",$D247,".",TEXT($E247,"00"),".",$F247)</f>
        <v>4.1.1.35.100</v>
      </c>
      <c r="L247" s="93" t="s">
        <v>3827</v>
      </c>
      <c r="M247" s="94"/>
      <c r="N247" s="89"/>
      <c r="O247" s="118"/>
      <c r="P247" s="66" t="s">
        <v>19</v>
      </c>
      <c r="Q247" s="35">
        <v>0</v>
      </c>
      <c r="R247" s="54" t="s">
        <v>3858</v>
      </c>
      <c r="S247" s="219" t="s">
        <v>3858</v>
      </c>
      <c r="T247" s="41" t="str">
        <f t="shared" ref="T247:U247" si="554">T246</f>
        <v>4.1.1.00.000</v>
      </c>
      <c r="U247" s="41" t="str">
        <f t="shared" si="554"/>
        <v>Process Line No.1 UIO facilities</v>
      </c>
      <c r="V247" s="41" t="str">
        <f t="shared" ref="V247:W247" si="555">V246</f>
        <v>4.1.1.35.000</v>
      </c>
      <c r="W247" s="41" t="str">
        <f t="shared" si="555"/>
        <v>Sale Ethane Custody Metering</v>
      </c>
      <c r="X247" s="129" t="str">
        <f>K247</f>
        <v>4.1.1.35.100</v>
      </c>
      <c r="Y247" s="94" t="s">
        <v>3829</v>
      </c>
      <c r="Z247" s="94"/>
      <c r="AA247" s="95"/>
      <c r="AB247" s="86"/>
      <c r="AC247" s="86"/>
      <c r="AD247" s="167" t="s">
        <v>3051</v>
      </c>
      <c r="AE247" s="167" t="s">
        <v>3051</v>
      </c>
      <c r="AF247" s="167"/>
      <c r="AG247" s="167"/>
      <c r="AH247" s="167"/>
      <c r="AI247" s="237">
        <v>994</v>
      </c>
    </row>
    <row r="248" spans="1:35" s="67" customFormat="1" ht="15" customHeight="1" x14ac:dyDescent="0.25">
      <c r="A248" s="56" t="s">
        <v>17</v>
      </c>
      <c r="B248" s="37">
        <v>4</v>
      </c>
      <c r="C248" s="37">
        <v>1</v>
      </c>
      <c r="D248" s="37">
        <v>1</v>
      </c>
      <c r="E248" s="37">
        <v>35</v>
      </c>
      <c r="F248" s="37">
        <v>200</v>
      </c>
      <c r="G248" s="37" t="str">
        <f t="shared" ref="G248:J248" si="556">G247</f>
        <v>4.1.1.00.000</v>
      </c>
      <c r="H248" s="41" t="str">
        <f t="shared" si="556"/>
        <v>Технологическая линия №1. Объекты общезаводского хозяйства</v>
      </c>
      <c r="I248" s="41" t="str">
        <f t="shared" si="556"/>
        <v>4.1.1.35.000</v>
      </c>
      <c r="J248" s="41" t="str">
        <f t="shared" si="556"/>
        <v>Коммерческие узлы учета товарного этана</v>
      </c>
      <c r="K248" s="92" t="str">
        <f>CONCATENATE($B248,".",$C248,".",$D248,".",TEXT($E248,"00"),".",$F248)</f>
        <v>4.1.1.35.200</v>
      </c>
      <c r="L248" s="93" t="s">
        <v>3826</v>
      </c>
      <c r="M248" s="94"/>
      <c r="N248" s="89"/>
      <c r="O248" s="118"/>
      <c r="P248" s="66" t="s">
        <v>19</v>
      </c>
      <c r="Q248" s="35">
        <v>2</v>
      </c>
      <c r="R248" s="54" t="s">
        <v>3858</v>
      </c>
      <c r="S248" s="219" t="s">
        <v>3858</v>
      </c>
      <c r="T248" s="41" t="str">
        <f t="shared" ref="T248:W248" si="557">T247</f>
        <v>4.1.1.00.000</v>
      </c>
      <c r="U248" s="41" t="str">
        <f t="shared" si="557"/>
        <v>Process Line No.1 UIO facilities</v>
      </c>
      <c r="V248" s="41" t="str">
        <f t="shared" si="557"/>
        <v>4.1.1.35.000</v>
      </c>
      <c r="W248" s="41" t="str">
        <f t="shared" si="557"/>
        <v>Sale Ethane Custody Metering</v>
      </c>
      <c r="X248" s="129" t="str">
        <f>K248</f>
        <v>4.1.1.35.200</v>
      </c>
      <c r="Y248" s="94" t="s">
        <v>3828</v>
      </c>
      <c r="Z248" s="94"/>
      <c r="AA248" s="95"/>
      <c r="AB248" s="86"/>
      <c r="AC248" s="86" t="s">
        <v>3602</v>
      </c>
      <c r="AD248" s="167" t="s">
        <v>3051</v>
      </c>
      <c r="AE248" s="167" t="s">
        <v>3051</v>
      </c>
      <c r="AF248" s="167"/>
      <c r="AG248" s="167"/>
      <c r="AH248" s="167"/>
      <c r="AI248" s="237">
        <v>999</v>
      </c>
    </row>
    <row r="249" spans="1:35" s="63" customFormat="1" ht="15" customHeight="1" x14ac:dyDescent="0.25">
      <c r="A249" s="53" t="s">
        <v>17</v>
      </c>
      <c r="B249" s="37">
        <v>4</v>
      </c>
      <c r="C249" s="37">
        <v>1</v>
      </c>
      <c r="D249" s="37">
        <v>5</v>
      </c>
      <c r="E249" s="37">
        <v>0</v>
      </c>
      <c r="F249" s="37">
        <v>0</v>
      </c>
      <c r="G249" s="78" t="str">
        <f>CONCATENATE($B249,".",$C249,".",$D249,".",TEXT($E249,"00"),".",TEXT($F249,"000"))</f>
        <v>4.1.5.00.000</v>
      </c>
      <c r="H249" s="79" t="s">
        <v>1562</v>
      </c>
      <c r="I249" s="107"/>
      <c r="J249" s="108"/>
      <c r="K249" s="109"/>
      <c r="L249" s="110"/>
      <c r="M249" s="80"/>
      <c r="N249" s="231"/>
      <c r="O249" s="62"/>
      <c r="P249" s="54" t="s">
        <v>19</v>
      </c>
      <c r="Q249" s="35">
        <v>0</v>
      </c>
      <c r="R249" s="54" t="s">
        <v>3856</v>
      </c>
      <c r="S249" s="215" t="s">
        <v>3856</v>
      </c>
      <c r="T249" s="126" t="str">
        <f>G249</f>
        <v>4.1.5.00.000</v>
      </c>
      <c r="U249" s="79" t="s">
        <v>2108</v>
      </c>
      <c r="V249" s="80"/>
      <c r="W249" s="80"/>
      <c r="X249" s="110"/>
      <c r="Y249" s="110"/>
      <c r="Z249" s="80"/>
      <c r="AA249" s="81"/>
      <c r="AB249" s="113"/>
      <c r="AC249" s="113"/>
      <c r="AD249" s="114"/>
      <c r="AE249" s="114"/>
      <c r="AF249" s="114"/>
      <c r="AG249" s="114"/>
      <c r="AH249" s="114"/>
      <c r="AI249" s="237">
        <v>1135</v>
      </c>
    </row>
    <row r="250" spans="1:35" s="65" customFormat="1" ht="15" customHeight="1" x14ac:dyDescent="0.25">
      <c r="A250" s="57" t="s">
        <v>17</v>
      </c>
      <c r="B250" s="37">
        <v>4</v>
      </c>
      <c r="C250" s="37">
        <v>1</v>
      </c>
      <c r="D250" s="37">
        <v>5</v>
      </c>
      <c r="E250" s="37">
        <v>1</v>
      </c>
      <c r="F250" s="37">
        <v>0</v>
      </c>
      <c r="G250" s="37" t="str">
        <f t="shared" ref="G250:L253" si="558">G249</f>
        <v>4.1.5.00.000</v>
      </c>
      <c r="H250" s="41" t="str">
        <f t="shared" si="558"/>
        <v>Технологическая линия №1. Резервуарный парк №2</v>
      </c>
      <c r="I250" s="82" t="str">
        <f>CONCATENATE($B250,".",$C250,".",$D250,".",TEXT($E250,"00"),".",TEXT($F250,"000"))</f>
        <v>4.1.5.01.000</v>
      </c>
      <c r="J250" s="90" t="s">
        <v>647</v>
      </c>
      <c r="K250" s="105"/>
      <c r="L250" s="106"/>
      <c r="M250" s="91"/>
      <c r="N250" s="85"/>
      <c r="O250" s="119"/>
      <c r="P250" s="64" t="s">
        <v>19</v>
      </c>
      <c r="Q250" s="35">
        <v>0</v>
      </c>
      <c r="R250" s="54" t="s">
        <v>3857</v>
      </c>
      <c r="S250" s="216" t="s">
        <v>3857</v>
      </c>
      <c r="T250" s="41" t="str">
        <f t="shared" ref="T250:W251" si="559">T249</f>
        <v>4.1.5.00.000</v>
      </c>
      <c r="U250" s="41" t="str">
        <f t="shared" si="559"/>
        <v>Process Line No.1 Tank Farm No.2</v>
      </c>
      <c r="V250" s="127" t="str">
        <f>I250</f>
        <v>4.1.5.01.000</v>
      </c>
      <c r="W250" s="90" t="s">
        <v>2010</v>
      </c>
      <c r="X250" s="106"/>
      <c r="Y250" s="106"/>
      <c r="Z250" s="91"/>
      <c r="AA250" s="132"/>
      <c r="AB250" s="82"/>
      <c r="AC250" s="82"/>
      <c r="AD250" s="166"/>
      <c r="AE250" s="166"/>
      <c r="AF250" s="166"/>
      <c r="AG250" s="166"/>
      <c r="AH250" s="166"/>
      <c r="AI250" s="237">
        <v>1136</v>
      </c>
    </row>
    <row r="251" spans="1:35" s="67" customFormat="1" ht="15" customHeight="1" x14ac:dyDescent="0.25">
      <c r="A251" s="56" t="s">
        <v>17</v>
      </c>
      <c r="B251" s="37">
        <v>4</v>
      </c>
      <c r="C251" s="37">
        <v>1</v>
      </c>
      <c r="D251" s="37">
        <v>5</v>
      </c>
      <c r="E251" s="37">
        <v>1</v>
      </c>
      <c r="F251" s="37">
        <v>300</v>
      </c>
      <c r="G251" s="37" t="str">
        <f t="shared" ref="G251:H251" si="560">G250</f>
        <v>4.1.5.00.000</v>
      </c>
      <c r="H251" s="41" t="str">
        <f t="shared" si="560"/>
        <v>Технологическая линия №1. Резервуарный парк №2</v>
      </c>
      <c r="I251" s="37" t="str">
        <f t="shared" si="558"/>
        <v>4.1.5.01.000</v>
      </c>
      <c r="J251" s="41" t="str">
        <f t="shared" si="558"/>
        <v>Резервуарный парк №2</v>
      </c>
      <c r="K251" s="92" t="str">
        <f>CONCATENATE($B251,".",$C251,".",$D251,".",TEXT($E251,"00"),".",$F251)</f>
        <v>4.1.5.01.300</v>
      </c>
      <c r="L251" s="93" t="s">
        <v>647</v>
      </c>
      <c r="M251" s="94"/>
      <c r="N251" s="89"/>
      <c r="O251" s="118"/>
      <c r="P251" s="66" t="s">
        <v>19</v>
      </c>
      <c r="Q251" s="35">
        <v>0</v>
      </c>
      <c r="R251" s="54" t="s">
        <v>3858</v>
      </c>
      <c r="S251" s="219" t="s">
        <v>3858</v>
      </c>
      <c r="T251" s="41" t="str">
        <f t="shared" si="559"/>
        <v>4.1.5.00.000</v>
      </c>
      <c r="U251" s="41" t="str">
        <f t="shared" si="559"/>
        <v>Process Line No.1 Tank Farm No.2</v>
      </c>
      <c r="V251" s="41" t="str">
        <f t="shared" si="559"/>
        <v>4.1.5.01.000</v>
      </c>
      <c r="W251" s="41" t="str">
        <f t="shared" si="559"/>
        <v>Tank Farm No.2</v>
      </c>
      <c r="X251" s="129" t="str">
        <f>K251</f>
        <v>4.1.5.01.300</v>
      </c>
      <c r="Y251" s="94" t="s">
        <v>2010</v>
      </c>
      <c r="Z251" s="94"/>
      <c r="AA251" s="95"/>
      <c r="AB251" s="86"/>
      <c r="AC251" s="86"/>
      <c r="AD251" s="167" t="s">
        <v>3051</v>
      </c>
      <c r="AE251" s="167" t="s">
        <v>3051</v>
      </c>
      <c r="AF251" s="167"/>
      <c r="AG251" s="167"/>
      <c r="AH251" s="167"/>
      <c r="AI251" s="237">
        <v>1137</v>
      </c>
    </row>
    <row r="252" spans="1:35" s="67" customFormat="1" ht="17.25" customHeight="1" x14ac:dyDescent="0.25">
      <c r="A252" s="56">
        <v>352</v>
      </c>
      <c r="B252" s="37">
        <v>4</v>
      </c>
      <c r="C252" s="37">
        <v>1</v>
      </c>
      <c r="D252" s="37">
        <v>5</v>
      </c>
      <c r="E252" s="37">
        <v>1</v>
      </c>
      <c r="F252" s="37">
        <v>352</v>
      </c>
      <c r="G252" s="123" t="str">
        <f t="shared" ref="G252:L252" si="561">G251</f>
        <v>4.1.5.00.000</v>
      </c>
      <c r="H252" s="138" t="str">
        <f t="shared" si="561"/>
        <v>Технологическая линия №1. Резервуарный парк №2</v>
      </c>
      <c r="I252" s="138" t="str">
        <f t="shared" si="561"/>
        <v>4.1.5.01.000</v>
      </c>
      <c r="J252" s="138" t="str">
        <f t="shared" si="561"/>
        <v>Резервуарный парк №2</v>
      </c>
      <c r="K252" s="138" t="str">
        <f t="shared" si="561"/>
        <v>4.1.5.01.300</v>
      </c>
      <c r="L252" s="138" t="str">
        <f t="shared" si="561"/>
        <v>Резервуарный парк №2</v>
      </c>
      <c r="M252" s="37" t="str">
        <f t="shared" ref="M252:M253" si="562">CONCATENATE($B252,".",$C252,".",$D252,".",TEXT($E252,"00"),".",TEXT($F252,"000"))</f>
        <v>4.1.5.01.352</v>
      </c>
      <c r="N252" s="178" t="s">
        <v>650</v>
      </c>
      <c r="O252" s="179" t="s">
        <v>1318</v>
      </c>
      <c r="P252" s="66" t="s">
        <v>19</v>
      </c>
      <c r="Q252" s="35">
        <v>1</v>
      </c>
      <c r="R252" s="54" t="s">
        <v>3050</v>
      </c>
      <c r="S252" s="171">
        <f t="shared" ref="S252:S253" si="563">A252</f>
        <v>352</v>
      </c>
      <c r="T252" s="138" t="str">
        <f t="shared" ref="T252:U252" si="564">T251</f>
        <v>4.1.5.00.000</v>
      </c>
      <c r="U252" s="138" t="str">
        <f t="shared" si="564"/>
        <v>Process Line No.1 Tank Farm No.2</v>
      </c>
      <c r="V252" s="138" t="str">
        <f t="shared" ref="V252:Y252" si="565">V251</f>
        <v>4.1.5.01.000</v>
      </c>
      <c r="W252" s="138" t="str">
        <f t="shared" si="565"/>
        <v>Tank Farm No.2</v>
      </c>
      <c r="X252" s="138" t="str">
        <f t="shared" si="565"/>
        <v>4.1.5.01.300</v>
      </c>
      <c r="Y252" s="138" t="str">
        <f t="shared" si="565"/>
        <v>Tank Farm No.2</v>
      </c>
      <c r="Z252" s="171" t="str">
        <f t="shared" ref="Z252:Z253" si="566">M252</f>
        <v>4.1.5.01.352</v>
      </c>
      <c r="AA252" s="123" t="s">
        <v>2017</v>
      </c>
      <c r="AB252" s="123" t="s">
        <v>3579</v>
      </c>
      <c r="AC252" s="37" t="s">
        <v>3063</v>
      </c>
      <c r="AD252" s="115" t="s">
        <v>3051</v>
      </c>
      <c r="AE252" s="115" t="s">
        <v>3051</v>
      </c>
      <c r="AF252" s="115"/>
      <c r="AG252" s="115" t="s">
        <v>3580</v>
      </c>
      <c r="AH252" s="115" t="s">
        <v>3581</v>
      </c>
      <c r="AI252" s="237">
        <v>1148</v>
      </c>
    </row>
    <row r="253" spans="1:35" s="67" customFormat="1" ht="15" customHeight="1" x14ac:dyDescent="0.25">
      <c r="A253" s="56" t="s">
        <v>651</v>
      </c>
      <c r="B253" s="37">
        <v>4</v>
      </c>
      <c r="C253" s="37">
        <v>1</v>
      </c>
      <c r="D253" s="37">
        <v>5</v>
      </c>
      <c r="E253" s="37">
        <v>1</v>
      </c>
      <c r="F253" s="37">
        <v>353</v>
      </c>
      <c r="G253" s="123" t="str">
        <f t="shared" ref="G253:H253" si="567">G252</f>
        <v>4.1.5.00.000</v>
      </c>
      <c r="H253" s="138" t="str">
        <f t="shared" si="567"/>
        <v>Технологическая линия №1. Резервуарный парк №2</v>
      </c>
      <c r="I253" s="123" t="str">
        <f t="shared" si="558"/>
        <v>4.1.5.01.000</v>
      </c>
      <c r="J253" s="138" t="str">
        <f t="shared" si="558"/>
        <v>Резервуарный парк №2</v>
      </c>
      <c r="K253" s="169" t="str">
        <f t="shared" si="558"/>
        <v>4.1.5.01.300</v>
      </c>
      <c r="L253" s="170" t="str">
        <f t="shared" si="558"/>
        <v>Резервуарный парк №2</v>
      </c>
      <c r="M253" s="37" t="str">
        <f t="shared" si="562"/>
        <v>4.1.5.01.353</v>
      </c>
      <c r="N253" s="178" t="s">
        <v>1467</v>
      </c>
      <c r="O253" s="179"/>
      <c r="P253" s="66" t="s">
        <v>19</v>
      </c>
      <c r="Q253" s="35">
        <v>1</v>
      </c>
      <c r="R253" s="54" t="s">
        <v>3050</v>
      </c>
      <c r="S253" s="171" t="str">
        <f t="shared" si="563"/>
        <v>353/1</v>
      </c>
      <c r="T253" s="138" t="str">
        <f t="shared" ref="T253:Y253" si="568">T252</f>
        <v>4.1.5.00.000</v>
      </c>
      <c r="U253" s="138" t="str">
        <f t="shared" si="568"/>
        <v>Process Line No.1 Tank Farm No.2</v>
      </c>
      <c r="V253" s="138" t="str">
        <f t="shared" si="568"/>
        <v>4.1.5.01.000</v>
      </c>
      <c r="W253" s="138" t="str">
        <f t="shared" si="568"/>
        <v>Tank Farm No.2</v>
      </c>
      <c r="X253" s="138" t="str">
        <f t="shared" si="568"/>
        <v>4.1.5.01.300</v>
      </c>
      <c r="Y253" s="138" t="str">
        <f t="shared" si="568"/>
        <v>Tank Farm No.2</v>
      </c>
      <c r="Z253" s="171" t="str">
        <f t="shared" si="566"/>
        <v>4.1.5.01.353</v>
      </c>
      <c r="AA253" s="123" t="s">
        <v>2018</v>
      </c>
      <c r="AB253" s="37"/>
      <c r="AC253" s="37" t="s">
        <v>3063</v>
      </c>
      <c r="AD253" s="115" t="s">
        <v>3051</v>
      </c>
      <c r="AE253" s="115" t="s">
        <v>3051</v>
      </c>
      <c r="AF253" s="115"/>
      <c r="AG253" s="115" t="s">
        <v>3589</v>
      </c>
      <c r="AH253" s="115" t="s">
        <v>3576</v>
      </c>
      <c r="AI253" s="237">
        <v>1149</v>
      </c>
    </row>
    <row r="254" spans="1:35" s="63" customFormat="1" ht="15" customHeight="1" x14ac:dyDescent="0.25">
      <c r="A254" s="53" t="s">
        <v>17</v>
      </c>
      <c r="B254" s="37">
        <v>4</v>
      </c>
      <c r="C254" s="37">
        <v>1</v>
      </c>
      <c r="D254" s="37">
        <v>9</v>
      </c>
      <c r="E254" s="37">
        <v>0</v>
      </c>
      <c r="F254" s="37">
        <v>0</v>
      </c>
      <c r="G254" s="78" t="str">
        <f>CONCATENATE($B254,".",$C254,".",$D254,".",TEXT($E254,"00"),".",TEXT($F254,"000"))</f>
        <v>4.1.9.00.000</v>
      </c>
      <c r="H254" s="79" t="s">
        <v>1533</v>
      </c>
      <c r="I254" s="107"/>
      <c r="J254" s="108"/>
      <c r="K254" s="109"/>
      <c r="L254" s="110"/>
      <c r="M254" s="80"/>
      <c r="N254" s="231"/>
      <c r="O254" s="62"/>
      <c r="P254" s="54" t="s">
        <v>19</v>
      </c>
      <c r="Q254" s="35">
        <v>0</v>
      </c>
      <c r="R254" s="54" t="s">
        <v>3856</v>
      </c>
      <c r="S254" s="215" t="s">
        <v>3856</v>
      </c>
      <c r="T254" s="126" t="str">
        <f>G254</f>
        <v>4.1.9.00.000</v>
      </c>
      <c r="U254" s="79" t="s">
        <v>2106</v>
      </c>
      <c r="V254" s="80"/>
      <c r="W254" s="80"/>
      <c r="X254" s="110"/>
      <c r="Y254" s="110"/>
      <c r="Z254" s="80"/>
      <c r="AA254" s="81"/>
      <c r="AB254" s="113"/>
      <c r="AC254" s="113"/>
      <c r="AD254" s="114"/>
      <c r="AE254" s="114"/>
      <c r="AF254" s="114"/>
      <c r="AG254" s="114"/>
      <c r="AH254" s="114"/>
      <c r="AI254" s="237">
        <v>1296</v>
      </c>
    </row>
    <row r="255" spans="1:35" s="65" customFormat="1" ht="15" customHeight="1" x14ac:dyDescent="0.25">
      <c r="A255" s="57" t="s">
        <v>17</v>
      </c>
      <c r="B255" s="37">
        <v>4</v>
      </c>
      <c r="C255" s="37">
        <v>1</v>
      </c>
      <c r="D255" s="37">
        <v>9</v>
      </c>
      <c r="E255" s="37">
        <v>1</v>
      </c>
      <c r="F255" s="37">
        <v>0</v>
      </c>
      <c r="G255" s="37" t="str">
        <f t="shared" ref="G255" si="569">G254</f>
        <v>4.1.9.00.000</v>
      </c>
      <c r="H255" s="41" t="str">
        <f t="shared" ref="H255:J256" si="570">H254</f>
        <v>Технологическая линия №2. Объекты общезаводского хозяйства</v>
      </c>
      <c r="I255" s="82" t="str">
        <f>CONCATENATE($B255,".",$C255,".",$D255,".",TEXT($E255,"00"),".",TEXT($F255,"000"))</f>
        <v>4.1.9.01.000</v>
      </c>
      <c r="J255" s="90" t="s">
        <v>1427</v>
      </c>
      <c r="K255" s="105"/>
      <c r="L255" s="106"/>
      <c r="M255" s="91"/>
      <c r="N255" s="85"/>
      <c r="O255" s="119"/>
      <c r="P255" s="64" t="s">
        <v>19</v>
      </c>
      <c r="Q255" s="35">
        <v>0</v>
      </c>
      <c r="R255" s="54" t="s">
        <v>3857</v>
      </c>
      <c r="S255" s="216" t="s">
        <v>3857</v>
      </c>
      <c r="T255" s="41" t="str">
        <f t="shared" ref="T255:W256" si="571">T254</f>
        <v>4.1.9.00.000</v>
      </c>
      <c r="U255" s="41" t="str">
        <f t="shared" si="571"/>
        <v>Process Line No.2 UIO facilities</v>
      </c>
      <c r="V255" s="127" t="str">
        <f>I255</f>
        <v>4.1.9.01.000</v>
      </c>
      <c r="W255" s="90" t="s">
        <v>2050</v>
      </c>
      <c r="X255" s="106"/>
      <c r="Y255" s="106"/>
      <c r="Z255" s="91"/>
      <c r="AA255" s="132"/>
      <c r="AB255" s="82"/>
      <c r="AC255" s="82"/>
      <c r="AD255" s="166"/>
      <c r="AE255" s="166"/>
      <c r="AF255" s="166"/>
      <c r="AG255" s="166"/>
      <c r="AH255" s="166"/>
      <c r="AI255" s="237">
        <v>1297</v>
      </c>
    </row>
    <row r="256" spans="1:35" s="67" customFormat="1" ht="15" customHeight="1" x14ac:dyDescent="0.25">
      <c r="A256" s="56" t="s">
        <v>17</v>
      </c>
      <c r="B256" s="37">
        <v>4</v>
      </c>
      <c r="C256" s="37">
        <v>1</v>
      </c>
      <c r="D256" s="37">
        <v>9</v>
      </c>
      <c r="E256" s="37">
        <v>1</v>
      </c>
      <c r="F256" s="37">
        <v>100</v>
      </c>
      <c r="G256" s="37" t="str">
        <f t="shared" ref="G256:H256" si="572">G255</f>
        <v>4.1.9.00.000</v>
      </c>
      <c r="H256" s="41" t="str">
        <f t="shared" si="572"/>
        <v>Технологическая линия №2. Объекты общезаводского хозяйства</v>
      </c>
      <c r="I256" s="37" t="str">
        <f t="shared" si="570"/>
        <v>4.1.9.01.000</v>
      </c>
      <c r="J256" s="41" t="str">
        <f t="shared" si="570"/>
        <v>Подводящие газопроводы и узел подключения АГПЗ к лупингу МГ "Сила Сибири"</v>
      </c>
      <c r="K256" s="92" t="str">
        <f>CONCATENATE($B256,".",$C256,".",$D256,".",TEXT($E256,"00"),".",$F256)</f>
        <v>4.1.9.01.100</v>
      </c>
      <c r="L256" s="93" t="s">
        <v>333</v>
      </c>
      <c r="M256" s="94"/>
      <c r="N256" s="89"/>
      <c r="O256" s="118"/>
      <c r="P256" s="66" t="s">
        <v>19</v>
      </c>
      <c r="Q256" s="35">
        <v>0</v>
      </c>
      <c r="R256" s="54" t="s">
        <v>3858</v>
      </c>
      <c r="S256" s="219" t="s">
        <v>3858</v>
      </c>
      <c r="T256" s="41" t="str">
        <f t="shared" si="571"/>
        <v>4.1.9.00.000</v>
      </c>
      <c r="U256" s="41" t="str">
        <f t="shared" si="571"/>
        <v>Process Line No.2 UIO facilities</v>
      </c>
      <c r="V256" s="41" t="str">
        <f t="shared" si="571"/>
        <v>4.1.9.01.000</v>
      </c>
      <c r="W256" s="41" t="str">
        <f t="shared" si="571"/>
        <v>Supply Pipelines and AGPP Junction Points to to the Loop Line of Gas Trunk Line “Power of Siberia”</v>
      </c>
      <c r="X256" s="129" t="str">
        <f>K256</f>
        <v>4.1.9.01.100</v>
      </c>
      <c r="Y256" s="94" t="s">
        <v>1821</v>
      </c>
      <c r="Z256" s="94"/>
      <c r="AA256" s="95"/>
      <c r="AB256" s="86"/>
      <c r="AC256" s="86"/>
      <c r="AD256" s="167" t="s">
        <v>3051</v>
      </c>
      <c r="AE256" s="167" t="s">
        <v>3051</v>
      </c>
      <c r="AF256" s="167"/>
      <c r="AG256" s="167"/>
      <c r="AH256" s="167"/>
      <c r="AI256" s="237">
        <v>1298</v>
      </c>
    </row>
    <row r="257" spans="1:35" s="67" customFormat="1" ht="15" customHeight="1" x14ac:dyDescent="0.25">
      <c r="A257" s="56" t="s">
        <v>17</v>
      </c>
      <c r="B257" s="37">
        <v>4</v>
      </c>
      <c r="C257" s="37">
        <v>1</v>
      </c>
      <c r="D257" s="37">
        <v>9</v>
      </c>
      <c r="E257" s="37">
        <v>1</v>
      </c>
      <c r="F257" s="37">
        <v>200</v>
      </c>
      <c r="G257" s="37" t="str">
        <f t="shared" ref="G257:J257" si="573">G256</f>
        <v>4.1.9.00.000</v>
      </c>
      <c r="H257" s="41" t="str">
        <f t="shared" si="573"/>
        <v>Технологическая линия №2. Объекты общезаводского хозяйства</v>
      </c>
      <c r="I257" s="41" t="str">
        <f t="shared" si="573"/>
        <v>4.1.9.01.000</v>
      </c>
      <c r="J257" s="41" t="str">
        <f t="shared" si="573"/>
        <v>Подводящие газопроводы и узел подключения АГПЗ к лупингу МГ "Сила Сибири"</v>
      </c>
      <c r="K257" s="92" t="str">
        <f>CONCATENATE($B257,".",$C257,".",$D257,".",TEXT($E257,"00"),".",$F257)</f>
        <v>4.1.9.01.200</v>
      </c>
      <c r="L257" s="93" t="s">
        <v>336</v>
      </c>
      <c r="M257" s="94"/>
      <c r="N257" s="89"/>
      <c r="O257" s="118"/>
      <c r="P257" s="66" t="s">
        <v>19</v>
      </c>
      <c r="Q257" s="35">
        <v>0</v>
      </c>
      <c r="R257" s="54" t="s">
        <v>3858</v>
      </c>
      <c r="S257" s="219" t="s">
        <v>3858</v>
      </c>
      <c r="T257" s="41" t="str">
        <f t="shared" ref="T257:W257" si="574">T256</f>
        <v>4.1.9.00.000</v>
      </c>
      <c r="U257" s="41" t="str">
        <f t="shared" si="574"/>
        <v>Process Line No.2 UIO facilities</v>
      </c>
      <c r="V257" s="41" t="str">
        <f t="shared" si="574"/>
        <v>4.1.9.01.000</v>
      </c>
      <c r="W257" s="41" t="str">
        <f t="shared" si="574"/>
        <v>Supply Pipelines and AGPP Junction Points to to the Loop Line of Gas Trunk Line “Power of Siberia”</v>
      </c>
      <c r="X257" s="129" t="str">
        <f>K257</f>
        <v>4.1.9.01.200</v>
      </c>
      <c r="Y257" s="94" t="s">
        <v>1825</v>
      </c>
      <c r="Z257" s="94"/>
      <c r="AA257" s="95"/>
      <c r="AB257" s="86"/>
      <c r="AC257" s="86"/>
      <c r="AD257" s="167" t="s">
        <v>3051</v>
      </c>
      <c r="AE257" s="167" t="s">
        <v>3051</v>
      </c>
      <c r="AF257" s="167"/>
      <c r="AG257" s="167"/>
      <c r="AH257" s="167"/>
      <c r="AI257" s="237">
        <v>1302</v>
      </c>
    </row>
    <row r="258" spans="1:35" s="65" customFormat="1" ht="15" customHeight="1" x14ac:dyDescent="0.25">
      <c r="A258" s="57" t="s">
        <v>17</v>
      </c>
      <c r="B258" s="37">
        <v>4</v>
      </c>
      <c r="C258" s="37">
        <v>1</v>
      </c>
      <c r="D258" s="37">
        <v>9</v>
      </c>
      <c r="E258" s="37">
        <v>2</v>
      </c>
      <c r="F258" s="37">
        <v>0</v>
      </c>
      <c r="G258" s="37" t="str">
        <f t="shared" ref="G258:H258" si="575">G257</f>
        <v>4.1.9.00.000</v>
      </c>
      <c r="H258" s="41" t="str">
        <f t="shared" si="575"/>
        <v>Технологическая линия №2. Объекты общезаводского хозяйства</v>
      </c>
      <c r="I258" s="82" t="str">
        <f>CONCATENATE($B258,".",$C258,".",$D258,".",TEXT($E258,"00"),".",TEXT($F258,"000"))</f>
        <v>4.1.9.02.000</v>
      </c>
      <c r="J258" s="90" t="s">
        <v>1534</v>
      </c>
      <c r="K258" s="105"/>
      <c r="L258" s="106"/>
      <c r="M258" s="91"/>
      <c r="N258" s="85"/>
      <c r="O258" s="119"/>
      <c r="P258" s="64" t="s">
        <v>19</v>
      </c>
      <c r="Q258" s="35">
        <v>0</v>
      </c>
      <c r="R258" s="54" t="s">
        <v>3857</v>
      </c>
      <c r="S258" s="216" t="s">
        <v>3857</v>
      </c>
      <c r="T258" s="41" t="str">
        <f t="shared" ref="T258:U258" si="576">T257</f>
        <v>4.1.9.00.000</v>
      </c>
      <c r="U258" s="41" t="str">
        <f t="shared" si="576"/>
        <v>Process Line No.2 UIO facilities</v>
      </c>
      <c r="V258" s="127" t="str">
        <f>I258</f>
        <v>4.1.9.02.000</v>
      </c>
      <c r="W258" s="90" t="s">
        <v>2055</v>
      </c>
      <c r="X258" s="106"/>
      <c r="Y258" s="106"/>
      <c r="Z258" s="91"/>
      <c r="AA258" s="132"/>
      <c r="AB258" s="82"/>
      <c r="AC258" s="82"/>
      <c r="AD258" s="166"/>
      <c r="AE258" s="166"/>
      <c r="AF258" s="166"/>
      <c r="AG258" s="166"/>
      <c r="AH258" s="166"/>
      <c r="AI258" s="237">
        <v>1306</v>
      </c>
    </row>
    <row r="259" spans="1:35" s="67" customFormat="1" ht="15" customHeight="1" x14ac:dyDescent="0.25">
      <c r="A259" s="56" t="s">
        <v>17</v>
      </c>
      <c r="B259" s="37">
        <v>4</v>
      </c>
      <c r="C259" s="37">
        <v>1</v>
      </c>
      <c r="D259" s="37">
        <v>9</v>
      </c>
      <c r="E259" s="37">
        <v>2</v>
      </c>
      <c r="F259" s="37">
        <v>100</v>
      </c>
      <c r="G259" s="37" t="str">
        <f t="shared" ref="G259:H259" si="577">G258</f>
        <v>4.1.9.00.000</v>
      </c>
      <c r="H259" s="41" t="str">
        <f t="shared" si="577"/>
        <v>Технологическая линия №2. Объекты общезаводского хозяйства</v>
      </c>
      <c r="I259" s="37" t="str">
        <f t="shared" ref="I259:J259" si="578">I258</f>
        <v>4.1.9.02.000</v>
      </c>
      <c r="J259" s="41" t="str">
        <f t="shared" si="578"/>
        <v>Коммерческие узлы учета сырьевого и товарного газа на лупинге МГ "Сила Сибири"</v>
      </c>
      <c r="K259" s="92" t="str">
        <f>CONCATENATE($B259,".",$C259,".",$D259,".",TEXT($E259,"00"),".",$F259)</f>
        <v>4.1.9.02.100</v>
      </c>
      <c r="L259" s="93" t="s">
        <v>1534</v>
      </c>
      <c r="M259" s="94"/>
      <c r="N259" s="89"/>
      <c r="O259" s="118"/>
      <c r="P259" s="66" t="s">
        <v>19</v>
      </c>
      <c r="Q259" s="35">
        <v>0</v>
      </c>
      <c r="R259" s="54" t="s">
        <v>3858</v>
      </c>
      <c r="S259" s="219" t="s">
        <v>3858</v>
      </c>
      <c r="T259" s="41" t="str">
        <f t="shared" ref="T259:U259" si="579">T258</f>
        <v>4.1.9.00.000</v>
      </c>
      <c r="U259" s="41" t="str">
        <f t="shared" si="579"/>
        <v>Process Line No.2 UIO facilities</v>
      </c>
      <c r="V259" s="41" t="str">
        <f t="shared" ref="V259:W259" si="580">V258</f>
        <v>4.1.9.02.000</v>
      </c>
      <c r="W259" s="41" t="str">
        <f t="shared" si="580"/>
        <v>Feed and Sales Gas Metering Units on the Loop Line of Gas Trunk Line “Power of Siberia”</v>
      </c>
      <c r="X259" s="129" t="str">
        <f>K259</f>
        <v>4.1.9.02.100</v>
      </c>
      <c r="Y259" s="94" t="s">
        <v>2055</v>
      </c>
      <c r="Z259" s="94"/>
      <c r="AA259" s="95"/>
      <c r="AB259" s="86"/>
      <c r="AC259" s="86"/>
      <c r="AD259" s="167" t="s">
        <v>3051</v>
      </c>
      <c r="AE259" s="167" t="s">
        <v>3051</v>
      </c>
      <c r="AF259" s="167"/>
      <c r="AG259" s="167"/>
      <c r="AH259" s="167"/>
      <c r="AI259" s="237">
        <v>1307</v>
      </c>
    </row>
    <row r="260" spans="1:35" s="61" customFormat="1" ht="15" customHeight="1" x14ac:dyDescent="0.25">
      <c r="A260" s="51" t="s">
        <v>2700</v>
      </c>
      <c r="B260" s="52"/>
      <c r="C260" s="52"/>
      <c r="D260" s="52"/>
      <c r="E260" s="52"/>
      <c r="F260" s="52"/>
      <c r="G260" s="76"/>
      <c r="H260" s="76"/>
      <c r="I260" s="76"/>
      <c r="J260" s="76"/>
      <c r="K260" s="76"/>
      <c r="L260" s="76"/>
      <c r="M260" s="76"/>
      <c r="N260" s="77"/>
      <c r="O260" s="60"/>
      <c r="P260" s="54" t="s">
        <v>17</v>
      </c>
      <c r="Q260" s="35">
        <v>0</v>
      </c>
      <c r="R260" s="54" t="s">
        <v>2780</v>
      </c>
      <c r="S260" s="130" t="s">
        <v>2706</v>
      </c>
      <c r="T260" s="136"/>
      <c r="U260" s="136"/>
      <c r="V260" s="136"/>
      <c r="W260" s="136"/>
      <c r="X260" s="137"/>
      <c r="Y260" s="137"/>
      <c r="Z260" s="76"/>
      <c r="AA260" s="131"/>
      <c r="AB260" s="163"/>
      <c r="AC260" s="163"/>
      <c r="AD260" s="164"/>
      <c r="AE260" s="164"/>
      <c r="AF260" s="164"/>
      <c r="AG260" s="164"/>
      <c r="AH260" s="164"/>
      <c r="AI260" s="237">
        <v>1312</v>
      </c>
    </row>
    <row r="261" spans="1:35" s="63" customFormat="1" ht="15" customHeight="1" x14ac:dyDescent="0.25">
      <c r="A261" s="53" t="s">
        <v>17</v>
      </c>
      <c r="B261" s="37">
        <v>4</v>
      </c>
      <c r="C261" s="37">
        <v>2</v>
      </c>
      <c r="D261" s="37">
        <v>1</v>
      </c>
      <c r="E261" s="37">
        <v>0</v>
      </c>
      <c r="F261" s="37">
        <v>0</v>
      </c>
      <c r="G261" s="78" t="str">
        <f>CONCATENATE($B261,".",$C261,".",$D261,".",TEXT($E261,"00"),".",TEXT($F261,"000"))</f>
        <v>4.2.1.00.000</v>
      </c>
      <c r="H261" s="79" t="s">
        <v>1537</v>
      </c>
      <c r="I261" s="107"/>
      <c r="J261" s="108"/>
      <c r="K261" s="109"/>
      <c r="L261" s="110"/>
      <c r="M261" s="80"/>
      <c r="N261" s="231"/>
      <c r="O261" s="62"/>
      <c r="P261" s="54" t="s">
        <v>19</v>
      </c>
      <c r="Q261" s="35">
        <v>0</v>
      </c>
      <c r="R261" s="54" t="s">
        <v>3856</v>
      </c>
      <c r="S261" s="215" t="s">
        <v>3856</v>
      </c>
      <c r="T261" s="126" t="str">
        <f>G261</f>
        <v>4.2.1.00.000</v>
      </c>
      <c r="U261" s="79" t="s">
        <v>2107</v>
      </c>
      <c r="V261" s="80"/>
      <c r="W261" s="80"/>
      <c r="X261" s="110"/>
      <c r="Y261" s="110"/>
      <c r="Z261" s="80"/>
      <c r="AA261" s="81"/>
      <c r="AB261" s="113"/>
      <c r="AC261" s="113"/>
      <c r="AD261" s="114"/>
      <c r="AE261" s="114"/>
      <c r="AF261" s="114"/>
      <c r="AG261" s="114"/>
      <c r="AH261" s="114"/>
      <c r="AI261" s="237">
        <v>1313</v>
      </c>
    </row>
    <row r="262" spans="1:35" s="65" customFormat="1" ht="15" customHeight="1" x14ac:dyDescent="0.25">
      <c r="A262" s="57" t="s">
        <v>17</v>
      </c>
      <c r="B262" s="37">
        <v>4</v>
      </c>
      <c r="C262" s="37">
        <v>2</v>
      </c>
      <c r="D262" s="37">
        <v>1</v>
      </c>
      <c r="E262" s="37">
        <v>1</v>
      </c>
      <c r="F262" s="37">
        <v>0</v>
      </c>
      <c r="G262" s="37" t="str">
        <f t="shared" ref="G262:J263" si="581">G261</f>
        <v>4.2.1.00.000</v>
      </c>
      <c r="H262" s="41" t="str">
        <f t="shared" si="581"/>
        <v>Технологическая линия №3. Объекты общезаводского хозяйства</v>
      </c>
      <c r="I262" s="82" t="str">
        <f>CONCATENATE($B262,".",$C262,".",$D262,".",TEXT($E262,"00"),".",TEXT($F262,"000"))</f>
        <v>4.2.1.01.000</v>
      </c>
      <c r="J262" s="90" t="s">
        <v>149</v>
      </c>
      <c r="K262" s="105"/>
      <c r="L262" s="106"/>
      <c r="M262" s="91"/>
      <c r="N262" s="85"/>
      <c r="O262" s="119"/>
      <c r="P262" s="64" t="s">
        <v>19</v>
      </c>
      <c r="Q262" s="35">
        <v>0</v>
      </c>
      <c r="R262" s="54" t="s">
        <v>3857</v>
      </c>
      <c r="S262" s="216" t="s">
        <v>3857</v>
      </c>
      <c r="T262" s="41" t="str">
        <f t="shared" ref="T262:W263" si="582">T261</f>
        <v>4.2.1.00.000</v>
      </c>
      <c r="U262" s="41" t="str">
        <f t="shared" si="582"/>
        <v>Process Line No.3 UIO facilities</v>
      </c>
      <c r="V262" s="127" t="str">
        <f>I262</f>
        <v>4.2.1.01.000</v>
      </c>
      <c r="W262" s="90" t="s">
        <v>2056</v>
      </c>
      <c r="X262" s="106"/>
      <c r="Y262" s="106"/>
      <c r="Z262" s="91"/>
      <c r="AA262" s="132"/>
      <c r="AB262" s="82"/>
      <c r="AC262" s="82"/>
      <c r="AD262" s="166"/>
      <c r="AE262" s="166"/>
      <c r="AF262" s="166"/>
      <c r="AG262" s="166"/>
      <c r="AH262" s="166"/>
      <c r="AI262" s="237">
        <v>1314</v>
      </c>
    </row>
    <row r="263" spans="1:35" s="67" customFormat="1" ht="15" customHeight="1" x14ac:dyDescent="0.25">
      <c r="A263" s="56" t="s">
        <v>17</v>
      </c>
      <c r="B263" s="37">
        <v>4</v>
      </c>
      <c r="C263" s="37">
        <v>2</v>
      </c>
      <c r="D263" s="37">
        <v>1</v>
      </c>
      <c r="E263" s="37">
        <v>1</v>
      </c>
      <c r="F263" s="37">
        <v>200</v>
      </c>
      <c r="G263" s="37" t="str">
        <f t="shared" si="581"/>
        <v>4.2.1.00.000</v>
      </c>
      <c r="H263" s="41" t="str">
        <f t="shared" si="581"/>
        <v>Технологическая линия №3. Объекты общезаводского хозяйства</v>
      </c>
      <c r="I263" s="37" t="str">
        <f t="shared" si="581"/>
        <v>4.2.1.01.000</v>
      </c>
      <c r="J263" s="41" t="str">
        <f t="shared" si="581"/>
        <v>Резервуар подземный для дождевых стоков V=5000м³ с щитовой</v>
      </c>
      <c r="K263" s="92" t="str">
        <f>CONCATENATE($B263,".",$C263,".",$D263,".",TEXT($E263,"00"),".",$F263)</f>
        <v>4.2.1.01.200</v>
      </c>
      <c r="L263" s="93" t="s">
        <v>149</v>
      </c>
      <c r="M263" s="94"/>
      <c r="N263" s="89"/>
      <c r="O263" s="118"/>
      <c r="P263" s="66" t="s">
        <v>19</v>
      </c>
      <c r="Q263" s="35">
        <v>0</v>
      </c>
      <c r="R263" s="54" t="s">
        <v>3858</v>
      </c>
      <c r="S263" s="219" t="s">
        <v>3858</v>
      </c>
      <c r="T263" s="41" t="str">
        <f t="shared" si="582"/>
        <v>4.2.1.00.000</v>
      </c>
      <c r="U263" s="41" t="str">
        <f t="shared" si="582"/>
        <v>Process Line No.3 UIO facilities</v>
      </c>
      <c r="V263" s="41" t="str">
        <f t="shared" si="582"/>
        <v>4.2.1.01.000</v>
      </c>
      <c r="W263" s="41" t="str">
        <f t="shared" si="582"/>
        <v>Underground Storm Water Tank V=5000m³ with Switch Room</v>
      </c>
      <c r="X263" s="129" t="str">
        <f>K263</f>
        <v>4.2.1.01.200</v>
      </c>
      <c r="Y263" s="94" t="s">
        <v>2056</v>
      </c>
      <c r="Z263" s="94"/>
      <c r="AA263" s="95"/>
      <c r="AB263" s="86"/>
      <c r="AC263" s="86"/>
      <c r="AD263" s="167" t="s">
        <v>3051</v>
      </c>
      <c r="AE263" s="167" t="s">
        <v>3051</v>
      </c>
      <c r="AF263" s="167"/>
      <c r="AG263" s="167"/>
      <c r="AH263" s="167"/>
      <c r="AI263" s="237">
        <v>1315</v>
      </c>
    </row>
    <row r="264" spans="1:35" s="65" customFormat="1" ht="15" customHeight="1" x14ac:dyDescent="0.25">
      <c r="A264" s="57" t="s">
        <v>17</v>
      </c>
      <c r="B264" s="37">
        <v>4</v>
      </c>
      <c r="C264" s="37">
        <v>2</v>
      </c>
      <c r="D264" s="37">
        <v>1</v>
      </c>
      <c r="E264" s="37">
        <v>2</v>
      </c>
      <c r="F264" s="37">
        <v>0</v>
      </c>
      <c r="G264" s="37" t="str">
        <f t="shared" ref="G264:H264" si="583">G263</f>
        <v>4.2.1.00.000</v>
      </c>
      <c r="H264" s="41" t="str">
        <f t="shared" si="583"/>
        <v>Технологическая линия №3. Объекты общезаводского хозяйства</v>
      </c>
      <c r="I264" s="82" t="str">
        <f>CONCATENATE($B264,".",$C264,".",$D264,".",TEXT($E264,"00"),".",TEXT($F264,"000"))</f>
        <v>4.2.1.02.000</v>
      </c>
      <c r="J264" s="90" t="s">
        <v>1539</v>
      </c>
      <c r="K264" s="105"/>
      <c r="L264" s="106"/>
      <c r="M264" s="91"/>
      <c r="N264" s="85"/>
      <c r="O264" s="119"/>
      <c r="P264" s="64" t="s">
        <v>19</v>
      </c>
      <c r="Q264" s="35">
        <v>0</v>
      </c>
      <c r="R264" s="54" t="s">
        <v>3857</v>
      </c>
      <c r="S264" s="216" t="s">
        <v>3857</v>
      </c>
      <c r="T264" s="41" t="str">
        <f t="shared" ref="T264:U264" si="584">T263</f>
        <v>4.2.1.00.000</v>
      </c>
      <c r="U264" s="41" t="str">
        <f t="shared" si="584"/>
        <v>Process Line No.3 UIO facilities</v>
      </c>
      <c r="V264" s="127" t="str">
        <f>I264</f>
        <v>4.2.1.02.000</v>
      </c>
      <c r="W264" s="90" t="s">
        <v>2144</v>
      </c>
      <c r="X264" s="106"/>
      <c r="Y264" s="106"/>
      <c r="Z264" s="91"/>
      <c r="AA264" s="132"/>
      <c r="AB264" s="82"/>
      <c r="AC264" s="82"/>
      <c r="AD264" s="166"/>
      <c r="AE264" s="166"/>
      <c r="AF264" s="166"/>
      <c r="AG264" s="166"/>
      <c r="AH264" s="166"/>
      <c r="AI264" s="237">
        <v>1319</v>
      </c>
    </row>
    <row r="265" spans="1:35" s="67" customFormat="1" ht="15" customHeight="1" x14ac:dyDescent="0.25">
      <c r="A265" s="57" t="s">
        <v>17</v>
      </c>
      <c r="B265" s="37">
        <v>4</v>
      </c>
      <c r="C265" s="37">
        <v>2</v>
      </c>
      <c r="D265" s="37">
        <v>1</v>
      </c>
      <c r="E265" s="37">
        <v>2</v>
      </c>
      <c r="F265" s="37">
        <v>200</v>
      </c>
      <c r="G265" s="37" t="str">
        <f t="shared" ref="G265:H265" si="585">G264</f>
        <v>4.2.1.00.000</v>
      </c>
      <c r="H265" s="41" t="str">
        <f t="shared" si="585"/>
        <v>Технологическая линия №3. Объекты общезаводского хозяйства</v>
      </c>
      <c r="I265" s="37" t="str">
        <f t="shared" ref="I265:J265" si="586">I264</f>
        <v>4.2.1.02.000</v>
      </c>
      <c r="J265" s="41" t="str">
        <f t="shared" si="586"/>
        <v>Внутриплощадочное электроснабжение. 3 пусковой комплекс</v>
      </c>
      <c r="K265" s="92" t="str">
        <f>CONCATENATE($B265,".",$C265,".",$D265,".",TEXT($E265,"00"),".",$F265)</f>
        <v>4.2.1.02.200</v>
      </c>
      <c r="L265" s="93" t="s">
        <v>1539</v>
      </c>
      <c r="M265" s="94"/>
      <c r="N265" s="89"/>
      <c r="O265" s="118"/>
      <c r="P265" s="66" t="s">
        <v>19</v>
      </c>
      <c r="Q265" s="35">
        <v>0</v>
      </c>
      <c r="R265" s="54" t="s">
        <v>3858</v>
      </c>
      <c r="S265" s="219" t="s">
        <v>3858</v>
      </c>
      <c r="T265" s="41" t="str">
        <f t="shared" ref="T265:U265" si="587">T264</f>
        <v>4.2.1.00.000</v>
      </c>
      <c r="U265" s="41" t="str">
        <f t="shared" si="587"/>
        <v>Process Line No.3 UIO facilities</v>
      </c>
      <c r="V265" s="41" t="str">
        <f t="shared" ref="V265:W265" si="588">V264</f>
        <v>4.2.1.02.000</v>
      </c>
      <c r="W265" s="41" t="str">
        <f t="shared" si="588"/>
        <v>On-Site Power Supply Start-Up Complex 3</v>
      </c>
      <c r="X265" s="129" t="str">
        <f>K265</f>
        <v>4.2.1.02.200</v>
      </c>
      <c r="Y265" s="94" t="s">
        <v>2144</v>
      </c>
      <c r="Z265" s="94"/>
      <c r="AA265" s="95"/>
      <c r="AB265" s="86"/>
      <c r="AC265" s="86"/>
      <c r="AD265" s="167" t="s">
        <v>3051</v>
      </c>
      <c r="AE265" s="167" t="s">
        <v>3051</v>
      </c>
      <c r="AF265" s="167"/>
      <c r="AG265" s="167"/>
      <c r="AH265" s="167"/>
      <c r="AI265" s="237">
        <v>1320</v>
      </c>
    </row>
    <row r="266" spans="1:35" s="65" customFormat="1" ht="15" customHeight="1" x14ac:dyDescent="0.25">
      <c r="A266" s="57" t="s">
        <v>17</v>
      </c>
      <c r="B266" s="37">
        <v>4</v>
      </c>
      <c r="C266" s="37">
        <v>2</v>
      </c>
      <c r="D266" s="37">
        <v>1</v>
      </c>
      <c r="E266" s="37">
        <v>3</v>
      </c>
      <c r="F266" s="37">
        <v>0</v>
      </c>
      <c r="G266" s="37" t="str">
        <f t="shared" ref="G266:H266" si="589">G265</f>
        <v>4.2.1.00.000</v>
      </c>
      <c r="H266" s="41" t="str">
        <f t="shared" si="589"/>
        <v>Технологическая линия №3. Объекты общезаводского хозяйства</v>
      </c>
      <c r="I266" s="82" t="str">
        <f>CONCATENATE($B266,".",$C266,".",$D266,".",TEXT($E266,"00"),".",TEXT($F266,"000"))</f>
        <v>4.2.1.03.000</v>
      </c>
      <c r="J266" s="90" t="s">
        <v>1540</v>
      </c>
      <c r="K266" s="105"/>
      <c r="L266" s="106"/>
      <c r="M266" s="91"/>
      <c r="N266" s="85"/>
      <c r="O266" s="119"/>
      <c r="P266" s="64" t="s">
        <v>19</v>
      </c>
      <c r="Q266" s="35">
        <v>0</v>
      </c>
      <c r="R266" s="54" t="s">
        <v>3857</v>
      </c>
      <c r="S266" s="216" t="s">
        <v>3857</v>
      </c>
      <c r="T266" s="41" t="str">
        <f t="shared" ref="T266:U266" si="590">T265</f>
        <v>4.2.1.00.000</v>
      </c>
      <c r="U266" s="41" t="str">
        <f t="shared" si="590"/>
        <v>Process Line No.3 UIO facilities</v>
      </c>
      <c r="V266" s="127" t="str">
        <f>I266</f>
        <v>4.2.1.03.000</v>
      </c>
      <c r="W266" s="90" t="s">
        <v>2059</v>
      </c>
      <c r="X266" s="106"/>
      <c r="Y266" s="106"/>
      <c r="Z266" s="91"/>
      <c r="AA266" s="132"/>
      <c r="AB266" s="82"/>
      <c r="AC266" s="82"/>
      <c r="AD266" s="166"/>
      <c r="AE266" s="166"/>
      <c r="AF266" s="166"/>
      <c r="AG266" s="166"/>
      <c r="AH266" s="166"/>
      <c r="AI266" s="237">
        <v>1324</v>
      </c>
    </row>
    <row r="267" spans="1:35" s="67" customFormat="1" ht="15" customHeight="1" x14ac:dyDescent="0.25">
      <c r="A267" s="56" t="s">
        <v>17</v>
      </c>
      <c r="B267" s="37">
        <v>4</v>
      </c>
      <c r="C267" s="37">
        <v>2</v>
      </c>
      <c r="D267" s="37">
        <v>1</v>
      </c>
      <c r="E267" s="37">
        <v>3</v>
      </c>
      <c r="F267" s="37">
        <v>100</v>
      </c>
      <c r="G267" s="37" t="str">
        <f t="shared" ref="G267:H267" si="591">G266</f>
        <v>4.2.1.00.000</v>
      </c>
      <c r="H267" s="41" t="str">
        <f t="shared" si="591"/>
        <v>Технологическая линия №3. Объекты общезаводского хозяйства</v>
      </c>
      <c r="I267" s="37" t="str">
        <f t="shared" ref="I267:J267" si="592">I266</f>
        <v>4.2.1.03.000</v>
      </c>
      <c r="J267" s="41" t="str">
        <f t="shared" si="592"/>
        <v>Комплексные очистные сооружения (КОС). 5 пусковой комплекс</v>
      </c>
      <c r="K267" s="92" t="str">
        <f>CONCATENATE($B267,".",$C267,".",$D267,".",TEXT($E267,"00"),".",$F267)</f>
        <v>4.2.1.03.100</v>
      </c>
      <c r="L267" s="93" t="s">
        <v>1540</v>
      </c>
      <c r="M267" s="94"/>
      <c r="N267" s="89"/>
      <c r="O267" s="118"/>
      <c r="P267" s="66" t="s">
        <v>19</v>
      </c>
      <c r="Q267" s="35">
        <v>0</v>
      </c>
      <c r="R267" s="54" t="s">
        <v>3858</v>
      </c>
      <c r="S267" s="219" t="s">
        <v>3858</v>
      </c>
      <c r="T267" s="41" t="str">
        <f t="shared" ref="T267:U267" si="593">T266</f>
        <v>4.2.1.00.000</v>
      </c>
      <c r="U267" s="41" t="str">
        <f t="shared" si="593"/>
        <v>Process Line No.3 UIO facilities</v>
      </c>
      <c r="V267" s="41" t="str">
        <f t="shared" ref="V267:W267" si="594">V266</f>
        <v>4.2.1.03.000</v>
      </c>
      <c r="W267" s="41" t="str">
        <f t="shared" si="594"/>
        <v>Integrated Waste Water Treatment Facilities, Start-Up Complex 5</v>
      </c>
      <c r="X267" s="129" t="str">
        <f>K267</f>
        <v>4.2.1.03.100</v>
      </c>
      <c r="Y267" s="94" t="s">
        <v>2059</v>
      </c>
      <c r="Z267" s="94"/>
      <c r="AA267" s="95"/>
      <c r="AB267" s="86"/>
      <c r="AC267" s="86"/>
      <c r="AD267" s="167" t="s">
        <v>3051</v>
      </c>
      <c r="AE267" s="167" t="s">
        <v>3051</v>
      </c>
      <c r="AF267" s="167"/>
      <c r="AG267" s="167"/>
      <c r="AH267" s="167"/>
      <c r="AI267" s="237">
        <v>1325</v>
      </c>
    </row>
    <row r="268" spans="1:35" s="65" customFormat="1" ht="15" customHeight="1" x14ac:dyDescent="0.25">
      <c r="A268" s="57" t="s">
        <v>17</v>
      </c>
      <c r="B268" s="37">
        <v>4</v>
      </c>
      <c r="C268" s="37">
        <v>2</v>
      </c>
      <c r="D268" s="37">
        <v>1</v>
      </c>
      <c r="E268" s="37">
        <v>4</v>
      </c>
      <c r="F268" s="37">
        <v>0</v>
      </c>
      <c r="G268" s="37" t="str">
        <f t="shared" ref="G268:H268" si="595">G267</f>
        <v>4.2.1.00.000</v>
      </c>
      <c r="H268" s="41" t="str">
        <f t="shared" si="595"/>
        <v>Технологическая линия №3. Объекты общезаводского хозяйства</v>
      </c>
      <c r="I268" s="82" t="str">
        <f>CONCATENATE($B268,".",$C268,".",$D268,".",TEXT($E268,"00"),".",TEXT($F268,"000"))</f>
        <v>4.2.1.04.000</v>
      </c>
      <c r="J268" s="90" t="s">
        <v>1336</v>
      </c>
      <c r="K268" s="105"/>
      <c r="L268" s="106"/>
      <c r="M268" s="91"/>
      <c r="N268" s="85"/>
      <c r="O268" s="119"/>
      <c r="P268" s="64" t="s">
        <v>19</v>
      </c>
      <c r="Q268" s="35">
        <v>0</v>
      </c>
      <c r="R268" s="54" t="s">
        <v>3857</v>
      </c>
      <c r="S268" s="216" t="s">
        <v>3857</v>
      </c>
      <c r="T268" s="41" t="str">
        <f t="shared" ref="T268:U268" si="596">T267</f>
        <v>4.2.1.00.000</v>
      </c>
      <c r="U268" s="41" t="str">
        <f t="shared" si="596"/>
        <v>Process Line No.3 UIO facilities</v>
      </c>
      <c r="V268" s="127" t="str">
        <f>I268</f>
        <v>4.2.1.04.000</v>
      </c>
      <c r="W268" s="90" t="s">
        <v>2062</v>
      </c>
      <c r="X268" s="106"/>
      <c r="Y268" s="106"/>
      <c r="Z268" s="91"/>
      <c r="AA268" s="132"/>
      <c r="AB268" s="82"/>
      <c r="AC268" s="82"/>
      <c r="AD268" s="166"/>
      <c r="AE268" s="166"/>
      <c r="AF268" s="166"/>
      <c r="AG268" s="166"/>
      <c r="AH268" s="166"/>
      <c r="AI268" s="237">
        <v>1330</v>
      </c>
    </row>
    <row r="269" spans="1:35" s="67" customFormat="1" ht="15" customHeight="1" x14ac:dyDescent="0.25">
      <c r="A269" s="56" t="s">
        <v>17</v>
      </c>
      <c r="B269" s="37">
        <v>4</v>
      </c>
      <c r="C269" s="37">
        <v>2</v>
      </c>
      <c r="D269" s="37">
        <v>1</v>
      </c>
      <c r="E269" s="37">
        <v>4</v>
      </c>
      <c r="F269" s="37">
        <v>200</v>
      </c>
      <c r="G269" s="37" t="str">
        <f t="shared" ref="G269:H269" si="597">G268</f>
        <v>4.2.1.00.000</v>
      </c>
      <c r="H269" s="41" t="str">
        <f t="shared" si="597"/>
        <v>Технологическая линия №3. Объекты общезаводского хозяйства</v>
      </c>
      <c r="I269" s="37" t="str">
        <f t="shared" ref="I269:J269" si="598">I268</f>
        <v>4.2.1.04.000</v>
      </c>
      <c r="J269" s="41" t="str">
        <f t="shared" si="598"/>
        <v>Межцеховые инженерные коммуникации. Участок 2</v>
      </c>
      <c r="K269" s="92" t="str">
        <f>CONCATENATE($B269,".",$C269,".",$D269,".",TEXT($E269,"00"),".",$F269)</f>
        <v>4.2.1.04.200</v>
      </c>
      <c r="L269" s="93" t="s">
        <v>1336</v>
      </c>
      <c r="M269" s="94"/>
      <c r="N269" s="89"/>
      <c r="O269" s="118"/>
      <c r="P269" s="66" t="s">
        <v>19</v>
      </c>
      <c r="Q269" s="35">
        <v>0</v>
      </c>
      <c r="R269" s="54" t="s">
        <v>3858</v>
      </c>
      <c r="S269" s="219" t="s">
        <v>3858</v>
      </c>
      <c r="T269" s="41" t="str">
        <f t="shared" ref="T269:U269" si="599">T268</f>
        <v>4.2.1.00.000</v>
      </c>
      <c r="U269" s="41" t="str">
        <f t="shared" si="599"/>
        <v>Process Line No.3 UIO facilities</v>
      </c>
      <c r="V269" s="41" t="str">
        <f t="shared" ref="V269:W269" si="600">V268</f>
        <v>4.2.1.04.000</v>
      </c>
      <c r="W269" s="41" t="str">
        <f t="shared" si="600"/>
        <v>Interconnecting Utility Pipelines. Section 2</v>
      </c>
      <c r="X269" s="129" t="str">
        <f>K269</f>
        <v>4.2.1.04.200</v>
      </c>
      <c r="Y269" s="94" t="s">
        <v>2062</v>
      </c>
      <c r="Z269" s="94"/>
      <c r="AA269" s="95"/>
      <c r="AB269" s="86"/>
      <c r="AC269" s="86"/>
      <c r="AD269" s="167" t="s">
        <v>3051</v>
      </c>
      <c r="AE269" s="167" t="s">
        <v>3051</v>
      </c>
      <c r="AF269" s="167"/>
      <c r="AG269" s="167"/>
      <c r="AH269" s="167"/>
      <c r="AI269" s="237">
        <v>1331</v>
      </c>
    </row>
    <row r="270" spans="1:35" s="65" customFormat="1" ht="15" customHeight="1" x14ac:dyDescent="0.25">
      <c r="A270" s="57" t="s">
        <v>17</v>
      </c>
      <c r="B270" s="37">
        <v>4</v>
      </c>
      <c r="C270" s="37">
        <v>2</v>
      </c>
      <c r="D270" s="37">
        <v>1</v>
      </c>
      <c r="E270" s="37">
        <v>5</v>
      </c>
      <c r="F270" s="37">
        <v>0</v>
      </c>
      <c r="G270" s="37" t="str">
        <f t="shared" ref="G270:H270" si="601">G269</f>
        <v>4.2.1.00.000</v>
      </c>
      <c r="H270" s="41" t="str">
        <f t="shared" si="601"/>
        <v>Технологическая линия №3. Объекты общезаводского хозяйства</v>
      </c>
      <c r="I270" s="82" t="str">
        <f>CONCATENATE($B270,".",$C270,".",$D270,".",TEXT($E270,"00"),".",TEXT($F270,"000"))</f>
        <v>4.2.1.05.000</v>
      </c>
      <c r="J270" s="90" t="s">
        <v>900</v>
      </c>
      <c r="K270" s="105"/>
      <c r="L270" s="106"/>
      <c r="M270" s="91"/>
      <c r="N270" s="85"/>
      <c r="O270" s="119"/>
      <c r="P270" s="64" t="s">
        <v>19</v>
      </c>
      <c r="Q270" s="35">
        <v>0</v>
      </c>
      <c r="R270" s="54" t="s">
        <v>3857</v>
      </c>
      <c r="S270" s="216" t="s">
        <v>3857</v>
      </c>
      <c r="T270" s="41" t="str">
        <f t="shared" ref="T270:U270" si="602">T269</f>
        <v>4.2.1.00.000</v>
      </c>
      <c r="U270" s="41" t="str">
        <f t="shared" si="602"/>
        <v>Process Line No.3 UIO facilities</v>
      </c>
      <c r="V270" s="127" t="str">
        <f>I270</f>
        <v>4.2.1.05.000</v>
      </c>
      <c r="W270" s="90" t="s">
        <v>2102</v>
      </c>
      <c r="X270" s="106"/>
      <c r="Y270" s="106"/>
      <c r="Z270" s="91"/>
      <c r="AA270" s="132"/>
      <c r="AB270" s="116"/>
      <c r="AC270" s="116"/>
      <c r="AD270" s="166"/>
      <c r="AE270" s="166"/>
      <c r="AF270" s="166"/>
      <c r="AG270" s="166"/>
      <c r="AH270" s="166"/>
      <c r="AI270" s="237">
        <v>1381</v>
      </c>
    </row>
    <row r="271" spans="1:35" s="67" customFormat="1" ht="15" customHeight="1" x14ac:dyDescent="0.25">
      <c r="A271" s="56" t="s">
        <v>17</v>
      </c>
      <c r="B271" s="37">
        <v>4</v>
      </c>
      <c r="C271" s="37">
        <v>2</v>
      </c>
      <c r="D271" s="37">
        <v>1</v>
      </c>
      <c r="E271" s="37">
        <v>5</v>
      </c>
      <c r="F271" s="37">
        <v>300</v>
      </c>
      <c r="G271" s="37" t="str">
        <f t="shared" ref="G271:H271" si="603">G270</f>
        <v>4.2.1.00.000</v>
      </c>
      <c r="H271" s="41" t="str">
        <f t="shared" si="603"/>
        <v>Технологическая линия №3. Объекты общезаводского хозяйства</v>
      </c>
      <c r="I271" s="37" t="str">
        <f t="shared" ref="I271:J271" si="604">I270</f>
        <v>4.2.1.05.000</v>
      </c>
      <c r="J271" s="41" t="str">
        <f t="shared" si="604"/>
        <v>Резервуарный парк №1</v>
      </c>
      <c r="K271" s="92" t="str">
        <f>CONCATENATE($B271,".",$C271,".",$D271,".",TEXT($E271,"00"),".",$F271)</f>
        <v>4.2.1.05.300</v>
      </c>
      <c r="L271" s="93" t="s">
        <v>900</v>
      </c>
      <c r="M271" s="94"/>
      <c r="N271" s="89"/>
      <c r="O271" s="118"/>
      <c r="P271" s="66" t="s">
        <v>19</v>
      </c>
      <c r="Q271" s="35">
        <v>0</v>
      </c>
      <c r="R271" s="54" t="s">
        <v>3858</v>
      </c>
      <c r="S271" s="219" t="s">
        <v>3858</v>
      </c>
      <c r="T271" s="41" t="str">
        <f t="shared" ref="T271:U271" si="605">T270</f>
        <v>4.2.1.00.000</v>
      </c>
      <c r="U271" s="41" t="str">
        <f t="shared" si="605"/>
        <v>Process Line No.3 UIO facilities</v>
      </c>
      <c r="V271" s="41" t="str">
        <f t="shared" ref="V271:W271" si="606">V270</f>
        <v>4.2.1.05.000</v>
      </c>
      <c r="W271" s="41" t="str">
        <f t="shared" si="606"/>
        <v>Tank farm 1</v>
      </c>
      <c r="X271" s="129" t="str">
        <f>K271</f>
        <v>4.2.1.05.300</v>
      </c>
      <c r="Y271" s="94" t="s">
        <v>2063</v>
      </c>
      <c r="Z271" s="94"/>
      <c r="AA271" s="95"/>
      <c r="AB271" s="86"/>
      <c r="AC271" s="86"/>
      <c r="AD271" s="167" t="s">
        <v>3051</v>
      </c>
      <c r="AE271" s="167" t="s">
        <v>3051</v>
      </c>
      <c r="AF271" s="167"/>
      <c r="AG271" s="167"/>
      <c r="AH271" s="167"/>
      <c r="AI271" s="237">
        <v>1382</v>
      </c>
    </row>
    <row r="272" spans="1:35" s="61" customFormat="1" ht="15" customHeight="1" x14ac:dyDescent="0.25">
      <c r="A272" s="51" t="s">
        <v>2701</v>
      </c>
      <c r="B272" s="52"/>
      <c r="C272" s="52"/>
      <c r="D272" s="52"/>
      <c r="E272" s="52"/>
      <c r="F272" s="52"/>
      <c r="G272" s="76"/>
      <c r="H272" s="76"/>
      <c r="I272" s="76"/>
      <c r="J272" s="76"/>
      <c r="K272" s="76"/>
      <c r="L272" s="76"/>
      <c r="M272" s="76"/>
      <c r="N272" s="77"/>
      <c r="O272" s="60"/>
      <c r="P272" s="54" t="s">
        <v>17</v>
      </c>
      <c r="Q272" s="35">
        <v>0</v>
      </c>
      <c r="R272" s="54" t="s">
        <v>2780</v>
      </c>
      <c r="S272" s="130" t="s">
        <v>2707</v>
      </c>
      <c r="T272" s="136"/>
      <c r="U272" s="136"/>
      <c r="V272" s="136"/>
      <c r="W272" s="136"/>
      <c r="X272" s="137"/>
      <c r="Y272" s="137"/>
      <c r="Z272" s="76"/>
      <c r="AA272" s="131"/>
      <c r="AB272" s="163"/>
      <c r="AC272" s="163"/>
      <c r="AD272" s="164"/>
      <c r="AE272" s="164"/>
      <c r="AF272" s="164"/>
      <c r="AG272" s="164"/>
      <c r="AH272" s="164"/>
      <c r="AI272" s="237">
        <v>1594</v>
      </c>
    </row>
    <row r="273" spans="1:35" s="63" customFormat="1" ht="15" customHeight="1" x14ac:dyDescent="0.25">
      <c r="A273" s="53" t="s">
        <v>17</v>
      </c>
      <c r="B273" s="37">
        <v>4</v>
      </c>
      <c r="C273" s="37">
        <v>3</v>
      </c>
      <c r="D273" s="37">
        <v>1</v>
      </c>
      <c r="E273" s="37">
        <v>0</v>
      </c>
      <c r="F273" s="37">
        <v>0</v>
      </c>
      <c r="G273" s="78" t="str">
        <f>CONCATENATE($B273,".",$C273,".",$D273,".",TEXT($E273,"00"),".",TEXT($F273,"000"))</f>
        <v>4.3.1.00.000</v>
      </c>
      <c r="H273" s="79" t="s">
        <v>1553</v>
      </c>
      <c r="I273" s="107"/>
      <c r="J273" s="108"/>
      <c r="K273" s="109"/>
      <c r="L273" s="110"/>
      <c r="M273" s="80"/>
      <c r="N273" s="231"/>
      <c r="O273" s="53"/>
      <c r="P273" s="54" t="s">
        <v>19</v>
      </c>
      <c r="Q273" s="35">
        <v>0</v>
      </c>
      <c r="R273" s="54" t="s">
        <v>3856</v>
      </c>
      <c r="S273" s="215" t="s">
        <v>3856</v>
      </c>
      <c r="T273" s="126" t="str">
        <f>G273</f>
        <v>4.3.1.00.000</v>
      </c>
      <c r="U273" s="79" t="s">
        <v>2727</v>
      </c>
      <c r="V273" s="80"/>
      <c r="W273" s="80"/>
      <c r="X273" s="110"/>
      <c r="Y273" s="110"/>
      <c r="Z273" s="80"/>
      <c r="AA273" s="81"/>
      <c r="AB273" s="113"/>
      <c r="AC273" s="113"/>
      <c r="AD273" s="114"/>
      <c r="AE273" s="114"/>
      <c r="AF273" s="114"/>
      <c r="AG273" s="114"/>
      <c r="AH273" s="114"/>
      <c r="AI273" s="237">
        <v>1595</v>
      </c>
    </row>
    <row r="274" spans="1:35" s="65" customFormat="1" ht="15" customHeight="1" x14ac:dyDescent="0.25">
      <c r="A274" s="57" t="s">
        <v>17</v>
      </c>
      <c r="B274" s="37">
        <v>4</v>
      </c>
      <c r="C274" s="37">
        <v>3</v>
      </c>
      <c r="D274" s="37">
        <v>1</v>
      </c>
      <c r="E274" s="37">
        <v>1</v>
      </c>
      <c r="F274" s="37">
        <v>0</v>
      </c>
      <c r="G274" s="37" t="str">
        <f t="shared" ref="G274:J275" si="607">G273</f>
        <v>4.3.1.00.000</v>
      </c>
      <c r="H274" s="41" t="str">
        <f t="shared" si="607"/>
        <v>Технологическая линия №4. Объекты общезаводского хозяйства</v>
      </c>
      <c r="I274" s="82" t="str">
        <f>CONCATENATE($B274,".",$C274,".",$D274,".",TEXT($E274,"00"),".",TEXT($F274,"000"))</f>
        <v>4.3.1.01.000</v>
      </c>
      <c r="J274" s="90" t="s">
        <v>1338</v>
      </c>
      <c r="K274" s="105"/>
      <c r="L274" s="106"/>
      <c r="M274" s="91"/>
      <c r="N274" s="85"/>
      <c r="O274" s="119"/>
      <c r="P274" s="64" t="s">
        <v>19</v>
      </c>
      <c r="Q274" s="35">
        <v>0</v>
      </c>
      <c r="R274" s="54" t="s">
        <v>3857</v>
      </c>
      <c r="S274" s="216" t="s">
        <v>3857</v>
      </c>
      <c r="T274" s="41" t="str">
        <f t="shared" ref="T274:W275" si="608">T273</f>
        <v>4.3.1.00.000</v>
      </c>
      <c r="U274" s="41" t="str">
        <f t="shared" si="608"/>
        <v>Process Line No.4 UIO facilities</v>
      </c>
      <c r="V274" s="127" t="str">
        <f>I274</f>
        <v>4.3.1.01.000</v>
      </c>
      <c r="W274" s="90" t="s">
        <v>2096</v>
      </c>
      <c r="X274" s="106"/>
      <c r="Y274" s="106"/>
      <c r="Z274" s="91"/>
      <c r="AA274" s="132"/>
      <c r="AB274" s="116"/>
      <c r="AC274" s="116"/>
      <c r="AD274" s="166"/>
      <c r="AE274" s="166"/>
      <c r="AF274" s="166"/>
      <c r="AG274" s="166"/>
      <c r="AH274" s="166"/>
      <c r="AI274" s="237">
        <v>1596</v>
      </c>
    </row>
    <row r="275" spans="1:35" s="67" customFormat="1" ht="15" customHeight="1" x14ac:dyDescent="0.25">
      <c r="A275" s="56" t="s">
        <v>17</v>
      </c>
      <c r="B275" s="37">
        <v>4</v>
      </c>
      <c r="C275" s="37">
        <v>3</v>
      </c>
      <c r="D275" s="37">
        <v>1</v>
      </c>
      <c r="E275" s="37">
        <v>1</v>
      </c>
      <c r="F275" s="37">
        <v>300</v>
      </c>
      <c r="G275" s="37" t="str">
        <f t="shared" si="607"/>
        <v>4.3.1.00.000</v>
      </c>
      <c r="H275" s="41" t="str">
        <f t="shared" si="607"/>
        <v>Технологическая линия №4. Объекты общезаводского хозяйства</v>
      </c>
      <c r="I275" s="37" t="str">
        <f t="shared" si="607"/>
        <v>4.3.1.01.000</v>
      </c>
      <c r="J275" s="41" t="str">
        <f t="shared" si="607"/>
        <v>Межцеховые инженерные коммуникации. Участок 3</v>
      </c>
      <c r="K275" s="92" t="str">
        <f>CONCATENATE($B275,".",$C275,".",$D275,".",TEXT($E275,"00"),".",$F275)</f>
        <v>4.3.1.01.300</v>
      </c>
      <c r="L275" s="93" t="s">
        <v>1338</v>
      </c>
      <c r="M275" s="94"/>
      <c r="N275" s="89"/>
      <c r="O275" s="118"/>
      <c r="P275" s="66" t="s">
        <v>19</v>
      </c>
      <c r="Q275" s="35">
        <v>0</v>
      </c>
      <c r="R275" s="54" t="s">
        <v>3858</v>
      </c>
      <c r="S275" s="219" t="s">
        <v>3858</v>
      </c>
      <c r="T275" s="41" t="str">
        <f t="shared" si="608"/>
        <v>4.3.1.00.000</v>
      </c>
      <c r="U275" s="41" t="str">
        <f t="shared" si="608"/>
        <v>Process Line No.4 UIO facilities</v>
      </c>
      <c r="V275" s="41" t="str">
        <f t="shared" si="608"/>
        <v>4.3.1.01.000</v>
      </c>
      <c r="W275" s="41" t="str">
        <f t="shared" si="608"/>
        <v>Interconnecting Utility Pipelines. Section 3</v>
      </c>
      <c r="X275" s="129" t="str">
        <f>K275</f>
        <v>4.3.1.01.300</v>
      </c>
      <c r="Y275" s="94" t="s">
        <v>2096</v>
      </c>
      <c r="Z275" s="94"/>
      <c r="AA275" s="95"/>
      <c r="AB275" s="86"/>
      <c r="AC275" s="86"/>
      <c r="AD275" s="167" t="s">
        <v>3051</v>
      </c>
      <c r="AE275" s="167" t="s">
        <v>3051</v>
      </c>
      <c r="AF275" s="167"/>
      <c r="AG275" s="167"/>
      <c r="AH275" s="167"/>
      <c r="AI275" s="237">
        <v>1597</v>
      </c>
    </row>
    <row r="276" spans="1:35" s="61" customFormat="1" ht="15" customHeight="1" x14ac:dyDescent="0.25">
      <c r="A276" s="51" t="s">
        <v>2702</v>
      </c>
      <c r="B276" s="52"/>
      <c r="C276" s="52"/>
      <c r="D276" s="52"/>
      <c r="E276" s="52"/>
      <c r="F276" s="52"/>
      <c r="G276" s="76"/>
      <c r="H276" s="76"/>
      <c r="I276" s="76"/>
      <c r="J276" s="76"/>
      <c r="K276" s="76"/>
      <c r="L276" s="76"/>
      <c r="M276" s="76"/>
      <c r="N276" s="77"/>
      <c r="O276" s="60"/>
      <c r="P276" s="54" t="s">
        <v>17</v>
      </c>
      <c r="Q276" s="35">
        <v>0</v>
      </c>
      <c r="R276" s="54" t="s">
        <v>2780</v>
      </c>
      <c r="S276" s="130" t="s">
        <v>2708</v>
      </c>
      <c r="T276" s="136"/>
      <c r="U276" s="136"/>
      <c r="V276" s="136"/>
      <c r="W276" s="136"/>
      <c r="X276" s="137"/>
      <c r="Y276" s="137"/>
      <c r="Z276" s="76"/>
      <c r="AA276" s="131"/>
      <c r="AB276" s="117"/>
      <c r="AC276" s="117"/>
      <c r="AD276" s="164"/>
      <c r="AE276" s="164"/>
      <c r="AF276" s="164"/>
      <c r="AG276" s="164"/>
      <c r="AH276" s="164"/>
      <c r="AI276" s="237">
        <v>1728</v>
      </c>
    </row>
    <row r="277" spans="1:35" s="63" customFormat="1" ht="15" customHeight="1" x14ac:dyDescent="0.25">
      <c r="A277" s="53" t="s">
        <v>17</v>
      </c>
      <c r="B277" s="37">
        <v>4</v>
      </c>
      <c r="C277" s="37">
        <v>4</v>
      </c>
      <c r="D277" s="37">
        <v>1</v>
      </c>
      <c r="E277" s="37">
        <v>0</v>
      </c>
      <c r="F277" s="37">
        <v>0</v>
      </c>
      <c r="G277" s="78" t="str">
        <f>CONCATENATE($B277,".",$C277,".",$D277,".",TEXT($E277,"00"),".",TEXT($F277,"000"))</f>
        <v>4.4.1.00.000</v>
      </c>
      <c r="H277" s="79" t="s">
        <v>1545</v>
      </c>
      <c r="I277" s="107"/>
      <c r="J277" s="108"/>
      <c r="K277" s="109"/>
      <c r="L277" s="110"/>
      <c r="M277" s="80"/>
      <c r="N277" s="231"/>
      <c r="O277" s="53"/>
      <c r="P277" s="54" t="s">
        <v>19</v>
      </c>
      <c r="Q277" s="35">
        <v>0</v>
      </c>
      <c r="R277" s="54" t="s">
        <v>3856</v>
      </c>
      <c r="S277" s="215" t="s">
        <v>3856</v>
      </c>
      <c r="T277" s="126" t="str">
        <f>G277</f>
        <v>4.4.1.00.000</v>
      </c>
      <c r="U277" s="79" t="s">
        <v>2728</v>
      </c>
      <c r="V277" s="80"/>
      <c r="W277" s="80"/>
      <c r="X277" s="110"/>
      <c r="Y277" s="110"/>
      <c r="Z277" s="80"/>
      <c r="AA277" s="81"/>
      <c r="AB277" s="113"/>
      <c r="AC277" s="113"/>
      <c r="AD277" s="114"/>
      <c r="AE277" s="114"/>
      <c r="AF277" s="114"/>
      <c r="AG277" s="114"/>
      <c r="AH277" s="114"/>
      <c r="AI277" s="237">
        <v>1729</v>
      </c>
    </row>
    <row r="278" spans="1:35" s="65" customFormat="1" ht="15" customHeight="1" x14ac:dyDescent="0.25">
      <c r="A278" s="57" t="s">
        <v>17</v>
      </c>
      <c r="B278" s="37">
        <v>4</v>
      </c>
      <c r="C278" s="37">
        <v>4</v>
      </c>
      <c r="D278" s="37">
        <v>1</v>
      </c>
      <c r="E278" s="37">
        <v>1</v>
      </c>
      <c r="F278" s="37">
        <v>0</v>
      </c>
      <c r="G278" s="123" t="str">
        <f t="shared" ref="G278:L282" si="609">G277</f>
        <v>4.4.1.00.000</v>
      </c>
      <c r="H278" s="138" t="str">
        <f t="shared" si="609"/>
        <v>Технологическая линия №5. Объекты общезаводского хозяйства</v>
      </c>
      <c r="I278" s="205" t="str">
        <f>CONCATENATE($B278,".",$C278,".",$D278,".",TEXT($E278,"00"),".",TEXT($F278,"000"))</f>
        <v>4.4.1.01.000</v>
      </c>
      <c r="J278" s="198" t="s">
        <v>149</v>
      </c>
      <c r="K278" s="206"/>
      <c r="L278" s="199"/>
      <c r="M278" s="200"/>
      <c r="N278" s="232"/>
      <c r="O278" s="119"/>
      <c r="P278" s="64" t="s">
        <v>19</v>
      </c>
      <c r="Q278" s="35">
        <v>2</v>
      </c>
      <c r="R278" s="54" t="s">
        <v>3055</v>
      </c>
      <c r="S278" s="216" t="s">
        <v>3857</v>
      </c>
      <c r="T278" s="138" t="str">
        <f t="shared" ref="T278:Y282" si="610">T277</f>
        <v>4.4.1.00.000</v>
      </c>
      <c r="U278" s="138" t="str">
        <f t="shared" si="610"/>
        <v>Process Line No.5 UIO facilities</v>
      </c>
      <c r="V278" s="197" t="str">
        <f>I278</f>
        <v>4.4.1.01.000</v>
      </c>
      <c r="W278" s="198" t="s">
        <v>2056</v>
      </c>
      <c r="X278" s="199"/>
      <c r="Y278" s="199"/>
      <c r="Z278" s="200"/>
      <c r="AA278" s="201"/>
      <c r="AB278" s="82"/>
      <c r="AC278" s="82" t="s">
        <v>3597</v>
      </c>
      <c r="AD278" s="166"/>
      <c r="AE278" s="166"/>
      <c r="AF278" s="166"/>
      <c r="AG278" s="166" t="s">
        <v>3467</v>
      </c>
      <c r="AH278" s="166" t="s">
        <v>3779</v>
      </c>
      <c r="AI278" s="237">
        <v>1730</v>
      </c>
    </row>
    <row r="279" spans="1:35" s="67" customFormat="1" ht="15" customHeight="1" x14ac:dyDescent="0.25">
      <c r="A279" s="56" t="s">
        <v>17</v>
      </c>
      <c r="B279" s="37">
        <v>4</v>
      </c>
      <c r="C279" s="37">
        <v>4</v>
      </c>
      <c r="D279" s="37">
        <v>1</v>
      </c>
      <c r="E279" s="37">
        <v>1</v>
      </c>
      <c r="F279" s="37">
        <v>200</v>
      </c>
      <c r="G279" s="123" t="str">
        <f t="shared" si="609"/>
        <v>4.4.1.00.000</v>
      </c>
      <c r="H279" s="138" t="str">
        <f t="shared" si="609"/>
        <v>Технологическая линия №5. Объекты общезаводского хозяйства</v>
      </c>
      <c r="I279" s="123" t="str">
        <f t="shared" si="609"/>
        <v>4.4.1.01.000</v>
      </c>
      <c r="J279" s="138" t="str">
        <f t="shared" si="609"/>
        <v>Резервуар подземный для дождевых стоков V=5000м³ с щитовой</v>
      </c>
      <c r="K279" s="207" t="str">
        <f>CONCATENATE($B279,".",$C279,".",$D279,".",TEXT($E279,"00"),".",$F279)</f>
        <v>4.4.1.01.200</v>
      </c>
      <c r="L279" s="208" t="s">
        <v>149</v>
      </c>
      <c r="M279" s="202"/>
      <c r="N279" s="183"/>
      <c r="O279" s="118"/>
      <c r="P279" s="66" t="s">
        <v>19</v>
      </c>
      <c r="Q279" s="35">
        <v>2</v>
      </c>
      <c r="R279" s="54" t="s">
        <v>3055</v>
      </c>
      <c r="S279" s="219" t="s">
        <v>3858</v>
      </c>
      <c r="T279" s="138" t="str">
        <f t="shared" si="610"/>
        <v>4.4.1.00.000</v>
      </c>
      <c r="U279" s="138" t="str">
        <f t="shared" si="610"/>
        <v>Process Line No.5 UIO facilities</v>
      </c>
      <c r="V279" s="138" t="str">
        <f t="shared" si="610"/>
        <v>4.4.1.01.000</v>
      </c>
      <c r="W279" s="138" t="str">
        <f t="shared" si="610"/>
        <v>Underground Storm Water Tank V=5000m³ with Switch Room</v>
      </c>
      <c r="X279" s="181" t="str">
        <f>K279</f>
        <v>4.4.1.01.200</v>
      </c>
      <c r="Y279" s="202" t="s">
        <v>2056</v>
      </c>
      <c r="Z279" s="202"/>
      <c r="AA279" s="203"/>
      <c r="AB279" s="86"/>
      <c r="AC279" s="86" t="s">
        <v>3597</v>
      </c>
      <c r="AD279" s="167" t="s">
        <v>3051</v>
      </c>
      <c r="AE279" s="167" t="s">
        <v>3051</v>
      </c>
      <c r="AF279" s="167"/>
      <c r="AG279" s="167" t="s">
        <v>3467</v>
      </c>
      <c r="AH279" s="167" t="s">
        <v>3779</v>
      </c>
      <c r="AI279" s="237">
        <v>1731</v>
      </c>
    </row>
    <row r="280" spans="1:35" s="67" customFormat="1" ht="15" customHeight="1" x14ac:dyDescent="0.25">
      <c r="A280" s="56">
        <v>223</v>
      </c>
      <c r="B280" s="37">
        <v>4</v>
      </c>
      <c r="C280" s="37">
        <v>4</v>
      </c>
      <c r="D280" s="37">
        <v>1</v>
      </c>
      <c r="E280" s="37">
        <v>1</v>
      </c>
      <c r="F280" s="37">
        <v>223</v>
      </c>
      <c r="G280" s="123" t="str">
        <f t="shared" si="609"/>
        <v>4.4.1.00.000</v>
      </c>
      <c r="H280" s="138" t="str">
        <f t="shared" si="609"/>
        <v>Технологическая линия №5. Объекты общезаводского хозяйства</v>
      </c>
      <c r="I280" s="123" t="str">
        <f t="shared" si="609"/>
        <v>4.4.1.01.000</v>
      </c>
      <c r="J280" s="138" t="str">
        <f t="shared" si="609"/>
        <v>Резервуар подземный для дождевых стоков V=5000м³ с щитовой</v>
      </c>
      <c r="K280" s="169" t="str">
        <f t="shared" si="609"/>
        <v>4.4.1.01.200</v>
      </c>
      <c r="L280" s="170" t="str">
        <f t="shared" si="609"/>
        <v>Резервуар подземный для дождевых стоков V=5000м³ с щитовой</v>
      </c>
      <c r="M280" s="123" t="str">
        <f>CONCATENATE($B280,".",$C280,".",$D280,".",TEXT($E280,"00"),".",TEXT($F280,"000"))</f>
        <v>4.4.1.01.223</v>
      </c>
      <c r="N280" s="178" t="s">
        <v>70</v>
      </c>
      <c r="O280" s="118"/>
      <c r="P280" s="66" t="s">
        <v>19</v>
      </c>
      <c r="Q280" s="35">
        <v>2</v>
      </c>
      <c r="R280" s="54" t="s">
        <v>3050</v>
      </c>
      <c r="S280" s="171">
        <f>A280</f>
        <v>223</v>
      </c>
      <c r="T280" s="138" t="str">
        <f t="shared" si="610"/>
        <v>4.4.1.00.000</v>
      </c>
      <c r="U280" s="138" t="str">
        <f t="shared" si="610"/>
        <v>Process Line No.5 UIO facilities</v>
      </c>
      <c r="V280" s="138" t="str">
        <f t="shared" si="610"/>
        <v>4.4.1.01.000</v>
      </c>
      <c r="W280" s="138" t="str">
        <f t="shared" si="610"/>
        <v>Underground Storm Water Tank V=5000m³ with Switch Room</v>
      </c>
      <c r="X280" s="170" t="str">
        <f t="shared" si="610"/>
        <v>4.4.1.01.200</v>
      </c>
      <c r="Y280" s="170" t="str">
        <f t="shared" si="610"/>
        <v>Underground Storm Water Tank V=5000m³ with Switch Room</v>
      </c>
      <c r="Z280" s="171" t="str">
        <f>M280</f>
        <v>4.4.1.01.223</v>
      </c>
      <c r="AA280" s="123" t="s">
        <v>1655</v>
      </c>
      <c r="AB280" s="37"/>
      <c r="AC280" s="37" t="s">
        <v>3464</v>
      </c>
      <c r="AD280" s="115" t="s">
        <v>3051</v>
      </c>
      <c r="AE280" s="115" t="s">
        <v>3051</v>
      </c>
      <c r="AF280" s="115"/>
      <c r="AG280" s="115" t="s">
        <v>3662</v>
      </c>
      <c r="AH280" s="115" t="s">
        <v>3605</v>
      </c>
      <c r="AI280" s="237">
        <v>1732</v>
      </c>
    </row>
    <row r="281" spans="1:35" s="67" customFormat="1" ht="15" customHeight="1" x14ac:dyDescent="0.25">
      <c r="A281" s="56">
        <v>224</v>
      </c>
      <c r="B281" s="37">
        <v>4</v>
      </c>
      <c r="C281" s="37">
        <v>4</v>
      </c>
      <c r="D281" s="37">
        <v>1</v>
      </c>
      <c r="E281" s="37">
        <v>1</v>
      </c>
      <c r="F281" s="37">
        <v>224</v>
      </c>
      <c r="G281" s="123" t="str">
        <f t="shared" si="609"/>
        <v>4.4.1.00.000</v>
      </c>
      <c r="H281" s="138" t="str">
        <f t="shared" si="609"/>
        <v>Технологическая линия №5. Объекты общезаводского хозяйства</v>
      </c>
      <c r="I281" s="123" t="str">
        <f t="shared" si="609"/>
        <v>4.4.1.01.000</v>
      </c>
      <c r="J281" s="138" t="str">
        <f t="shared" si="609"/>
        <v>Резервуар подземный для дождевых стоков V=5000м³ с щитовой</v>
      </c>
      <c r="K281" s="169" t="str">
        <f t="shared" si="609"/>
        <v>4.4.1.01.200</v>
      </c>
      <c r="L281" s="170" t="str">
        <f t="shared" si="609"/>
        <v>Резервуар подземный для дождевых стоков V=5000м³ с щитовой</v>
      </c>
      <c r="M281" s="123" t="str">
        <f>CONCATENATE($B281,".",$C281,".",$D281,".",TEXT($E281,"00"),".",TEXT($F281,"000"))</f>
        <v>4.4.1.01.224</v>
      </c>
      <c r="N281" s="178" t="s">
        <v>150</v>
      </c>
      <c r="O281" s="179"/>
      <c r="P281" s="66" t="s">
        <v>19</v>
      </c>
      <c r="Q281" s="35">
        <v>2</v>
      </c>
      <c r="R281" s="54" t="s">
        <v>3050</v>
      </c>
      <c r="S281" s="171">
        <f>A281</f>
        <v>224</v>
      </c>
      <c r="T281" s="138" t="str">
        <f t="shared" si="610"/>
        <v>4.4.1.00.000</v>
      </c>
      <c r="U281" s="138" t="str">
        <f t="shared" si="610"/>
        <v>Process Line No.5 UIO facilities</v>
      </c>
      <c r="V281" s="138" t="str">
        <f t="shared" si="610"/>
        <v>4.4.1.01.000</v>
      </c>
      <c r="W281" s="138" t="str">
        <f t="shared" si="610"/>
        <v>Underground Storm Water Tank V=5000m³ with Switch Room</v>
      </c>
      <c r="X281" s="170" t="str">
        <f t="shared" si="610"/>
        <v>4.4.1.01.200</v>
      </c>
      <c r="Y281" s="170" t="str">
        <f t="shared" si="610"/>
        <v>Underground Storm Water Tank V=5000m³ with Switch Room</v>
      </c>
      <c r="Z281" s="171" t="str">
        <f>M281</f>
        <v>4.4.1.01.224</v>
      </c>
      <c r="AA281" s="123" t="s">
        <v>1736</v>
      </c>
      <c r="AB281" s="123"/>
      <c r="AC281" s="37" t="s">
        <v>3464</v>
      </c>
      <c r="AD281" s="115" t="s">
        <v>3051</v>
      </c>
      <c r="AE281" s="115" t="s">
        <v>3051</v>
      </c>
      <c r="AF281" s="115"/>
      <c r="AG281" s="115" t="s">
        <v>3663</v>
      </c>
      <c r="AH281" s="115" t="s">
        <v>3774</v>
      </c>
      <c r="AI281" s="237">
        <v>1733</v>
      </c>
    </row>
    <row r="282" spans="1:35" s="174" customFormat="1" ht="30" customHeight="1" x14ac:dyDescent="0.25">
      <c r="A282" s="36" t="s">
        <v>17</v>
      </c>
      <c r="B282" s="37">
        <v>4</v>
      </c>
      <c r="C282" s="37">
        <v>4</v>
      </c>
      <c r="D282" s="37">
        <v>1</v>
      </c>
      <c r="E282" s="37">
        <v>1</v>
      </c>
      <c r="F282" s="39">
        <v>299</v>
      </c>
      <c r="G282" s="123" t="str">
        <f t="shared" si="609"/>
        <v>4.4.1.00.000</v>
      </c>
      <c r="H282" s="138" t="str">
        <f t="shared" si="609"/>
        <v>Технологическая линия №5. Объекты общезаводского хозяйства</v>
      </c>
      <c r="I282" s="123" t="str">
        <f t="shared" si="609"/>
        <v>4.4.1.01.000</v>
      </c>
      <c r="J282" s="138" t="str">
        <f t="shared" si="609"/>
        <v>Резервуар подземный для дождевых стоков V=5000м³ с щитовой</v>
      </c>
      <c r="K282" s="169" t="str">
        <f t="shared" si="609"/>
        <v>4.4.1.01.200</v>
      </c>
      <c r="L282" s="170" t="str">
        <f t="shared" si="609"/>
        <v>Резервуар подземный для дождевых стоков V=5000м³ с щитовой</v>
      </c>
      <c r="M282" s="123" t="str">
        <f>CONCATENATE($B282,".",$C282,".",$D282,".",TEXT($E282,"00"),".",TEXT($F282,"000"))</f>
        <v>4.4.1.01.299</v>
      </c>
      <c r="N282" s="169" t="s">
        <v>3354</v>
      </c>
      <c r="O282" s="118"/>
      <c r="P282" s="66" t="s">
        <v>19</v>
      </c>
      <c r="Q282" s="35">
        <v>2</v>
      </c>
      <c r="R282" s="54" t="s">
        <v>3055</v>
      </c>
      <c r="S282" s="169" t="s">
        <v>2115</v>
      </c>
      <c r="T282" s="138" t="str">
        <f t="shared" si="610"/>
        <v>4.4.1.00.000</v>
      </c>
      <c r="U282" s="138" t="str">
        <f t="shared" si="610"/>
        <v>Process Line No.5 UIO facilities</v>
      </c>
      <c r="V282" s="138" t="str">
        <f t="shared" si="610"/>
        <v>4.4.1.01.000</v>
      </c>
      <c r="W282" s="138" t="str">
        <f t="shared" si="610"/>
        <v>Underground Storm Water Tank V=5000m³ with Switch Room</v>
      </c>
      <c r="X282" s="170" t="str">
        <f t="shared" si="610"/>
        <v>4.4.1.01.200</v>
      </c>
      <c r="Y282" s="170" t="str">
        <f t="shared" si="610"/>
        <v>Underground Storm Water Tank V=5000m³ with Switch Room</v>
      </c>
      <c r="Z282" s="204" t="str">
        <f>M282</f>
        <v>4.4.1.01.299</v>
      </c>
      <c r="AA282" s="169" t="s">
        <v>3254</v>
      </c>
      <c r="AB282" s="37"/>
      <c r="AC282" s="37" t="s">
        <v>3597</v>
      </c>
      <c r="AD282" s="41" t="s">
        <v>3051</v>
      </c>
      <c r="AE282" s="41" t="s">
        <v>3051</v>
      </c>
      <c r="AF282" s="41"/>
      <c r="AG282" s="41" t="s">
        <v>3363</v>
      </c>
      <c r="AH282" s="41" t="s">
        <v>3779</v>
      </c>
      <c r="AI282" s="237">
        <v>1734</v>
      </c>
    </row>
    <row r="283" spans="1:35" s="65" customFormat="1" ht="15" customHeight="1" x14ac:dyDescent="0.25">
      <c r="A283" s="57" t="s">
        <v>17</v>
      </c>
      <c r="B283" s="37">
        <v>4</v>
      </c>
      <c r="C283" s="37">
        <v>4</v>
      </c>
      <c r="D283" s="37">
        <v>1</v>
      </c>
      <c r="E283" s="37">
        <v>1</v>
      </c>
      <c r="F283" s="37">
        <v>0</v>
      </c>
      <c r="G283" s="37" t="str">
        <f>G277</f>
        <v>4.4.1.00.000</v>
      </c>
      <c r="H283" s="41" t="str">
        <f>H277</f>
        <v>Технологическая линия №5. Объекты общезаводского хозяйства</v>
      </c>
      <c r="I283" s="82" t="str">
        <f>CONCATENATE($B283,".",$C283,".",$D283,".",TEXT($E283,"00"),".",TEXT($F283,"000"))</f>
        <v>4.4.1.01.000</v>
      </c>
      <c r="J283" s="90" t="s">
        <v>1339</v>
      </c>
      <c r="K283" s="105"/>
      <c r="L283" s="106"/>
      <c r="M283" s="91"/>
      <c r="N283" s="85"/>
      <c r="O283" s="119"/>
      <c r="P283" s="64" t="s">
        <v>19</v>
      </c>
      <c r="Q283" s="35">
        <v>0</v>
      </c>
      <c r="R283" s="54" t="s">
        <v>3857</v>
      </c>
      <c r="S283" s="216" t="s">
        <v>3857</v>
      </c>
      <c r="T283" s="41" t="str">
        <f>T277</f>
        <v>4.4.1.00.000</v>
      </c>
      <c r="U283" s="41" t="str">
        <f>U277</f>
        <v>Process Line No.5 UIO facilities</v>
      </c>
      <c r="V283" s="127" t="str">
        <f>I283</f>
        <v>4.4.1.01.000</v>
      </c>
      <c r="W283" s="90" t="s">
        <v>2097</v>
      </c>
      <c r="X283" s="106"/>
      <c r="Y283" s="106"/>
      <c r="Z283" s="91"/>
      <c r="AA283" s="132"/>
      <c r="AB283" s="116"/>
      <c r="AC283" s="116"/>
      <c r="AD283" s="166"/>
      <c r="AE283" s="166"/>
      <c r="AF283" s="166"/>
      <c r="AG283" s="166"/>
      <c r="AH283" s="166"/>
      <c r="AI283" s="237">
        <v>1735</v>
      </c>
    </row>
    <row r="284" spans="1:35" s="67" customFormat="1" ht="15" customHeight="1" x14ac:dyDescent="0.25">
      <c r="A284" s="56" t="s">
        <v>17</v>
      </c>
      <c r="B284" s="37">
        <v>4</v>
      </c>
      <c r="C284" s="37">
        <v>4</v>
      </c>
      <c r="D284" s="37">
        <v>1</v>
      </c>
      <c r="E284" s="37">
        <v>1</v>
      </c>
      <c r="F284" s="37">
        <v>400</v>
      </c>
      <c r="G284" s="37" t="str">
        <f t="shared" ref="G284:J284" si="611">G283</f>
        <v>4.4.1.00.000</v>
      </c>
      <c r="H284" s="41" t="str">
        <f t="shared" si="611"/>
        <v>Технологическая линия №5. Объекты общезаводского хозяйства</v>
      </c>
      <c r="I284" s="37" t="str">
        <f t="shared" si="611"/>
        <v>4.4.1.01.000</v>
      </c>
      <c r="J284" s="41" t="str">
        <f t="shared" si="611"/>
        <v>Межцеховые инженерные коммуникации. Участок 4</v>
      </c>
      <c r="K284" s="92" t="str">
        <f>CONCATENATE($B284,".",$C284,".",$D284,".",TEXT($E284,"00"),".",$F284)</f>
        <v>4.4.1.01.400</v>
      </c>
      <c r="L284" s="93" t="s">
        <v>1339</v>
      </c>
      <c r="M284" s="94"/>
      <c r="N284" s="89"/>
      <c r="O284" s="118"/>
      <c r="P284" s="66" t="s">
        <v>19</v>
      </c>
      <c r="Q284" s="35">
        <v>0</v>
      </c>
      <c r="R284" s="54" t="s">
        <v>3858</v>
      </c>
      <c r="S284" s="219" t="s">
        <v>3858</v>
      </c>
      <c r="T284" s="41" t="str">
        <f t="shared" ref="T284:W284" si="612">T283</f>
        <v>4.4.1.00.000</v>
      </c>
      <c r="U284" s="41" t="str">
        <f t="shared" si="612"/>
        <v>Process Line No.5 UIO facilities</v>
      </c>
      <c r="V284" s="41" t="str">
        <f t="shared" si="612"/>
        <v>4.4.1.01.000</v>
      </c>
      <c r="W284" s="41" t="str">
        <f t="shared" si="612"/>
        <v>Interconnecting Utility Pipelines. Section 4</v>
      </c>
      <c r="X284" s="129" t="str">
        <f>K284</f>
        <v>4.4.1.01.400</v>
      </c>
      <c r="Y284" s="94" t="s">
        <v>2097</v>
      </c>
      <c r="Z284" s="94"/>
      <c r="AA284" s="95"/>
      <c r="AB284" s="86"/>
      <c r="AC284" s="86"/>
      <c r="AD284" s="167" t="s">
        <v>3051</v>
      </c>
      <c r="AE284" s="167" t="s">
        <v>3051</v>
      </c>
      <c r="AF284" s="167"/>
      <c r="AG284" s="167"/>
      <c r="AH284" s="167"/>
      <c r="AI284" s="237">
        <v>1736</v>
      </c>
    </row>
    <row r="285" spans="1:35" s="61" customFormat="1" ht="15" customHeight="1" x14ac:dyDescent="0.25">
      <c r="A285" s="51" t="s">
        <v>2703</v>
      </c>
      <c r="B285" s="52"/>
      <c r="C285" s="52"/>
      <c r="D285" s="52"/>
      <c r="E285" s="52"/>
      <c r="F285" s="52"/>
      <c r="G285" s="76"/>
      <c r="H285" s="76"/>
      <c r="I285" s="76"/>
      <c r="J285" s="76"/>
      <c r="K285" s="76"/>
      <c r="L285" s="76"/>
      <c r="M285" s="76"/>
      <c r="N285" s="77"/>
      <c r="O285" s="60"/>
      <c r="P285" s="54" t="s">
        <v>17</v>
      </c>
      <c r="Q285" s="35">
        <v>0</v>
      </c>
      <c r="R285" s="54" t="s">
        <v>2780</v>
      </c>
      <c r="S285" s="130" t="s">
        <v>2709</v>
      </c>
      <c r="T285" s="136"/>
      <c r="U285" s="136"/>
      <c r="V285" s="136"/>
      <c r="W285" s="136"/>
      <c r="X285" s="137"/>
      <c r="Y285" s="137"/>
      <c r="Z285" s="76"/>
      <c r="AA285" s="131"/>
      <c r="AB285" s="165"/>
      <c r="AC285" s="165"/>
      <c r="AD285" s="164"/>
      <c r="AE285" s="164"/>
      <c r="AF285" s="164"/>
      <c r="AG285" s="164"/>
      <c r="AH285" s="164"/>
      <c r="AI285" s="237">
        <v>1938</v>
      </c>
    </row>
    <row r="286" spans="1:35" s="63" customFormat="1" ht="15" customHeight="1" x14ac:dyDescent="0.25">
      <c r="A286" s="53" t="s">
        <v>17</v>
      </c>
      <c r="B286" s="37">
        <v>4</v>
      </c>
      <c r="C286" s="37">
        <v>5</v>
      </c>
      <c r="D286" s="37">
        <v>1</v>
      </c>
      <c r="E286" s="37">
        <v>0</v>
      </c>
      <c r="F286" s="37">
        <v>0</v>
      </c>
      <c r="G286" s="78" t="str">
        <f>CONCATENATE($B286,".",$C286,".",$D286,".",TEXT($E286,"00"),".",TEXT($F286,"000"))</f>
        <v>4.5.1.00.000</v>
      </c>
      <c r="H286" s="79" t="s">
        <v>1557</v>
      </c>
      <c r="I286" s="107"/>
      <c r="J286" s="108"/>
      <c r="K286" s="109"/>
      <c r="L286" s="110"/>
      <c r="M286" s="80"/>
      <c r="N286" s="231"/>
      <c r="O286" s="53"/>
      <c r="P286" s="54" t="s">
        <v>19</v>
      </c>
      <c r="Q286" s="35">
        <v>0</v>
      </c>
      <c r="R286" s="54" t="s">
        <v>3856</v>
      </c>
      <c r="S286" s="215" t="s">
        <v>3856</v>
      </c>
      <c r="T286" s="126" t="str">
        <f>G286</f>
        <v>4.5.1.00.000</v>
      </c>
      <c r="U286" s="79" t="s">
        <v>2729</v>
      </c>
      <c r="V286" s="80"/>
      <c r="W286" s="80"/>
      <c r="X286" s="110"/>
      <c r="Y286" s="110"/>
      <c r="Z286" s="80"/>
      <c r="AA286" s="81"/>
      <c r="AB286" s="113"/>
      <c r="AC286" s="113"/>
      <c r="AD286" s="114"/>
      <c r="AE286" s="114"/>
      <c r="AF286" s="114"/>
      <c r="AG286" s="114"/>
      <c r="AH286" s="114"/>
      <c r="AI286" s="237">
        <v>1939</v>
      </c>
    </row>
    <row r="287" spans="1:35" s="65" customFormat="1" ht="15" customHeight="1" x14ac:dyDescent="0.25">
      <c r="A287" s="57" t="s">
        <v>17</v>
      </c>
      <c r="B287" s="37">
        <v>4</v>
      </c>
      <c r="C287" s="37">
        <v>5</v>
      </c>
      <c r="D287" s="37">
        <v>1</v>
      </c>
      <c r="E287" s="37">
        <v>1</v>
      </c>
      <c r="F287" s="37">
        <v>0</v>
      </c>
      <c r="G287" s="37" t="str">
        <f t="shared" ref="G287:J288" si="613">G286</f>
        <v>4.5.1.00.000</v>
      </c>
      <c r="H287" s="41" t="str">
        <f t="shared" si="613"/>
        <v>Технологическая линия №6. Объекты общезаводского хозяйства</v>
      </c>
      <c r="I287" s="82" t="str">
        <f>CONCATENATE($B287,".",$C287,".",$D287,".",TEXT($E287,"00"),".",TEXT($F287,"000"))</f>
        <v>4.5.1.01.000</v>
      </c>
      <c r="J287" s="90" t="s">
        <v>1341</v>
      </c>
      <c r="K287" s="105"/>
      <c r="L287" s="106"/>
      <c r="M287" s="91"/>
      <c r="N287" s="85"/>
      <c r="O287" s="119"/>
      <c r="P287" s="64" t="s">
        <v>19</v>
      </c>
      <c r="Q287" s="35">
        <v>0</v>
      </c>
      <c r="R287" s="54" t="s">
        <v>3857</v>
      </c>
      <c r="S287" s="216" t="s">
        <v>3857</v>
      </c>
      <c r="T287" s="41" t="str">
        <f t="shared" ref="T287:W288" si="614">T286</f>
        <v>4.5.1.00.000</v>
      </c>
      <c r="U287" s="41" t="str">
        <f t="shared" si="614"/>
        <v>Process Line No.6 UIO facilities</v>
      </c>
      <c r="V287" s="127" t="str">
        <f>I287</f>
        <v>4.5.1.01.000</v>
      </c>
      <c r="W287" s="90" t="s">
        <v>2098</v>
      </c>
      <c r="X287" s="106"/>
      <c r="Y287" s="106"/>
      <c r="Z287" s="91"/>
      <c r="AA287" s="132"/>
      <c r="AB287" s="82"/>
      <c r="AC287" s="82"/>
      <c r="AD287" s="166"/>
      <c r="AE287" s="166"/>
      <c r="AF287" s="166"/>
      <c r="AG287" s="166"/>
      <c r="AH287" s="166"/>
      <c r="AI287" s="237">
        <v>1940</v>
      </c>
    </row>
    <row r="288" spans="1:35" s="67" customFormat="1" ht="15" customHeight="1" x14ac:dyDescent="0.25">
      <c r="A288" s="56" t="s">
        <v>17</v>
      </c>
      <c r="B288" s="37">
        <v>4</v>
      </c>
      <c r="C288" s="37">
        <v>5</v>
      </c>
      <c r="D288" s="37">
        <v>1</v>
      </c>
      <c r="E288" s="37">
        <v>1</v>
      </c>
      <c r="F288" s="37">
        <v>500</v>
      </c>
      <c r="G288" s="37" t="str">
        <f t="shared" si="613"/>
        <v>4.5.1.00.000</v>
      </c>
      <c r="H288" s="41" t="str">
        <f t="shared" si="613"/>
        <v>Технологическая линия №6. Объекты общезаводского хозяйства</v>
      </c>
      <c r="I288" s="37" t="str">
        <f t="shared" si="613"/>
        <v>4.5.1.01.000</v>
      </c>
      <c r="J288" s="41" t="str">
        <f t="shared" si="613"/>
        <v>Межцеховые инженерные коммуникации. Участок 5</v>
      </c>
      <c r="K288" s="92" t="str">
        <f>CONCATENATE($B288,".",$C288,".",$D288,".",TEXT($E288,"00"),".",$F288)</f>
        <v>4.5.1.01.500</v>
      </c>
      <c r="L288" s="93" t="s">
        <v>1341</v>
      </c>
      <c r="M288" s="94"/>
      <c r="N288" s="89"/>
      <c r="O288" s="118"/>
      <c r="P288" s="66" t="s">
        <v>19</v>
      </c>
      <c r="Q288" s="35">
        <v>0</v>
      </c>
      <c r="R288" s="54" t="s">
        <v>3858</v>
      </c>
      <c r="S288" s="219" t="s">
        <v>3858</v>
      </c>
      <c r="T288" s="41" t="str">
        <f t="shared" si="614"/>
        <v>4.5.1.00.000</v>
      </c>
      <c r="U288" s="41" t="str">
        <f t="shared" si="614"/>
        <v>Process Line No.6 UIO facilities</v>
      </c>
      <c r="V288" s="41" t="str">
        <f t="shared" si="614"/>
        <v>4.5.1.01.000</v>
      </c>
      <c r="W288" s="41" t="str">
        <f t="shared" si="614"/>
        <v>Interconnecting Utility Pipelines. Section 5</v>
      </c>
      <c r="X288" s="129" t="str">
        <f>K288</f>
        <v>4.5.1.01.500</v>
      </c>
      <c r="Y288" s="94" t="s">
        <v>2098</v>
      </c>
      <c r="Z288" s="94"/>
      <c r="AA288" s="95"/>
      <c r="AB288" s="86"/>
      <c r="AC288" s="86"/>
      <c r="AD288" s="167" t="s">
        <v>3051</v>
      </c>
      <c r="AE288" s="167" t="s">
        <v>3051</v>
      </c>
      <c r="AF288" s="167"/>
      <c r="AG288" s="167"/>
      <c r="AH288" s="167"/>
      <c r="AI288" s="237">
        <v>1941</v>
      </c>
    </row>
    <row r="289" spans="1:35" x14ac:dyDescent="0.25">
      <c r="L289" s="74"/>
      <c r="M289" s="102"/>
      <c r="N289" s="233"/>
      <c r="AH289" s="140"/>
    </row>
    <row r="290" spans="1:35" x14ac:dyDescent="0.25">
      <c r="L290" s="74"/>
      <c r="M290" s="102"/>
      <c r="N290" s="233"/>
      <c r="Q290" s="222"/>
      <c r="R290" s="220"/>
      <c r="S290" s="220"/>
      <c r="T290" s="223" t="s">
        <v>2782</v>
      </c>
      <c r="U290" s="223" t="s">
        <v>2781</v>
      </c>
      <c r="V290" s="224" t="s">
        <v>3673</v>
      </c>
      <c r="AH290" s="140"/>
    </row>
    <row r="291" spans="1:35" x14ac:dyDescent="0.25">
      <c r="L291" s="74"/>
      <c r="M291" s="102"/>
      <c r="N291" s="233"/>
      <c r="Q291" s="221" t="s">
        <v>3856</v>
      </c>
      <c r="R291" s="226" t="s">
        <v>1607</v>
      </c>
      <c r="S291" s="220"/>
      <c r="T291" s="220">
        <f t="shared" ref="T291:U293" si="615">COUNTIFS($S$6:$S$288,$Q291,$R$6:$R$288,T$290)</f>
        <v>0</v>
      </c>
      <c r="U291" s="220">
        <f t="shared" si="615"/>
        <v>0</v>
      </c>
      <c r="V291" s="225">
        <f>T291+U291</f>
        <v>0</v>
      </c>
      <c r="AH291" s="140"/>
    </row>
    <row r="292" spans="1:35" x14ac:dyDescent="0.25">
      <c r="L292" s="74"/>
      <c r="M292" s="102"/>
      <c r="N292" s="233"/>
      <c r="Q292" s="220" t="s">
        <v>3857</v>
      </c>
      <c r="R292" s="226" t="s">
        <v>2112</v>
      </c>
      <c r="S292" s="220"/>
      <c r="T292" s="220">
        <f t="shared" si="615"/>
        <v>0</v>
      </c>
      <c r="U292" s="220">
        <f t="shared" si="615"/>
        <v>0</v>
      </c>
      <c r="V292" s="225">
        <f t="shared" ref="V292:V293" si="616">T292+U292</f>
        <v>0</v>
      </c>
      <c r="AH292" s="140"/>
    </row>
    <row r="293" spans="1:35" s="101" customFormat="1" x14ac:dyDescent="0.25">
      <c r="A293" s="6"/>
      <c r="B293" s="6"/>
      <c r="C293" s="6"/>
      <c r="D293" s="6"/>
      <c r="E293" s="6"/>
      <c r="F293" s="6"/>
      <c r="G293" s="103" t="s">
        <v>2148</v>
      </c>
      <c r="M293" s="74"/>
      <c r="N293" s="234"/>
      <c r="O293" s="18"/>
      <c r="P293" s="33"/>
      <c r="Q293" s="220" t="s">
        <v>3858</v>
      </c>
      <c r="R293" s="226" t="s">
        <v>1608</v>
      </c>
      <c r="S293" s="220"/>
      <c r="T293" s="220">
        <f t="shared" si="615"/>
        <v>0</v>
      </c>
      <c r="U293" s="220">
        <f t="shared" si="615"/>
        <v>0</v>
      </c>
      <c r="V293" s="225">
        <f t="shared" si="616"/>
        <v>0</v>
      </c>
      <c r="AB293" s="135"/>
      <c r="AC293" s="135"/>
      <c r="AD293" s="143"/>
      <c r="AE293" s="143"/>
      <c r="AF293" s="143"/>
      <c r="AG293" s="143"/>
      <c r="AH293" s="143"/>
      <c r="AI293" s="236"/>
    </row>
    <row r="294" spans="1:35" s="101" customFormat="1" x14ac:dyDescent="0.25">
      <c r="A294" s="6"/>
      <c r="B294" s="6"/>
      <c r="C294" s="6"/>
      <c r="D294" s="6"/>
      <c r="E294" s="6"/>
      <c r="F294" s="6"/>
      <c r="G294" s="103"/>
      <c r="M294" s="74"/>
      <c r="N294" s="234"/>
      <c r="O294" s="18"/>
      <c r="P294" s="33"/>
      <c r="Q294" s="33"/>
      <c r="R294" s="33"/>
      <c r="AB294" s="135"/>
      <c r="AC294" s="135"/>
      <c r="AD294" s="143"/>
      <c r="AE294" s="143"/>
      <c r="AF294" s="143"/>
      <c r="AG294" s="143"/>
      <c r="AH294" s="143"/>
      <c r="AI294" s="236"/>
    </row>
    <row r="295" spans="1:35" s="101" customFormat="1" x14ac:dyDescent="0.25">
      <c r="A295" s="6"/>
      <c r="B295" s="6"/>
      <c r="C295" s="6"/>
      <c r="D295" s="6"/>
      <c r="E295" s="6"/>
      <c r="F295" s="6"/>
      <c r="G295" s="104" t="s">
        <v>2821</v>
      </c>
      <c r="M295" s="74"/>
      <c r="N295" s="234"/>
      <c r="O295" s="18"/>
      <c r="P295" s="33"/>
      <c r="Q295" s="33"/>
      <c r="R295" s="33"/>
      <c r="AB295" s="135"/>
      <c r="AC295" s="135"/>
      <c r="AD295" s="143"/>
      <c r="AE295" s="143"/>
      <c r="AF295" s="143"/>
      <c r="AG295" s="143"/>
      <c r="AH295" s="143"/>
      <c r="AI295" s="236"/>
    </row>
    <row r="296" spans="1:35" s="101" customFormat="1" x14ac:dyDescent="0.25">
      <c r="A296" s="6"/>
      <c r="B296" s="6"/>
      <c r="C296" s="6"/>
      <c r="D296" s="6"/>
      <c r="E296" s="6"/>
      <c r="F296" s="6"/>
      <c r="G296" s="104" t="s">
        <v>2121</v>
      </c>
      <c r="M296" s="74"/>
      <c r="N296" s="234"/>
      <c r="O296" s="18"/>
      <c r="P296" s="33"/>
      <c r="Q296" s="33"/>
      <c r="R296" s="33"/>
      <c r="AB296" s="135"/>
      <c r="AC296" s="135"/>
      <c r="AD296" s="143"/>
      <c r="AE296" s="143"/>
      <c r="AF296" s="143"/>
      <c r="AG296" s="143"/>
      <c r="AH296" s="143"/>
      <c r="AI296" s="236"/>
    </row>
    <row r="297" spans="1:35" s="101" customFormat="1" x14ac:dyDescent="0.25">
      <c r="A297" s="6"/>
      <c r="B297" s="6"/>
      <c r="C297" s="6"/>
      <c r="D297" s="6"/>
      <c r="E297" s="6"/>
      <c r="F297" s="6"/>
      <c r="G297" s="104"/>
      <c r="M297" s="74"/>
      <c r="N297" s="234"/>
      <c r="O297" s="18"/>
      <c r="P297" s="33"/>
      <c r="Q297" s="33"/>
      <c r="R297" s="33"/>
      <c r="AB297" s="135"/>
      <c r="AC297" s="135"/>
      <c r="AD297" s="143"/>
      <c r="AE297" s="143"/>
      <c r="AF297" s="143"/>
      <c r="AG297" s="143"/>
      <c r="AH297" s="143"/>
      <c r="AI297" s="236"/>
    </row>
    <row r="298" spans="1:35" s="101" customFormat="1" x14ac:dyDescent="0.25">
      <c r="A298" s="6"/>
      <c r="B298" s="6"/>
      <c r="C298" s="6"/>
      <c r="D298" s="6"/>
      <c r="E298" s="6"/>
      <c r="F298" s="6"/>
      <c r="G298" s="104" t="s">
        <v>2103</v>
      </c>
      <c r="M298" s="74"/>
      <c r="N298" s="234"/>
      <c r="O298" s="18"/>
      <c r="P298" s="33"/>
      <c r="Q298" s="33"/>
      <c r="R298" s="33"/>
      <c r="AB298" s="135"/>
      <c r="AC298" s="135"/>
      <c r="AD298" s="143"/>
      <c r="AE298" s="143"/>
      <c r="AF298" s="143"/>
      <c r="AG298" s="143"/>
      <c r="AH298" s="143"/>
      <c r="AI298" s="236"/>
    </row>
    <row r="299" spans="1:35" s="101" customFormat="1" x14ac:dyDescent="0.25">
      <c r="A299" s="6"/>
      <c r="B299" s="6"/>
      <c r="C299" s="6"/>
      <c r="D299" s="6"/>
      <c r="E299" s="6"/>
      <c r="F299" s="6"/>
      <c r="G299" s="104" t="s">
        <v>2104</v>
      </c>
      <c r="M299" s="74"/>
      <c r="N299" s="234"/>
      <c r="O299" s="18"/>
      <c r="P299" s="33"/>
      <c r="Q299" s="33"/>
      <c r="R299" s="33"/>
      <c r="AB299" s="135"/>
      <c r="AC299" s="135"/>
      <c r="AD299" s="143"/>
      <c r="AE299" s="143"/>
      <c r="AF299" s="143"/>
      <c r="AG299" s="143"/>
      <c r="AH299" s="143"/>
      <c r="AI299" s="236"/>
    </row>
    <row r="301" spans="1:35" s="101" customFormat="1" x14ac:dyDescent="0.25">
      <c r="A301" s="6"/>
      <c r="B301" s="6"/>
      <c r="C301" s="6"/>
      <c r="D301" s="6"/>
      <c r="E301" s="6"/>
      <c r="F301" s="6"/>
      <c r="G301" s="104" t="s">
        <v>2146</v>
      </c>
      <c r="M301" s="74"/>
      <c r="N301" s="234"/>
      <c r="O301" s="18"/>
      <c r="P301" s="33"/>
      <c r="Q301" s="33"/>
      <c r="R301" s="33"/>
      <c r="AB301" s="135"/>
      <c r="AC301" s="135"/>
      <c r="AD301" s="143"/>
      <c r="AE301" s="143"/>
      <c r="AF301" s="143"/>
      <c r="AG301" s="143"/>
      <c r="AH301" s="143"/>
      <c r="AI301" s="236"/>
    </row>
    <row r="302" spans="1:35" s="101" customFormat="1" x14ac:dyDescent="0.25">
      <c r="A302" s="6"/>
      <c r="B302" s="6"/>
      <c r="C302" s="6"/>
      <c r="D302" s="6"/>
      <c r="E302" s="6"/>
      <c r="F302" s="6"/>
      <c r="G302" s="104" t="s">
        <v>2147</v>
      </c>
      <c r="M302" s="74"/>
      <c r="N302" s="234"/>
      <c r="O302" s="18"/>
      <c r="P302" s="33"/>
      <c r="Q302" s="33"/>
      <c r="R302" s="33"/>
      <c r="AB302" s="135"/>
      <c r="AC302" s="135"/>
      <c r="AD302" s="143"/>
      <c r="AE302" s="143"/>
      <c r="AF302" s="143"/>
      <c r="AG302" s="143"/>
      <c r="AH302" s="143"/>
      <c r="AI302" s="236"/>
    </row>
    <row r="308" spans="1:35" s="101" customFormat="1" x14ac:dyDescent="0.25">
      <c r="A308" s="6"/>
      <c r="B308" s="6"/>
      <c r="C308" s="6"/>
      <c r="D308" s="6"/>
      <c r="E308" s="6"/>
      <c r="F308" s="6"/>
      <c r="M308" s="74"/>
      <c r="N308" s="234"/>
      <c r="O308" s="18"/>
      <c r="P308" s="33"/>
      <c r="Q308" s="33"/>
      <c r="R308" s="33"/>
      <c r="S308" s="220"/>
      <c r="T308" s="220"/>
      <c r="U308" s="220"/>
      <c r="V308" s="220"/>
      <c r="AB308" s="135"/>
      <c r="AC308" s="135"/>
      <c r="AD308" s="143"/>
      <c r="AE308" s="143"/>
      <c r="AF308" s="143"/>
      <c r="AG308" s="143"/>
      <c r="AH308" s="143"/>
      <c r="AI308" s="236"/>
    </row>
  </sheetData>
  <autoFilter ref="A5:AI288"/>
  <conditionalFormatting sqref="Z248">
    <cfRule type="duplicateValues" dxfId="3" priority="22"/>
  </conditionalFormatting>
  <conditionalFormatting sqref="Z249:Z1048576 Z1 Z148:Z225 Z3:Z146 Z228:Z247">
    <cfRule type="duplicateValues" dxfId="2" priority="23"/>
  </conditionalFormatting>
  <conditionalFormatting sqref="Z147">
    <cfRule type="duplicateValues" dxfId="1" priority="24"/>
  </conditionalFormatting>
  <conditionalFormatting sqref="Z226:Z227">
    <cfRule type="duplicateValues" dxfId="0" priority="1"/>
  </conditionalFormatting>
  <printOptions horizontalCentered="1"/>
  <pageMargins left="0.23622047244094491" right="0.23622047244094491" top="0.74803149606299213" bottom="0.74803149606299213" header="0" footer="0.31496062992125984"/>
  <pageSetup paperSize="9" scale="54" fitToHeight="0" orientation="landscape" horizontalDpi="200" verticalDpi="200" r:id="rId1"/>
  <headerFooter>
    <oddHeader>&amp;LGPP Construction Project
Utilities, Infrastructure and Offsites
Проект по строительству ГПЗ
Общезаводское хозяйство&amp;RPART/ ЧАСТЬ I  
SECTION/ РАЗДЕЛ 1.0
Subsection/ Подраздел 1.7  
Attachment/ Приложение 1</oddHeader>
    <oddFooter>&amp;LGENERAL CONTRACTOR
ГЕНЕРАЛЬНЫЙ ПОДРЯДЧИК&amp;C
CONFIDENTIAL / КОНФИДЕНЦИАЛЬНО
Page/ Страница: &amp;P+9 -27&amp;RCONTRACTOR
ПОДРЯДЧИК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128"/>
  <sheetViews>
    <sheetView workbookViewId="0">
      <selection activeCell="C23" sqref="C23"/>
    </sheetView>
  </sheetViews>
  <sheetFormatPr defaultRowHeight="15" x14ac:dyDescent="0.25"/>
  <cols>
    <col min="1" max="1" width="2" bestFit="1" customWidth="1"/>
    <col min="2" max="2" width="8.140625" style="159" customWidth="1"/>
    <col min="3" max="3" width="53.42578125" style="159" customWidth="1"/>
    <col min="4" max="4" width="9.140625" style="147"/>
    <col min="5" max="5" width="74.5703125" style="147" customWidth="1"/>
  </cols>
  <sheetData>
    <row r="1" spans="1:6" ht="60" x14ac:dyDescent="0.25">
      <c r="B1" s="145" t="s">
        <v>2895</v>
      </c>
      <c r="C1" s="146" t="s">
        <v>2896</v>
      </c>
      <c r="F1" t="s">
        <v>3155</v>
      </c>
    </row>
    <row r="2" spans="1:6" x14ac:dyDescent="0.25">
      <c r="A2" t="s">
        <v>2693</v>
      </c>
      <c r="B2" s="148" t="s">
        <v>2897</v>
      </c>
      <c r="C2" s="149" t="s">
        <v>3674</v>
      </c>
      <c r="D2" s="146" t="s">
        <v>2897</v>
      </c>
      <c r="E2" s="150" t="s">
        <v>2898</v>
      </c>
    </row>
    <row r="3" spans="1:6" x14ac:dyDescent="0.25">
      <c r="B3" s="148" t="s">
        <v>2899</v>
      </c>
      <c r="C3" s="149" t="s">
        <v>3725</v>
      </c>
      <c r="D3" s="146" t="s">
        <v>2897</v>
      </c>
      <c r="E3" s="150" t="s">
        <v>2898</v>
      </c>
      <c r="F3" t="s">
        <v>3156</v>
      </c>
    </row>
    <row r="4" spans="1:6" ht="45" x14ac:dyDescent="0.25">
      <c r="B4" s="146" t="s">
        <v>2900</v>
      </c>
      <c r="C4" s="150" t="s">
        <v>3675</v>
      </c>
      <c r="D4" s="146" t="s">
        <v>2897</v>
      </c>
      <c r="E4" s="150" t="s">
        <v>2898</v>
      </c>
      <c r="F4" t="s">
        <v>3157</v>
      </c>
    </row>
    <row r="5" spans="1:6" ht="30" x14ac:dyDescent="0.25">
      <c r="B5" s="146" t="s">
        <v>2901</v>
      </c>
      <c r="C5" s="150" t="s">
        <v>3676</v>
      </c>
      <c r="D5" s="146" t="s">
        <v>2897</v>
      </c>
      <c r="E5" s="150" t="s">
        <v>2898</v>
      </c>
      <c r="F5" t="s">
        <v>3157</v>
      </c>
    </row>
    <row r="6" spans="1:6" x14ac:dyDescent="0.25">
      <c r="B6" s="146" t="s">
        <v>2902</v>
      </c>
      <c r="C6" s="150" t="s">
        <v>3726</v>
      </c>
      <c r="D6" s="146" t="s">
        <v>2897</v>
      </c>
      <c r="E6" s="150" t="s">
        <v>2898</v>
      </c>
      <c r="F6" t="s">
        <v>3156</v>
      </c>
    </row>
    <row r="7" spans="1:6" x14ac:dyDescent="0.25">
      <c r="A7" t="s">
        <v>2693</v>
      </c>
      <c r="B7" s="148" t="s">
        <v>2903</v>
      </c>
      <c r="C7" s="149" t="s">
        <v>3727</v>
      </c>
      <c r="D7" s="146" t="s">
        <v>2903</v>
      </c>
      <c r="E7" s="150" t="s">
        <v>2904</v>
      </c>
    </row>
    <row r="8" spans="1:6" x14ac:dyDescent="0.25">
      <c r="B8" s="146" t="s">
        <v>2905</v>
      </c>
      <c r="C8" s="150" t="s">
        <v>3677</v>
      </c>
      <c r="D8" s="146" t="s">
        <v>2903</v>
      </c>
      <c r="E8" s="150" t="s">
        <v>2904</v>
      </c>
      <c r="F8" t="s">
        <v>3157</v>
      </c>
    </row>
    <row r="9" spans="1:6" x14ac:dyDescent="0.25">
      <c r="B9" s="146" t="s">
        <v>2906</v>
      </c>
      <c r="C9" s="150" t="s">
        <v>3678</v>
      </c>
      <c r="D9" s="146" t="s">
        <v>2903</v>
      </c>
      <c r="E9" s="150" t="s">
        <v>2904</v>
      </c>
      <c r="F9" t="s">
        <v>3157</v>
      </c>
    </row>
    <row r="10" spans="1:6" x14ac:dyDescent="0.25">
      <c r="B10" s="146" t="s">
        <v>2907</v>
      </c>
      <c r="C10" s="150" t="s">
        <v>3726</v>
      </c>
      <c r="D10" s="146" t="s">
        <v>2903</v>
      </c>
      <c r="E10" s="150" t="s">
        <v>2904</v>
      </c>
      <c r="F10" t="s">
        <v>3156</v>
      </c>
    </row>
    <row r="11" spans="1:6" x14ac:dyDescent="0.25">
      <c r="B11" s="146" t="s">
        <v>2908</v>
      </c>
      <c r="C11" s="150" t="s">
        <v>3726</v>
      </c>
      <c r="D11" s="146" t="s">
        <v>2903</v>
      </c>
      <c r="E11" s="150" t="s">
        <v>2904</v>
      </c>
      <c r="F11" t="s">
        <v>3156</v>
      </c>
    </row>
    <row r="12" spans="1:6" x14ac:dyDescent="0.25">
      <c r="A12" t="s">
        <v>2693</v>
      </c>
      <c r="B12" s="148" t="s">
        <v>2909</v>
      </c>
      <c r="C12" s="149" t="s">
        <v>3728</v>
      </c>
      <c r="D12" s="146" t="s">
        <v>2909</v>
      </c>
      <c r="E12" s="150" t="s">
        <v>2910</v>
      </c>
    </row>
    <row r="13" spans="1:6" x14ac:dyDescent="0.25">
      <c r="B13" s="146" t="s">
        <v>2911</v>
      </c>
      <c r="C13" s="150" t="s">
        <v>3729</v>
      </c>
      <c r="D13" s="146" t="s">
        <v>2909</v>
      </c>
      <c r="E13" s="150" t="s">
        <v>2910</v>
      </c>
      <c r="F13" t="s">
        <v>3156</v>
      </c>
    </row>
    <row r="14" spans="1:6" x14ac:dyDescent="0.25">
      <c r="B14" s="146" t="s">
        <v>2912</v>
      </c>
      <c r="C14" s="150" t="s">
        <v>3679</v>
      </c>
      <c r="D14" s="146" t="s">
        <v>2909</v>
      </c>
      <c r="E14" s="150" t="s">
        <v>2910</v>
      </c>
      <c r="F14" t="s">
        <v>3157</v>
      </c>
    </row>
    <row r="15" spans="1:6" x14ac:dyDescent="0.25">
      <c r="B15" s="146" t="s">
        <v>2913</v>
      </c>
      <c r="C15" s="150" t="s">
        <v>3680</v>
      </c>
      <c r="D15" s="146" t="s">
        <v>2909</v>
      </c>
      <c r="E15" s="150" t="s">
        <v>2910</v>
      </c>
      <c r="F15" t="s">
        <v>3157</v>
      </c>
    </row>
    <row r="16" spans="1:6" ht="30" x14ac:dyDescent="0.25">
      <c r="B16" s="146" t="s">
        <v>2914</v>
      </c>
      <c r="C16" s="150" t="s">
        <v>3681</v>
      </c>
      <c r="D16" s="146" t="s">
        <v>2909</v>
      </c>
      <c r="E16" s="150" t="s">
        <v>2910</v>
      </c>
      <c r="F16" t="s">
        <v>3157</v>
      </c>
    </row>
    <row r="17" spans="1:6" x14ac:dyDescent="0.25">
      <c r="B17" s="146" t="s">
        <v>2915</v>
      </c>
      <c r="C17" s="150" t="s">
        <v>3682</v>
      </c>
      <c r="D17" s="146" t="s">
        <v>2909</v>
      </c>
      <c r="E17" s="150" t="s">
        <v>2910</v>
      </c>
      <c r="F17" t="s">
        <v>3157</v>
      </c>
    </row>
    <row r="18" spans="1:6" x14ac:dyDescent="0.25">
      <c r="B18" s="146" t="s">
        <v>2916</v>
      </c>
      <c r="C18" s="150" t="s">
        <v>3730</v>
      </c>
      <c r="D18" s="146" t="s">
        <v>2909</v>
      </c>
      <c r="E18" s="150" t="s">
        <v>2910</v>
      </c>
      <c r="F18" t="s">
        <v>3156</v>
      </c>
    </row>
    <row r="19" spans="1:6" ht="30" x14ac:dyDescent="0.25">
      <c r="B19" s="146" t="s">
        <v>2917</v>
      </c>
      <c r="C19" s="150" t="s">
        <v>3683</v>
      </c>
      <c r="D19" s="146" t="s">
        <v>2909</v>
      </c>
      <c r="E19" s="150" t="s">
        <v>2910</v>
      </c>
      <c r="F19" t="s">
        <v>3157</v>
      </c>
    </row>
    <row r="20" spans="1:6" x14ac:dyDescent="0.25">
      <c r="B20" s="146" t="s">
        <v>2918</v>
      </c>
      <c r="C20" s="150" t="s">
        <v>3731</v>
      </c>
      <c r="D20" s="146" t="s">
        <v>2909</v>
      </c>
      <c r="E20" s="150" t="s">
        <v>2910</v>
      </c>
      <c r="F20" t="s">
        <v>3156</v>
      </c>
    </row>
    <row r="21" spans="1:6" x14ac:dyDescent="0.25">
      <c r="B21" s="146" t="s">
        <v>2919</v>
      </c>
      <c r="C21" s="151" t="s">
        <v>3684</v>
      </c>
      <c r="D21" s="146" t="s">
        <v>2909</v>
      </c>
      <c r="E21" s="150" t="s">
        <v>2910</v>
      </c>
      <c r="F21" t="s">
        <v>3157</v>
      </c>
    </row>
    <row r="22" spans="1:6" x14ac:dyDescent="0.25">
      <c r="A22" t="s">
        <v>2693</v>
      </c>
      <c r="B22" s="148" t="s">
        <v>2920</v>
      </c>
      <c r="C22" s="149" t="s">
        <v>3732</v>
      </c>
      <c r="D22" s="146" t="s">
        <v>2920</v>
      </c>
      <c r="E22" s="150" t="s">
        <v>2921</v>
      </c>
    </row>
    <row r="23" spans="1:6" x14ac:dyDescent="0.25">
      <c r="B23" s="146" t="s">
        <v>2922</v>
      </c>
      <c r="C23" s="150" t="s">
        <v>3685</v>
      </c>
      <c r="D23" s="146" t="s">
        <v>2920</v>
      </c>
      <c r="E23" s="150" t="s">
        <v>2921</v>
      </c>
      <c r="F23" t="s">
        <v>3157</v>
      </c>
    </row>
    <row r="24" spans="1:6" x14ac:dyDescent="0.25">
      <c r="B24" s="146" t="s">
        <v>2923</v>
      </c>
      <c r="C24" s="150" t="s">
        <v>3686</v>
      </c>
      <c r="D24" s="146" t="s">
        <v>2920</v>
      </c>
      <c r="E24" s="150" t="s">
        <v>2921</v>
      </c>
      <c r="F24" t="s">
        <v>3157</v>
      </c>
    </row>
    <row r="25" spans="1:6" x14ac:dyDescent="0.25">
      <c r="B25" s="146" t="s">
        <v>2924</v>
      </c>
      <c r="C25" s="150" t="s">
        <v>3733</v>
      </c>
      <c r="D25" s="146" t="s">
        <v>2920</v>
      </c>
      <c r="E25" s="150" t="s">
        <v>2921</v>
      </c>
      <c r="F25" t="s">
        <v>3156</v>
      </c>
    </row>
    <row r="26" spans="1:6" x14ac:dyDescent="0.25">
      <c r="B26" s="146" t="s">
        <v>2925</v>
      </c>
      <c r="C26" s="150" t="s">
        <v>3726</v>
      </c>
      <c r="D26" s="146" t="s">
        <v>2920</v>
      </c>
      <c r="E26" s="150" t="s">
        <v>2921</v>
      </c>
      <c r="F26" t="s">
        <v>3156</v>
      </c>
    </row>
    <row r="27" spans="1:6" x14ac:dyDescent="0.25">
      <c r="A27" t="s">
        <v>2693</v>
      </c>
      <c r="B27" s="148" t="s">
        <v>2926</v>
      </c>
      <c r="C27" s="149" t="s">
        <v>3734</v>
      </c>
      <c r="D27" s="146" t="s">
        <v>2926</v>
      </c>
      <c r="E27" s="150" t="s">
        <v>2927</v>
      </c>
    </row>
    <row r="28" spans="1:6" x14ac:dyDescent="0.25">
      <c r="B28" s="146" t="s">
        <v>2928</v>
      </c>
      <c r="C28" s="151" t="s">
        <v>3687</v>
      </c>
      <c r="D28" s="146" t="s">
        <v>2926</v>
      </c>
      <c r="E28" s="150" t="s">
        <v>2927</v>
      </c>
      <c r="F28" t="s">
        <v>3157</v>
      </c>
    </row>
    <row r="29" spans="1:6" x14ac:dyDescent="0.25">
      <c r="B29" s="152" t="s">
        <v>2929</v>
      </c>
      <c r="C29" s="153" t="s">
        <v>3726</v>
      </c>
      <c r="D29" s="146" t="s">
        <v>2926</v>
      </c>
      <c r="E29" s="150" t="s">
        <v>2927</v>
      </c>
      <c r="F29" t="s">
        <v>3156</v>
      </c>
    </row>
    <row r="30" spans="1:6" x14ac:dyDescent="0.25">
      <c r="B30" s="146" t="s">
        <v>2930</v>
      </c>
      <c r="C30" s="150" t="s">
        <v>3688</v>
      </c>
      <c r="D30" s="146" t="s">
        <v>2926</v>
      </c>
      <c r="E30" s="150" t="s">
        <v>2927</v>
      </c>
      <c r="F30" t="s">
        <v>3157</v>
      </c>
    </row>
    <row r="31" spans="1:6" x14ac:dyDescent="0.25">
      <c r="B31" s="146" t="s">
        <v>2931</v>
      </c>
      <c r="C31" s="151" t="s">
        <v>3689</v>
      </c>
      <c r="D31" s="146" t="s">
        <v>2926</v>
      </c>
      <c r="E31" s="150" t="s">
        <v>2927</v>
      </c>
      <c r="F31" t="s">
        <v>3157</v>
      </c>
    </row>
    <row r="32" spans="1:6" x14ac:dyDescent="0.25">
      <c r="A32" t="s">
        <v>2693</v>
      </c>
      <c r="B32" s="148" t="s">
        <v>2932</v>
      </c>
      <c r="C32" s="149" t="s">
        <v>3735</v>
      </c>
      <c r="D32" s="146" t="s">
        <v>2932</v>
      </c>
      <c r="E32" s="150" t="s">
        <v>2933</v>
      </c>
    </row>
    <row r="33" spans="1:6" ht="30" x14ac:dyDescent="0.25">
      <c r="B33" s="146" t="s">
        <v>2934</v>
      </c>
      <c r="C33" s="150" t="s">
        <v>3690</v>
      </c>
      <c r="D33" s="146" t="s">
        <v>2932</v>
      </c>
      <c r="E33" s="150" t="s">
        <v>2933</v>
      </c>
      <c r="F33" t="s">
        <v>3157</v>
      </c>
    </row>
    <row r="34" spans="1:6" ht="30" x14ac:dyDescent="0.25">
      <c r="B34" s="146" t="s">
        <v>2935</v>
      </c>
      <c r="C34" s="154" t="s">
        <v>3691</v>
      </c>
      <c r="D34" s="146" t="s">
        <v>2932</v>
      </c>
      <c r="E34" s="150" t="s">
        <v>2933</v>
      </c>
      <c r="F34" t="s">
        <v>3157</v>
      </c>
    </row>
    <row r="35" spans="1:6" ht="30" x14ac:dyDescent="0.25">
      <c r="B35" s="146" t="s">
        <v>2936</v>
      </c>
      <c r="C35" s="150" t="s">
        <v>3692</v>
      </c>
      <c r="D35" s="146" t="s">
        <v>2932</v>
      </c>
      <c r="E35" s="150" t="s">
        <v>2933</v>
      </c>
      <c r="F35" t="s">
        <v>3157</v>
      </c>
    </row>
    <row r="36" spans="1:6" x14ac:dyDescent="0.25">
      <c r="B36" s="146" t="s">
        <v>2937</v>
      </c>
      <c r="C36" s="155" t="s">
        <v>3693</v>
      </c>
      <c r="D36" s="146" t="s">
        <v>2932</v>
      </c>
      <c r="E36" s="150" t="s">
        <v>2933</v>
      </c>
      <c r="F36" t="s">
        <v>3157</v>
      </c>
    </row>
    <row r="37" spans="1:6" x14ac:dyDescent="0.25">
      <c r="B37" s="146" t="s">
        <v>2938</v>
      </c>
      <c r="C37" s="150" t="s">
        <v>3736</v>
      </c>
      <c r="D37" s="146" t="s">
        <v>2932</v>
      </c>
      <c r="E37" s="150" t="s">
        <v>2933</v>
      </c>
      <c r="F37" t="s">
        <v>3156</v>
      </c>
    </row>
    <row r="38" spans="1:6" x14ac:dyDescent="0.25">
      <c r="A38" t="s">
        <v>2693</v>
      </c>
      <c r="B38" s="148" t="s">
        <v>2939</v>
      </c>
      <c r="C38" s="149" t="s">
        <v>3737</v>
      </c>
      <c r="D38" s="146" t="s">
        <v>2939</v>
      </c>
      <c r="E38" s="150" t="s">
        <v>2940</v>
      </c>
    </row>
    <row r="39" spans="1:6" x14ac:dyDescent="0.25">
      <c r="B39" s="146" t="s">
        <v>2941</v>
      </c>
      <c r="C39" s="150" t="s">
        <v>3694</v>
      </c>
      <c r="D39" s="146" t="s">
        <v>2939</v>
      </c>
      <c r="E39" s="150" t="s">
        <v>2940</v>
      </c>
      <c r="F39" t="s">
        <v>3157</v>
      </c>
    </row>
    <row r="40" spans="1:6" x14ac:dyDescent="0.25">
      <c r="B40" s="146" t="s">
        <v>2942</v>
      </c>
      <c r="C40" s="150" t="s">
        <v>3695</v>
      </c>
      <c r="D40" s="146" t="s">
        <v>2939</v>
      </c>
      <c r="E40" s="150" t="s">
        <v>2940</v>
      </c>
      <c r="F40" t="s">
        <v>3157</v>
      </c>
    </row>
    <row r="41" spans="1:6" x14ac:dyDescent="0.25">
      <c r="B41" s="146" t="s">
        <v>2943</v>
      </c>
      <c r="C41" s="150" t="s">
        <v>3726</v>
      </c>
      <c r="D41" s="146" t="s">
        <v>2939</v>
      </c>
      <c r="E41" s="150" t="s">
        <v>2940</v>
      </c>
      <c r="F41" t="s">
        <v>3156</v>
      </c>
    </row>
    <row r="42" spans="1:6" x14ac:dyDescent="0.25">
      <c r="A42" t="s">
        <v>2693</v>
      </c>
      <c r="B42" s="148" t="s">
        <v>2944</v>
      </c>
      <c r="C42" s="149" t="s">
        <v>3738</v>
      </c>
      <c r="D42" s="146" t="s">
        <v>2944</v>
      </c>
      <c r="E42" s="150" t="s">
        <v>2945</v>
      </c>
    </row>
    <row r="43" spans="1:6" x14ac:dyDescent="0.25">
      <c r="B43" s="146" t="s">
        <v>2946</v>
      </c>
      <c r="C43" s="151" t="s">
        <v>3696</v>
      </c>
      <c r="D43" s="146" t="s">
        <v>2944</v>
      </c>
      <c r="E43" s="150" t="s">
        <v>2945</v>
      </c>
      <c r="F43" t="s">
        <v>3157</v>
      </c>
    </row>
    <row r="44" spans="1:6" x14ac:dyDescent="0.25">
      <c r="B44" s="146" t="s">
        <v>2947</v>
      </c>
      <c r="C44" s="151" t="s">
        <v>3697</v>
      </c>
      <c r="D44" s="146" t="s">
        <v>2944</v>
      </c>
      <c r="E44" s="150" t="s">
        <v>2945</v>
      </c>
      <c r="F44" t="s">
        <v>3157</v>
      </c>
    </row>
    <row r="45" spans="1:6" x14ac:dyDescent="0.25">
      <c r="B45" s="146" t="s">
        <v>2948</v>
      </c>
      <c r="C45" s="151" t="s">
        <v>3698</v>
      </c>
      <c r="D45" s="146" t="s">
        <v>2944</v>
      </c>
      <c r="E45" s="150" t="s">
        <v>2945</v>
      </c>
      <c r="F45" t="s">
        <v>3157</v>
      </c>
    </row>
    <row r="46" spans="1:6" x14ac:dyDescent="0.25">
      <c r="B46" s="146" t="s">
        <v>2949</v>
      </c>
      <c r="C46" s="150" t="s">
        <v>3726</v>
      </c>
      <c r="D46" s="146" t="s">
        <v>2944</v>
      </c>
      <c r="E46" s="150" t="s">
        <v>2945</v>
      </c>
      <c r="F46" t="s">
        <v>3156</v>
      </c>
    </row>
    <row r="47" spans="1:6" x14ac:dyDescent="0.25">
      <c r="B47" s="146" t="s">
        <v>2950</v>
      </c>
      <c r="C47" s="150" t="s">
        <v>3726</v>
      </c>
      <c r="D47" s="146" t="s">
        <v>2944</v>
      </c>
      <c r="E47" s="150" t="s">
        <v>2945</v>
      </c>
      <c r="F47" t="s">
        <v>3156</v>
      </c>
    </row>
    <row r="48" spans="1:6" x14ac:dyDescent="0.25">
      <c r="B48" s="146" t="s">
        <v>2951</v>
      </c>
      <c r="C48" s="150" t="s">
        <v>3726</v>
      </c>
      <c r="D48" s="146" t="s">
        <v>2944</v>
      </c>
      <c r="E48" s="150" t="s">
        <v>2945</v>
      </c>
      <c r="F48" t="s">
        <v>3156</v>
      </c>
    </row>
    <row r="49" spans="1:6" x14ac:dyDescent="0.25">
      <c r="B49" s="146" t="s">
        <v>2952</v>
      </c>
      <c r="C49" s="150" t="s">
        <v>3726</v>
      </c>
      <c r="D49" s="146" t="s">
        <v>2944</v>
      </c>
      <c r="E49" s="150" t="s">
        <v>2945</v>
      </c>
      <c r="F49" t="s">
        <v>3156</v>
      </c>
    </row>
    <row r="50" spans="1:6" x14ac:dyDescent="0.25">
      <c r="B50" s="146" t="s">
        <v>2953</v>
      </c>
      <c r="C50" s="150" t="s">
        <v>3726</v>
      </c>
      <c r="D50" s="146" t="s">
        <v>2944</v>
      </c>
      <c r="E50" s="150" t="s">
        <v>2945</v>
      </c>
      <c r="F50" t="s">
        <v>3156</v>
      </c>
    </row>
    <row r="51" spans="1:6" x14ac:dyDescent="0.25">
      <c r="B51" s="146" t="s">
        <v>2954</v>
      </c>
      <c r="C51" s="150" t="s">
        <v>3726</v>
      </c>
      <c r="D51" s="146" t="s">
        <v>2944</v>
      </c>
      <c r="E51" s="150" t="s">
        <v>2945</v>
      </c>
      <c r="F51" t="s">
        <v>3156</v>
      </c>
    </row>
    <row r="52" spans="1:6" x14ac:dyDescent="0.25">
      <c r="A52" t="s">
        <v>2693</v>
      </c>
      <c r="B52" s="148" t="s">
        <v>2955</v>
      </c>
      <c r="C52" s="156" t="s">
        <v>3739</v>
      </c>
      <c r="D52" s="146" t="s">
        <v>2955</v>
      </c>
      <c r="E52" s="150" t="s">
        <v>2956</v>
      </c>
    </row>
    <row r="53" spans="1:6" x14ac:dyDescent="0.25">
      <c r="B53" s="146" t="s">
        <v>2957</v>
      </c>
      <c r="C53" s="150" t="s">
        <v>3684</v>
      </c>
      <c r="D53" s="146" t="s">
        <v>2955</v>
      </c>
      <c r="E53" s="150" t="s">
        <v>2956</v>
      </c>
      <c r="F53" t="s">
        <v>3156</v>
      </c>
    </row>
    <row r="54" spans="1:6" x14ac:dyDescent="0.25">
      <c r="B54" s="146" t="s">
        <v>2958</v>
      </c>
      <c r="C54" s="150" t="s">
        <v>3699</v>
      </c>
      <c r="D54" s="146" t="s">
        <v>2955</v>
      </c>
      <c r="E54" s="150" t="s">
        <v>2956</v>
      </c>
      <c r="F54" t="s">
        <v>3157</v>
      </c>
    </row>
    <row r="55" spans="1:6" x14ac:dyDescent="0.25">
      <c r="B55" s="146" t="s">
        <v>2959</v>
      </c>
      <c r="C55" s="150" t="s">
        <v>3700</v>
      </c>
      <c r="D55" s="146" t="s">
        <v>2955</v>
      </c>
      <c r="E55" s="150" t="s">
        <v>2956</v>
      </c>
      <c r="F55" t="s">
        <v>3157</v>
      </c>
    </row>
    <row r="56" spans="1:6" x14ac:dyDescent="0.25">
      <c r="B56" s="146" t="s">
        <v>2960</v>
      </c>
      <c r="C56" s="151" t="s">
        <v>3701</v>
      </c>
      <c r="D56" s="146" t="s">
        <v>2955</v>
      </c>
      <c r="E56" s="150" t="s">
        <v>2956</v>
      </c>
      <c r="F56" t="s">
        <v>3157</v>
      </c>
    </row>
    <row r="57" spans="1:6" x14ac:dyDescent="0.25">
      <c r="B57" s="146" t="s">
        <v>2961</v>
      </c>
      <c r="C57" s="151" t="s">
        <v>3702</v>
      </c>
      <c r="D57" s="146" t="s">
        <v>2955</v>
      </c>
      <c r="E57" s="150" t="s">
        <v>2956</v>
      </c>
      <c r="F57" t="s">
        <v>3157</v>
      </c>
    </row>
    <row r="58" spans="1:6" ht="30" x14ac:dyDescent="0.25">
      <c r="B58" s="146" t="s">
        <v>2962</v>
      </c>
      <c r="C58" s="151" t="s">
        <v>3703</v>
      </c>
      <c r="D58" s="146" t="s">
        <v>2955</v>
      </c>
      <c r="E58" s="150" t="s">
        <v>2956</v>
      </c>
      <c r="F58" t="s">
        <v>3157</v>
      </c>
    </row>
    <row r="59" spans="1:6" x14ac:dyDescent="0.25">
      <c r="B59" s="146" t="s">
        <v>2963</v>
      </c>
      <c r="C59" s="150" t="s">
        <v>3726</v>
      </c>
      <c r="D59" s="146" t="s">
        <v>2955</v>
      </c>
      <c r="E59" s="150" t="s">
        <v>2956</v>
      </c>
      <c r="F59" t="s">
        <v>3156</v>
      </c>
    </row>
    <row r="60" spans="1:6" x14ac:dyDescent="0.25">
      <c r="B60" s="146" t="s">
        <v>2964</v>
      </c>
      <c r="C60" s="150" t="s">
        <v>3726</v>
      </c>
      <c r="D60" s="146" t="s">
        <v>2955</v>
      </c>
      <c r="E60" s="150" t="s">
        <v>2956</v>
      </c>
      <c r="F60" t="s">
        <v>3156</v>
      </c>
    </row>
    <row r="61" spans="1:6" x14ac:dyDescent="0.25">
      <c r="B61" s="146" t="s">
        <v>2965</v>
      </c>
      <c r="C61" s="150" t="s">
        <v>3726</v>
      </c>
      <c r="D61" s="146" t="s">
        <v>2955</v>
      </c>
      <c r="E61" s="150" t="s">
        <v>2956</v>
      </c>
      <c r="F61" t="s">
        <v>3156</v>
      </c>
    </row>
    <row r="62" spans="1:6" x14ac:dyDescent="0.25">
      <c r="A62" t="s">
        <v>2693</v>
      </c>
      <c r="B62" s="148" t="s">
        <v>2966</v>
      </c>
      <c r="C62" s="149" t="s">
        <v>3740</v>
      </c>
      <c r="D62" s="146" t="s">
        <v>2966</v>
      </c>
      <c r="E62" s="150" t="s">
        <v>2967</v>
      </c>
    </row>
    <row r="63" spans="1:6" x14ac:dyDescent="0.25">
      <c r="B63" s="146" t="s">
        <v>2968</v>
      </c>
      <c r="C63" s="150" t="s">
        <v>3704</v>
      </c>
      <c r="D63" s="146" t="s">
        <v>2966</v>
      </c>
      <c r="E63" s="150" t="s">
        <v>2967</v>
      </c>
      <c r="F63" t="s">
        <v>3157</v>
      </c>
    </row>
    <row r="64" spans="1:6" x14ac:dyDescent="0.25">
      <c r="B64" s="146" t="s">
        <v>2969</v>
      </c>
      <c r="C64" s="150" t="s">
        <v>3741</v>
      </c>
      <c r="D64" s="146" t="s">
        <v>2966</v>
      </c>
      <c r="E64" s="150" t="s">
        <v>2967</v>
      </c>
      <c r="F64" t="s">
        <v>3156</v>
      </c>
    </row>
    <row r="65" spans="1:6" x14ac:dyDescent="0.25">
      <c r="B65" s="146" t="s">
        <v>2970</v>
      </c>
      <c r="C65" s="155" t="s">
        <v>3705</v>
      </c>
      <c r="D65" s="146" t="s">
        <v>2966</v>
      </c>
      <c r="E65" s="150" t="s">
        <v>2967</v>
      </c>
      <c r="F65" t="s">
        <v>3157</v>
      </c>
    </row>
    <row r="66" spans="1:6" x14ac:dyDescent="0.25">
      <c r="B66" s="146" t="s">
        <v>2971</v>
      </c>
      <c r="C66" s="151" t="s">
        <v>3700</v>
      </c>
      <c r="D66" s="146" t="s">
        <v>2966</v>
      </c>
      <c r="E66" s="150" t="s">
        <v>2967</v>
      </c>
      <c r="F66" t="s">
        <v>3157</v>
      </c>
    </row>
    <row r="67" spans="1:6" x14ac:dyDescent="0.25">
      <c r="B67" s="146" t="s">
        <v>2972</v>
      </c>
      <c r="C67" s="151" t="s">
        <v>3706</v>
      </c>
      <c r="D67" s="146" t="s">
        <v>2966</v>
      </c>
      <c r="E67" s="150" t="s">
        <v>2967</v>
      </c>
      <c r="F67" t="s">
        <v>3157</v>
      </c>
    </row>
    <row r="68" spans="1:6" x14ac:dyDescent="0.25">
      <c r="B68" s="146" t="s">
        <v>2973</v>
      </c>
      <c r="C68" s="151" t="s">
        <v>3707</v>
      </c>
      <c r="D68" s="146" t="s">
        <v>2966</v>
      </c>
      <c r="E68" s="150" t="s">
        <v>2967</v>
      </c>
      <c r="F68" t="s">
        <v>3157</v>
      </c>
    </row>
    <row r="69" spans="1:6" x14ac:dyDescent="0.25">
      <c r="A69" t="s">
        <v>2693</v>
      </c>
      <c r="B69" s="148" t="s">
        <v>2974</v>
      </c>
      <c r="C69" s="149" t="s">
        <v>3742</v>
      </c>
      <c r="D69" s="146" t="s">
        <v>2974</v>
      </c>
      <c r="E69" s="150" t="s">
        <v>2975</v>
      </c>
    </row>
    <row r="70" spans="1:6" x14ac:dyDescent="0.25">
      <c r="B70" s="146" t="s">
        <v>2976</v>
      </c>
      <c r="C70" s="150" t="s">
        <v>3743</v>
      </c>
      <c r="D70" s="146" t="s">
        <v>2974</v>
      </c>
      <c r="E70" s="150" t="s">
        <v>2975</v>
      </c>
      <c r="F70" t="s">
        <v>3156</v>
      </c>
    </row>
    <row r="71" spans="1:6" x14ac:dyDescent="0.25">
      <c r="B71" s="152" t="s">
        <v>2977</v>
      </c>
      <c r="C71" s="157" t="s">
        <v>3744</v>
      </c>
      <c r="D71" s="146" t="s">
        <v>2974</v>
      </c>
      <c r="E71" s="150" t="s">
        <v>2975</v>
      </c>
      <c r="F71" t="s">
        <v>3156</v>
      </c>
    </row>
    <row r="72" spans="1:6" ht="30" x14ac:dyDescent="0.25">
      <c r="A72" t="s">
        <v>2693</v>
      </c>
      <c r="B72" s="148" t="s">
        <v>2978</v>
      </c>
      <c r="C72" s="149" t="s">
        <v>3745</v>
      </c>
      <c r="D72" s="146" t="s">
        <v>2978</v>
      </c>
      <c r="E72" s="150" t="s">
        <v>2979</v>
      </c>
    </row>
    <row r="73" spans="1:6" ht="30" x14ac:dyDescent="0.25">
      <c r="B73" s="146" t="s">
        <v>2980</v>
      </c>
      <c r="C73" s="150" t="s">
        <v>3708</v>
      </c>
      <c r="D73" s="146" t="s">
        <v>2978</v>
      </c>
      <c r="E73" s="150" t="s">
        <v>2979</v>
      </c>
      <c r="F73" t="s">
        <v>3157</v>
      </c>
    </row>
    <row r="74" spans="1:6" x14ac:dyDescent="0.25">
      <c r="B74" s="146" t="s">
        <v>2981</v>
      </c>
      <c r="C74" s="150" t="s">
        <v>3709</v>
      </c>
      <c r="D74" s="146" t="s">
        <v>2978</v>
      </c>
      <c r="E74" s="150" t="s">
        <v>2979</v>
      </c>
      <c r="F74" t="s">
        <v>3157</v>
      </c>
    </row>
    <row r="75" spans="1:6" x14ac:dyDescent="0.25">
      <c r="B75" s="146" t="s">
        <v>2982</v>
      </c>
      <c r="C75" s="150" t="s">
        <v>3746</v>
      </c>
      <c r="D75" s="146" t="s">
        <v>2978</v>
      </c>
      <c r="E75" s="150" t="s">
        <v>2979</v>
      </c>
      <c r="F75" t="s">
        <v>3156</v>
      </c>
    </row>
    <row r="76" spans="1:6" x14ac:dyDescent="0.25">
      <c r="B76" s="146" t="s">
        <v>2983</v>
      </c>
      <c r="C76" s="150" t="s">
        <v>3710</v>
      </c>
      <c r="D76" s="146" t="s">
        <v>2978</v>
      </c>
      <c r="E76" s="150" t="s">
        <v>2979</v>
      </c>
      <c r="F76" t="s">
        <v>3157</v>
      </c>
    </row>
    <row r="77" spans="1:6" x14ac:dyDescent="0.25">
      <c r="B77" s="146" t="s">
        <v>2984</v>
      </c>
      <c r="C77" s="150" t="s">
        <v>3747</v>
      </c>
      <c r="D77" s="146" t="s">
        <v>2978</v>
      </c>
      <c r="E77" s="150" t="s">
        <v>2979</v>
      </c>
      <c r="F77" t="s">
        <v>3156</v>
      </c>
    </row>
    <row r="78" spans="1:6" ht="30" x14ac:dyDescent="0.25">
      <c r="B78" s="146" t="s">
        <v>2985</v>
      </c>
      <c r="C78" s="150" t="s">
        <v>3748</v>
      </c>
      <c r="D78" s="146" t="s">
        <v>2978</v>
      </c>
      <c r="E78" s="150" t="s">
        <v>2979</v>
      </c>
      <c r="F78" t="s">
        <v>3156</v>
      </c>
    </row>
    <row r="79" spans="1:6" x14ac:dyDescent="0.25">
      <c r="B79" s="146" t="s">
        <v>2986</v>
      </c>
      <c r="C79" s="150" t="s">
        <v>3711</v>
      </c>
      <c r="D79" s="146" t="s">
        <v>2978</v>
      </c>
      <c r="E79" s="150" t="s">
        <v>2979</v>
      </c>
      <c r="F79" t="s">
        <v>3157</v>
      </c>
    </row>
    <row r="80" spans="1:6" x14ac:dyDescent="0.25">
      <c r="B80" s="146" t="s">
        <v>2987</v>
      </c>
      <c r="C80" s="150" t="s">
        <v>3712</v>
      </c>
      <c r="D80" s="146" t="s">
        <v>2978</v>
      </c>
      <c r="E80" s="150" t="s">
        <v>2979</v>
      </c>
      <c r="F80" t="s">
        <v>3157</v>
      </c>
    </row>
    <row r="81" spans="1:6" x14ac:dyDescent="0.25">
      <c r="B81" s="146" t="s">
        <v>2988</v>
      </c>
      <c r="C81" s="154" t="s">
        <v>3713</v>
      </c>
      <c r="D81" s="146" t="s">
        <v>2978</v>
      </c>
      <c r="E81" s="150" t="s">
        <v>2979</v>
      </c>
      <c r="F81" t="s">
        <v>3157</v>
      </c>
    </row>
    <row r="82" spans="1:6" ht="30" x14ac:dyDescent="0.25">
      <c r="A82" t="s">
        <v>2693</v>
      </c>
      <c r="B82" s="148" t="s">
        <v>2989</v>
      </c>
      <c r="C82" s="149" t="s">
        <v>3745</v>
      </c>
      <c r="D82" s="146" t="s">
        <v>2989</v>
      </c>
      <c r="E82" s="150" t="s">
        <v>2979</v>
      </c>
    </row>
    <row r="83" spans="1:6" x14ac:dyDescent="0.25">
      <c r="B83" s="146" t="s">
        <v>2990</v>
      </c>
      <c r="C83" s="150" t="s">
        <v>3749</v>
      </c>
      <c r="D83" s="146" t="s">
        <v>2989</v>
      </c>
      <c r="E83" s="150" t="s">
        <v>2979</v>
      </c>
      <c r="F83" t="s">
        <v>3156</v>
      </c>
    </row>
    <row r="84" spans="1:6" x14ac:dyDescent="0.25">
      <c r="B84" s="146" t="s">
        <v>2991</v>
      </c>
      <c r="C84" s="150" t="s">
        <v>3750</v>
      </c>
      <c r="D84" s="146" t="s">
        <v>2989</v>
      </c>
      <c r="E84" s="150" t="s">
        <v>2979</v>
      </c>
      <c r="F84" t="s">
        <v>3156</v>
      </c>
    </row>
    <row r="85" spans="1:6" x14ac:dyDescent="0.25">
      <c r="B85" s="146" t="s">
        <v>2992</v>
      </c>
      <c r="C85" s="150" t="s">
        <v>3751</v>
      </c>
      <c r="D85" s="146" t="s">
        <v>2989</v>
      </c>
      <c r="E85" s="150" t="s">
        <v>2979</v>
      </c>
      <c r="F85" t="s">
        <v>3156</v>
      </c>
    </row>
    <row r="86" spans="1:6" x14ac:dyDescent="0.25">
      <c r="B86" s="146" t="s">
        <v>2993</v>
      </c>
      <c r="C86" s="150" t="s">
        <v>3726</v>
      </c>
      <c r="D86" s="146" t="s">
        <v>2989</v>
      </c>
      <c r="E86" s="150" t="s">
        <v>2979</v>
      </c>
      <c r="F86" t="s">
        <v>3156</v>
      </c>
    </row>
    <row r="87" spans="1:6" x14ac:dyDescent="0.25">
      <c r="A87" t="s">
        <v>2693</v>
      </c>
      <c r="B87" s="148" t="s">
        <v>2994</v>
      </c>
      <c r="C87" s="149" t="s">
        <v>3752</v>
      </c>
      <c r="D87" s="146" t="s">
        <v>2994</v>
      </c>
      <c r="E87" s="150" t="s">
        <v>2995</v>
      </c>
    </row>
    <row r="88" spans="1:6" x14ac:dyDescent="0.25">
      <c r="B88" s="146" t="s">
        <v>2996</v>
      </c>
      <c r="C88" s="150" t="s">
        <v>3714</v>
      </c>
      <c r="D88" s="146" t="s">
        <v>2994</v>
      </c>
      <c r="E88" s="150" t="s">
        <v>2995</v>
      </c>
      <c r="F88" t="s">
        <v>3157</v>
      </c>
    </row>
    <row r="89" spans="1:6" ht="30" x14ac:dyDescent="0.25">
      <c r="B89" s="146" t="s">
        <v>2997</v>
      </c>
      <c r="C89" s="150" t="s">
        <v>3753</v>
      </c>
      <c r="D89" s="146" t="s">
        <v>2994</v>
      </c>
      <c r="E89" s="150" t="s">
        <v>2995</v>
      </c>
      <c r="F89" t="s">
        <v>3156</v>
      </c>
    </row>
    <row r="90" spans="1:6" x14ac:dyDescent="0.25">
      <c r="B90" s="146" t="s">
        <v>2998</v>
      </c>
      <c r="C90" s="150" t="s">
        <v>3754</v>
      </c>
      <c r="D90" s="146" t="s">
        <v>2994</v>
      </c>
      <c r="E90" s="150" t="s">
        <v>2995</v>
      </c>
      <c r="F90" t="s">
        <v>3156</v>
      </c>
    </row>
    <row r="91" spans="1:6" x14ac:dyDescent="0.25">
      <c r="B91" s="146" t="s">
        <v>2999</v>
      </c>
      <c r="C91" s="150" t="s">
        <v>3726</v>
      </c>
      <c r="D91" s="146" t="s">
        <v>2994</v>
      </c>
      <c r="E91" s="150" t="s">
        <v>2995</v>
      </c>
      <c r="F91" t="s">
        <v>3156</v>
      </c>
    </row>
    <row r="92" spans="1:6" x14ac:dyDescent="0.25">
      <c r="A92" t="s">
        <v>2693</v>
      </c>
      <c r="B92" s="148" t="s">
        <v>3000</v>
      </c>
      <c r="C92" s="149" t="s">
        <v>3755</v>
      </c>
      <c r="D92" s="146" t="s">
        <v>3000</v>
      </c>
      <c r="E92" s="150" t="s">
        <v>3001</v>
      </c>
    </row>
    <row r="93" spans="1:6" x14ac:dyDescent="0.25">
      <c r="B93" s="146" t="s">
        <v>3002</v>
      </c>
      <c r="C93" s="150" t="s">
        <v>3715</v>
      </c>
      <c r="D93" s="146" t="s">
        <v>3000</v>
      </c>
      <c r="E93" s="150" t="s">
        <v>3001</v>
      </c>
      <c r="F93" t="s">
        <v>3157</v>
      </c>
    </row>
    <row r="94" spans="1:6" x14ac:dyDescent="0.25">
      <c r="B94" s="146" t="s">
        <v>3003</v>
      </c>
      <c r="C94" s="150" t="s">
        <v>3716</v>
      </c>
      <c r="D94" s="146" t="s">
        <v>3000</v>
      </c>
      <c r="E94" s="150" t="s">
        <v>3001</v>
      </c>
      <c r="F94" t="s">
        <v>3157</v>
      </c>
    </row>
    <row r="95" spans="1:6" x14ac:dyDescent="0.25">
      <c r="B95" s="146" t="s">
        <v>3004</v>
      </c>
      <c r="C95" s="150" t="s">
        <v>3717</v>
      </c>
      <c r="D95" s="146" t="s">
        <v>3000</v>
      </c>
      <c r="E95" s="150" t="s">
        <v>3001</v>
      </c>
      <c r="F95" t="s">
        <v>3157</v>
      </c>
    </row>
    <row r="96" spans="1:6" x14ac:dyDescent="0.25">
      <c r="B96" s="146" t="s">
        <v>3005</v>
      </c>
      <c r="C96" s="150" t="s">
        <v>3718</v>
      </c>
      <c r="D96" s="146" t="s">
        <v>3000</v>
      </c>
      <c r="E96" s="150" t="s">
        <v>3001</v>
      </c>
      <c r="F96" t="s">
        <v>3157</v>
      </c>
    </row>
    <row r="97" spans="1:6" x14ac:dyDescent="0.25">
      <c r="B97" s="146" t="s">
        <v>3006</v>
      </c>
      <c r="C97" s="150" t="s">
        <v>3719</v>
      </c>
      <c r="D97" s="146" t="s">
        <v>3000</v>
      </c>
      <c r="E97" s="150" t="s">
        <v>3001</v>
      </c>
      <c r="F97" t="s">
        <v>3157</v>
      </c>
    </row>
    <row r="98" spans="1:6" x14ac:dyDescent="0.25">
      <c r="B98" s="146" t="s">
        <v>3007</v>
      </c>
      <c r="C98" s="151" t="s">
        <v>3720</v>
      </c>
      <c r="D98" s="146" t="s">
        <v>3000</v>
      </c>
      <c r="E98" s="150" t="s">
        <v>3001</v>
      </c>
      <c r="F98" t="s">
        <v>3157</v>
      </c>
    </row>
    <row r="99" spans="1:6" x14ac:dyDescent="0.25">
      <c r="B99" s="146" t="s">
        <v>3008</v>
      </c>
      <c r="C99" s="151" t="s">
        <v>3756</v>
      </c>
      <c r="D99" s="146" t="s">
        <v>3000</v>
      </c>
      <c r="E99" s="150" t="s">
        <v>3001</v>
      </c>
      <c r="F99" t="s">
        <v>3156</v>
      </c>
    </row>
    <row r="100" spans="1:6" x14ac:dyDescent="0.25">
      <c r="B100" s="146" t="s">
        <v>3009</v>
      </c>
      <c r="C100" s="151" t="s">
        <v>3757</v>
      </c>
      <c r="D100" s="146" t="s">
        <v>3000</v>
      </c>
      <c r="E100" s="150" t="s">
        <v>3001</v>
      </c>
      <c r="F100" t="s">
        <v>3156</v>
      </c>
    </row>
    <row r="101" spans="1:6" x14ac:dyDescent="0.25">
      <c r="B101" s="146" t="s">
        <v>3010</v>
      </c>
      <c r="C101" s="150" t="s">
        <v>3726</v>
      </c>
      <c r="D101" s="146" t="s">
        <v>3000</v>
      </c>
      <c r="E101" s="150" t="s">
        <v>3001</v>
      </c>
      <c r="F101" t="s">
        <v>3156</v>
      </c>
    </row>
    <row r="102" spans="1:6" x14ac:dyDescent="0.25">
      <c r="A102" t="s">
        <v>2693</v>
      </c>
      <c r="B102" s="148" t="s">
        <v>3011</v>
      </c>
      <c r="C102" s="149" t="s">
        <v>3758</v>
      </c>
      <c r="D102" s="146" t="s">
        <v>3011</v>
      </c>
      <c r="E102" s="150" t="s">
        <v>2898</v>
      </c>
    </row>
    <row r="103" spans="1:6" x14ac:dyDescent="0.25">
      <c r="B103" s="146" t="s">
        <v>3012</v>
      </c>
      <c r="C103" s="150" t="s">
        <v>3721</v>
      </c>
      <c r="D103" s="146" t="s">
        <v>3011</v>
      </c>
      <c r="E103" s="150" t="s">
        <v>2898</v>
      </c>
      <c r="F103" t="s">
        <v>3157</v>
      </c>
    </row>
    <row r="104" spans="1:6" ht="30" x14ac:dyDescent="0.25">
      <c r="B104" s="146" t="s">
        <v>3013</v>
      </c>
      <c r="C104" s="150" t="s">
        <v>3759</v>
      </c>
      <c r="D104" s="146" t="s">
        <v>3011</v>
      </c>
      <c r="E104" s="150" t="s">
        <v>2898</v>
      </c>
      <c r="F104" t="s">
        <v>3156</v>
      </c>
    </row>
    <row r="105" spans="1:6" ht="30" x14ac:dyDescent="0.25">
      <c r="B105" s="146" t="s">
        <v>3014</v>
      </c>
      <c r="C105" s="150" t="s">
        <v>3760</v>
      </c>
      <c r="D105" s="146" t="s">
        <v>3011</v>
      </c>
      <c r="E105" s="150" t="s">
        <v>2898</v>
      </c>
      <c r="F105" t="s">
        <v>3156</v>
      </c>
    </row>
    <row r="106" spans="1:6" ht="30" x14ac:dyDescent="0.25">
      <c r="B106" s="146" t="s">
        <v>3015</v>
      </c>
      <c r="C106" s="150" t="s">
        <v>3761</v>
      </c>
      <c r="D106" s="146" t="s">
        <v>3011</v>
      </c>
      <c r="E106" s="150" t="s">
        <v>2898</v>
      </c>
      <c r="F106" t="s">
        <v>3156</v>
      </c>
    </row>
    <row r="107" spans="1:6" ht="30" x14ac:dyDescent="0.25">
      <c r="B107" s="146" t="s">
        <v>3016</v>
      </c>
      <c r="C107" s="150" t="s">
        <v>3722</v>
      </c>
      <c r="D107" s="146" t="s">
        <v>3011</v>
      </c>
      <c r="E107" s="150" t="s">
        <v>2898</v>
      </c>
      <c r="F107" t="s">
        <v>3157</v>
      </c>
    </row>
    <row r="108" spans="1:6" x14ac:dyDescent="0.25">
      <c r="B108" s="146" t="s">
        <v>3017</v>
      </c>
      <c r="C108" s="150" t="s">
        <v>3762</v>
      </c>
      <c r="D108" s="146" t="s">
        <v>3011</v>
      </c>
      <c r="E108" s="150" t="s">
        <v>2898</v>
      </c>
      <c r="F108" t="s">
        <v>3156</v>
      </c>
    </row>
    <row r="109" spans="1:6" x14ac:dyDescent="0.25">
      <c r="B109" s="146" t="s">
        <v>3018</v>
      </c>
      <c r="C109" s="154" t="s">
        <v>3763</v>
      </c>
      <c r="D109" s="146" t="s">
        <v>3011</v>
      </c>
      <c r="E109" s="150" t="s">
        <v>2898</v>
      </c>
      <c r="F109" t="s">
        <v>3156</v>
      </c>
    </row>
    <row r="110" spans="1:6" x14ac:dyDescent="0.25">
      <c r="B110" s="146" t="s">
        <v>3019</v>
      </c>
      <c r="C110" s="154" t="s">
        <v>3764</v>
      </c>
      <c r="D110" s="146" t="s">
        <v>3011</v>
      </c>
      <c r="E110" s="150" t="s">
        <v>2898</v>
      </c>
      <c r="F110" t="s">
        <v>3156</v>
      </c>
    </row>
    <row r="111" spans="1:6" x14ac:dyDescent="0.25">
      <c r="B111" s="146" t="s">
        <v>3020</v>
      </c>
      <c r="C111" s="154" t="s">
        <v>3765</v>
      </c>
      <c r="D111" s="146" t="s">
        <v>3011</v>
      </c>
      <c r="E111" s="150" t="s">
        <v>2898</v>
      </c>
      <c r="F111" t="s">
        <v>3156</v>
      </c>
    </row>
    <row r="112" spans="1:6" x14ac:dyDescent="0.25">
      <c r="B112" s="146" t="s">
        <v>3021</v>
      </c>
      <c r="C112" s="151" t="s">
        <v>3716</v>
      </c>
      <c r="D112" s="146" t="s">
        <v>3011</v>
      </c>
      <c r="E112" s="150" t="s">
        <v>2898</v>
      </c>
      <c r="F112" t="s">
        <v>3156</v>
      </c>
    </row>
    <row r="113" spans="1:6" x14ac:dyDescent="0.25">
      <c r="A113" t="s">
        <v>2693</v>
      </c>
      <c r="B113" s="148" t="s">
        <v>3022</v>
      </c>
      <c r="C113" s="149" t="s">
        <v>3766</v>
      </c>
      <c r="D113" s="146" t="s">
        <v>3022</v>
      </c>
      <c r="E113" s="150" t="s">
        <v>3023</v>
      </c>
    </row>
    <row r="114" spans="1:6" x14ac:dyDescent="0.25">
      <c r="B114" s="146" t="s">
        <v>3024</v>
      </c>
      <c r="C114" s="154" t="s">
        <v>3767</v>
      </c>
      <c r="D114" s="146" t="s">
        <v>3022</v>
      </c>
      <c r="E114" s="150" t="s">
        <v>3023</v>
      </c>
      <c r="F114" t="s">
        <v>3156</v>
      </c>
    </row>
    <row r="115" spans="1:6" ht="45" x14ac:dyDescent="0.25">
      <c r="B115" s="146" t="s">
        <v>3025</v>
      </c>
      <c r="C115" s="154" t="s">
        <v>3723</v>
      </c>
      <c r="D115" s="146" t="s">
        <v>3022</v>
      </c>
      <c r="E115" s="150" t="s">
        <v>3023</v>
      </c>
      <c r="F115" t="s">
        <v>3157</v>
      </c>
    </row>
    <row r="116" spans="1:6" x14ac:dyDescent="0.25">
      <c r="B116" s="146" t="s">
        <v>3026</v>
      </c>
      <c r="C116" s="154" t="s">
        <v>3724</v>
      </c>
      <c r="D116" s="146" t="s">
        <v>3022</v>
      </c>
      <c r="E116" s="150" t="s">
        <v>3023</v>
      </c>
      <c r="F116" t="s">
        <v>3157</v>
      </c>
    </row>
    <row r="117" spans="1:6" x14ac:dyDescent="0.25">
      <c r="B117" s="146" t="s">
        <v>3027</v>
      </c>
      <c r="C117" s="154" t="s">
        <v>3768</v>
      </c>
      <c r="D117" s="146" t="s">
        <v>3022</v>
      </c>
      <c r="E117" s="150" t="s">
        <v>3023</v>
      </c>
      <c r="F117" t="s">
        <v>3156</v>
      </c>
    </row>
    <row r="118" spans="1:6" x14ac:dyDescent="0.25">
      <c r="B118" s="158" t="s">
        <v>3028</v>
      </c>
      <c r="C118" s="154" t="s">
        <v>3769</v>
      </c>
      <c r="D118" s="146" t="s">
        <v>3022</v>
      </c>
      <c r="E118" s="150" t="s">
        <v>3023</v>
      </c>
      <c r="F118" t="s">
        <v>3156</v>
      </c>
    </row>
    <row r="119" spans="1:6" x14ac:dyDescent="0.25">
      <c r="B119" s="158" t="s">
        <v>3029</v>
      </c>
      <c r="C119" s="154" t="s">
        <v>3770</v>
      </c>
      <c r="D119" s="146" t="s">
        <v>3022</v>
      </c>
      <c r="E119" s="150" t="s">
        <v>3023</v>
      </c>
      <c r="F119" t="s">
        <v>3156</v>
      </c>
    </row>
    <row r="120" spans="1:6" x14ac:dyDescent="0.25">
      <c r="B120" s="158" t="s">
        <v>3030</v>
      </c>
      <c r="C120" s="154" t="s">
        <v>3771</v>
      </c>
      <c r="D120" s="146" t="s">
        <v>3022</v>
      </c>
      <c r="E120" s="150" t="s">
        <v>3023</v>
      </c>
      <c r="F120" t="s">
        <v>3156</v>
      </c>
    </row>
    <row r="121" spans="1:6" x14ac:dyDescent="0.25">
      <c r="B121" s="158" t="s">
        <v>3024</v>
      </c>
      <c r="C121" s="154" t="s">
        <v>3767</v>
      </c>
      <c r="D121" s="146" t="s">
        <v>3022</v>
      </c>
      <c r="E121" s="150" t="s">
        <v>3023</v>
      </c>
      <c r="F121" t="s">
        <v>3156</v>
      </c>
    </row>
    <row r="122" spans="1:6" x14ac:dyDescent="0.25">
      <c r="B122" s="158" t="s">
        <v>3025</v>
      </c>
      <c r="C122" s="154" t="s">
        <v>3674</v>
      </c>
      <c r="D122" s="146" t="s">
        <v>3022</v>
      </c>
      <c r="E122" s="150" t="s">
        <v>3023</v>
      </c>
      <c r="F122" t="s">
        <v>3157</v>
      </c>
    </row>
    <row r="123" spans="1:6" x14ac:dyDescent="0.25">
      <c r="B123" s="158" t="s">
        <v>3031</v>
      </c>
      <c r="C123" s="154" t="s">
        <v>3772</v>
      </c>
      <c r="D123" s="146" t="s">
        <v>3022</v>
      </c>
      <c r="E123" s="150" t="s">
        <v>3023</v>
      </c>
      <c r="F123" t="s">
        <v>3156</v>
      </c>
    </row>
    <row r="124" spans="1:6" x14ac:dyDescent="0.25">
      <c r="B124" s="158" t="s">
        <v>3026</v>
      </c>
      <c r="C124" s="154" t="s">
        <v>3724</v>
      </c>
      <c r="D124" s="146" t="s">
        <v>3022</v>
      </c>
      <c r="E124" s="150" t="s">
        <v>3023</v>
      </c>
      <c r="F124" t="s">
        <v>3157</v>
      </c>
    </row>
    <row r="125" spans="1:6" x14ac:dyDescent="0.25">
      <c r="B125" s="158" t="s">
        <v>3032</v>
      </c>
      <c r="C125" s="154" t="s">
        <v>3773</v>
      </c>
      <c r="D125" s="146" t="s">
        <v>3022</v>
      </c>
      <c r="E125" s="150" t="s">
        <v>3023</v>
      </c>
      <c r="F125" t="s">
        <v>3156</v>
      </c>
    </row>
    <row r="126" spans="1:6" x14ac:dyDescent="0.25">
      <c r="B126" s="158" t="s">
        <v>3027</v>
      </c>
      <c r="C126" s="154" t="s">
        <v>3768</v>
      </c>
      <c r="D126" s="146" t="s">
        <v>3022</v>
      </c>
      <c r="E126" s="150" t="s">
        <v>3023</v>
      </c>
      <c r="F126" t="s">
        <v>3156</v>
      </c>
    </row>
    <row r="127" spans="1:6" x14ac:dyDescent="0.25">
      <c r="B127" s="146"/>
      <c r="C127" s="154"/>
    </row>
    <row r="128" spans="1:6" x14ac:dyDescent="0.25">
      <c r="B128" s="146"/>
      <c r="C128" s="154"/>
    </row>
  </sheetData>
  <autoFilter ref="A1:F128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101"/>
  <sheetViews>
    <sheetView topLeftCell="A19" workbookViewId="0">
      <selection activeCell="B16" sqref="B16"/>
    </sheetView>
  </sheetViews>
  <sheetFormatPr defaultRowHeight="15" x14ac:dyDescent="0.25"/>
  <cols>
    <col min="1" max="1" width="9.140625" style="9"/>
    <col min="2" max="2" width="88.85546875" bestFit="1" customWidth="1"/>
  </cols>
  <sheetData>
    <row r="1" spans="1:2" x14ac:dyDescent="0.25">
      <c r="A1" s="8" t="s">
        <v>1564</v>
      </c>
    </row>
    <row r="2" spans="1:2" x14ac:dyDescent="0.25">
      <c r="A2" s="8">
        <v>0</v>
      </c>
      <c r="B2" s="7" t="s">
        <v>1565</v>
      </c>
    </row>
    <row r="3" spans="1:2" x14ac:dyDescent="0.25">
      <c r="A3" s="9">
        <v>1</v>
      </c>
      <c r="B3" t="s">
        <v>1594</v>
      </c>
    </row>
    <row r="4" spans="1:2" x14ac:dyDescent="0.25">
      <c r="A4" s="9">
        <v>2</v>
      </c>
      <c r="B4" t="s">
        <v>1595</v>
      </c>
    </row>
    <row r="5" spans="1:2" x14ac:dyDescent="0.25">
      <c r="A5" s="9">
        <v>3</v>
      </c>
      <c r="B5" t="s">
        <v>1596</v>
      </c>
    </row>
    <row r="6" spans="1:2" x14ac:dyDescent="0.25">
      <c r="A6" s="9">
        <v>4</v>
      </c>
      <c r="B6" t="s">
        <v>1523</v>
      </c>
    </row>
    <row r="7" spans="1:2" x14ac:dyDescent="0.25">
      <c r="A7" s="9">
        <v>5</v>
      </c>
      <c r="B7" t="s">
        <v>1597</v>
      </c>
    </row>
    <row r="8" spans="1:2" x14ac:dyDescent="0.25">
      <c r="A8" s="9">
        <v>6</v>
      </c>
      <c r="B8" t="s">
        <v>1566</v>
      </c>
    </row>
    <row r="9" spans="1:2" x14ac:dyDescent="0.25">
      <c r="A9" s="9">
        <v>7</v>
      </c>
      <c r="B9" t="s">
        <v>1567</v>
      </c>
    </row>
    <row r="10" spans="1:2" x14ac:dyDescent="0.25">
      <c r="A10" s="9">
        <v>8</v>
      </c>
      <c r="B10" s="11" t="s">
        <v>1591</v>
      </c>
    </row>
    <row r="11" spans="1:2" x14ac:dyDescent="0.25">
      <c r="A11" s="9">
        <v>9</v>
      </c>
      <c r="B11" s="11" t="s">
        <v>66</v>
      </c>
    </row>
    <row r="12" spans="1:2" s="7" customFormat="1" x14ac:dyDescent="0.25">
      <c r="A12" s="8">
        <v>10</v>
      </c>
      <c r="B12" s="7" t="s">
        <v>1569</v>
      </c>
    </row>
    <row r="13" spans="1:2" x14ac:dyDescent="0.25">
      <c r="A13" s="9">
        <v>11</v>
      </c>
      <c r="B13" t="s">
        <v>1437</v>
      </c>
    </row>
    <row r="14" spans="1:2" x14ac:dyDescent="0.25">
      <c r="A14" s="9">
        <v>12</v>
      </c>
      <c r="B14" t="s">
        <v>1352</v>
      </c>
    </row>
    <row r="15" spans="1:2" x14ac:dyDescent="0.25">
      <c r="A15" s="9">
        <v>13</v>
      </c>
      <c r="B15" t="s">
        <v>1353</v>
      </c>
    </row>
    <row r="16" spans="1:2" x14ac:dyDescent="0.25">
      <c r="A16" s="9">
        <v>14</v>
      </c>
      <c r="B16" t="s">
        <v>1351</v>
      </c>
    </row>
    <row r="17" spans="1:2" x14ac:dyDescent="0.25">
      <c r="A17" s="9">
        <v>15</v>
      </c>
      <c r="B17" t="s">
        <v>1570</v>
      </c>
    </row>
    <row r="18" spans="1:2" x14ac:dyDescent="0.25">
      <c r="A18" s="9">
        <v>16</v>
      </c>
      <c r="B18" t="s">
        <v>1355</v>
      </c>
    </row>
    <row r="19" spans="1:2" x14ac:dyDescent="0.25">
      <c r="A19" s="9">
        <v>17</v>
      </c>
      <c r="B19" t="s">
        <v>1354</v>
      </c>
    </row>
    <row r="20" spans="1:2" x14ac:dyDescent="0.25">
      <c r="A20" s="9">
        <v>18</v>
      </c>
      <c r="B20" s="10" t="s">
        <v>1568</v>
      </c>
    </row>
    <row r="21" spans="1:2" x14ac:dyDescent="0.25">
      <c r="A21" s="9">
        <v>19</v>
      </c>
      <c r="B21" s="11" t="s">
        <v>1332</v>
      </c>
    </row>
    <row r="22" spans="1:2" s="7" customFormat="1" x14ac:dyDescent="0.25">
      <c r="A22" s="8">
        <v>20</v>
      </c>
      <c r="B22" s="7" t="s">
        <v>1571</v>
      </c>
    </row>
    <row r="23" spans="1:2" x14ac:dyDescent="0.25">
      <c r="A23" s="9">
        <v>21</v>
      </c>
      <c r="B23" t="s">
        <v>1438</v>
      </c>
    </row>
    <row r="24" spans="1:2" x14ac:dyDescent="0.25">
      <c r="A24" s="9">
        <v>22</v>
      </c>
      <c r="B24" t="s">
        <v>1357</v>
      </c>
    </row>
    <row r="25" spans="1:2" x14ac:dyDescent="0.25">
      <c r="A25" s="9">
        <v>23</v>
      </c>
      <c r="B25" t="s">
        <v>1358</v>
      </c>
    </row>
    <row r="26" spans="1:2" x14ac:dyDescent="0.25">
      <c r="A26" s="9">
        <v>24</v>
      </c>
      <c r="B26" t="s">
        <v>1351</v>
      </c>
    </row>
    <row r="27" spans="1:2" x14ac:dyDescent="0.25">
      <c r="A27" s="9">
        <v>25</v>
      </c>
      <c r="B27" s="10" t="s">
        <v>1568</v>
      </c>
    </row>
    <row r="28" spans="1:2" x14ac:dyDescent="0.25">
      <c r="A28" s="9">
        <v>26</v>
      </c>
      <c r="B28" s="10" t="s">
        <v>1568</v>
      </c>
    </row>
    <row r="29" spans="1:2" x14ac:dyDescent="0.25">
      <c r="A29" s="9">
        <v>27</v>
      </c>
      <c r="B29" s="10" t="s">
        <v>1568</v>
      </c>
    </row>
    <row r="30" spans="1:2" x14ac:dyDescent="0.25">
      <c r="A30" s="9">
        <v>28</v>
      </c>
      <c r="B30" s="10" t="s">
        <v>1568</v>
      </c>
    </row>
    <row r="31" spans="1:2" x14ac:dyDescent="0.25">
      <c r="A31" s="9">
        <v>29</v>
      </c>
      <c r="B31" s="10" t="s">
        <v>1568</v>
      </c>
    </row>
    <row r="32" spans="1:2" s="7" customFormat="1" x14ac:dyDescent="0.25">
      <c r="A32" s="8">
        <v>30</v>
      </c>
      <c r="B32" s="7" t="s">
        <v>1572</v>
      </c>
    </row>
    <row r="33" spans="1:2" x14ac:dyDescent="0.25">
      <c r="A33" s="9">
        <v>31</v>
      </c>
      <c r="B33" t="s">
        <v>1439</v>
      </c>
    </row>
    <row r="34" spans="1:2" x14ac:dyDescent="0.25">
      <c r="A34" s="9">
        <v>32</v>
      </c>
      <c r="B34" t="s">
        <v>1360</v>
      </c>
    </row>
    <row r="35" spans="1:2" x14ac:dyDescent="0.25">
      <c r="A35" s="9">
        <v>33</v>
      </c>
      <c r="B35" t="s">
        <v>1361</v>
      </c>
    </row>
    <row r="36" spans="1:2" x14ac:dyDescent="0.25">
      <c r="A36" s="9">
        <v>34</v>
      </c>
      <c r="B36" t="s">
        <v>1359</v>
      </c>
    </row>
    <row r="37" spans="1:2" x14ac:dyDescent="0.25">
      <c r="A37" s="9">
        <v>35</v>
      </c>
      <c r="B37" t="s">
        <v>1573</v>
      </c>
    </row>
    <row r="38" spans="1:2" x14ac:dyDescent="0.25">
      <c r="A38" s="9">
        <v>36</v>
      </c>
      <c r="B38" t="s">
        <v>1363</v>
      </c>
    </row>
    <row r="39" spans="1:2" x14ac:dyDescent="0.25">
      <c r="A39" s="9">
        <v>37</v>
      </c>
      <c r="B39" t="s">
        <v>1362</v>
      </c>
    </row>
    <row r="40" spans="1:2" x14ac:dyDescent="0.25">
      <c r="A40" s="9">
        <v>38</v>
      </c>
      <c r="B40" s="10" t="s">
        <v>1568</v>
      </c>
    </row>
    <row r="41" spans="1:2" x14ac:dyDescent="0.25">
      <c r="A41" s="9">
        <v>39</v>
      </c>
      <c r="B41" s="11" t="s">
        <v>1336</v>
      </c>
    </row>
    <row r="42" spans="1:2" s="7" customFormat="1" x14ac:dyDescent="0.25">
      <c r="A42" s="8">
        <v>40</v>
      </c>
      <c r="B42" s="7" t="s">
        <v>1574</v>
      </c>
    </row>
    <row r="43" spans="1:2" x14ac:dyDescent="0.25">
      <c r="A43" s="9">
        <v>41</v>
      </c>
      <c r="B43" t="s">
        <v>1440</v>
      </c>
    </row>
    <row r="44" spans="1:2" x14ac:dyDescent="0.25">
      <c r="A44" s="9">
        <v>42</v>
      </c>
      <c r="B44" t="s">
        <v>1365</v>
      </c>
    </row>
    <row r="45" spans="1:2" x14ac:dyDescent="0.25">
      <c r="A45" s="9">
        <v>43</v>
      </c>
      <c r="B45" t="s">
        <v>1366</v>
      </c>
    </row>
    <row r="46" spans="1:2" x14ac:dyDescent="0.25">
      <c r="A46" s="9">
        <v>44</v>
      </c>
      <c r="B46" t="s">
        <v>1364</v>
      </c>
    </row>
    <row r="47" spans="1:2" x14ac:dyDescent="0.25">
      <c r="A47" s="9">
        <v>45</v>
      </c>
      <c r="B47" s="10" t="s">
        <v>1568</v>
      </c>
    </row>
    <row r="48" spans="1:2" x14ac:dyDescent="0.25">
      <c r="A48" s="9">
        <v>46</v>
      </c>
      <c r="B48" s="10" t="s">
        <v>1568</v>
      </c>
    </row>
    <row r="49" spans="1:2" x14ac:dyDescent="0.25">
      <c r="A49" s="9">
        <v>47</v>
      </c>
      <c r="B49" s="10" t="s">
        <v>1568</v>
      </c>
    </row>
    <row r="50" spans="1:2" x14ac:dyDescent="0.25">
      <c r="A50" s="9">
        <v>48</v>
      </c>
      <c r="B50" s="10" t="s">
        <v>1568</v>
      </c>
    </row>
    <row r="51" spans="1:2" x14ac:dyDescent="0.25">
      <c r="A51" s="9">
        <v>49</v>
      </c>
      <c r="B51" s="11" t="s">
        <v>1338</v>
      </c>
    </row>
    <row r="52" spans="1:2" s="7" customFormat="1" x14ac:dyDescent="0.25">
      <c r="A52" s="8">
        <v>50</v>
      </c>
      <c r="B52" s="7" t="s">
        <v>1575</v>
      </c>
    </row>
    <row r="53" spans="1:2" x14ac:dyDescent="0.25">
      <c r="A53" s="9">
        <v>51</v>
      </c>
      <c r="B53" t="s">
        <v>1441</v>
      </c>
    </row>
    <row r="54" spans="1:2" x14ac:dyDescent="0.25">
      <c r="A54" s="9">
        <v>52</v>
      </c>
      <c r="B54" t="s">
        <v>1368</v>
      </c>
    </row>
    <row r="55" spans="1:2" x14ac:dyDescent="0.25">
      <c r="A55" s="9">
        <v>53</v>
      </c>
      <c r="B55" t="s">
        <v>1369</v>
      </c>
    </row>
    <row r="56" spans="1:2" x14ac:dyDescent="0.25">
      <c r="A56" s="9">
        <v>54</v>
      </c>
      <c r="B56" t="s">
        <v>1367</v>
      </c>
    </row>
    <row r="57" spans="1:2" x14ac:dyDescent="0.25">
      <c r="A57" s="9">
        <v>55</v>
      </c>
      <c r="B57" t="s">
        <v>1576</v>
      </c>
    </row>
    <row r="58" spans="1:2" x14ac:dyDescent="0.25">
      <c r="A58" s="9">
        <v>56</v>
      </c>
      <c r="B58" t="s">
        <v>1371</v>
      </c>
    </row>
    <row r="59" spans="1:2" x14ac:dyDescent="0.25">
      <c r="A59" s="9">
        <v>57</v>
      </c>
      <c r="B59" t="s">
        <v>1370</v>
      </c>
    </row>
    <row r="60" spans="1:2" x14ac:dyDescent="0.25">
      <c r="A60" s="9">
        <v>58</v>
      </c>
      <c r="B60" s="10" t="s">
        <v>1568</v>
      </c>
    </row>
    <row r="61" spans="1:2" x14ac:dyDescent="0.25">
      <c r="A61" s="9">
        <v>59</v>
      </c>
      <c r="B61" s="11" t="s">
        <v>1339</v>
      </c>
    </row>
    <row r="62" spans="1:2" s="7" customFormat="1" x14ac:dyDescent="0.25">
      <c r="A62" s="8">
        <v>60</v>
      </c>
      <c r="B62" s="7" t="s">
        <v>1577</v>
      </c>
    </row>
    <row r="63" spans="1:2" x14ac:dyDescent="0.25">
      <c r="A63" s="9">
        <v>61</v>
      </c>
      <c r="B63" t="s">
        <v>1442</v>
      </c>
    </row>
    <row r="64" spans="1:2" x14ac:dyDescent="0.25">
      <c r="A64" s="9">
        <v>62</v>
      </c>
      <c r="B64" t="s">
        <v>1373</v>
      </c>
    </row>
    <row r="65" spans="1:2" x14ac:dyDescent="0.25">
      <c r="A65" s="9">
        <v>63</v>
      </c>
      <c r="B65" t="s">
        <v>1374</v>
      </c>
    </row>
    <row r="66" spans="1:2" x14ac:dyDescent="0.25">
      <c r="A66" s="9">
        <v>64</v>
      </c>
      <c r="B66" t="s">
        <v>1372</v>
      </c>
    </row>
    <row r="67" spans="1:2" x14ac:dyDescent="0.25">
      <c r="A67" s="9">
        <v>65</v>
      </c>
      <c r="B67" s="10" t="s">
        <v>1568</v>
      </c>
    </row>
    <row r="68" spans="1:2" x14ac:dyDescent="0.25">
      <c r="A68" s="9">
        <v>66</v>
      </c>
      <c r="B68" s="10" t="s">
        <v>1568</v>
      </c>
    </row>
    <row r="69" spans="1:2" x14ac:dyDescent="0.25">
      <c r="A69" s="9">
        <v>67</v>
      </c>
      <c r="B69" s="10" t="s">
        <v>1568</v>
      </c>
    </row>
    <row r="70" spans="1:2" x14ac:dyDescent="0.25">
      <c r="A70" s="9">
        <v>68</v>
      </c>
      <c r="B70" s="10" t="s">
        <v>1568</v>
      </c>
    </row>
    <row r="71" spans="1:2" x14ac:dyDescent="0.25">
      <c r="A71" s="9">
        <v>69</v>
      </c>
      <c r="B71" s="11" t="s">
        <v>1341</v>
      </c>
    </row>
    <row r="72" spans="1:2" s="7" customFormat="1" x14ac:dyDescent="0.25">
      <c r="A72" s="8">
        <v>70</v>
      </c>
      <c r="B72" s="7" t="s">
        <v>1561</v>
      </c>
    </row>
    <row r="73" spans="1:2" x14ac:dyDescent="0.25">
      <c r="A73" s="9">
        <v>71</v>
      </c>
      <c r="B73" s="11" t="s">
        <v>900</v>
      </c>
    </row>
    <row r="74" spans="1:2" x14ac:dyDescent="0.25">
      <c r="A74" s="9">
        <v>72</v>
      </c>
      <c r="B74" s="11" t="s">
        <v>647</v>
      </c>
    </row>
    <row r="75" spans="1:2" x14ac:dyDescent="0.25">
      <c r="A75" s="9">
        <v>73</v>
      </c>
      <c r="B75" s="11" t="s">
        <v>396</v>
      </c>
    </row>
    <row r="76" spans="1:2" x14ac:dyDescent="0.25">
      <c r="A76" s="9">
        <v>74</v>
      </c>
      <c r="B76" s="11" t="s">
        <v>1482</v>
      </c>
    </row>
    <row r="77" spans="1:2" x14ac:dyDescent="0.25">
      <c r="A77" s="9">
        <v>75</v>
      </c>
      <c r="B77" s="11" t="s">
        <v>1578</v>
      </c>
    </row>
    <row r="78" spans="1:2" x14ac:dyDescent="0.25">
      <c r="A78" s="9">
        <v>76</v>
      </c>
      <c r="B78" s="11" t="s">
        <v>1333</v>
      </c>
    </row>
    <row r="79" spans="1:2" x14ac:dyDescent="0.25">
      <c r="A79" s="9">
        <v>77</v>
      </c>
      <c r="B79" s="11" t="s">
        <v>1586</v>
      </c>
    </row>
    <row r="80" spans="1:2" x14ac:dyDescent="0.25">
      <c r="A80" s="9">
        <v>78</v>
      </c>
      <c r="B80" s="11" t="s">
        <v>1587</v>
      </c>
    </row>
    <row r="81" spans="1:2" x14ac:dyDescent="0.25">
      <c r="A81" s="9">
        <v>79</v>
      </c>
      <c r="B81" s="11" t="s">
        <v>1588</v>
      </c>
    </row>
    <row r="82" spans="1:2" x14ac:dyDescent="0.25">
      <c r="A82" s="8">
        <v>80</v>
      </c>
      <c r="B82" s="7" t="s">
        <v>1581</v>
      </c>
    </row>
    <row r="83" spans="1:2" x14ac:dyDescent="0.25">
      <c r="A83" s="9">
        <v>81</v>
      </c>
      <c r="B83" s="11" t="s">
        <v>1580</v>
      </c>
    </row>
    <row r="84" spans="1:2" x14ac:dyDescent="0.25">
      <c r="A84" s="9">
        <v>82</v>
      </c>
      <c r="B84" s="11" t="s">
        <v>1579</v>
      </c>
    </row>
    <row r="85" spans="1:2" x14ac:dyDescent="0.25">
      <c r="A85" s="9">
        <v>83</v>
      </c>
      <c r="B85" s="11" t="s">
        <v>172</v>
      </c>
    </row>
    <row r="86" spans="1:2" x14ac:dyDescent="0.25">
      <c r="A86" s="9">
        <v>84</v>
      </c>
      <c r="B86" s="11" t="s">
        <v>166</v>
      </c>
    </row>
    <row r="87" spans="1:2" x14ac:dyDescent="0.25">
      <c r="A87" s="9">
        <v>85</v>
      </c>
      <c r="B87" s="11" t="s">
        <v>1582</v>
      </c>
    </row>
    <row r="88" spans="1:2" x14ac:dyDescent="0.25">
      <c r="A88" s="9">
        <v>86</v>
      </c>
      <c r="B88" s="11" t="s">
        <v>1330</v>
      </c>
    </row>
    <row r="89" spans="1:2" x14ac:dyDescent="0.25">
      <c r="A89" s="9">
        <v>87</v>
      </c>
      <c r="B89" s="11" t="s">
        <v>203</v>
      </c>
    </row>
    <row r="90" spans="1:2" x14ac:dyDescent="0.25">
      <c r="A90" s="9">
        <v>88</v>
      </c>
      <c r="B90" s="10" t="s">
        <v>1568</v>
      </c>
    </row>
    <row r="91" spans="1:2" x14ac:dyDescent="0.25">
      <c r="A91" s="9">
        <v>89</v>
      </c>
      <c r="B91" s="10" t="s">
        <v>1568</v>
      </c>
    </row>
    <row r="92" spans="1:2" x14ac:dyDescent="0.25">
      <c r="A92" s="8">
        <v>90</v>
      </c>
      <c r="B92" s="7" t="s">
        <v>1583</v>
      </c>
    </row>
    <row r="93" spans="1:2" x14ac:dyDescent="0.25">
      <c r="A93" s="9">
        <v>91</v>
      </c>
      <c r="B93" s="11" t="s">
        <v>1589</v>
      </c>
    </row>
    <row r="94" spans="1:2" x14ac:dyDescent="0.25">
      <c r="A94" s="9">
        <v>92</v>
      </c>
      <c r="B94" s="11" t="s">
        <v>1584</v>
      </c>
    </row>
    <row r="95" spans="1:2" x14ac:dyDescent="0.25">
      <c r="A95" s="9">
        <v>93</v>
      </c>
      <c r="B95" s="11" t="s">
        <v>1590</v>
      </c>
    </row>
    <row r="96" spans="1:2" x14ac:dyDescent="0.25">
      <c r="A96" s="9">
        <v>94</v>
      </c>
      <c r="B96" s="11" t="s">
        <v>1592</v>
      </c>
    </row>
    <row r="97" spans="1:2" x14ac:dyDescent="0.25">
      <c r="A97" s="9">
        <v>95</v>
      </c>
      <c r="B97" s="11" t="s">
        <v>1593</v>
      </c>
    </row>
    <row r="98" spans="1:2" x14ac:dyDescent="0.25">
      <c r="A98" s="9">
        <v>96</v>
      </c>
      <c r="B98" s="11" t="s">
        <v>1598</v>
      </c>
    </row>
    <row r="99" spans="1:2" x14ac:dyDescent="0.25">
      <c r="A99" s="9">
        <v>97</v>
      </c>
      <c r="B99" s="10" t="s">
        <v>1568</v>
      </c>
    </row>
    <row r="100" spans="1:2" x14ac:dyDescent="0.25">
      <c r="A100" s="9">
        <v>98</v>
      </c>
      <c r="B100" s="11" t="s">
        <v>1585</v>
      </c>
    </row>
    <row r="101" spans="1:2" x14ac:dyDescent="0.25">
      <c r="A101" s="9">
        <v>99</v>
      </c>
      <c r="B101" s="10" t="s">
        <v>1568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E44"/>
  <sheetViews>
    <sheetView zoomScaleNormal="100" workbookViewId="0">
      <selection activeCell="A9" sqref="A9:E20"/>
    </sheetView>
  </sheetViews>
  <sheetFormatPr defaultColWidth="9" defaultRowHeight="12.75" x14ac:dyDescent="0.2"/>
  <cols>
    <col min="1" max="1" width="16.5703125" style="28" customWidth="1"/>
    <col min="2" max="2" width="14.7109375" style="12" customWidth="1"/>
    <col min="3" max="3" width="20" style="12" customWidth="1"/>
    <col min="4" max="4" width="24.42578125" style="12" customWidth="1"/>
    <col min="5" max="5" width="8" style="12" customWidth="1"/>
    <col min="6" max="16384" width="9" style="12"/>
  </cols>
  <sheetData>
    <row r="1" spans="1:5" ht="33" customHeight="1" x14ac:dyDescent="0.2">
      <c r="A1" s="266"/>
      <c r="B1" s="266"/>
      <c r="C1" s="267" t="s">
        <v>1599</v>
      </c>
      <c r="D1" s="268"/>
      <c r="E1" s="269"/>
    </row>
    <row r="2" spans="1:5" ht="27" customHeight="1" x14ac:dyDescent="0.2">
      <c r="A2" s="266"/>
      <c r="B2" s="266"/>
      <c r="C2" s="270" t="s">
        <v>1600</v>
      </c>
      <c r="D2" s="271"/>
      <c r="E2" s="13" t="s">
        <v>1601</v>
      </c>
    </row>
    <row r="3" spans="1:5" ht="27" customHeight="1" x14ac:dyDescent="0.2">
      <c r="A3" s="266"/>
      <c r="B3" s="266"/>
      <c r="C3" s="270"/>
      <c r="D3" s="271"/>
      <c r="E3" s="13"/>
    </row>
    <row r="5" spans="1:5" ht="44.25" customHeight="1" x14ac:dyDescent="0.2">
      <c r="A5" s="272" t="s">
        <v>1602</v>
      </c>
      <c r="B5" s="272"/>
      <c r="C5" s="272"/>
      <c r="D5" s="272"/>
      <c r="E5" s="272"/>
    </row>
    <row r="6" spans="1:5" ht="15" customHeight="1" x14ac:dyDescent="0.2">
      <c r="A6" s="19" t="s">
        <v>1603</v>
      </c>
      <c r="B6" s="258" t="s">
        <v>1604</v>
      </c>
      <c r="C6" s="259"/>
      <c r="D6" s="262" t="s">
        <v>1605</v>
      </c>
      <c r="E6" s="263"/>
    </row>
    <row r="7" spans="1:5" ht="15.75" customHeight="1" thickBot="1" x14ac:dyDescent="0.25">
      <c r="A7" s="20" t="s">
        <v>1606</v>
      </c>
      <c r="B7" s="260"/>
      <c r="C7" s="261"/>
      <c r="D7" s="264"/>
      <c r="E7" s="265"/>
    </row>
    <row r="8" spans="1:5" ht="17.100000000000001" customHeight="1" thickTop="1" x14ac:dyDescent="0.2">
      <c r="A8" s="21" t="s">
        <v>2116</v>
      </c>
      <c r="B8" s="252" t="s">
        <v>2117</v>
      </c>
      <c r="C8" s="253"/>
      <c r="D8" s="254" t="s">
        <v>2118</v>
      </c>
      <c r="E8" s="255"/>
    </row>
    <row r="9" spans="1:5" ht="17.100000000000001" customHeight="1" x14ac:dyDescent="0.2">
      <c r="A9" s="22"/>
      <c r="B9" s="250"/>
      <c r="C9" s="251"/>
      <c r="D9" s="250"/>
      <c r="E9" s="251"/>
    </row>
    <row r="10" spans="1:5" ht="17.100000000000001" customHeight="1" x14ac:dyDescent="0.2">
      <c r="A10" s="23"/>
      <c r="B10" s="250"/>
      <c r="C10" s="251"/>
      <c r="D10" s="256"/>
      <c r="E10" s="257"/>
    </row>
    <row r="11" spans="1:5" ht="17.100000000000001" customHeight="1" x14ac:dyDescent="0.2">
      <c r="A11" s="24"/>
      <c r="B11" s="250"/>
      <c r="C11" s="251"/>
      <c r="D11" s="250"/>
      <c r="E11" s="251"/>
    </row>
    <row r="12" spans="1:5" ht="17.100000000000001" customHeight="1" x14ac:dyDescent="0.2">
      <c r="A12" s="25"/>
      <c r="B12" s="250"/>
      <c r="C12" s="251"/>
      <c r="D12" s="250"/>
      <c r="E12" s="251"/>
    </row>
    <row r="13" spans="1:5" ht="17.100000000000001" customHeight="1" x14ac:dyDescent="0.2">
      <c r="A13" s="25"/>
      <c r="B13" s="250"/>
      <c r="C13" s="251"/>
      <c r="D13" s="250"/>
      <c r="E13" s="251"/>
    </row>
    <row r="14" spans="1:5" ht="17.100000000000001" customHeight="1" x14ac:dyDescent="0.2">
      <c r="A14" s="25"/>
      <c r="B14" s="250"/>
      <c r="C14" s="251"/>
      <c r="D14" s="250"/>
      <c r="E14" s="251"/>
    </row>
    <row r="15" spans="1:5" ht="17.100000000000001" customHeight="1" x14ac:dyDescent="0.2">
      <c r="A15" s="25"/>
      <c r="B15" s="250"/>
      <c r="C15" s="251"/>
      <c r="D15" s="250"/>
      <c r="E15" s="251"/>
    </row>
    <row r="16" spans="1:5" ht="17.100000000000001" customHeight="1" x14ac:dyDescent="0.2">
      <c r="A16" s="25"/>
      <c r="B16" s="250"/>
      <c r="C16" s="251"/>
      <c r="D16" s="250"/>
      <c r="E16" s="251"/>
    </row>
    <row r="17" spans="1:5" ht="17.100000000000001" customHeight="1" x14ac:dyDescent="0.2">
      <c r="A17" s="25"/>
      <c r="B17" s="250"/>
      <c r="C17" s="251"/>
      <c r="D17" s="250"/>
      <c r="E17" s="251"/>
    </row>
    <row r="18" spans="1:5" ht="17.100000000000001" customHeight="1" x14ac:dyDescent="0.2">
      <c r="A18" s="25"/>
      <c r="B18" s="250"/>
      <c r="C18" s="251"/>
      <c r="D18" s="250"/>
      <c r="E18" s="251"/>
    </row>
    <row r="19" spans="1:5" ht="17.100000000000001" customHeight="1" x14ac:dyDescent="0.2">
      <c r="A19" s="25"/>
      <c r="B19" s="250"/>
      <c r="C19" s="251"/>
      <c r="D19" s="250"/>
      <c r="E19" s="251"/>
    </row>
    <row r="20" spans="1:5" ht="17.100000000000001" customHeight="1" x14ac:dyDescent="0.2">
      <c r="A20" s="25"/>
      <c r="B20" s="250"/>
      <c r="C20" s="251"/>
      <c r="D20" s="250"/>
      <c r="E20" s="251"/>
    </row>
    <row r="21" spans="1:5" ht="17.100000000000001" customHeight="1" x14ac:dyDescent="0.2">
      <c r="A21" s="25"/>
      <c r="B21" s="250"/>
      <c r="C21" s="251"/>
      <c r="D21" s="250"/>
      <c r="E21" s="251"/>
    </row>
    <row r="22" spans="1:5" ht="17.100000000000001" customHeight="1" x14ac:dyDescent="0.2">
      <c r="A22" s="25"/>
      <c r="B22" s="250"/>
      <c r="C22" s="251"/>
      <c r="D22" s="250"/>
      <c r="E22" s="251"/>
    </row>
    <row r="23" spans="1:5" ht="17.100000000000001" customHeight="1" x14ac:dyDescent="0.2">
      <c r="A23" s="25"/>
      <c r="B23" s="250"/>
      <c r="C23" s="251"/>
      <c r="D23" s="250"/>
      <c r="E23" s="251"/>
    </row>
    <row r="24" spans="1:5" ht="17.100000000000001" customHeight="1" x14ac:dyDescent="0.2">
      <c r="A24" s="25"/>
      <c r="B24" s="250"/>
      <c r="C24" s="251"/>
      <c r="D24" s="250"/>
      <c r="E24" s="251"/>
    </row>
    <row r="25" spans="1:5" ht="17.100000000000001" customHeight="1" x14ac:dyDescent="0.2">
      <c r="A25" s="25"/>
      <c r="B25" s="250"/>
      <c r="C25" s="251"/>
      <c r="D25" s="250"/>
      <c r="E25" s="251"/>
    </row>
    <row r="26" spans="1:5" ht="17.100000000000001" customHeight="1" x14ac:dyDescent="0.2">
      <c r="A26" s="25"/>
      <c r="B26" s="250"/>
      <c r="C26" s="251"/>
      <c r="D26" s="250"/>
      <c r="E26" s="251"/>
    </row>
    <row r="27" spans="1:5" ht="17.100000000000001" customHeight="1" x14ac:dyDescent="0.2">
      <c r="A27" s="25"/>
      <c r="B27" s="250"/>
      <c r="C27" s="251"/>
      <c r="D27" s="250"/>
      <c r="E27" s="251"/>
    </row>
    <row r="28" spans="1:5" ht="17.100000000000001" customHeight="1" x14ac:dyDescent="0.2">
      <c r="A28" s="25"/>
      <c r="B28" s="250"/>
      <c r="C28" s="251"/>
      <c r="D28" s="250"/>
      <c r="E28" s="251"/>
    </row>
    <row r="29" spans="1:5" ht="17.100000000000001" customHeight="1" x14ac:dyDescent="0.2">
      <c r="A29" s="25"/>
      <c r="B29" s="250"/>
      <c r="C29" s="251"/>
      <c r="D29" s="250"/>
      <c r="E29" s="251"/>
    </row>
    <row r="30" spans="1:5" ht="17.100000000000001" customHeight="1" x14ac:dyDescent="0.2">
      <c r="A30" s="25"/>
      <c r="B30" s="250"/>
      <c r="C30" s="251"/>
      <c r="D30" s="250"/>
      <c r="E30" s="251"/>
    </row>
    <row r="31" spans="1:5" ht="17.100000000000001" customHeight="1" x14ac:dyDescent="0.2">
      <c r="A31" s="25"/>
      <c r="B31" s="250"/>
      <c r="C31" s="251"/>
      <c r="D31" s="250"/>
      <c r="E31" s="251"/>
    </row>
    <row r="32" spans="1:5" ht="17.100000000000001" customHeight="1" x14ac:dyDescent="0.2">
      <c r="A32" s="25"/>
      <c r="B32" s="250"/>
      <c r="C32" s="251"/>
      <c r="D32" s="250"/>
      <c r="E32" s="251"/>
    </row>
    <row r="33" spans="1:5" ht="17.100000000000001" customHeight="1" x14ac:dyDescent="0.2">
      <c r="A33" s="25"/>
      <c r="B33" s="250"/>
      <c r="C33" s="251"/>
      <c r="D33" s="250"/>
      <c r="E33" s="251"/>
    </row>
    <row r="34" spans="1:5" ht="17.100000000000001" customHeight="1" x14ac:dyDescent="0.2">
      <c r="A34" s="25"/>
      <c r="B34" s="250"/>
      <c r="C34" s="251"/>
      <c r="D34" s="250"/>
      <c r="E34" s="251"/>
    </row>
    <row r="35" spans="1:5" ht="17.100000000000001" customHeight="1" x14ac:dyDescent="0.2">
      <c r="A35" s="25"/>
      <c r="B35" s="250"/>
      <c r="C35" s="251"/>
      <c r="D35" s="250"/>
      <c r="E35" s="251"/>
    </row>
    <row r="36" spans="1:5" ht="17.100000000000001" customHeight="1" x14ac:dyDescent="0.2">
      <c r="A36" s="25"/>
      <c r="B36" s="250"/>
      <c r="C36" s="251"/>
      <c r="D36" s="250"/>
      <c r="E36" s="251"/>
    </row>
    <row r="37" spans="1:5" ht="17.100000000000001" customHeight="1" x14ac:dyDescent="0.2">
      <c r="A37" s="25"/>
      <c r="B37" s="250"/>
      <c r="C37" s="251"/>
      <c r="D37" s="250"/>
      <c r="E37" s="251"/>
    </row>
    <row r="38" spans="1:5" ht="17.100000000000001" customHeight="1" x14ac:dyDescent="0.2">
      <c r="A38" s="25"/>
      <c r="B38" s="250"/>
      <c r="C38" s="251"/>
      <c r="D38" s="250"/>
      <c r="E38" s="251"/>
    </row>
    <row r="39" spans="1:5" ht="17.100000000000001" customHeight="1" x14ac:dyDescent="0.2">
      <c r="A39" s="26"/>
      <c r="B39" s="250"/>
      <c r="C39" s="251"/>
      <c r="D39" s="250"/>
      <c r="E39" s="251"/>
    </row>
    <row r="40" spans="1:5" ht="17.100000000000001" customHeight="1" x14ac:dyDescent="0.2">
      <c r="A40" s="25"/>
      <c r="B40" s="250"/>
      <c r="C40" s="251"/>
      <c r="D40" s="250"/>
      <c r="E40" s="251"/>
    </row>
    <row r="41" spans="1:5" ht="17.100000000000001" customHeight="1" x14ac:dyDescent="0.2">
      <c r="A41" s="27"/>
      <c r="B41" s="14"/>
      <c r="C41" s="14"/>
      <c r="D41" s="14"/>
      <c r="E41" s="14"/>
    </row>
    <row r="42" spans="1:5" ht="17.100000000000001" customHeight="1" x14ac:dyDescent="0.2">
      <c r="A42" s="27"/>
      <c r="B42" s="14"/>
      <c r="C42" s="14"/>
      <c r="D42" s="14"/>
      <c r="E42" s="14"/>
    </row>
    <row r="43" spans="1:5" ht="17.100000000000001" customHeight="1" x14ac:dyDescent="0.2">
      <c r="A43" s="27"/>
      <c r="B43" s="14"/>
      <c r="C43" s="14"/>
      <c r="D43" s="14"/>
      <c r="E43" s="14"/>
    </row>
    <row r="44" spans="1:5" ht="17.100000000000001" customHeight="1" x14ac:dyDescent="0.2">
      <c r="A44" s="27"/>
      <c r="B44" s="14"/>
      <c r="C44" s="14"/>
      <c r="D44" s="14"/>
      <c r="E44" s="14"/>
    </row>
  </sheetData>
  <mergeCells count="73">
    <mergeCell ref="B6:C7"/>
    <mergeCell ref="D6:E7"/>
    <mergeCell ref="A1:B3"/>
    <mergeCell ref="C1:E1"/>
    <mergeCell ref="C2:D2"/>
    <mergeCell ref="C3:D3"/>
    <mergeCell ref="A5:E5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</mergeCells>
  <printOptions horizontalCentered="1"/>
  <pageMargins left="1.1811023622047245" right="0.59055118110236227" top="0.78740157480314965" bottom="0.78740157480314965" header="0.31496062992125984" footer="0.31496062992125984"/>
  <pageSetup paperSize="9" scale="99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DDAF28CB25149BF35E47EE01831B6" ma:contentTypeVersion="4" ma:contentTypeDescription="Create a new document." ma:contentTypeScope="" ma:versionID="214268fb10a0dc2c8cbff4f2edd0c952">
  <xsd:schema xmlns:xsd="http://www.w3.org/2001/XMLSchema" xmlns:xs="http://www.w3.org/2001/XMLSchema" xmlns:p="http://schemas.microsoft.com/office/2006/metadata/properties" xmlns:ns2="5e2b1eaa-e014-41f3-8ec1-88b4e4581676" targetNamespace="http://schemas.microsoft.com/office/2006/metadata/properties" ma:root="true" ma:fieldsID="eed46bda71710a4159ef81f8741b4c7a" ns2:_="">
    <xsd:import namespace="5e2b1eaa-e014-41f3-8ec1-88b4e45816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b1eaa-e014-41f3-8ec1-88b4e45816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668467-9485-4DC6-94A3-74AF186DFB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b1eaa-e014-41f3-8ec1-88b4e45816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EBD7F-85CC-4769-9AD9-06B76299C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2C5551-01BC-4FF3-8137-7D2EFFF0A1E8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5e2b1eaa-e014-41f3-8ec1-88b4e45816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Pivot</vt:lpstr>
      <vt:lpstr>Modification Summary</vt:lpstr>
      <vt:lpstr>Титульный список</vt:lpstr>
      <vt:lpstr>Moved Deleted</vt:lpstr>
      <vt:lpstr>Unit Number</vt:lpstr>
      <vt:lpstr>Зонирование (not used)</vt:lpstr>
      <vt:lpstr>Лист изменений (not used)</vt:lpstr>
      <vt:lpstr>'Moved Deleted'!Заголовки_для_печати</vt:lpstr>
      <vt:lpstr>Pivot!Заголовки_для_печати</vt:lpstr>
      <vt:lpstr>'Титульный список'!Заголовки_для_печати</vt:lpstr>
      <vt:lpstr>'Moved Deleted'!Область_печати</vt:lpstr>
      <vt:lpstr>Pivot!Область_печати</vt:lpstr>
      <vt:lpstr>'Титульный список'!Область_печати</vt:lpstr>
    </vt:vector>
  </TitlesOfParts>
  <Company>ООО "Газпром переработка"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Писковая Ирина Леонидовна</dc:creator>
  <cp:lastModifiedBy>Зарубин Алексей Николаевич</cp:lastModifiedBy>
  <cp:lastPrinted>2017-08-31T07:44:13Z</cp:lastPrinted>
  <dcterms:created xsi:type="dcterms:W3CDTF">2016-10-18T15:31:16Z</dcterms:created>
  <dcterms:modified xsi:type="dcterms:W3CDTF">2018-02-12T08:06:04Z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787fa7d8-f93e-47a9-ad66-b3cb552c4199</vt:lpwstr>
  </property>
  <property fmtid="{D5CDD505-2E9C-101B-9397-08002B2CF9AE}" pid="3" name="ContentTypeId">
    <vt:lpwstr>0x010100E3BDDAF28CB25149BF35E47EE01831B6</vt:lpwstr>
  </property>
</Properties>
</file>