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9A7EB4A9-F4AD-401A-BA1E-FBC947CC1454}" xr6:coauthVersionLast="45" xr6:coauthVersionMax="45" xr10:uidLastSave="{00000000-0000-0000-0000-000000000000}"/>
  <bookViews>
    <workbookView xWindow="2730" yWindow="2310" windowWidth="23655" windowHeight="1869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9" l="1"/>
  <c r="R5" i="29"/>
  <c r="Q5" i="29"/>
  <c r="O5" i="29"/>
  <c r="N5" i="29"/>
  <c r="U6" i="29" l="1"/>
  <c r="T6" i="29"/>
  <c r="S6" i="29"/>
  <c r="R6" i="29"/>
  <c r="Q6" i="29"/>
  <c r="P6" i="29"/>
  <c r="O6" i="29"/>
  <c r="N6" i="29"/>
  <c r="I1" i="29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<sst xmlns="http://schemas.openxmlformats.org/spreadsheetml/2006/main" count="890" uniqueCount="102">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</sst>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8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9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9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3</v>
      </c>
      <c r="C4" s="2">
        <f t="shared" ref="C4:C53" si="2">C$1</f>
        <v>-16</v>
      </c>
      <c r="D4" s="25">
        <f t="shared" ref="D4:D53" si="3">SUM(B4:C4)</f>
        <v>-13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-13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95</v>
      </c>
      <c r="M5" s="42" t="s">
        <v>32</v>
      </c>
      <c r="N5" t="str">
        <f>VLOOKUP($L5, Templates!$A:$J,3)</f>
        <v>Room</v>
      </c>
      <c r="O5" t="str">
        <f>VLOOKUP($L5,Data!$A:$J,4)</f>
        <v>Level</v>
      </c>
      <c r="P5">
        <v>3</v>
      </c>
      <c r="Q5">
        <f>SUMIFS(Templates!F:F,Templates!$A:$A,TemplateBuilder!$L5,Templates!$B:$B,TemplateBuilder!$M5)</f>
        <v>-16</v>
      </c>
      <c r="R5">
        <f>SUMIFS(Templates!G:G,Templates!$A:$A,TemplateBuilder!$L5,Templates!$B:$B,TemplateBuilder!$M5)</f>
        <v>5</v>
      </c>
      <c r="S5">
        <v>9</v>
      </c>
      <c r="T5">
        <f>SUMIFS(Templates!I:I,Templates!$A:$A,TemplateBuilder!$L5,Templates!$B:$B,TemplateBuilder!$M5)</f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90</v>
      </c>
      <c r="M6" s="42" t="s">
        <v>32</v>
      </c>
      <c r="N6" t="str">
        <f>VLOOKUP($L6, Templates!$A:$J,3)</f>
        <v>Room</v>
      </c>
      <c r="O6" t="str">
        <f>VLOOKUP($L6,Data!$A:$J,4)</f>
        <v>Level</v>
      </c>
      <c r="P6">
        <f>SUMIFS(Templates!E:E,Templates!$A:$A,TemplateBuilder!$L6,Templates!$B:$B,TemplateBuilder!$M6)</f>
        <v>15</v>
      </c>
      <c r="Q6">
        <f>SUMIFS(Templates!F:F,Templates!$A:$A,TemplateBuilder!$L6,Templates!$B:$B,TemplateBuilder!$M6)</f>
        <v>5</v>
      </c>
      <c r="R6">
        <f>SUMIFS(Templates!G:G,Templates!$A:$A,TemplateBuilder!$L6,Templates!$B:$B,TemplateBuilder!$M6)</f>
        <v>1</v>
      </c>
      <c r="S6">
        <f>SUMIFS(Templates!H:H,Templates!$A:$A,TemplateBuilder!$L6,Templates!$B:$B,TemplateBuilder!$M6)</f>
        <v>0</v>
      </c>
      <c r="T6">
        <f>SUMIFS(Templates!I:I,Templates!$A:$A,TemplateBuilder!$L6,Templates!$B:$B,TemplateBuilder!$M6)</f>
        <v>20</v>
      </c>
      <c r="U6">
        <f>SUMIFS(Templates!J:J,Templates!$A:$A,TemplateBuilder!$L6,Templates!$B:$B,TemplateBuilder!$M6)</f>
        <v>60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/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9</v>
      </c>
      <c r="G8" s="4">
        <f t="shared" si="5"/>
        <v>8</v>
      </c>
      <c r="H8" s="5">
        <f t="shared" si="6"/>
        <v>0</v>
      </c>
      <c r="I8" s="5">
        <f t="shared" si="6"/>
        <v>25</v>
      </c>
      <c r="J8" s="15">
        <f t="shared" si="7"/>
        <v>8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9</v>
      </c>
      <c r="G9" s="4">
        <f t="shared" si="5"/>
        <v>11</v>
      </c>
      <c r="H9" s="5">
        <f t="shared" si="6"/>
        <v>0</v>
      </c>
      <c r="I9" s="5">
        <f t="shared" si="6"/>
        <v>25</v>
      </c>
      <c r="J9" s="15">
        <f t="shared" si="7"/>
        <v>11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9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9</v>
      </c>
      <c r="G11" s="4">
        <f t="shared" si="5"/>
        <v>17</v>
      </c>
      <c r="H11" s="5">
        <f t="shared" si="6"/>
        <v>0</v>
      </c>
      <c r="I11" s="5">
        <f t="shared" si="6"/>
        <v>25</v>
      </c>
      <c r="J11" s="15">
        <f t="shared" si="7"/>
        <v>17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9</v>
      </c>
      <c r="G12" s="4">
        <f t="shared" si="5"/>
        <v>20</v>
      </c>
      <c r="H12" s="5">
        <f t="shared" si="6"/>
        <v>0</v>
      </c>
      <c r="I12" s="5">
        <f t="shared" si="6"/>
        <v>25</v>
      </c>
      <c r="J12" s="15">
        <f t="shared" si="7"/>
        <v>20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18</v>
      </c>
      <c r="G13" s="4">
        <f t="shared" si="5"/>
        <v>32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18</v>
      </c>
      <c r="G14" s="4">
        <f t="shared" si="5"/>
        <v>35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18</v>
      </c>
      <c r="G15" s="4">
        <f t="shared" si="5"/>
        <v>38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18</v>
      </c>
      <c r="G16" s="4">
        <f t="shared" si="5"/>
        <v>41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18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27</v>
      </c>
      <c r="G18" s="4">
        <f t="shared" si="5"/>
        <v>56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27</v>
      </c>
      <c r="G19" s="4">
        <f t="shared" si="5"/>
        <v>59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27</v>
      </c>
      <c r="G20" s="4">
        <f t="shared" si="5"/>
        <v>62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27</v>
      </c>
      <c r="G21" s="4">
        <f t="shared" si="5"/>
        <v>65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27</v>
      </c>
      <c r="G22" s="4">
        <f t="shared" si="5"/>
        <v>68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36</v>
      </c>
      <c r="G23" s="4">
        <f t="shared" si="5"/>
        <v>80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36</v>
      </c>
      <c r="G24" s="4">
        <f t="shared" si="5"/>
        <v>83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36</v>
      </c>
      <c r="G25" s="4">
        <f t="shared" si="5"/>
        <v>86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36</v>
      </c>
      <c r="G26" s="4">
        <f t="shared" si="5"/>
        <v>89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36</v>
      </c>
      <c r="G27" s="4">
        <f t="shared" si="5"/>
        <v>92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45</v>
      </c>
      <c r="G28" s="4">
        <f t="shared" si="5"/>
        <v>104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45</v>
      </c>
      <c r="G29" s="4">
        <f t="shared" si="5"/>
        <v>107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45</v>
      </c>
      <c r="G30" s="4">
        <f t="shared" si="5"/>
        <v>110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45</v>
      </c>
      <c r="G31" s="4">
        <f t="shared" si="5"/>
        <v>113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45</v>
      </c>
      <c r="G32" s="4">
        <f t="shared" si="5"/>
        <v>116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54</v>
      </c>
      <c r="G33" s="4">
        <f t="shared" si="5"/>
        <v>128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54</v>
      </c>
      <c r="G34" s="4">
        <f t="shared" si="5"/>
        <v>131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54</v>
      </c>
      <c r="G35" s="4">
        <f t="shared" si="5"/>
        <v>134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54</v>
      </c>
      <c r="G36" s="4">
        <f t="shared" si="5"/>
        <v>137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54</v>
      </c>
      <c r="G37" s="4">
        <f t="shared" si="5"/>
        <v>140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63</v>
      </c>
      <c r="G38" s="4">
        <f t="shared" si="5"/>
        <v>152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63</v>
      </c>
      <c r="G39" s="4">
        <f t="shared" si="5"/>
        <v>155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63</v>
      </c>
      <c r="G40" s="4">
        <f t="shared" si="5"/>
        <v>158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114</v>
      </c>
      <c r="C41" s="2">
        <f t="shared" si="2"/>
        <v>-16</v>
      </c>
      <c r="D41" s="25">
        <f t="shared" si="3"/>
        <v>98</v>
      </c>
      <c r="E41" s="29">
        <f t="shared" si="0"/>
        <v>7</v>
      </c>
      <c r="F41" s="3">
        <f t="shared" si="4"/>
        <v>63</v>
      </c>
      <c r="G41" s="4">
        <f t="shared" si="5"/>
        <v>161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117</v>
      </c>
      <c r="C42" s="2">
        <f t="shared" si="2"/>
        <v>-16</v>
      </c>
      <c r="D42" s="25">
        <f t="shared" si="3"/>
        <v>101</v>
      </c>
      <c r="E42" s="29">
        <f t="shared" si="0"/>
        <v>7</v>
      </c>
      <c r="F42" s="3">
        <f t="shared" si="4"/>
        <v>63</v>
      </c>
      <c r="G42" s="4">
        <f t="shared" si="5"/>
        <v>164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120</v>
      </c>
      <c r="C43" s="2">
        <f t="shared" si="2"/>
        <v>-16</v>
      </c>
      <c r="D43" s="25">
        <f t="shared" si="3"/>
        <v>104</v>
      </c>
      <c r="E43" s="29">
        <f t="shared" si="0"/>
        <v>8</v>
      </c>
      <c r="F43" s="3">
        <f t="shared" si="4"/>
        <v>72</v>
      </c>
      <c r="G43" s="4">
        <f t="shared" si="5"/>
        <v>176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123</v>
      </c>
      <c r="C44" s="2">
        <f t="shared" si="2"/>
        <v>-16</v>
      </c>
      <c r="D44" s="25">
        <f t="shared" si="3"/>
        <v>107</v>
      </c>
      <c r="E44" s="29">
        <f t="shared" si="0"/>
        <v>8</v>
      </c>
      <c r="F44" s="3">
        <f t="shared" si="4"/>
        <v>72</v>
      </c>
      <c r="G44" s="4">
        <f t="shared" si="5"/>
        <v>179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126</v>
      </c>
      <c r="C45" s="2">
        <f t="shared" si="2"/>
        <v>-16</v>
      </c>
      <c r="D45" s="25">
        <f t="shared" si="3"/>
        <v>110</v>
      </c>
      <c r="E45" s="29">
        <f t="shared" si="0"/>
        <v>8</v>
      </c>
      <c r="F45" s="3">
        <f t="shared" si="4"/>
        <v>72</v>
      </c>
      <c r="G45" s="4">
        <f t="shared" si="5"/>
        <v>182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129</v>
      </c>
      <c r="C46" s="2">
        <f t="shared" si="2"/>
        <v>-16</v>
      </c>
      <c r="D46" s="25">
        <f t="shared" si="3"/>
        <v>113</v>
      </c>
      <c r="E46" s="29">
        <f t="shared" si="0"/>
        <v>8</v>
      </c>
      <c r="F46" s="3">
        <f t="shared" si="4"/>
        <v>72</v>
      </c>
      <c r="G46" s="4">
        <f t="shared" si="5"/>
        <v>185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132</v>
      </c>
      <c r="C47" s="2">
        <f t="shared" si="2"/>
        <v>-16</v>
      </c>
      <c r="D47" s="25">
        <f t="shared" si="3"/>
        <v>116</v>
      </c>
      <c r="E47" s="29">
        <f t="shared" si="0"/>
        <v>8</v>
      </c>
      <c r="F47" s="3">
        <f t="shared" si="4"/>
        <v>72</v>
      </c>
      <c r="G47" s="4">
        <f t="shared" si="5"/>
        <v>188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135</v>
      </c>
      <c r="C48" s="2">
        <f t="shared" si="2"/>
        <v>-16</v>
      </c>
      <c r="D48" s="25">
        <f t="shared" si="3"/>
        <v>119</v>
      </c>
      <c r="E48" s="29">
        <f t="shared" si="0"/>
        <v>9</v>
      </c>
      <c r="F48" s="3">
        <f t="shared" si="4"/>
        <v>81</v>
      </c>
      <c r="G48" s="4">
        <f t="shared" si="5"/>
        <v>200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138</v>
      </c>
      <c r="C49" s="2">
        <f t="shared" si="2"/>
        <v>-16</v>
      </c>
      <c r="D49" s="25">
        <f t="shared" si="3"/>
        <v>122</v>
      </c>
      <c r="E49" s="29">
        <f t="shared" si="0"/>
        <v>9</v>
      </c>
      <c r="F49" s="3">
        <f t="shared" si="4"/>
        <v>81</v>
      </c>
      <c r="G49" s="4">
        <f t="shared" si="5"/>
        <v>203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141</v>
      </c>
      <c r="C50" s="2">
        <f t="shared" si="2"/>
        <v>-16</v>
      </c>
      <c r="D50" s="25">
        <f t="shared" si="3"/>
        <v>125</v>
      </c>
      <c r="E50" s="29">
        <f t="shared" si="0"/>
        <v>9</v>
      </c>
      <c r="F50" s="3">
        <f t="shared" si="4"/>
        <v>81</v>
      </c>
      <c r="G50" s="4">
        <f t="shared" si="5"/>
        <v>206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144</v>
      </c>
      <c r="C51" s="2">
        <f t="shared" si="2"/>
        <v>-16</v>
      </c>
      <c r="D51" s="25">
        <f t="shared" si="3"/>
        <v>128</v>
      </c>
      <c r="E51" s="29">
        <f t="shared" si="0"/>
        <v>9</v>
      </c>
      <c r="F51" s="3">
        <f t="shared" si="4"/>
        <v>81</v>
      </c>
      <c r="G51" s="4">
        <f t="shared" si="5"/>
        <v>209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147</v>
      </c>
      <c r="C52" s="2">
        <f t="shared" si="2"/>
        <v>-16</v>
      </c>
      <c r="D52" s="25">
        <f t="shared" si="3"/>
        <v>131</v>
      </c>
      <c r="E52" s="29">
        <f t="shared" si="0"/>
        <v>9</v>
      </c>
      <c r="F52" s="3">
        <f t="shared" si="4"/>
        <v>81</v>
      </c>
      <c r="G52" s="4">
        <f t="shared" si="5"/>
        <v>212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150</v>
      </c>
      <c r="C53" s="2">
        <f t="shared" si="2"/>
        <v>-16</v>
      </c>
      <c r="D53" s="25">
        <f t="shared" si="3"/>
        <v>134</v>
      </c>
      <c r="E53" s="29">
        <f t="shared" si="0"/>
        <v>10</v>
      </c>
      <c r="F53" s="3">
        <f t="shared" si="4"/>
        <v>90</v>
      </c>
      <c r="G53" s="4">
        <f t="shared" si="5"/>
        <v>224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2020-08-12T10:44:30Z</dcterms:modified>
</cp:coreProperties>
</file>