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Aiman Fakhrullah\Documents\"/>
    </mc:Choice>
  </mc:AlternateContent>
  <xr:revisionPtr revIDLastSave="0" documentId="13_ncr:1_{E1501074-1261-4FE1-9863-F46D099CAF80}" xr6:coauthVersionLast="47" xr6:coauthVersionMax="47" xr10:uidLastSave="{00000000-0000-0000-0000-000000000000}"/>
  <bookViews>
    <workbookView xWindow="-108" yWindow="-108" windowWidth="23256" windowHeight="12456" xr2:uid="{70E7AC35-14C0-4249-975B-45DC35CD5DA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1" l="1"/>
  <c r="K15" i="1"/>
  <c r="J15" i="1"/>
  <c r="I15" i="1"/>
  <c r="H15" i="1"/>
  <c r="L15" i="1" s="1"/>
  <c r="K14" i="1"/>
  <c r="J14" i="1"/>
  <c r="I14" i="1"/>
  <c r="H14" i="1"/>
  <c r="L14" i="1" s="1"/>
  <c r="K13" i="1"/>
  <c r="K16" i="1" s="1"/>
  <c r="J13" i="1"/>
  <c r="J16" i="1" s="1"/>
  <c r="I13" i="1"/>
  <c r="I16" i="1" s="1"/>
  <c r="H13" i="1"/>
  <c r="H16" i="1" s="1"/>
  <c r="K8" i="1"/>
  <c r="J8" i="1"/>
  <c r="I8" i="1"/>
  <c r="H8" i="1"/>
  <c r="L8" i="1" s="1"/>
  <c r="K7" i="1"/>
  <c r="J7" i="1"/>
  <c r="I7" i="1"/>
  <c r="H7" i="1"/>
  <c r="L7" i="1" s="1"/>
  <c r="K6" i="1"/>
  <c r="K9" i="1" s="1"/>
  <c r="J6" i="1"/>
  <c r="J9" i="1" s="1"/>
  <c r="I6" i="1"/>
  <c r="I9" i="1" s="1"/>
  <c r="H6" i="1"/>
  <c r="H9" i="1" s="1"/>
  <c r="L9" i="1" l="1"/>
  <c r="L16" i="1"/>
  <c r="L6" i="1"/>
  <c r="L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Fariha Motherudin @ Mokhtaruddin</author>
    <author>Deepa Shanmugiah</author>
    <author>Norsyahida Abd Kadir</author>
  </authors>
  <commentList>
    <comment ref="B9" authorId="0" shapeId="0" xr:uid="{923ED0D1-396C-4B71-8DE3-CEB7E85D8616}">
      <text>
        <r>
          <rPr>
            <sz val="8"/>
            <color indexed="81"/>
            <rFont val="Tahoma"/>
            <family val="2"/>
          </rPr>
          <t xml:space="preserve">Artifact type in which is reviewed or inspected. </t>
        </r>
        <r>
          <rPr>
            <b/>
            <sz val="8"/>
            <color indexed="81"/>
            <rFont val="Tahoma"/>
            <family val="2"/>
          </rPr>
          <t xml:space="preserve">
Mandatory </t>
        </r>
        <r>
          <rPr>
            <sz val="9"/>
            <color indexed="81"/>
            <rFont val="Tahoma"/>
            <family val="2"/>
          </rPr>
          <t xml:space="preserve">
</t>
        </r>
      </text>
    </comment>
    <comment ref="F19" authorId="1" shapeId="0" xr:uid="{0F7CCF46-133E-4707-9D6A-95FA23EDD3C7}">
      <text>
        <r>
          <rPr>
            <sz val="8"/>
            <color indexed="81"/>
            <rFont val="Tahoma"/>
            <family val="2"/>
          </rPr>
          <t>Minor, Major atau Ralat Dokumen</t>
        </r>
        <r>
          <rPr>
            <b/>
            <sz val="8"/>
            <color indexed="81"/>
            <rFont val="Tahoma"/>
            <family val="2"/>
          </rPr>
          <t xml:space="preserve">
</t>
        </r>
        <r>
          <rPr>
            <sz val="8"/>
            <color indexed="81"/>
            <rFont val="Tahoma"/>
            <family val="2"/>
          </rPr>
          <t xml:space="preserve">
</t>
        </r>
      </text>
    </comment>
    <comment ref="G19" authorId="1" shapeId="0" xr:uid="{DDBAD7E3-E160-4713-961E-1946E3F0B12B}">
      <text>
        <r>
          <rPr>
            <sz val="8"/>
            <color indexed="81"/>
            <rFont val="Tahoma"/>
            <family val="2"/>
          </rPr>
          <t>Status semakan ialah Baharu (</t>
        </r>
        <r>
          <rPr>
            <i/>
            <sz val="8"/>
            <color indexed="81"/>
            <rFont val="Tahoma"/>
            <family val="2"/>
          </rPr>
          <t>New</t>
        </r>
        <r>
          <rPr>
            <sz val="8"/>
            <color indexed="81"/>
            <rFont val="Tahoma"/>
            <family val="2"/>
          </rPr>
          <t>) bagi penemuan dalam Semakan 1. Status penemuan perlu bertukar sama ada Belum Selesai (</t>
        </r>
        <r>
          <rPr>
            <i/>
            <sz val="8"/>
            <color indexed="81"/>
            <rFont val="Tahoma"/>
            <family val="2"/>
          </rPr>
          <t>Open</t>
        </r>
        <r>
          <rPr>
            <sz val="8"/>
            <color indexed="81"/>
            <rFont val="Tahoma"/>
            <family val="2"/>
          </rPr>
          <t>) atau Selesai (</t>
        </r>
        <r>
          <rPr>
            <i/>
            <sz val="8"/>
            <color indexed="81"/>
            <rFont val="Tahoma"/>
            <family val="2"/>
          </rPr>
          <t>Closed</t>
        </r>
        <r>
          <rPr>
            <sz val="8"/>
            <color indexed="81"/>
            <rFont val="Tahoma"/>
            <family val="2"/>
          </rPr>
          <t>) dalam Semakan 2.</t>
        </r>
      </text>
    </comment>
    <comment ref="H19" authorId="1" shapeId="0" xr:uid="{6C9BD79B-8330-4118-A266-0718783DCFEB}">
      <text>
        <r>
          <rPr>
            <sz val="8"/>
            <color indexed="81"/>
            <rFont val="Tahoma"/>
            <family val="2"/>
          </rPr>
          <t>Please select the correct fault category</t>
        </r>
        <r>
          <rPr>
            <b/>
            <sz val="8"/>
            <color indexed="81"/>
            <rFont val="Tahoma"/>
            <family val="2"/>
          </rPr>
          <t xml:space="preserve">
</t>
        </r>
      </text>
    </comment>
    <comment ref="K19" authorId="2" shapeId="0" xr:uid="{C8E2F4FB-94C4-42AD-ADB4-A5620A045719}">
      <text>
        <r>
          <rPr>
            <sz val="9"/>
            <color indexed="81"/>
            <rFont val="Tahoma"/>
            <family val="2"/>
          </rPr>
          <t xml:space="preserve">Belum Selesai (Open)
Selesai (Closed)
Ditolak (Rejected)
</t>
        </r>
      </text>
    </comment>
  </commentList>
</comments>
</file>

<file path=xl/sharedStrings.xml><?xml version="1.0" encoding="utf-8"?>
<sst xmlns="http://schemas.openxmlformats.org/spreadsheetml/2006/main" count="64" uniqueCount="48">
  <si>
    <t>BORANG MAKLUM BALAS SEMAKAN DOKUMEN</t>
  </si>
  <si>
    <t>PROJEK PEMBANGUNAN SISTEM IMIGRESEN BERSEPADU NASIONAL (NIISe)</t>
  </si>
  <si>
    <r>
      <t xml:space="preserve">NAMA </t>
    </r>
    <r>
      <rPr>
        <b/>
        <i/>
        <sz val="11"/>
        <rFont val="Arial"/>
        <family val="2"/>
      </rPr>
      <t>DELIVERABLE</t>
    </r>
  </si>
  <si>
    <t>SPESIFIKASI REKA BENTUK SISTEM
SYSTEM DESIGN SPECIFICATION (SDS)
MODUL PENGURUSAN KESELAMATAN
SUB MODUL FORENSIK</t>
  </si>
  <si>
    <t>RUMUSAN STATUS HASIL SEMAKAN</t>
  </si>
  <si>
    <r>
      <t>BAHARU 
(</t>
    </r>
    <r>
      <rPr>
        <b/>
        <i/>
        <sz val="11"/>
        <rFont val="Arial"/>
        <family val="2"/>
      </rPr>
      <t>NEW</t>
    </r>
    <r>
      <rPr>
        <b/>
        <sz val="11"/>
        <rFont val="Arial"/>
        <family val="2"/>
      </rPr>
      <t>)</t>
    </r>
  </si>
  <si>
    <r>
      <t>BELUM SELESAI (</t>
    </r>
    <r>
      <rPr>
        <b/>
        <i/>
        <sz val="11"/>
        <rFont val="Arial"/>
        <family val="2"/>
      </rPr>
      <t>OPEN</t>
    </r>
    <r>
      <rPr>
        <b/>
        <sz val="11"/>
        <rFont val="Arial"/>
        <family val="2"/>
      </rPr>
      <t>)</t>
    </r>
  </si>
  <si>
    <r>
      <t>SELESAI 
(</t>
    </r>
    <r>
      <rPr>
        <b/>
        <i/>
        <sz val="11"/>
        <rFont val="Arial"/>
        <family val="2"/>
      </rPr>
      <t>CLOSED</t>
    </r>
    <r>
      <rPr>
        <b/>
        <sz val="11"/>
        <rFont val="Arial"/>
        <family val="2"/>
      </rPr>
      <t>)</t>
    </r>
  </si>
  <si>
    <r>
      <t>DITOLAK (</t>
    </r>
    <r>
      <rPr>
        <b/>
        <i/>
        <sz val="11"/>
        <rFont val="Arial"/>
        <family val="2"/>
      </rPr>
      <t>REJECT</t>
    </r>
    <r>
      <rPr>
        <b/>
        <sz val="11"/>
        <rFont val="Arial"/>
        <family val="2"/>
      </rPr>
      <t>)</t>
    </r>
  </si>
  <si>
    <t>JUMLAH</t>
  </si>
  <si>
    <t>ID DOKUMEN</t>
  </si>
  <si>
    <t>SDS-01</t>
  </si>
  <si>
    <t>MAJOR</t>
  </si>
  <si>
    <t>VERSI DOKUMEN</t>
  </si>
  <si>
    <t>1.0</t>
  </si>
  <si>
    <t>MINOR</t>
  </si>
  <si>
    <t>FASA</t>
  </si>
  <si>
    <t>REKA BENTUK</t>
  </si>
  <si>
    <t>RALAT DOKUMEN</t>
  </si>
  <si>
    <t>PRODUK KERJA</t>
  </si>
  <si>
    <t>D-REKA BENTUK SISTEM</t>
  </si>
  <si>
    <t>BIL. MUKA SURAT KESELURUHAN</t>
  </si>
  <si>
    <t>PENGESYORAN SEMAKAN</t>
  </si>
  <si>
    <t>NAMA PENYEMAK</t>
  </si>
  <si>
    <t>Shariati Ibrahim, Prisilia</t>
  </si>
  <si>
    <t>RUMUSAN STATUS MAKLUM BALAS KONTRAKTOR</t>
  </si>
  <si>
    <t>TARIKH SEMAKAN</t>
  </si>
  <si>
    <t>7Jan 2025 - 13 Jan 2025</t>
  </si>
  <si>
    <t>SESI SEMAKAN</t>
  </si>
  <si>
    <t>NAMA BUKU KRITERIA MINIMUM (KM)</t>
  </si>
  <si>
    <t>JUMLAH KM</t>
  </si>
  <si>
    <t xml:space="preserve">BIL. KM TIDAK PATUH </t>
  </si>
  <si>
    <t>BIL.</t>
  </si>
  <si>
    <t>PERINCIAN SEMAKAN</t>
  </si>
  <si>
    <t>PERINCIAN MAKLUM BALAS</t>
  </si>
  <si>
    <r>
      <t xml:space="preserve">LOKASI
</t>
    </r>
    <r>
      <rPr>
        <b/>
        <sz val="8"/>
        <rFont val="Arial"/>
        <family val="2"/>
      </rPr>
      <t>(Muka Surat/Seksyen)</t>
    </r>
  </si>
  <si>
    <t>KOD RUJUKAN KM</t>
  </si>
  <si>
    <t>KLASIFIKASI PENEMUAN</t>
  </si>
  <si>
    <t>STATUS SEMAKAN</t>
  </si>
  <si>
    <t>KATEGORI KESALAHAN</t>
  </si>
  <si>
    <t>CATATAN</t>
  </si>
  <si>
    <t>STATUS MAKLUM BALAS KONTRAKTOR</t>
  </si>
  <si>
    <t>MAKLUM BALAS KONTRAKTOR</t>
  </si>
  <si>
    <t>3.5.	Reka Bentuk Fungsi Sistem</t>
  </si>
  <si>
    <r>
      <rPr>
        <b/>
        <sz val="10"/>
        <rFont val="Arial"/>
        <family val="2"/>
      </rPr>
      <t>Isu</t>
    </r>
    <r>
      <rPr>
        <sz val="10"/>
        <rFont val="Arial"/>
        <family val="2"/>
      </rPr>
      <t xml:space="preserve">
lifeline pada Seguence Diagram yang diperlukan untuk menghasilkan satu transaksi fungsi bisnes tidak lengkap.
Bagi menghasilkan satu transaksi lengkap di Sequence Diagram, semua komponen terlibat perlu dicapai.
Bagi keperluan Reka Bentuk NIISe, satu transaksi lengkap akan melibatkan komponen berikut:
i. API
ii. Integrasi Dalaman (across internal modules)
iii. Integrasi Luaran (sistem agensi luar)
iv. Keperluan untuk jana notifikasi ke dashboard aktor yang terlibat
v. Pangkalan Data
</t>
    </r>
    <r>
      <rPr>
        <b/>
        <sz val="10"/>
        <rFont val="Arial"/>
        <family val="2"/>
      </rPr>
      <t>Expected:</t>
    </r>
    <r>
      <rPr>
        <sz val="10"/>
        <rFont val="Arial"/>
        <family val="2"/>
      </rPr>
      <t xml:space="preserve">
Sequence Diagram perlu ada lifeline berikut:
i. lifeline API
ii. lifeline integrasi dalaman
iii. lifeline integrasi Luaran
iv lifeline webserver (untuk jana notifikasi ke </t>
    </r>
    <r>
      <rPr>
        <i/>
        <sz val="10"/>
        <rFont val="Arial"/>
        <family val="2"/>
      </rPr>
      <t>dashboard</t>
    </r>
    <r>
      <rPr>
        <sz val="10"/>
        <rFont val="Arial"/>
        <family val="2"/>
      </rPr>
      <t xml:space="preserve"> aktor dan jana </t>
    </r>
    <r>
      <rPr>
        <i/>
        <sz val="10"/>
        <rFont val="Arial"/>
        <family val="2"/>
      </rPr>
      <t>error code message</t>
    </r>
    <r>
      <rPr>
        <sz val="10"/>
        <rFont val="Arial"/>
        <family val="2"/>
      </rPr>
      <t xml:space="preserve">)
v. lifeline Pangkalan Data
</t>
    </r>
  </si>
  <si>
    <t>BAHARU (NEW)</t>
  </si>
  <si>
    <t>TIDAK BETUL (INCORRECT)</t>
  </si>
  <si>
    <r>
      <rPr>
        <b/>
        <sz val="10"/>
        <color rgb="FF000000"/>
        <rFont val="Arial"/>
        <family val="2"/>
      </rPr>
      <t xml:space="preserve">Isu
</t>
    </r>
    <r>
      <rPr>
        <sz val="10"/>
        <color rgb="FF000000"/>
        <rFont val="Arial"/>
        <family val="2"/>
      </rPr>
      <t xml:space="preserve">Struktur Use Case Diagram di SRS Forensik telah disediakan tanpa mengikut standard yang boleh digunapakai secara terus mengikut formula yang ditetapkan oleh CORRAD. 
Oleh itu pemetaan untuk penghasilan satu sequence diagram daripada satu Use Case ID adalah tidak betul kerana ia tidak menghasilkan satu transaksi keperluan bisnes yang lengkap.
Sebagai contoh:
UC-FOR-01.2: HADIR KE KAUNTER &gt; SD-FOR-01.2: Hadir ke Kaunter
penghasilan satu sequence diagram ke atas satu </t>
    </r>
    <r>
      <rPr>
        <i/>
        <sz val="10"/>
        <color rgb="FF000000"/>
        <rFont val="Arial"/>
        <family val="2"/>
      </rPr>
      <t>action</t>
    </r>
    <r>
      <rPr>
        <sz val="10"/>
        <color rgb="FF000000"/>
        <rFont val="Arial"/>
        <family val="2"/>
      </rPr>
      <t xml:space="preserve"> untuk &lt;Hadir ke kaunter&gt; sahaja adalah bukan satu fungsi keperluan bisnes lengkap. 
</t>
    </r>
    <r>
      <rPr>
        <u/>
        <sz val="10"/>
        <color rgb="FF000000"/>
        <rFont val="Arial"/>
        <family val="2"/>
      </rPr>
      <t xml:space="preserve">Contoh 1 fungsi bisnes lengkap:
</t>
    </r>
    <r>
      <rPr>
        <sz val="10"/>
        <color rgb="FF000000"/>
        <rFont val="Arial"/>
        <family val="2"/>
      </rPr>
      <t xml:space="preserve">membuat permohonan Visa (1 fungsi) = 1 SQ Diagram.
Di dalam 1 sequence diagram untuk membuat permohonan Visa tersebut perlu ada:
i) permohonan visa berjaya
ii) permhonan visa tidak berjaya
Dan transaksi fungsi permohonan visa tersebut perlu menyentuh semua lifeline yang diperlukan untuk menghasilkan satu transaksi lengkap samada transaksi berjaya atau tidak berjaya. (API, table, internal &amp;external integrations, error message code, etc)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</si>
</sst>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Red]0"/>
  </numFmts>
  <fonts count="18" x14ac:knownFonts="1">
    <font>
      <sz val="11"/>
      <color theme="1"/>
      <name val="Aptos Narrow"/>
      <family val="2"/>
      <scheme val="minor"/>
    </font>
    <font>
      <sz val="10"/>
      <name val="Arial"/>
      <family val="2"/>
    </font>
    <font>
      <b/>
      <sz val="16"/>
      <name val="Arial"/>
      <family val="2"/>
    </font>
    <font>
      <b/>
      <sz val="16"/>
      <color theme="1"/>
      <name val="Arial"/>
      <family val="2"/>
    </font>
    <font>
      <b/>
      <sz val="11"/>
      <name val="Arial"/>
      <family val="2"/>
    </font>
    <font>
      <b/>
      <i/>
      <sz val="11"/>
      <name val="Arial"/>
      <family val="2"/>
    </font>
    <font>
      <sz val="11"/>
      <name val="Arial"/>
      <family val="2"/>
    </font>
    <font>
      <b/>
      <sz val="10"/>
      <name val="Arial"/>
      <family val="2"/>
    </font>
    <font>
      <b/>
      <sz val="8"/>
      <name val="Arial"/>
      <family val="2"/>
    </font>
    <font>
      <i/>
      <sz val="10"/>
      <name val="Arial"/>
      <family val="2"/>
    </font>
    <font>
      <sz val="10"/>
      <color rgb="FF000000"/>
      <name val="Arial"/>
      <family val="2"/>
    </font>
    <font>
      <b/>
      <sz val="10"/>
      <color rgb="FF000000"/>
      <name val="Arial"/>
      <family val="2"/>
    </font>
    <font>
      <i/>
      <sz val="10"/>
      <color rgb="FF000000"/>
      <name val="Arial"/>
      <family val="2"/>
    </font>
    <font>
      <u/>
      <sz val="10"/>
      <color rgb="FF000000"/>
      <name val="Arial"/>
      <family val="2"/>
    </font>
    <font>
      <sz val="8"/>
      <color indexed="81"/>
      <name val="Tahoma"/>
      <family val="2"/>
    </font>
    <font>
      <b/>
      <sz val="8"/>
      <color indexed="81"/>
      <name val="Tahoma"/>
      <family val="2"/>
    </font>
    <font>
      <sz val="9"/>
      <color indexed="81"/>
      <name val="Tahoma"/>
      <family val="2"/>
    </font>
    <font>
      <i/>
      <sz val="8"/>
      <color indexed="81"/>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s>
  <cellStyleXfs count="3">
    <xf numFmtId="0" fontId="0" fillId="0" borderId="0"/>
    <xf numFmtId="0" fontId="1" fillId="0" borderId="0"/>
    <xf numFmtId="0" fontId="1" fillId="0" borderId="0"/>
  </cellStyleXfs>
  <cellXfs count="99">
    <xf numFmtId="0" fontId="0" fillId="0" borderId="0" xfId="0"/>
    <xf numFmtId="0" fontId="2" fillId="0" borderId="0" xfId="1" applyFont="1" applyAlignment="1" applyProtection="1">
      <alignment vertical="top" wrapText="1"/>
      <protection locked="0"/>
    </xf>
    <xf numFmtId="0" fontId="3" fillId="2" borderId="1" xfId="1" applyFont="1" applyFill="1" applyBorder="1" applyAlignment="1" applyProtection="1">
      <alignment horizontal="center" vertical="center" wrapText="1"/>
      <protection locked="0"/>
    </xf>
    <xf numFmtId="0" fontId="1" fillId="0" borderId="0" xfId="1" applyAlignment="1" applyProtection="1">
      <alignment vertical="top" wrapText="1"/>
      <protection locked="0"/>
    </xf>
    <xf numFmtId="0" fontId="3" fillId="2" borderId="2" xfId="1" applyFont="1" applyFill="1" applyBorder="1" applyAlignment="1" applyProtection="1">
      <alignment horizontal="center" vertical="center" wrapText="1"/>
      <protection locked="0"/>
    </xf>
    <xf numFmtId="0" fontId="4" fillId="0" borderId="3" xfId="1" applyFont="1" applyBorder="1" applyAlignment="1" applyProtection="1">
      <alignment horizontal="left" vertical="center" wrapText="1"/>
      <protection locked="0"/>
    </xf>
    <xf numFmtId="0" fontId="4" fillId="0" borderId="4" xfId="1" applyFont="1" applyBorder="1" applyAlignment="1" applyProtection="1">
      <alignment horizontal="left" vertical="center" wrapText="1"/>
      <protection locked="0"/>
    </xf>
    <xf numFmtId="0" fontId="6" fillId="0" borderId="3" xfId="1" applyFont="1" applyBorder="1" applyAlignment="1" applyProtection="1">
      <alignment horizontal="left" vertical="center" wrapText="1"/>
      <protection locked="0"/>
    </xf>
    <xf numFmtId="0" fontId="6" fillId="0" borderId="5" xfId="1" applyFont="1" applyBorder="1" applyAlignment="1" applyProtection="1">
      <alignment horizontal="left" vertical="center" wrapText="1"/>
      <protection locked="0"/>
    </xf>
    <xf numFmtId="0" fontId="6" fillId="0" borderId="4" xfId="1" applyFont="1" applyBorder="1" applyAlignment="1" applyProtection="1">
      <alignment horizontal="left" vertical="center" wrapText="1"/>
      <protection locked="0"/>
    </xf>
    <xf numFmtId="1" fontId="2" fillId="2" borderId="6" xfId="1" applyNumberFormat="1" applyFont="1" applyFill="1" applyBorder="1" applyAlignment="1">
      <alignment horizontal="center" vertical="center" wrapText="1"/>
    </xf>
    <xf numFmtId="1" fontId="2" fillId="2" borderId="7" xfId="1" applyNumberFormat="1" applyFont="1" applyFill="1" applyBorder="1" applyAlignment="1">
      <alignment horizontal="center" vertical="center" wrapText="1"/>
    </xf>
    <xf numFmtId="0" fontId="4" fillId="0" borderId="8" xfId="1" applyFont="1" applyBorder="1" applyAlignment="1" applyProtection="1">
      <alignment horizontal="left" vertical="center" wrapText="1"/>
      <protection locked="0"/>
    </xf>
    <xf numFmtId="0" fontId="4" fillId="0" borderId="9" xfId="1" applyFont="1" applyBorder="1" applyAlignment="1" applyProtection="1">
      <alignment horizontal="left" vertical="center" wrapText="1"/>
      <protection locked="0"/>
    </xf>
    <xf numFmtId="0" fontId="6" fillId="0" borderId="8" xfId="1" applyFont="1" applyBorder="1" applyAlignment="1" applyProtection="1">
      <alignment horizontal="left" vertical="center" wrapText="1"/>
      <protection locked="0"/>
    </xf>
    <xf numFmtId="0" fontId="6" fillId="0" borderId="10" xfId="1" applyFont="1" applyBorder="1" applyAlignment="1" applyProtection="1">
      <alignment horizontal="left" vertical="center" wrapText="1"/>
      <protection locked="0"/>
    </xf>
    <xf numFmtId="0" fontId="6" fillId="0" borderId="9" xfId="1" applyFont="1" applyBorder="1" applyAlignment="1" applyProtection="1">
      <alignment horizontal="left" vertical="center" wrapText="1"/>
      <protection locked="0"/>
    </xf>
    <xf numFmtId="1" fontId="4" fillId="2" borderId="7" xfId="1" applyNumberFormat="1" applyFont="1" applyFill="1" applyBorder="1" applyAlignment="1">
      <alignment horizontal="center" vertical="top" wrapText="1"/>
    </xf>
    <xf numFmtId="1" fontId="4" fillId="2" borderId="1" xfId="1" applyNumberFormat="1" applyFont="1" applyFill="1" applyBorder="1" applyAlignment="1">
      <alignment horizontal="center" vertical="top" wrapText="1"/>
    </xf>
    <xf numFmtId="1" fontId="4" fillId="2" borderId="1" xfId="1" applyNumberFormat="1" applyFont="1" applyFill="1" applyBorder="1" applyAlignment="1">
      <alignment horizontal="center" vertical="center" wrapText="1"/>
    </xf>
    <xf numFmtId="0" fontId="4" fillId="2" borderId="1" xfId="1" applyFont="1" applyFill="1" applyBorder="1" applyAlignment="1">
      <alignment horizontal="center" vertical="center" wrapText="1"/>
    </xf>
    <xf numFmtId="0" fontId="4" fillId="0" borderId="11" xfId="1" applyFont="1" applyBorder="1" applyAlignment="1" applyProtection="1">
      <alignment horizontal="left" vertical="center" wrapText="1"/>
      <protection locked="0"/>
    </xf>
    <xf numFmtId="0" fontId="4" fillId="0" borderId="7" xfId="1" applyFont="1" applyBorder="1" applyAlignment="1" applyProtection="1">
      <alignment horizontal="left" vertical="center" wrapText="1"/>
      <protection locked="0"/>
    </xf>
    <xf numFmtId="0" fontId="6" fillId="3" borderId="11" xfId="1" applyFont="1" applyFill="1" applyBorder="1" applyAlignment="1" applyProtection="1">
      <alignment horizontal="left" vertical="center" wrapText="1"/>
      <protection locked="0"/>
    </xf>
    <xf numFmtId="0" fontId="6" fillId="3" borderId="6" xfId="1" applyFont="1" applyFill="1" applyBorder="1" applyAlignment="1" applyProtection="1">
      <alignment horizontal="left" vertical="center" wrapText="1"/>
      <protection locked="0"/>
    </xf>
    <xf numFmtId="0" fontId="6" fillId="3" borderId="7" xfId="1" applyFont="1" applyFill="1" applyBorder="1" applyAlignment="1" applyProtection="1">
      <alignment horizontal="left" vertical="center" wrapText="1"/>
      <protection locked="0"/>
    </xf>
    <xf numFmtId="0" fontId="4" fillId="2" borderId="7" xfId="1" applyFont="1" applyFill="1" applyBorder="1" applyAlignment="1">
      <alignment vertical="top" wrapText="1"/>
    </xf>
    <xf numFmtId="0" fontId="6" fillId="0" borderId="1" xfId="1" quotePrefix="1" applyFont="1" applyBorder="1" applyAlignment="1">
      <alignment horizontal="center" vertical="top" wrapText="1"/>
    </xf>
    <xf numFmtId="0" fontId="6" fillId="0" borderId="1" xfId="1" applyFont="1" applyBorder="1" applyAlignment="1">
      <alignment horizontal="center" vertical="center" wrapText="1"/>
    </xf>
    <xf numFmtId="0" fontId="4" fillId="0" borderId="1" xfId="1" applyFont="1" applyBorder="1" applyAlignment="1">
      <alignment horizontal="center" vertical="center" wrapText="1"/>
    </xf>
    <xf numFmtId="0" fontId="6" fillId="3" borderId="11" xfId="1" quotePrefix="1" applyFont="1" applyFill="1" applyBorder="1" applyAlignment="1" applyProtection="1">
      <alignment horizontal="left" vertical="center" wrapText="1"/>
      <protection locked="0"/>
    </xf>
    <xf numFmtId="0" fontId="6" fillId="0" borderId="1" xfId="1" applyFont="1" applyBorder="1" applyAlignment="1">
      <alignment horizontal="center" vertical="top" wrapText="1"/>
    </xf>
    <xf numFmtId="0" fontId="6" fillId="0" borderId="11" xfId="1" applyFont="1" applyBorder="1" applyAlignment="1" applyProtection="1">
      <alignment horizontal="left" vertical="center" wrapText="1"/>
      <protection locked="0"/>
    </xf>
    <xf numFmtId="0" fontId="6" fillId="0" borderId="6" xfId="1" applyFont="1" applyBorder="1" applyAlignment="1" applyProtection="1">
      <alignment horizontal="left" vertical="center" wrapText="1"/>
      <protection locked="0"/>
    </xf>
    <xf numFmtId="0" fontId="6" fillId="0" borderId="7" xfId="1" applyFont="1" applyBorder="1" applyAlignment="1" applyProtection="1">
      <alignment horizontal="left" vertical="center" wrapText="1"/>
      <protection locked="0"/>
    </xf>
    <xf numFmtId="1" fontId="6" fillId="0" borderId="11" xfId="1" applyNumberFormat="1" applyFont="1" applyBorder="1" applyAlignment="1" applyProtection="1">
      <alignment horizontal="left" vertical="center" wrapText="1"/>
      <protection locked="0"/>
    </xf>
    <xf numFmtId="1" fontId="6" fillId="0" borderId="6" xfId="1" applyNumberFormat="1" applyFont="1" applyBorder="1" applyAlignment="1" applyProtection="1">
      <alignment horizontal="left" vertical="center" wrapText="1"/>
      <protection locked="0"/>
    </xf>
    <xf numFmtId="1" fontId="6" fillId="0" borderId="7" xfId="1" applyNumberFormat="1" applyFont="1" applyBorder="1" applyAlignment="1" applyProtection="1">
      <alignment horizontal="left" vertical="center" wrapText="1"/>
      <protection locked="0"/>
    </xf>
    <xf numFmtId="0" fontId="4" fillId="2" borderId="7" xfId="1" applyFont="1" applyFill="1" applyBorder="1" applyAlignment="1">
      <alignment horizontal="left" vertical="top" wrapText="1"/>
    </xf>
    <xf numFmtId="0" fontId="4" fillId="0" borderId="1" xfId="1" applyFont="1" applyBorder="1" applyAlignment="1">
      <alignment horizontal="center" vertical="top" wrapText="1"/>
    </xf>
    <xf numFmtId="0" fontId="4" fillId="2" borderId="1" xfId="1" applyFont="1" applyFill="1" applyBorder="1" applyAlignment="1">
      <alignment vertical="top" wrapText="1"/>
    </xf>
    <xf numFmtId="0" fontId="1" fillId="0" borderId="1" xfId="1" applyBorder="1" applyAlignment="1">
      <alignment horizontal="center" vertical="top" wrapText="1"/>
    </xf>
    <xf numFmtId="0" fontId="1" fillId="0" borderId="11" xfId="1" applyBorder="1" applyAlignment="1" applyProtection="1">
      <alignment horizontal="left" vertical="center" wrapText="1"/>
      <protection locked="0"/>
    </xf>
    <xf numFmtId="0" fontId="1" fillId="0" borderId="6" xfId="1" applyBorder="1" applyAlignment="1" applyProtection="1">
      <alignment horizontal="left" vertical="center" wrapText="1"/>
      <protection locked="0"/>
    </xf>
    <xf numFmtId="0" fontId="1" fillId="0" borderId="7" xfId="1" applyBorder="1" applyAlignment="1" applyProtection="1">
      <alignment horizontal="left" vertical="center" wrapText="1"/>
      <protection locked="0"/>
    </xf>
    <xf numFmtId="1" fontId="2" fillId="4" borderId="6" xfId="1" applyNumberFormat="1" applyFont="1" applyFill="1" applyBorder="1" applyAlignment="1">
      <alignment horizontal="center" vertical="center" wrapText="1"/>
    </xf>
    <xf numFmtId="1" fontId="2" fillId="4" borderId="7" xfId="1" applyNumberFormat="1" applyFont="1" applyFill="1" applyBorder="1" applyAlignment="1">
      <alignment horizontal="center" vertical="center" wrapText="1"/>
    </xf>
    <xf numFmtId="1" fontId="4" fillId="4" borderId="7" xfId="1" applyNumberFormat="1" applyFont="1" applyFill="1" applyBorder="1" applyAlignment="1">
      <alignment horizontal="center" vertical="top" wrapText="1"/>
    </xf>
    <xf numFmtId="1" fontId="4" fillId="4" borderId="1" xfId="1" applyNumberFormat="1" applyFont="1" applyFill="1" applyBorder="1" applyAlignment="1">
      <alignment horizontal="center" vertical="top" wrapText="1"/>
    </xf>
    <xf numFmtId="1" fontId="4" fillId="4" borderId="1" xfId="1" applyNumberFormat="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7" xfId="1" applyFont="1" applyFill="1" applyBorder="1" applyAlignment="1">
      <alignment vertical="top" wrapText="1"/>
    </xf>
    <xf numFmtId="0" fontId="4" fillId="4" borderId="7" xfId="1" applyFont="1" applyFill="1" applyBorder="1" applyAlignment="1">
      <alignment horizontal="left" vertical="top" wrapText="1"/>
    </xf>
    <xf numFmtId="0" fontId="4" fillId="0" borderId="0" xfId="1" applyFont="1" applyAlignment="1" applyProtection="1">
      <alignment horizontal="left" vertical="center" wrapText="1"/>
      <protection locked="0"/>
    </xf>
    <xf numFmtId="0" fontId="4" fillId="0" borderId="0" xfId="1" applyFont="1" applyAlignment="1" applyProtection="1">
      <alignment horizontal="left" vertical="top" wrapText="1"/>
      <protection locked="0"/>
    </xf>
    <xf numFmtId="164" fontId="6" fillId="0" borderId="0" xfId="1" applyNumberFormat="1" applyFont="1" applyAlignment="1" applyProtection="1">
      <alignment vertical="top" wrapText="1"/>
      <protection locked="0"/>
    </xf>
    <xf numFmtId="164" fontId="6" fillId="0" borderId="0" xfId="1" applyNumberFormat="1" applyFont="1" applyAlignment="1" applyProtection="1">
      <alignment vertical="center" wrapText="1"/>
      <protection locked="0"/>
    </xf>
    <xf numFmtId="165" fontId="4" fillId="0" borderId="0" xfId="1" applyNumberFormat="1" applyFont="1" applyAlignment="1" applyProtection="1">
      <alignment horizontal="right" vertical="center" wrapText="1"/>
      <protection locked="0"/>
    </xf>
    <xf numFmtId="0" fontId="7" fillId="2" borderId="1" xfId="1" applyFont="1" applyFill="1" applyBorder="1" applyAlignment="1" applyProtection="1">
      <alignment horizontal="center" vertical="center" wrapText="1"/>
      <protection locked="0"/>
    </xf>
    <xf numFmtId="0" fontId="3" fillId="2" borderId="1" xfId="2" applyFont="1" applyFill="1" applyBorder="1" applyAlignment="1" applyProtection="1">
      <alignment horizontal="center" vertical="center"/>
      <protection locked="0"/>
    </xf>
    <xf numFmtId="0" fontId="3" fillId="4" borderId="1" xfId="2" applyFont="1" applyFill="1" applyBorder="1" applyAlignment="1" applyProtection="1">
      <alignment horizontal="center" vertical="center"/>
      <protection locked="0"/>
    </xf>
    <xf numFmtId="0" fontId="7" fillId="2" borderId="1" xfId="1" applyFont="1" applyFill="1" applyBorder="1" applyAlignment="1" applyProtection="1">
      <alignment horizontal="center" vertical="center" wrapText="1"/>
      <protection locked="0"/>
    </xf>
    <xf numFmtId="0" fontId="7" fillId="2" borderId="1" xfId="1" applyFont="1" applyFill="1" applyBorder="1" applyAlignment="1" applyProtection="1">
      <alignment horizontal="center" vertical="top" wrapText="1"/>
      <protection locked="0"/>
    </xf>
    <xf numFmtId="0" fontId="7" fillId="4" borderId="1" xfId="1" applyFont="1" applyFill="1" applyBorder="1" applyAlignment="1" applyProtection="1">
      <alignment horizontal="center" vertical="center" wrapText="1"/>
      <protection locked="0"/>
    </xf>
    <xf numFmtId="0" fontId="1" fillId="0" borderId="1" xfId="1" applyBorder="1" applyAlignment="1" applyProtection="1">
      <alignment horizontal="center" vertical="top" wrapText="1"/>
      <protection locked="0"/>
    </xf>
    <xf numFmtId="0" fontId="1" fillId="0" borderId="1" xfId="1" applyBorder="1" applyAlignment="1" applyProtection="1">
      <alignment horizontal="left" vertical="top" wrapText="1"/>
      <protection locked="0"/>
    </xf>
    <xf numFmtId="0" fontId="1" fillId="0" borderId="1" xfId="1" applyBorder="1" applyAlignment="1" applyProtection="1">
      <alignment vertical="top" wrapText="1"/>
      <protection locked="0"/>
    </xf>
    <xf numFmtId="0" fontId="1" fillId="0" borderId="11" xfId="1" applyBorder="1" applyAlignment="1" applyProtection="1">
      <alignment horizontal="left" vertical="top" wrapText="1"/>
      <protection locked="0"/>
    </xf>
    <xf numFmtId="0" fontId="1" fillId="0" borderId="7" xfId="1" applyBorder="1" applyAlignment="1" applyProtection="1">
      <alignment horizontal="left" vertical="top" wrapText="1"/>
      <protection locked="0"/>
    </xf>
    <xf numFmtId="0" fontId="1" fillId="0" borderId="7" xfId="1" applyBorder="1" applyAlignment="1" applyProtection="1">
      <alignment horizontal="center" vertical="top" wrapText="1"/>
      <protection locked="0"/>
    </xf>
    <xf numFmtId="0" fontId="10" fillId="0" borderId="1" xfId="1" applyFont="1" applyBorder="1" applyAlignment="1" applyProtection="1">
      <alignment horizontal="left" vertical="top" wrapText="1"/>
      <protection locked="0"/>
    </xf>
    <xf numFmtId="0" fontId="1" fillId="0" borderId="1" xfId="0" applyFont="1" applyBorder="1" applyAlignment="1">
      <alignment horizontal="left" vertical="top" wrapText="1"/>
    </xf>
    <xf numFmtId="0" fontId="10" fillId="0" borderId="7" xfId="0" applyFont="1" applyBorder="1" applyAlignment="1">
      <alignment vertical="top" wrapText="1"/>
    </xf>
    <xf numFmtId="0" fontId="1" fillId="0" borderId="1" xfId="0" applyFont="1" applyBorder="1" applyAlignment="1">
      <alignment vertical="top" wrapText="1"/>
    </xf>
    <xf numFmtId="0" fontId="1" fillId="0" borderId="7" xfId="0" applyFont="1" applyBorder="1" applyAlignment="1">
      <alignment vertical="top" wrapText="1"/>
    </xf>
    <xf numFmtId="0" fontId="1" fillId="0" borderId="2" xfId="0" applyFont="1" applyBorder="1" applyAlignment="1">
      <alignment horizontal="left" vertical="top" wrapText="1"/>
    </xf>
    <xf numFmtId="0" fontId="10" fillId="0" borderId="9" xfId="0" applyFont="1" applyBorder="1" applyAlignment="1">
      <alignment vertical="top" wrapText="1"/>
    </xf>
    <xf numFmtId="0" fontId="1" fillId="0" borderId="2" xfId="0" applyFont="1" applyBorder="1" applyAlignment="1">
      <alignment vertical="top" wrapText="1"/>
    </xf>
    <xf numFmtId="0" fontId="1" fillId="0" borderId="9" xfId="0" applyFont="1" applyBorder="1" applyAlignment="1">
      <alignment vertical="top" wrapText="1"/>
    </xf>
    <xf numFmtId="0" fontId="1" fillId="0" borderId="12" xfId="0" applyFont="1" applyBorder="1" applyAlignment="1">
      <alignment horizontal="left" vertical="top" wrapText="1"/>
    </xf>
    <xf numFmtId="0" fontId="1" fillId="0" borderId="13" xfId="0" applyFont="1" applyBorder="1" applyAlignment="1">
      <alignment vertical="top" wrapText="1"/>
    </xf>
    <xf numFmtId="0" fontId="1" fillId="0" borderId="11" xfId="1" applyBorder="1" applyAlignment="1" applyProtection="1">
      <alignment horizontal="center" vertical="top" wrapText="1"/>
      <protection locked="0"/>
    </xf>
    <xf numFmtId="0" fontId="1" fillId="0" borderId="14" xfId="0" applyFont="1" applyBorder="1" applyAlignment="1">
      <alignment horizontal="left" vertical="top" wrapText="1"/>
    </xf>
    <xf numFmtId="0" fontId="1" fillId="0" borderId="14" xfId="0" applyFont="1" applyBorder="1" applyAlignment="1">
      <alignment vertical="top" wrapText="1"/>
    </xf>
    <xf numFmtId="0" fontId="1" fillId="0" borderId="7" xfId="1" applyBorder="1" applyAlignment="1" applyProtection="1">
      <alignment horizontal="left" vertical="top" wrapText="1"/>
      <protection locked="0"/>
    </xf>
    <xf numFmtId="0" fontId="1" fillId="0" borderId="10" xfId="0" applyFont="1" applyBorder="1" applyAlignment="1">
      <alignment vertical="top" wrapText="1"/>
    </xf>
    <xf numFmtId="0" fontId="1" fillId="0" borderId="15" xfId="0" applyFont="1" applyBorder="1" applyAlignment="1">
      <alignment vertical="top" wrapText="1"/>
    </xf>
    <xf numFmtId="0" fontId="10" fillId="0" borderId="14" xfId="0" applyFont="1" applyBorder="1" applyAlignment="1">
      <alignment vertical="top" wrapText="1"/>
    </xf>
    <xf numFmtId="0" fontId="1" fillId="0" borderId="12" xfId="0" applyFont="1" applyBorder="1" applyAlignment="1">
      <alignment vertical="top" wrapText="1"/>
    </xf>
    <xf numFmtId="0" fontId="1" fillId="0" borderId="16" xfId="0" applyFont="1" applyBorder="1" applyAlignment="1">
      <alignment vertical="top" wrapText="1"/>
    </xf>
    <xf numFmtId="0" fontId="1" fillId="0" borderId="4" xfId="0" applyFont="1" applyBorder="1" applyAlignment="1">
      <alignment vertical="top" wrapText="1"/>
    </xf>
    <xf numFmtId="0" fontId="1" fillId="0" borderId="17" xfId="0" applyFont="1" applyBorder="1" applyAlignment="1">
      <alignment horizontal="left" vertical="top" wrapText="1"/>
    </xf>
    <xf numFmtId="0" fontId="1" fillId="0" borderId="1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0" borderId="6" xfId="0" applyFont="1" applyBorder="1" applyAlignment="1">
      <alignment vertical="top" wrapText="1"/>
    </xf>
    <xf numFmtId="0" fontId="1" fillId="0" borderId="17" xfId="0" applyFont="1" applyBorder="1" applyAlignment="1">
      <alignment vertical="top" wrapText="1"/>
    </xf>
    <xf numFmtId="0" fontId="1" fillId="0" borderId="1" xfId="1" applyBorder="1" applyAlignment="1" applyProtection="1">
      <alignment horizontal="left" vertical="top" wrapText="1"/>
      <protection locked="0"/>
    </xf>
    <xf numFmtId="0" fontId="1" fillId="0" borderId="0" xfId="1" applyAlignment="1" applyProtection="1">
      <alignment horizontal="left" vertical="top" wrapText="1"/>
      <protection locked="0"/>
    </xf>
  </cellXfs>
  <cellStyles count="3">
    <cellStyle name="Normal" xfId="0" builtinId="0"/>
    <cellStyle name="Normal 2" xfId="1" xr:uid="{0F9AAE3D-F243-490B-B1AB-D60363B6556A}"/>
    <cellStyle name="Normal_GSG-MY-OSSP-TPL-Excel" xfId="2" xr:uid="{B1BD9575-8F37-4B05-AEC6-D91ABEE25FA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0</xdr:row>
      <xdr:rowOff>38100</xdr:rowOff>
    </xdr:from>
    <xdr:to>
      <xdr:col>2</xdr:col>
      <xdr:colOff>527050</xdr:colOff>
      <xdr:row>3</xdr:row>
      <xdr:rowOff>48260</xdr:rowOff>
    </xdr:to>
    <xdr:pic>
      <xdr:nvPicPr>
        <xdr:cNvPr id="2" name="Picture 1" descr="crest">
          <a:extLst>
            <a:ext uri="{FF2B5EF4-FFF2-40B4-BE49-F238E27FC236}">
              <a16:creationId xmlns:a16="http://schemas.microsoft.com/office/drawing/2014/main" id="{51EB2BE6-6FA1-4D55-8A2F-0F3D892DAB8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5" y="38100"/>
          <a:ext cx="784225" cy="5588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F28A2-04C6-4B2D-8E36-CB0D18125692}">
  <dimension ref="A1:L219"/>
  <sheetViews>
    <sheetView tabSelected="1" topLeftCell="A152" zoomScale="70" zoomScaleNormal="70" workbookViewId="0">
      <selection sqref="A1:XFD1048576"/>
    </sheetView>
  </sheetViews>
  <sheetFormatPr defaultColWidth="9.109375" defaultRowHeight="13.2" x14ac:dyDescent="0.3"/>
  <cols>
    <col min="1" max="1" width="1.5546875" style="3" customWidth="1"/>
    <col min="2" max="2" width="4.6640625" style="3" customWidth="1"/>
    <col min="3" max="3" width="26.44140625" style="98" customWidth="1"/>
    <col min="4" max="4" width="61.88671875" style="3" customWidth="1"/>
    <col min="5" max="5" width="21.44140625" style="3" customWidth="1"/>
    <col min="6" max="6" width="21.109375" style="3" customWidth="1"/>
    <col min="7" max="7" width="19.5546875" style="3" customWidth="1"/>
    <col min="8" max="8" width="21.44140625" style="3" customWidth="1"/>
    <col min="9" max="9" width="21.109375" style="3" bestFit="1" customWidth="1"/>
    <col min="10" max="10" width="19.33203125" style="3" customWidth="1"/>
    <col min="11" max="11" width="22.44140625" style="3" customWidth="1"/>
    <col min="12" max="12" width="36.109375" style="3" customWidth="1"/>
    <col min="13" max="16384" width="9.109375" style="3"/>
  </cols>
  <sheetData>
    <row r="1" spans="1:12" ht="20.25" customHeight="1" x14ac:dyDescent="0.3">
      <c r="A1" s="1"/>
      <c r="B1" s="2" t="s">
        <v>0</v>
      </c>
      <c r="C1" s="2"/>
      <c r="D1" s="2"/>
      <c r="E1" s="2"/>
      <c r="F1" s="2"/>
      <c r="G1" s="2"/>
      <c r="H1" s="2"/>
      <c r="I1" s="2"/>
      <c r="J1" s="2"/>
      <c r="K1" s="2"/>
      <c r="L1" s="2"/>
    </row>
    <row r="2" spans="1:12" ht="27.75" customHeight="1" x14ac:dyDescent="0.3">
      <c r="B2" s="2"/>
      <c r="C2" s="2"/>
      <c r="D2" s="2"/>
      <c r="E2" s="2"/>
      <c r="F2" s="2"/>
      <c r="G2" s="2"/>
      <c r="H2" s="2"/>
      <c r="I2" s="2"/>
      <c r="J2" s="2"/>
      <c r="K2" s="2"/>
      <c r="L2" s="2"/>
    </row>
    <row r="3" spans="1:12" ht="29.25" customHeight="1" x14ac:dyDescent="0.3">
      <c r="B3" s="4" t="s">
        <v>1</v>
      </c>
      <c r="C3" s="4"/>
      <c r="D3" s="4"/>
      <c r="E3" s="4"/>
      <c r="F3" s="4"/>
      <c r="G3" s="4"/>
      <c r="H3" s="4"/>
      <c r="I3" s="4"/>
      <c r="J3" s="4"/>
      <c r="K3" s="4"/>
      <c r="L3" s="4"/>
    </row>
    <row r="4" spans="1:12" ht="28.35" customHeight="1" x14ac:dyDescent="0.3">
      <c r="B4" s="5" t="s">
        <v>2</v>
      </c>
      <c r="C4" s="6"/>
      <c r="D4" s="7" t="s">
        <v>3</v>
      </c>
      <c r="E4" s="8"/>
      <c r="F4" s="9"/>
      <c r="G4" s="10" t="s">
        <v>4</v>
      </c>
      <c r="H4" s="10"/>
      <c r="I4" s="10"/>
      <c r="J4" s="10"/>
      <c r="K4" s="10"/>
      <c r="L4" s="11"/>
    </row>
    <row r="5" spans="1:12" ht="28.35" customHeight="1" x14ac:dyDescent="0.3">
      <c r="B5" s="12"/>
      <c r="C5" s="13"/>
      <c r="D5" s="14"/>
      <c r="E5" s="15"/>
      <c r="F5" s="16"/>
      <c r="G5" s="17"/>
      <c r="H5" s="18" t="s">
        <v>5</v>
      </c>
      <c r="I5" s="19" t="s">
        <v>6</v>
      </c>
      <c r="J5" s="20" t="s">
        <v>7</v>
      </c>
      <c r="K5" s="20" t="s">
        <v>8</v>
      </c>
      <c r="L5" s="19" t="s">
        <v>9</v>
      </c>
    </row>
    <row r="6" spans="1:12" ht="27.75" customHeight="1" x14ac:dyDescent="0.3">
      <c r="B6" s="21" t="s">
        <v>10</v>
      </c>
      <c r="C6" s="22"/>
      <c r="D6" s="23" t="s">
        <v>11</v>
      </c>
      <c r="E6" s="24"/>
      <c r="F6" s="25"/>
      <c r="G6" s="26" t="s">
        <v>12</v>
      </c>
      <c r="H6" s="27">
        <f>COUNTIFS(F20:F219,"MAJOR", G20:G219,"BAHARU (NEW)")</f>
        <v>2</v>
      </c>
      <c r="I6" s="28">
        <f>COUNTIFS(F20:F219,"MAJOR", G20:G219,"BELUM SELESAI (OPEN)")</f>
        <v>0</v>
      </c>
      <c r="J6" s="28">
        <f>COUNTIFS(F20:F219,"MAJOR", G20:G219,"SELESAI (CLOSED)")</f>
        <v>0</v>
      </c>
      <c r="K6" s="28">
        <f>COUNTIFS(F20:F219,"MAJOR", G20:G219,"DITOLAK (REJECT)")</f>
        <v>0</v>
      </c>
      <c r="L6" s="29">
        <f>SUM(H6:K6)</f>
        <v>2</v>
      </c>
    </row>
    <row r="7" spans="1:12" ht="28.35" customHeight="1" x14ac:dyDescent="0.3">
      <c r="B7" s="21" t="s">
        <v>13</v>
      </c>
      <c r="C7" s="22"/>
      <c r="D7" s="30" t="s">
        <v>14</v>
      </c>
      <c r="E7" s="24"/>
      <c r="F7" s="25"/>
      <c r="G7" s="26" t="s">
        <v>15</v>
      </c>
      <c r="H7" s="31">
        <f>COUNTIFS(F20:F219,"MINOR", G20:G219,"BAHARU (NEW)")</f>
        <v>0</v>
      </c>
      <c r="I7" s="28">
        <f>COUNTIFS(F20:F219,"MINOR", G20:G219,"BELUM SELESAI (OPEN)")</f>
        <v>0</v>
      </c>
      <c r="J7" s="28">
        <f>COUNTIFS(F20:F219,"MINOR", G20:G219,"SELESAI (CLOSED)")</f>
        <v>0</v>
      </c>
      <c r="K7" s="28">
        <f>COUNTIFS(F20:F219,"MINOR", G20:G219,"DITOLAK (REJECT)")</f>
        <v>0</v>
      </c>
      <c r="L7" s="29">
        <f t="shared" ref="L7:L9" si="0">SUM(H7:K7)</f>
        <v>0</v>
      </c>
    </row>
    <row r="8" spans="1:12" ht="28.35" customHeight="1" x14ac:dyDescent="0.3">
      <c r="B8" s="21" t="s">
        <v>16</v>
      </c>
      <c r="C8" s="22"/>
      <c r="D8" s="32" t="s">
        <v>17</v>
      </c>
      <c r="E8" s="33"/>
      <c r="F8" s="34"/>
      <c r="G8" s="26" t="s">
        <v>18</v>
      </c>
      <c r="H8" s="31">
        <f>COUNTIFS(F20:F219,"RALAT DOKUMEN", G20:G219,"BAHARU (NEW)")</f>
        <v>0</v>
      </c>
      <c r="I8" s="28">
        <f>COUNTIFS(F20:F219,"RALAT DOKUMEN", G20:G219,"BELUM SELESAI (OPEN)")</f>
        <v>0</v>
      </c>
      <c r="J8" s="28">
        <f>COUNTIFS(F20:F219,"RALAT DOKUMEN", G20:G219,"SELESAI (CLOSED)")</f>
        <v>0</v>
      </c>
      <c r="K8" s="28">
        <f>COUNTIFS(F20:F219,"RALAT DOKUMEN", G20:G219,"DITOLAK (REJECT)")</f>
        <v>0</v>
      </c>
      <c r="L8" s="29">
        <f t="shared" si="0"/>
        <v>0</v>
      </c>
    </row>
    <row r="9" spans="1:12" ht="28.35" customHeight="1" x14ac:dyDescent="0.3">
      <c r="B9" s="21" t="s">
        <v>19</v>
      </c>
      <c r="C9" s="22"/>
      <c r="D9" s="35" t="s">
        <v>20</v>
      </c>
      <c r="E9" s="36"/>
      <c r="F9" s="37"/>
      <c r="G9" s="38" t="s">
        <v>9</v>
      </c>
      <c r="H9" s="39">
        <f>SUM(H6:H8)</f>
        <v>2</v>
      </c>
      <c r="I9" s="29">
        <f t="shared" ref="I9:K9" si="1">SUM(I6:I8)</f>
        <v>0</v>
      </c>
      <c r="J9" s="29">
        <f t="shared" si="1"/>
        <v>0</v>
      </c>
      <c r="K9" s="29">
        <f t="shared" si="1"/>
        <v>0</v>
      </c>
      <c r="L9" s="29">
        <f t="shared" si="0"/>
        <v>2</v>
      </c>
    </row>
    <row r="10" spans="1:12" ht="28.35" customHeight="1" x14ac:dyDescent="0.3">
      <c r="B10" s="21" t="s">
        <v>21</v>
      </c>
      <c r="C10" s="22"/>
      <c r="D10" s="32">
        <v>150</v>
      </c>
      <c r="E10" s="33"/>
      <c r="F10" s="34"/>
      <c r="G10" s="40" t="s">
        <v>22</v>
      </c>
      <c r="H10" s="41"/>
      <c r="I10" s="41"/>
      <c r="J10" s="41"/>
      <c r="K10" s="41"/>
      <c r="L10" s="41"/>
    </row>
    <row r="11" spans="1:12" ht="28.35" customHeight="1" x14ac:dyDescent="0.3">
      <c r="B11" s="5" t="s">
        <v>23</v>
      </c>
      <c r="C11" s="6"/>
      <c r="D11" s="42" t="s">
        <v>24</v>
      </c>
      <c r="E11" s="43"/>
      <c r="F11" s="44"/>
      <c r="G11" s="45" t="s">
        <v>25</v>
      </c>
      <c r="H11" s="45"/>
      <c r="I11" s="45"/>
      <c r="J11" s="45"/>
      <c r="K11" s="45"/>
      <c r="L11" s="46"/>
    </row>
    <row r="12" spans="1:12" ht="28.5" customHeight="1" x14ac:dyDescent="0.3">
      <c r="B12" s="21" t="s">
        <v>26</v>
      </c>
      <c r="C12" s="22"/>
      <c r="D12" s="32" t="s">
        <v>27</v>
      </c>
      <c r="E12" s="33"/>
      <c r="F12" s="34"/>
      <c r="G12" s="47"/>
      <c r="H12" s="48" t="s">
        <v>5</v>
      </c>
      <c r="I12" s="49" t="s">
        <v>6</v>
      </c>
      <c r="J12" s="50" t="s">
        <v>7</v>
      </c>
      <c r="K12" s="50" t="s">
        <v>8</v>
      </c>
      <c r="L12" s="49" t="s">
        <v>9</v>
      </c>
    </row>
    <row r="13" spans="1:12" ht="28.5" customHeight="1" x14ac:dyDescent="0.3">
      <c r="B13" s="21" t="s">
        <v>28</v>
      </c>
      <c r="C13" s="22"/>
      <c r="D13" s="32">
        <v>1</v>
      </c>
      <c r="E13" s="33"/>
      <c r="F13" s="34"/>
      <c r="G13" s="51" t="s">
        <v>12</v>
      </c>
      <c r="H13" s="27">
        <f>COUNTIFS(F20:F219,"MAJOR", K20:K219,"BAHARU (NEW)")</f>
        <v>0</v>
      </c>
      <c r="I13" s="28">
        <f>COUNTIFS(F20:F219,"MAJOR", K20:K219,"BELUM SELESAI (OPEN)")</f>
        <v>0</v>
      </c>
      <c r="J13" s="28">
        <f>COUNTIFS(F20:F219,"MAJOR", K20:K219,"SELESAI (CLOSED)")</f>
        <v>0</v>
      </c>
      <c r="K13" s="28">
        <f>COUNTIFS(F20:F219,"MAJOR", K20:K219,"DITOLAK (REJECT)")</f>
        <v>0</v>
      </c>
      <c r="L13" s="29">
        <f>SUM(H13:K13)</f>
        <v>0</v>
      </c>
    </row>
    <row r="14" spans="1:12" ht="28.5" customHeight="1" x14ac:dyDescent="0.3">
      <c r="B14" s="21" t="s">
        <v>29</v>
      </c>
      <c r="C14" s="22"/>
      <c r="D14" s="42"/>
      <c r="E14" s="43"/>
      <c r="F14" s="44"/>
      <c r="G14" s="51" t="s">
        <v>15</v>
      </c>
      <c r="H14" s="31">
        <f>COUNTIFS(F20:F219,"MINOR", K20:K219,"BAHARU (NEW)")</f>
        <v>0</v>
      </c>
      <c r="I14" s="28">
        <f>COUNTIFS(F20:F219,"MINOR", K20:K219,"BELUM SELESAI (OPEN)")</f>
        <v>0</v>
      </c>
      <c r="J14" s="28">
        <f>COUNTIFS(F20:F219,"MINOR", K20:K219,"SELESAI (CLOSED)")</f>
        <v>0</v>
      </c>
      <c r="K14" s="28">
        <f>COUNTIFS(F20:F219,"MINOR", K20:K219,"DITOLAK (REJECT)")</f>
        <v>0</v>
      </c>
      <c r="L14" s="29">
        <f t="shared" ref="L14:L16" si="2">SUM(H14:K14)</f>
        <v>0</v>
      </c>
    </row>
    <row r="15" spans="1:12" ht="28.5" customHeight="1" x14ac:dyDescent="0.3">
      <c r="B15" s="21" t="s">
        <v>30</v>
      </c>
      <c r="C15" s="22"/>
      <c r="D15" s="42"/>
      <c r="E15" s="43"/>
      <c r="F15" s="44"/>
      <c r="G15" s="51" t="s">
        <v>18</v>
      </c>
      <c r="H15" s="31">
        <f>COUNTIFS(F20:F219,"RALAT DOKUMEN", K20:K219,"BAHARU (NEW)")</f>
        <v>0</v>
      </c>
      <c r="I15" s="28">
        <f>COUNTIFS(F20:F219,"RALAT DOKUMEN", K20:K219,"BELUM SELESAI (OPEN)")</f>
        <v>0</v>
      </c>
      <c r="J15" s="28">
        <f>COUNTIFS(F20:F219,"RALAT DOKUMEN", K20:K219,"SELESAI (CLOSED)")</f>
        <v>0</v>
      </c>
      <c r="K15" s="28">
        <f>COUNTIFS(F20:F219,"RALAT DOKUMEN", K20:K219,"DITOLAK (REJECT)")</f>
        <v>0</v>
      </c>
      <c r="L15" s="29">
        <f t="shared" si="2"/>
        <v>0</v>
      </c>
    </row>
    <row r="16" spans="1:12" ht="28.5" customHeight="1" x14ac:dyDescent="0.3">
      <c r="B16" s="21" t="s">
        <v>31</v>
      </c>
      <c r="C16" s="22"/>
      <c r="D16" s="42">
        <f>COUNTA(E20:E219)</f>
        <v>0</v>
      </c>
      <c r="E16" s="43"/>
      <c r="F16" s="44"/>
      <c r="G16" s="52" t="s">
        <v>9</v>
      </c>
      <c r="H16" s="39">
        <f>SUM(H13:H15)</f>
        <v>0</v>
      </c>
      <c r="I16" s="29">
        <f t="shared" ref="I16:K16" si="3">SUM(I13:I15)</f>
        <v>0</v>
      </c>
      <c r="J16" s="29">
        <f t="shared" si="3"/>
        <v>0</v>
      </c>
      <c r="K16" s="29">
        <f t="shared" si="3"/>
        <v>0</v>
      </c>
      <c r="L16" s="29">
        <f t="shared" si="2"/>
        <v>0</v>
      </c>
    </row>
    <row r="17" spans="2:12" ht="28.5" customHeight="1" x14ac:dyDescent="0.3">
      <c r="B17" s="53"/>
      <c r="C17" s="54"/>
      <c r="D17" s="55"/>
      <c r="E17" s="56"/>
      <c r="I17" s="57"/>
      <c r="J17" s="57"/>
      <c r="K17" s="57"/>
    </row>
    <row r="18" spans="2:12" ht="28.5" customHeight="1" x14ac:dyDescent="0.3">
      <c r="B18" s="58" t="s">
        <v>32</v>
      </c>
      <c r="C18" s="59" t="s">
        <v>33</v>
      </c>
      <c r="D18" s="59"/>
      <c r="E18" s="59"/>
      <c r="F18" s="59"/>
      <c r="G18" s="59"/>
      <c r="H18" s="59"/>
      <c r="I18" s="59"/>
      <c r="J18" s="59"/>
      <c r="K18" s="60" t="s">
        <v>34</v>
      </c>
      <c r="L18" s="60"/>
    </row>
    <row r="19" spans="2:12" ht="33" customHeight="1" x14ac:dyDescent="0.3">
      <c r="B19" s="58"/>
      <c r="C19" s="61" t="s">
        <v>35</v>
      </c>
      <c r="D19" s="62" t="s">
        <v>33</v>
      </c>
      <c r="E19" s="61" t="s">
        <v>36</v>
      </c>
      <c r="F19" s="62" t="s">
        <v>37</v>
      </c>
      <c r="G19" s="61" t="s">
        <v>38</v>
      </c>
      <c r="H19" s="61" t="s">
        <v>39</v>
      </c>
      <c r="I19" s="58" t="s">
        <v>40</v>
      </c>
      <c r="J19" s="58"/>
      <c r="K19" s="63" t="s">
        <v>41</v>
      </c>
      <c r="L19" s="63" t="s">
        <v>42</v>
      </c>
    </row>
    <row r="20" spans="2:12" ht="343.2" x14ac:dyDescent="0.3">
      <c r="B20" s="64">
        <v>1</v>
      </c>
      <c r="C20" s="65" t="s">
        <v>43</v>
      </c>
      <c r="D20" s="65" t="s">
        <v>44</v>
      </c>
      <c r="E20" s="65"/>
      <c r="F20" s="66" t="s">
        <v>12</v>
      </c>
      <c r="G20" s="66" t="s">
        <v>45</v>
      </c>
      <c r="H20" s="66" t="s">
        <v>46</v>
      </c>
      <c r="I20" s="67"/>
      <c r="J20" s="68"/>
      <c r="K20" s="69"/>
      <c r="L20" s="65"/>
    </row>
    <row r="21" spans="2:12" ht="372" customHeight="1" x14ac:dyDescent="0.3">
      <c r="B21" s="64">
        <v>2</v>
      </c>
      <c r="C21" s="65" t="s">
        <v>43</v>
      </c>
      <c r="D21" s="70" t="s">
        <v>47</v>
      </c>
      <c r="E21" s="65"/>
      <c r="F21" s="66" t="s">
        <v>12</v>
      </c>
      <c r="G21" s="66" t="s">
        <v>45</v>
      </c>
      <c r="H21" s="66" t="s">
        <v>46</v>
      </c>
      <c r="I21" s="67"/>
      <c r="J21" s="68"/>
      <c r="K21" s="69"/>
      <c r="L21" s="65"/>
    </row>
    <row r="22" spans="2:12" ht="32.4" customHeight="1" x14ac:dyDescent="0.3">
      <c r="B22" s="64">
        <v>3</v>
      </c>
      <c r="C22" s="71"/>
      <c r="D22" s="72"/>
      <c r="E22" s="65"/>
      <c r="F22" s="73"/>
      <c r="G22" s="74"/>
      <c r="H22" s="72"/>
      <c r="I22" s="67"/>
      <c r="J22" s="68"/>
      <c r="K22" s="69"/>
      <c r="L22" s="65"/>
    </row>
    <row r="23" spans="2:12" ht="29.4" customHeight="1" x14ac:dyDescent="0.3">
      <c r="B23" s="64">
        <v>4</v>
      </c>
      <c r="C23" s="75"/>
      <c r="D23" s="76"/>
      <c r="E23" s="65"/>
      <c r="F23" s="77"/>
      <c r="G23" s="78"/>
      <c r="H23" s="76"/>
      <c r="I23" s="67"/>
      <c r="J23" s="68"/>
      <c r="K23" s="69"/>
      <c r="L23" s="65"/>
    </row>
    <row r="24" spans="2:12" ht="34.200000000000003" customHeight="1" x14ac:dyDescent="0.3">
      <c r="B24" s="64">
        <v>5</v>
      </c>
      <c r="C24" s="75"/>
      <c r="D24" s="78"/>
      <c r="E24" s="65"/>
      <c r="F24" s="77"/>
      <c r="G24" s="78"/>
      <c r="H24" s="76"/>
      <c r="I24" s="67"/>
      <c r="J24" s="68"/>
      <c r="K24" s="69"/>
      <c r="L24" s="65"/>
    </row>
    <row r="25" spans="2:12" ht="30.6" customHeight="1" x14ac:dyDescent="0.3">
      <c r="B25" s="64">
        <v>6</v>
      </c>
      <c r="C25" s="75"/>
      <c r="D25" s="78"/>
      <c r="E25" s="65"/>
      <c r="F25" s="77"/>
      <c r="G25" s="78"/>
      <c r="H25" s="76"/>
      <c r="I25" s="67"/>
      <c r="J25" s="68"/>
      <c r="K25" s="69"/>
      <c r="L25" s="65"/>
    </row>
    <row r="26" spans="2:12" ht="21" customHeight="1" x14ac:dyDescent="0.3">
      <c r="B26" s="64">
        <v>7</v>
      </c>
      <c r="C26" s="75"/>
      <c r="D26" s="78"/>
      <c r="E26" s="65"/>
      <c r="F26" s="77"/>
      <c r="G26" s="78"/>
      <c r="H26" s="76"/>
      <c r="I26" s="67"/>
      <c r="J26" s="68"/>
      <c r="K26" s="69"/>
      <c r="L26" s="65"/>
    </row>
    <row r="27" spans="2:12" ht="22.8" customHeight="1" x14ac:dyDescent="0.3">
      <c r="B27" s="64">
        <v>8</v>
      </c>
      <c r="C27" s="79"/>
      <c r="D27" s="80"/>
      <c r="E27" s="65"/>
      <c r="F27" s="77"/>
      <c r="G27" s="78"/>
      <c r="H27" s="78"/>
      <c r="I27" s="67"/>
      <c r="J27" s="68"/>
      <c r="K27" s="69"/>
      <c r="L27" s="65"/>
    </row>
    <row r="28" spans="2:12" ht="27" customHeight="1" x14ac:dyDescent="0.3">
      <c r="B28" s="81">
        <v>9</v>
      </c>
      <c r="C28" s="82"/>
      <c r="D28" s="83"/>
      <c r="E28" s="84"/>
      <c r="F28" s="77"/>
      <c r="G28" s="85"/>
      <c r="H28" s="86"/>
      <c r="I28" s="67"/>
      <c r="J28" s="68"/>
      <c r="K28" s="69"/>
      <c r="L28" s="65"/>
    </row>
    <row r="29" spans="2:12" ht="26.4" customHeight="1" x14ac:dyDescent="0.3">
      <c r="B29" s="81">
        <v>10</v>
      </c>
      <c r="C29" s="82"/>
      <c r="D29" s="87"/>
      <c r="E29" s="84"/>
      <c r="F29" s="88"/>
      <c r="G29" s="80"/>
      <c r="H29" s="73"/>
      <c r="I29" s="67"/>
      <c r="J29" s="68"/>
      <c r="K29" s="69"/>
      <c r="L29" s="65"/>
    </row>
    <row r="30" spans="2:12" ht="24.6" customHeight="1" x14ac:dyDescent="0.3">
      <c r="B30" s="81">
        <v>11</v>
      </c>
      <c r="C30" s="82"/>
      <c r="D30" s="87"/>
      <c r="E30" s="84"/>
      <c r="F30" s="89"/>
      <c r="G30" s="90"/>
      <c r="H30" s="73"/>
      <c r="I30" s="67"/>
      <c r="J30" s="68"/>
      <c r="K30" s="69"/>
      <c r="L30" s="65"/>
    </row>
    <row r="31" spans="2:12" ht="28.2" customHeight="1" x14ac:dyDescent="0.3">
      <c r="B31" s="81">
        <v>12</v>
      </c>
      <c r="C31" s="82"/>
      <c r="D31" s="83"/>
      <c r="E31" s="84"/>
      <c r="F31" s="89"/>
      <c r="G31" s="90"/>
      <c r="H31" s="78"/>
      <c r="I31" s="67"/>
      <c r="J31" s="68"/>
      <c r="K31" s="69"/>
      <c r="L31" s="65"/>
    </row>
    <row r="32" spans="2:12" ht="19.8" customHeight="1" x14ac:dyDescent="0.3">
      <c r="B32" s="64">
        <v>13</v>
      </c>
      <c r="C32" s="91"/>
      <c r="D32" s="92"/>
      <c r="E32" s="65"/>
      <c r="F32" s="89"/>
      <c r="G32" s="90"/>
      <c r="H32" s="78"/>
      <c r="I32" s="67"/>
      <c r="J32" s="68"/>
      <c r="K32" s="69"/>
      <c r="L32" s="65"/>
    </row>
    <row r="33" spans="2:12" ht="26.4" customHeight="1" x14ac:dyDescent="0.3">
      <c r="B33" s="64">
        <v>14</v>
      </c>
      <c r="C33" s="91"/>
      <c r="D33" s="92"/>
      <c r="E33" s="65"/>
      <c r="F33" s="89"/>
      <c r="G33" s="90"/>
      <c r="H33" s="78"/>
      <c r="I33" s="67"/>
      <c r="J33" s="68"/>
      <c r="K33" s="69"/>
      <c r="L33" s="65"/>
    </row>
    <row r="34" spans="2:12" ht="33" customHeight="1" x14ac:dyDescent="0.3">
      <c r="B34" s="64">
        <v>15</v>
      </c>
      <c r="C34" s="91"/>
      <c r="D34" s="93"/>
      <c r="E34" s="65"/>
      <c r="F34" s="89"/>
      <c r="G34" s="90"/>
      <c r="H34" s="78"/>
      <c r="I34" s="67"/>
      <c r="J34" s="68"/>
      <c r="K34" s="69"/>
      <c r="L34" s="65"/>
    </row>
    <row r="35" spans="2:12" ht="29.4" customHeight="1" x14ac:dyDescent="0.3">
      <c r="B35" s="64">
        <v>16</v>
      </c>
      <c r="C35" s="75"/>
      <c r="D35" s="94"/>
      <c r="E35" s="65"/>
      <c r="F35" s="89"/>
      <c r="G35" s="90"/>
      <c r="H35" s="78"/>
      <c r="I35" s="67"/>
      <c r="J35" s="68"/>
      <c r="K35" s="69"/>
      <c r="L35" s="65"/>
    </row>
    <row r="36" spans="2:12" ht="23.4" customHeight="1" x14ac:dyDescent="0.3">
      <c r="B36" s="64">
        <v>17</v>
      </c>
      <c r="C36" s="75"/>
      <c r="D36" s="94"/>
      <c r="E36" s="65"/>
      <c r="F36" s="89"/>
      <c r="G36" s="90"/>
      <c r="H36" s="92"/>
      <c r="I36" s="67"/>
      <c r="J36" s="68"/>
      <c r="K36" s="69"/>
      <c r="L36" s="65"/>
    </row>
    <row r="37" spans="2:12" ht="33.6" customHeight="1" x14ac:dyDescent="0.3">
      <c r="B37" s="64">
        <v>18</v>
      </c>
      <c r="C37" s="75"/>
      <c r="D37" s="74"/>
      <c r="E37" s="65"/>
      <c r="F37" s="89"/>
      <c r="G37" s="90"/>
      <c r="H37" s="78"/>
      <c r="I37" s="67"/>
      <c r="J37" s="68"/>
      <c r="K37" s="69"/>
      <c r="L37" s="65"/>
    </row>
    <row r="38" spans="2:12" ht="22.2" customHeight="1" x14ac:dyDescent="0.3">
      <c r="B38" s="64">
        <v>19</v>
      </c>
      <c r="C38" s="75"/>
      <c r="D38" s="78"/>
      <c r="E38" s="65"/>
      <c r="F38" s="89"/>
      <c r="G38" s="90"/>
      <c r="H38" s="78"/>
      <c r="I38" s="67"/>
      <c r="J38" s="68"/>
      <c r="K38" s="69"/>
      <c r="L38" s="65"/>
    </row>
    <row r="39" spans="2:12" ht="35.4" customHeight="1" x14ac:dyDescent="0.3">
      <c r="B39" s="64">
        <v>20</v>
      </c>
      <c r="C39" s="75"/>
      <c r="D39" s="78"/>
      <c r="E39" s="65"/>
      <c r="F39" s="89"/>
      <c r="G39" s="90"/>
      <c r="H39" s="78"/>
      <c r="I39" s="67"/>
      <c r="J39" s="68"/>
      <c r="K39" s="69"/>
      <c r="L39" s="65"/>
    </row>
    <row r="40" spans="2:12" ht="31.2" customHeight="1" x14ac:dyDescent="0.3">
      <c r="B40" s="64">
        <v>21</v>
      </c>
      <c r="C40" s="75"/>
      <c r="D40" s="78"/>
      <c r="E40" s="65"/>
      <c r="F40" s="73"/>
      <c r="G40" s="95"/>
      <c r="H40" s="96"/>
      <c r="I40" s="67"/>
      <c r="J40" s="68"/>
      <c r="K40" s="69"/>
      <c r="L40" s="65"/>
    </row>
    <row r="41" spans="2:12" ht="31.2" customHeight="1" x14ac:dyDescent="0.3">
      <c r="B41" s="64">
        <v>22</v>
      </c>
      <c r="C41" s="91"/>
      <c r="D41" s="93"/>
      <c r="E41" s="65"/>
      <c r="F41" s="89"/>
      <c r="G41" s="90"/>
      <c r="H41" s="96"/>
      <c r="I41" s="67"/>
      <c r="J41" s="68"/>
      <c r="K41" s="69"/>
      <c r="L41" s="65"/>
    </row>
    <row r="42" spans="2:12" ht="22.8" customHeight="1" x14ac:dyDescent="0.3">
      <c r="B42" s="64">
        <v>23</v>
      </c>
      <c r="C42" s="75"/>
      <c r="D42" s="73"/>
      <c r="E42" s="65"/>
      <c r="F42" s="73"/>
      <c r="G42" s="95"/>
      <c r="H42" s="96"/>
      <c r="I42" s="67"/>
      <c r="J42" s="68"/>
      <c r="K42" s="69"/>
      <c r="L42" s="65"/>
    </row>
    <row r="43" spans="2:12" x14ac:dyDescent="0.3">
      <c r="B43" s="64">
        <v>24</v>
      </c>
      <c r="C43" s="65"/>
      <c r="D43" s="65"/>
      <c r="E43" s="65"/>
      <c r="F43" s="66"/>
      <c r="G43" s="66"/>
      <c r="H43" s="66"/>
      <c r="I43" s="67"/>
      <c r="J43" s="68"/>
      <c r="K43" s="69"/>
      <c r="L43" s="65"/>
    </row>
    <row r="44" spans="2:12" ht="21.75" customHeight="1" x14ac:dyDescent="0.3">
      <c r="B44" s="64">
        <v>25</v>
      </c>
      <c r="C44" s="65"/>
      <c r="D44" s="65"/>
      <c r="E44" s="65"/>
      <c r="F44" s="66"/>
      <c r="G44" s="66"/>
      <c r="H44" s="66"/>
      <c r="I44" s="67"/>
      <c r="J44" s="68"/>
      <c r="K44" s="69"/>
      <c r="L44" s="65"/>
    </row>
    <row r="45" spans="2:12" ht="21.75" customHeight="1" x14ac:dyDescent="0.3">
      <c r="B45" s="64">
        <v>26</v>
      </c>
      <c r="C45" s="65"/>
      <c r="D45" s="65"/>
      <c r="E45" s="65"/>
      <c r="F45" s="66"/>
      <c r="G45" s="66"/>
      <c r="H45" s="66"/>
      <c r="I45" s="67"/>
      <c r="J45" s="68"/>
      <c r="K45" s="69"/>
      <c r="L45" s="65"/>
    </row>
    <row r="46" spans="2:12" ht="21.75" customHeight="1" x14ac:dyDescent="0.3">
      <c r="B46" s="64">
        <v>27</v>
      </c>
      <c r="C46" s="65"/>
      <c r="D46" s="65"/>
      <c r="E46" s="65"/>
      <c r="F46" s="66"/>
      <c r="G46" s="66"/>
      <c r="H46" s="66"/>
      <c r="I46" s="67"/>
      <c r="J46" s="68"/>
      <c r="K46" s="69"/>
      <c r="L46" s="65"/>
    </row>
    <row r="47" spans="2:12" ht="21.75" customHeight="1" x14ac:dyDescent="0.3">
      <c r="B47" s="64">
        <v>28</v>
      </c>
      <c r="C47" s="65"/>
      <c r="D47" s="65"/>
      <c r="E47" s="65"/>
      <c r="F47" s="66"/>
      <c r="G47" s="66"/>
      <c r="H47" s="66"/>
      <c r="I47" s="67"/>
      <c r="J47" s="68"/>
      <c r="K47" s="69"/>
      <c r="L47" s="65"/>
    </row>
    <row r="48" spans="2:12" ht="21.75" customHeight="1" x14ac:dyDescent="0.3">
      <c r="B48" s="64">
        <v>29</v>
      </c>
      <c r="C48" s="65"/>
      <c r="D48" s="65"/>
      <c r="E48" s="65"/>
      <c r="F48" s="66"/>
      <c r="G48" s="66"/>
      <c r="H48" s="66"/>
      <c r="I48" s="67"/>
      <c r="J48" s="68"/>
      <c r="K48" s="69"/>
      <c r="L48" s="65"/>
    </row>
    <row r="49" spans="2:12" ht="21.75" customHeight="1" x14ac:dyDescent="0.3">
      <c r="B49" s="64">
        <v>30</v>
      </c>
      <c r="C49" s="65"/>
      <c r="D49" s="65"/>
      <c r="E49" s="65"/>
      <c r="F49" s="66"/>
      <c r="G49" s="66"/>
      <c r="H49" s="66"/>
      <c r="I49" s="67"/>
      <c r="J49" s="68"/>
      <c r="K49" s="69"/>
      <c r="L49" s="65"/>
    </row>
    <row r="50" spans="2:12" ht="21.75" customHeight="1" x14ac:dyDescent="0.3">
      <c r="B50" s="64">
        <v>31</v>
      </c>
      <c r="C50" s="65"/>
      <c r="D50" s="65"/>
      <c r="E50" s="65"/>
      <c r="F50" s="66"/>
      <c r="G50" s="66"/>
      <c r="H50" s="66"/>
      <c r="I50" s="67"/>
      <c r="J50" s="68"/>
      <c r="K50" s="69"/>
      <c r="L50" s="65"/>
    </row>
    <row r="51" spans="2:12" ht="21.75" customHeight="1" x14ac:dyDescent="0.3">
      <c r="B51" s="64">
        <v>32</v>
      </c>
      <c r="C51" s="65"/>
      <c r="D51" s="65"/>
      <c r="E51" s="65"/>
      <c r="F51" s="66"/>
      <c r="G51" s="66"/>
      <c r="H51" s="66"/>
      <c r="I51" s="97"/>
      <c r="J51" s="97"/>
      <c r="K51" s="69"/>
      <c r="L51" s="65"/>
    </row>
    <row r="52" spans="2:12" ht="21.75" customHeight="1" x14ac:dyDescent="0.3">
      <c r="B52" s="64">
        <v>33</v>
      </c>
      <c r="C52" s="65"/>
      <c r="D52" s="65"/>
      <c r="E52" s="65"/>
      <c r="F52" s="66"/>
      <c r="G52" s="66"/>
      <c r="H52" s="66"/>
      <c r="I52" s="97"/>
      <c r="J52" s="97"/>
      <c r="K52" s="69"/>
      <c r="L52" s="65"/>
    </row>
    <row r="53" spans="2:12" ht="21.75" customHeight="1" x14ac:dyDescent="0.3">
      <c r="B53" s="64">
        <v>34</v>
      </c>
      <c r="C53" s="65"/>
      <c r="D53" s="65"/>
      <c r="E53" s="65"/>
      <c r="F53" s="66"/>
      <c r="G53" s="66"/>
      <c r="H53" s="66"/>
      <c r="I53" s="97"/>
      <c r="J53" s="97"/>
      <c r="K53" s="69"/>
      <c r="L53" s="65"/>
    </row>
    <row r="54" spans="2:12" ht="21.75" customHeight="1" x14ac:dyDescent="0.3">
      <c r="B54" s="64">
        <v>35</v>
      </c>
      <c r="C54" s="65"/>
      <c r="D54" s="65"/>
      <c r="E54" s="65"/>
      <c r="F54" s="66"/>
      <c r="G54" s="66"/>
      <c r="H54" s="66"/>
      <c r="I54" s="97"/>
      <c r="J54" s="97"/>
      <c r="K54" s="69"/>
      <c r="L54" s="65"/>
    </row>
    <row r="55" spans="2:12" ht="21.75" customHeight="1" x14ac:dyDescent="0.3">
      <c r="B55" s="64">
        <v>36</v>
      </c>
      <c r="C55" s="65"/>
      <c r="D55" s="65"/>
      <c r="E55" s="65"/>
      <c r="F55" s="66"/>
      <c r="G55" s="66"/>
      <c r="H55" s="66"/>
      <c r="I55" s="97"/>
      <c r="J55" s="97"/>
      <c r="K55" s="69"/>
      <c r="L55" s="65"/>
    </row>
    <row r="56" spans="2:12" ht="21.75" customHeight="1" x14ac:dyDescent="0.3">
      <c r="B56" s="64">
        <v>37</v>
      </c>
      <c r="C56" s="65"/>
      <c r="D56" s="65"/>
      <c r="E56" s="65"/>
      <c r="F56" s="66"/>
      <c r="G56" s="66"/>
      <c r="H56" s="66"/>
      <c r="I56" s="97"/>
      <c r="J56" s="97"/>
      <c r="K56" s="69"/>
      <c r="L56" s="65"/>
    </row>
    <row r="57" spans="2:12" ht="21.75" customHeight="1" x14ac:dyDescent="0.3">
      <c r="B57" s="64">
        <v>38</v>
      </c>
      <c r="C57" s="65"/>
      <c r="D57" s="65"/>
      <c r="E57" s="65"/>
      <c r="F57" s="66"/>
      <c r="G57" s="66"/>
      <c r="H57" s="66"/>
      <c r="I57" s="97"/>
      <c r="J57" s="97"/>
      <c r="K57" s="69"/>
      <c r="L57" s="65"/>
    </row>
    <row r="58" spans="2:12" ht="21.75" customHeight="1" x14ac:dyDescent="0.3">
      <c r="B58" s="64">
        <v>39</v>
      </c>
      <c r="C58" s="65"/>
      <c r="D58" s="65"/>
      <c r="E58" s="65"/>
      <c r="F58" s="66"/>
      <c r="G58" s="66"/>
      <c r="H58" s="66"/>
      <c r="I58" s="97"/>
      <c r="J58" s="97"/>
      <c r="K58" s="69"/>
      <c r="L58" s="65"/>
    </row>
    <row r="59" spans="2:12" ht="21.75" customHeight="1" x14ac:dyDescent="0.3">
      <c r="B59" s="64">
        <v>40</v>
      </c>
      <c r="C59" s="65"/>
      <c r="D59" s="65"/>
      <c r="E59" s="65"/>
      <c r="F59" s="66"/>
      <c r="G59" s="66"/>
      <c r="H59" s="66"/>
      <c r="I59" s="97"/>
      <c r="J59" s="97"/>
      <c r="K59" s="69"/>
      <c r="L59" s="65"/>
    </row>
    <row r="60" spans="2:12" ht="21.75" customHeight="1" x14ac:dyDescent="0.3">
      <c r="B60" s="64">
        <v>41</v>
      </c>
      <c r="C60" s="65"/>
      <c r="D60" s="65"/>
      <c r="E60" s="65"/>
      <c r="F60" s="66"/>
      <c r="G60" s="66"/>
      <c r="H60" s="66"/>
      <c r="I60" s="97"/>
      <c r="J60" s="97"/>
      <c r="K60" s="69"/>
      <c r="L60" s="65"/>
    </row>
    <row r="61" spans="2:12" ht="21.75" customHeight="1" x14ac:dyDescent="0.3">
      <c r="B61" s="64">
        <v>42</v>
      </c>
      <c r="C61" s="65"/>
      <c r="D61" s="65"/>
      <c r="E61" s="65"/>
      <c r="F61" s="66"/>
      <c r="G61" s="66"/>
      <c r="H61" s="66"/>
      <c r="I61" s="97"/>
      <c r="J61" s="97"/>
      <c r="K61" s="69"/>
      <c r="L61" s="65"/>
    </row>
    <row r="62" spans="2:12" ht="21.75" customHeight="1" x14ac:dyDescent="0.3">
      <c r="B62" s="64">
        <v>43</v>
      </c>
      <c r="C62" s="65"/>
      <c r="D62" s="65"/>
      <c r="E62" s="65"/>
      <c r="F62" s="66"/>
      <c r="G62" s="66"/>
      <c r="H62" s="66"/>
      <c r="I62" s="97"/>
      <c r="J62" s="97"/>
      <c r="K62" s="69"/>
      <c r="L62" s="65"/>
    </row>
    <row r="63" spans="2:12" ht="21.75" customHeight="1" x14ac:dyDescent="0.3">
      <c r="B63" s="64">
        <v>44</v>
      </c>
      <c r="C63" s="65"/>
      <c r="D63" s="65"/>
      <c r="E63" s="65"/>
      <c r="F63" s="66"/>
      <c r="G63" s="66"/>
      <c r="H63" s="66"/>
      <c r="I63" s="97"/>
      <c r="J63" s="97"/>
      <c r="K63" s="69"/>
      <c r="L63" s="65"/>
    </row>
    <row r="64" spans="2:12" ht="21.75" customHeight="1" x14ac:dyDescent="0.3">
      <c r="B64" s="64">
        <v>45</v>
      </c>
      <c r="C64" s="65"/>
      <c r="D64" s="65"/>
      <c r="E64" s="65"/>
      <c r="F64" s="66"/>
      <c r="G64" s="66"/>
      <c r="H64" s="66"/>
      <c r="I64" s="97"/>
      <c r="J64" s="97"/>
      <c r="K64" s="69"/>
      <c r="L64" s="65"/>
    </row>
    <row r="65" spans="2:12" ht="21.75" customHeight="1" x14ac:dyDescent="0.3">
      <c r="B65" s="64">
        <v>46</v>
      </c>
      <c r="C65" s="65"/>
      <c r="D65" s="65"/>
      <c r="E65" s="65"/>
      <c r="F65" s="66"/>
      <c r="G65" s="66"/>
      <c r="H65" s="66"/>
      <c r="I65" s="97"/>
      <c r="J65" s="97"/>
      <c r="K65" s="69"/>
      <c r="L65" s="65"/>
    </row>
    <row r="66" spans="2:12" ht="21.75" customHeight="1" x14ac:dyDescent="0.3">
      <c r="B66" s="64">
        <v>47</v>
      </c>
      <c r="C66" s="65"/>
      <c r="D66" s="65"/>
      <c r="E66" s="65"/>
      <c r="F66" s="66"/>
      <c r="G66" s="66"/>
      <c r="H66" s="66"/>
      <c r="I66" s="97"/>
      <c r="J66" s="97"/>
      <c r="K66" s="69"/>
      <c r="L66" s="65"/>
    </row>
    <row r="67" spans="2:12" ht="21.75" customHeight="1" x14ac:dyDescent="0.3">
      <c r="B67" s="64">
        <v>48</v>
      </c>
      <c r="C67" s="65"/>
      <c r="D67" s="65"/>
      <c r="E67" s="65"/>
      <c r="F67" s="66"/>
      <c r="G67" s="66"/>
      <c r="H67" s="66"/>
      <c r="I67" s="97"/>
      <c r="J67" s="97"/>
      <c r="K67" s="69"/>
      <c r="L67" s="65"/>
    </row>
    <row r="68" spans="2:12" ht="21.75" customHeight="1" x14ac:dyDescent="0.3">
      <c r="B68" s="64">
        <v>49</v>
      </c>
      <c r="C68" s="65"/>
      <c r="D68" s="65"/>
      <c r="E68" s="65"/>
      <c r="F68" s="66"/>
      <c r="G68" s="66"/>
      <c r="H68" s="66"/>
      <c r="I68" s="97"/>
      <c r="J68" s="97"/>
      <c r="K68" s="69"/>
      <c r="L68" s="65"/>
    </row>
    <row r="69" spans="2:12" ht="21.75" customHeight="1" x14ac:dyDescent="0.3">
      <c r="B69" s="64">
        <v>50</v>
      </c>
      <c r="C69" s="65"/>
      <c r="D69" s="65"/>
      <c r="E69" s="65"/>
      <c r="F69" s="66"/>
      <c r="G69" s="66"/>
      <c r="H69" s="66"/>
      <c r="I69" s="97"/>
      <c r="J69" s="97"/>
      <c r="K69" s="69"/>
      <c r="L69" s="65"/>
    </row>
    <row r="70" spans="2:12" ht="21.75" customHeight="1" x14ac:dyDescent="0.3">
      <c r="B70" s="64">
        <v>51</v>
      </c>
      <c r="C70" s="65"/>
      <c r="D70" s="65"/>
      <c r="E70" s="65"/>
      <c r="F70" s="66"/>
      <c r="G70" s="66"/>
      <c r="H70" s="66"/>
      <c r="I70" s="97"/>
      <c r="J70" s="97"/>
      <c r="K70" s="69"/>
      <c r="L70" s="65"/>
    </row>
    <row r="71" spans="2:12" ht="21.75" customHeight="1" x14ac:dyDescent="0.3">
      <c r="B71" s="64">
        <v>52</v>
      </c>
      <c r="C71" s="65"/>
      <c r="D71" s="65"/>
      <c r="E71" s="65"/>
      <c r="F71" s="66"/>
      <c r="G71" s="66"/>
      <c r="H71" s="66"/>
      <c r="I71" s="97"/>
      <c r="J71" s="97"/>
      <c r="K71" s="69"/>
      <c r="L71" s="65"/>
    </row>
    <row r="72" spans="2:12" ht="21.75" customHeight="1" x14ac:dyDescent="0.3">
      <c r="B72" s="64">
        <v>53</v>
      </c>
      <c r="C72" s="65"/>
      <c r="D72" s="65"/>
      <c r="E72" s="65"/>
      <c r="F72" s="66"/>
      <c r="G72" s="66"/>
      <c r="H72" s="66"/>
      <c r="I72" s="97"/>
      <c r="J72" s="97"/>
      <c r="K72" s="69"/>
      <c r="L72" s="65"/>
    </row>
    <row r="73" spans="2:12" ht="21.75" customHeight="1" x14ac:dyDescent="0.3">
      <c r="B73" s="64">
        <v>54</v>
      </c>
      <c r="C73" s="65"/>
      <c r="D73" s="65"/>
      <c r="E73" s="65"/>
      <c r="F73" s="66"/>
      <c r="G73" s="66"/>
      <c r="H73" s="66"/>
      <c r="I73" s="97"/>
      <c r="J73" s="97"/>
      <c r="K73" s="69"/>
      <c r="L73" s="65"/>
    </row>
    <row r="74" spans="2:12" ht="21.75" customHeight="1" x14ac:dyDescent="0.3">
      <c r="B74" s="64">
        <v>55</v>
      </c>
      <c r="C74" s="65"/>
      <c r="D74" s="65"/>
      <c r="E74" s="65"/>
      <c r="F74" s="66"/>
      <c r="G74" s="66"/>
      <c r="H74" s="66"/>
      <c r="I74" s="97"/>
      <c r="J74" s="97"/>
      <c r="K74" s="69"/>
      <c r="L74" s="65"/>
    </row>
    <row r="75" spans="2:12" ht="21.75" customHeight="1" x14ac:dyDescent="0.3">
      <c r="B75" s="64">
        <v>56</v>
      </c>
      <c r="C75" s="65"/>
      <c r="D75" s="65"/>
      <c r="E75" s="65"/>
      <c r="F75" s="66"/>
      <c r="G75" s="66"/>
      <c r="H75" s="66"/>
      <c r="I75" s="97"/>
      <c r="J75" s="97"/>
      <c r="K75" s="69"/>
      <c r="L75" s="65"/>
    </row>
    <row r="76" spans="2:12" ht="21.75" customHeight="1" x14ac:dyDescent="0.3">
      <c r="B76" s="64">
        <v>57</v>
      </c>
      <c r="C76" s="65"/>
      <c r="D76" s="65"/>
      <c r="E76" s="65"/>
      <c r="F76" s="66"/>
      <c r="G76" s="66"/>
      <c r="H76" s="66"/>
      <c r="I76" s="97"/>
      <c r="J76" s="97"/>
      <c r="K76" s="69"/>
      <c r="L76" s="65"/>
    </row>
    <row r="77" spans="2:12" ht="21.75" customHeight="1" x14ac:dyDescent="0.3">
      <c r="B77" s="64">
        <v>58</v>
      </c>
      <c r="C77" s="65"/>
      <c r="D77" s="65"/>
      <c r="E77" s="65"/>
      <c r="F77" s="66"/>
      <c r="G77" s="66"/>
      <c r="H77" s="66"/>
      <c r="I77" s="97"/>
      <c r="J77" s="97"/>
      <c r="K77" s="69"/>
      <c r="L77" s="65"/>
    </row>
    <row r="78" spans="2:12" ht="21.75" customHeight="1" x14ac:dyDescent="0.3">
      <c r="B78" s="64">
        <v>59</v>
      </c>
      <c r="C78" s="65"/>
      <c r="D78" s="65"/>
      <c r="E78" s="65"/>
      <c r="F78" s="66"/>
      <c r="G78" s="66"/>
      <c r="H78" s="66"/>
      <c r="I78" s="97"/>
      <c r="J78" s="97"/>
      <c r="K78" s="69"/>
      <c r="L78" s="65"/>
    </row>
    <row r="79" spans="2:12" ht="21.75" customHeight="1" x14ac:dyDescent="0.3">
      <c r="B79" s="64">
        <v>60</v>
      </c>
      <c r="C79" s="65"/>
      <c r="D79" s="65"/>
      <c r="E79" s="65"/>
      <c r="F79" s="66"/>
      <c r="G79" s="66"/>
      <c r="H79" s="66"/>
      <c r="I79" s="97"/>
      <c r="J79" s="97"/>
      <c r="K79" s="69"/>
      <c r="L79" s="65"/>
    </row>
    <row r="80" spans="2:12" ht="21.75" customHeight="1" x14ac:dyDescent="0.3">
      <c r="B80" s="64">
        <v>61</v>
      </c>
      <c r="C80" s="65"/>
      <c r="D80" s="65"/>
      <c r="E80" s="65"/>
      <c r="F80" s="66"/>
      <c r="G80" s="66"/>
      <c r="H80" s="66"/>
      <c r="I80" s="97"/>
      <c r="J80" s="97"/>
      <c r="K80" s="69"/>
      <c r="L80" s="65"/>
    </row>
    <row r="81" spans="2:12" ht="21.75" customHeight="1" x14ac:dyDescent="0.3">
      <c r="B81" s="64">
        <v>62</v>
      </c>
      <c r="C81" s="65"/>
      <c r="D81" s="65"/>
      <c r="E81" s="65"/>
      <c r="F81" s="66"/>
      <c r="G81" s="66"/>
      <c r="H81" s="66"/>
      <c r="I81" s="97"/>
      <c r="J81" s="97"/>
      <c r="K81" s="69"/>
      <c r="L81" s="65"/>
    </row>
    <row r="82" spans="2:12" ht="21.75" customHeight="1" x14ac:dyDescent="0.3">
      <c r="B82" s="64">
        <v>63</v>
      </c>
      <c r="C82" s="65"/>
      <c r="D82" s="65"/>
      <c r="E82" s="65"/>
      <c r="F82" s="66"/>
      <c r="G82" s="66"/>
      <c r="H82" s="66"/>
      <c r="I82" s="97"/>
      <c r="J82" s="97"/>
      <c r="K82" s="69"/>
      <c r="L82" s="65"/>
    </row>
    <row r="83" spans="2:12" ht="21.75" customHeight="1" x14ac:dyDescent="0.3">
      <c r="B83" s="64">
        <v>64</v>
      </c>
      <c r="C83" s="65"/>
      <c r="D83" s="65"/>
      <c r="E83" s="65"/>
      <c r="F83" s="66"/>
      <c r="G83" s="66"/>
      <c r="H83" s="66"/>
      <c r="I83" s="97"/>
      <c r="J83" s="97"/>
      <c r="K83" s="69"/>
      <c r="L83" s="65"/>
    </row>
    <row r="84" spans="2:12" ht="21.75" customHeight="1" x14ac:dyDescent="0.3">
      <c r="B84" s="64">
        <v>65</v>
      </c>
      <c r="C84" s="65"/>
      <c r="D84" s="65"/>
      <c r="E84" s="65"/>
      <c r="F84" s="66"/>
      <c r="G84" s="66"/>
      <c r="H84" s="66"/>
      <c r="I84" s="97"/>
      <c r="J84" s="97"/>
      <c r="K84" s="69"/>
      <c r="L84" s="65"/>
    </row>
    <row r="85" spans="2:12" ht="21.75" customHeight="1" x14ac:dyDescent="0.3">
      <c r="B85" s="64">
        <v>66</v>
      </c>
      <c r="C85" s="65"/>
      <c r="D85" s="65"/>
      <c r="E85" s="65"/>
      <c r="F85" s="66"/>
      <c r="G85" s="66"/>
      <c r="H85" s="66"/>
      <c r="I85" s="97"/>
      <c r="J85" s="97"/>
      <c r="K85" s="69"/>
      <c r="L85" s="65"/>
    </row>
    <row r="86" spans="2:12" ht="21.75" customHeight="1" x14ac:dyDescent="0.3">
      <c r="B86" s="64">
        <v>67</v>
      </c>
      <c r="C86" s="65"/>
      <c r="D86" s="65"/>
      <c r="E86" s="65"/>
      <c r="F86" s="66"/>
      <c r="G86" s="66"/>
      <c r="H86" s="66"/>
      <c r="I86" s="97"/>
      <c r="J86" s="97"/>
      <c r="K86" s="69"/>
      <c r="L86" s="65"/>
    </row>
    <row r="87" spans="2:12" ht="21.75" customHeight="1" x14ac:dyDescent="0.3">
      <c r="B87" s="64">
        <v>68</v>
      </c>
      <c r="C87" s="65"/>
      <c r="D87" s="65"/>
      <c r="E87" s="65"/>
      <c r="F87" s="66"/>
      <c r="G87" s="66"/>
      <c r="H87" s="66"/>
      <c r="I87" s="97"/>
      <c r="J87" s="97"/>
      <c r="K87" s="69"/>
      <c r="L87" s="65"/>
    </row>
    <row r="88" spans="2:12" ht="21.75" customHeight="1" x14ac:dyDescent="0.3">
      <c r="B88" s="64">
        <v>69</v>
      </c>
      <c r="C88" s="65"/>
      <c r="D88" s="65"/>
      <c r="E88" s="65"/>
      <c r="F88" s="66"/>
      <c r="G88" s="66"/>
      <c r="H88" s="66"/>
      <c r="I88" s="97"/>
      <c r="J88" s="97"/>
      <c r="K88" s="69"/>
      <c r="L88" s="65"/>
    </row>
    <row r="89" spans="2:12" ht="21.75" customHeight="1" x14ac:dyDescent="0.3">
      <c r="B89" s="64">
        <v>70</v>
      </c>
      <c r="C89" s="65"/>
      <c r="D89" s="65"/>
      <c r="E89" s="65"/>
      <c r="F89" s="66"/>
      <c r="G89" s="66"/>
      <c r="H89" s="66"/>
      <c r="I89" s="97"/>
      <c r="J89" s="97"/>
      <c r="K89" s="69"/>
      <c r="L89" s="65"/>
    </row>
    <row r="90" spans="2:12" ht="21.75" customHeight="1" x14ac:dyDescent="0.3">
      <c r="B90" s="64">
        <v>71</v>
      </c>
      <c r="C90" s="65"/>
      <c r="D90" s="65"/>
      <c r="E90" s="65"/>
      <c r="F90" s="66"/>
      <c r="G90" s="66"/>
      <c r="H90" s="66"/>
      <c r="I90" s="97"/>
      <c r="J90" s="97"/>
      <c r="K90" s="69"/>
      <c r="L90" s="65"/>
    </row>
    <row r="91" spans="2:12" ht="21.75" customHeight="1" x14ac:dyDescent="0.3">
      <c r="B91" s="64">
        <v>72</v>
      </c>
      <c r="C91" s="65"/>
      <c r="D91" s="65"/>
      <c r="E91" s="65"/>
      <c r="F91" s="66"/>
      <c r="G91" s="66"/>
      <c r="H91" s="66"/>
      <c r="I91" s="97"/>
      <c r="J91" s="97"/>
      <c r="K91" s="69"/>
      <c r="L91" s="65"/>
    </row>
    <row r="92" spans="2:12" ht="21.75" customHeight="1" x14ac:dyDescent="0.3">
      <c r="B92" s="64">
        <v>73</v>
      </c>
      <c r="C92" s="65"/>
      <c r="D92" s="65"/>
      <c r="E92" s="65"/>
      <c r="F92" s="66"/>
      <c r="G92" s="66"/>
      <c r="H92" s="66"/>
      <c r="I92" s="97"/>
      <c r="J92" s="97"/>
      <c r="K92" s="69"/>
      <c r="L92" s="65"/>
    </row>
    <row r="93" spans="2:12" ht="21.75" customHeight="1" x14ac:dyDescent="0.3">
      <c r="B93" s="64">
        <v>74</v>
      </c>
      <c r="C93" s="65"/>
      <c r="D93" s="65"/>
      <c r="E93" s="65"/>
      <c r="F93" s="66"/>
      <c r="G93" s="66"/>
      <c r="H93" s="66"/>
      <c r="I93" s="97"/>
      <c r="J93" s="97"/>
      <c r="K93" s="69"/>
      <c r="L93" s="65"/>
    </row>
    <row r="94" spans="2:12" ht="21.75" customHeight="1" x14ac:dyDescent="0.3">
      <c r="B94" s="64">
        <v>75</v>
      </c>
      <c r="C94" s="65"/>
      <c r="D94" s="65"/>
      <c r="E94" s="65"/>
      <c r="F94" s="66"/>
      <c r="G94" s="66"/>
      <c r="H94" s="66"/>
      <c r="I94" s="97"/>
      <c r="J94" s="97"/>
      <c r="K94" s="69"/>
      <c r="L94" s="65"/>
    </row>
    <row r="95" spans="2:12" ht="21.75" customHeight="1" x14ac:dyDescent="0.3">
      <c r="B95" s="64">
        <v>76</v>
      </c>
      <c r="C95" s="65"/>
      <c r="D95" s="65"/>
      <c r="E95" s="65"/>
      <c r="F95" s="66"/>
      <c r="G95" s="66"/>
      <c r="H95" s="66"/>
      <c r="I95" s="97"/>
      <c r="J95" s="97"/>
      <c r="K95" s="69"/>
      <c r="L95" s="65"/>
    </row>
    <row r="96" spans="2:12" ht="21.75" customHeight="1" x14ac:dyDescent="0.3">
      <c r="B96" s="64">
        <v>77</v>
      </c>
      <c r="C96" s="65"/>
      <c r="D96" s="65"/>
      <c r="E96" s="65"/>
      <c r="F96" s="66"/>
      <c r="G96" s="66"/>
      <c r="H96" s="66"/>
      <c r="I96" s="97"/>
      <c r="J96" s="97"/>
      <c r="K96" s="69"/>
      <c r="L96" s="65"/>
    </row>
    <row r="97" spans="2:12" ht="21.75" customHeight="1" x14ac:dyDescent="0.3">
      <c r="B97" s="64">
        <v>78</v>
      </c>
      <c r="C97" s="65"/>
      <c r="D97" s="65"/>
      <c r="E97" s="65"/>
      <c r="F97" s="66"/>
      <c r="G97" s="66"/>
      <c r="H97" s="66"/>
      <c r="I97" s="97"/>
      <c r="J97" s="97"/>
      <c r="K97" s="69"/>
      <c r="L97" s="65"/>
    </row>
    <row r="98" spans="2:12" ht="21.75" customHeight="1" x14ac:dyDescent="0.3">
      <c r="B98" s="64">
        <v>79</v>
      </c>
      <c r="C98" s="65"/>
      <c r="D98" s="65"/>
      <c r="E98" s="65"/>
      <c r="F98" s="66"/>
      <c r="G98" s="66"/>
      <c r="H98" s="66"/>
      <c r="I98" s="97"/>
      <c r="J98" s="97"/>
      <c r="K98" s="69"/>
      <c r="L98" s="65"/>
    </row>
    <row r="99" spans="2:12" ht="21.75" customHeight="1" x14ac:dyDescent="0.3">
      <c r="B99" s="64">
        <v>80</v>
      </c>
      <c r="C99" s="65"/>
      <c r="D99" s="65"/>
      <c r="E99" s="65"/>
      <c r="F99" s="66"/>
      <c r="G99" s="66"/>
      <c r="H99" s="66"/>
      <c r="I99" s="97"/>
      <c r="J99" s="97"/>
      <c r="K99" s="69"/>
      <c r="L99" s="65"/>
    </row>
    <row r="100" spans="2:12" ht="21.75" customHeight="1" x14ac:dyDescent="0.3">
      <c r="B100" s="64">
        <v>81</v>
      </c>
      <c r="C100" s="65"/>
      <c r="D100" s="65"/>
      <c r="E100" s="65"/>
      <c r="F100" s="66"/>
      <c r="G100" s="66"/>
      <c r="H100" s="66"/>
      <c r="I100" s="97"/>
      <c r="J100" s="97"/>
      <c r="K100" s="69"/>
      <c r="L100" s="65"/>
    </row>
    <row r="101" spans="2:12" ht="21.75" customHeight="1" x14ac:dyDescent="0.3">
      <c r="B101" s="64">
        <v>82</v>
      </c>
      <c r="C101" s="65"/>
      <c r="D101" s="65"/>
      <c r="E101" s="65"/>
      <c r="F101" s="66"/>
      <c r="G101" s="66"/>
      <c r="H101" s="66"/>
      <c r="I101" s="97"/>
      <c r="J101" s="97"/>
      <c r="K101" s="69"/>
      <c r="L101" s="65"/>
    </row>
    <row r="102" spans="2:12" ht="21.75" customHeight="1" x14ac:dyDescent="0.3">
      <c r="B102" s="64">
        <v>83</v>
      </c>
      <c r="C102" s="65"/>
      <c r="D102" s="65"/>
      <c r="E102" s="65"/>
      <c r="F102" s="66"/>
      <c r="G102" s="66"/>
      <c r="H102" s="66"/>
      <c r="I102" s="97"/>
      <c r="J102" s="97"/>
      <c r="K102" s="69"/>
      <c r="L102" s="65"/>
    </row>
    <row r="103" spans="2:12" ht="21.75" customHeight="1" x14ac:dyDescent="0.3">
      <c r="B103" s="64">
        <v>84</v>
      </c>
      <c r="C103" s="65"/>
      <c r="D103" s="65"/>
      <c r="E103" s="65"/>
      <c r="F103" s="66"/>
      <c r="G103" s="66"/>
      <c r="H103" s="66"/>
      <c r="I103" s="97"/>
      <c r="J103" s="97"/>
      <c r="K103" s="69"/>
      <c r="L103" s="65"/>
    </row>
    <row r="104" spans="2:12" ht="21.75" customHeight="1" x14ac:dyDescent="0.3">
      <c r="B104" s="64">
        <v>85</v>
      </c>
      <c r="C104" s="65"/>
      <c r="D104" s="65"/>
      <c r="E104" s="65"/>
      <c r="F104" s="66"/>
      <c r="G104" s="66"/>
      <c r="H104" s="66"/>
      <c r="I104" s="97"/>
      <c r="J104" s="97"/>
      <c r="K104" s="69"/>
      <c r="L104" s="65"/>
    </row>
    <row r="105" spans="2:12" ht="21.75" customHeight="1" x14ac:dyDescent="0.3">
      <c r="B105" s="64">
        <v>86</v>
      </c>
      <c r="C105" s="65"/>
      <c r="D105" s="65"/>
      <c r="E105" s="65"/>
      <c r="F105" s="66"/>
      <c r="G105" s="66"/>
      <c r="H105" s="66"/>
      <c r="I105" s="97"/>
      <c r="J105" s="97"/>
      <c r="K105" s="69"/>
      <c r="L105" s="65"/>
    </row>
    <row r="106" spans="2:12" ht="21.75" customHeight="1" x14ac:dyDescent="0.3">
      <c r="B106" s="64">
        <v>87</v>
      </c>
      <c r="C106" s="65"/>
      <c r="D106" s="65"/>
      <c r="E106" s="65"/>
      <c r="F106" s="66"/>
      <c r="G106" s="66"/>
      <c r="H106" s="66"/>
      <c r="I106" s="97"/>
      <c r="J106" s="97"/>
      <c r="K106" s="69"/>
      <c r="L106" s="65"/>
    </row>
    <row r="107" spans="2:12" ht="21.75" customHeight="1" x14ac:dyDescent="0.3">
      <c r="B107" s="64">
        <v>88</v>
      </c>
      <c r="C107" s="65"/>
      <c r="D107" s="65"/>
      <c r="E107" s="65"/>
      <c r="F107" s="66"/>
      <c r="G107" s="66"/>
      <c r="H107" s="66"/>
      <c r="I107" s="97"/>
      <c r="J107" s="97"/>
      <c r="K107" s="69"/>
      <c r="L107" s="65"/>
    </row>
    <row r="108" spans="2:12" ht="21.75" customHeight="1" x14ac:dyDescent="0.3">
      <c r="B108" s="64">
        <v>89</v>
      </c>
      <c r="C108" s="65"/>
      <c r="D108" s="65"/>
      <c r="E108" s="65"/>
      <c r="F108" s="66"/>
      <c r="G108" s="66"/>
      <c r="H108" s="66"/>
      <c r="I108" s="97"/>
      <c r="J108" s="97"/>
      <c r="K108" s="69"/>
      <c r="L108" s="65"/>
    </row>
    <row r="109" spans="2:12" ht="21.75" customHeight="1" x14ac:dyDescent="0.3">
      <c r="B109" s="64">
        <v>90</v>
      </c>
      <c r="C109" s="65"/>
      <c r="D109" s="65"/>
      <c r="E109" s="65"/>
      <c r="F109" s="66"/>
      <c r="G109" s="66"/>
      <c r="H109" s="66"/>
      <c r="I109" s="97"/>
      <c r="J109" s="97"/>
      <c r="K109" s="69"/>
      <c r="L109" s="65"/>
    </row>
    <row r="110" spans="2:12" ht="21.75" customHeight="1" x14ac:dyDescent="0.3">
      <c r="B110" s="64">
        <v>91</v>
      </c>
      <c r="C110" s="65"/>
      <c r="D110" s="65"/>
      <c r="E110" s="65"/>
      <c r="F110" s="66"/>
      <c r="G110" s="66"/>
      <c r="H110" s="66"/>
      <c r="I110" s="97"/>
      <c r="J110" s="97"/>
      <c r="K110" s="69"/>
      <c r="L110" s="65"/>
    </row>
    <row r="111" spans="2:12" ht="21.75" customHeight="1" x14ac:dyDescent="0.3">
      <c r="B111" s="64">
        <v>92</v>
      </c>
      <c r="C111" s="65"/>
      <c r="D111" s="65"/>
      <c r="E111" s="65"/>
      <c r="F111" s="66"/>
      <c r="G111" s="66"/>
      <c r="H111" s="66"/>
      <c r="I111" s="97"/>
      <c r="J111" s="97"/>
      <c r="K111" s="69"/>
      <c r="L111" s="65"/>
    </row>
    <row r="112" spans="2:12" ht="21.75" customHeight="1" x14ac:dyDescent="0.3">
      <c r="B112" s="64">
        <v>93</v>
      </c>
      <c r="C112" s="65"/>
      <c r="D112" s="65"/>
      <c r="E112" s="65"/>
      <c r="F112" s="66"/>
      <c r="G112" s="66"/>
      <c r="H112" s="66"/>
      <c r="I112" s="97"/>
      <c r="J112" s="97"/>
      <c r="K112" s="69"/>
      <c r="L112" s="65"/>
    </row>
    <row r="113" spans="2:12" ht="21.75" customHeight="1" x14ac:dyDescent="0.3">
      <c r="B113" s="64">
        <v>94</v>
      </c>
      <c r="C113" s="65"/>
      <c r="D113" s="65"/>
      <c r="E113" s="65"/>
      <c r="F113" s="66"/>
      <c r="G113" s="66"/>
      <c r="H113" s="66"/>
      <c r="I113" s="97"/>
      <c r="J113" s="97"/>
      <c r="K113" s="69"/>
      <c r="L113" s="65"/>
    </row>
    <row r="114" spans="2:12" ht="21.75" customHeight="1" x14ac:dyDescent="0.3">
      <c r="B114" s="64">
        <v>95</v>
      </c>
      <c r="C114" s="65"/>
      <c r="D114" s="65"/>
      <c r="E114" s="65"/>
      <c r="F114" s="66"/>
      <c r="G114" s="66"/>
      <c r="H114" s="66"/>
      <c r="I114" s="97"/>
      <c r="J114" s="97"/>
      <c r="K114" s="69"/>
      <c r="L114" s="65"/>
    </row>
    <row r="115" spans="2:12" ht="21.75" customHeight="1" x14ac:dyDescent="0.3">
      <c r="B115" s="64">
        <v>96</v>
      </c>
      <c r="C115" s="65"/>
      <c r="D115" s="65"/>
      <c r="E115" s="65"/>
      <c r="F115" s="66"/>
      <c r="G115" s="66"/>
      <c r="H115" s="66"/>
      <c r="I115" s="97"/>
      <c r="J115" s="97"/>
      <c r="K115" s="69"/>
      <c r="L115" s="65"/>
    </row>
    <row r="116" spans="2:12" ht="21.75" customHeight="1" x14ac:dyDescent="0.3">
      <c r="B116" s="64">
        <v>97</v>
      </c>
      <c r="C116" s="65"/>
      <c r="D116" s="65"/>
      <c r="E116" s="65"/>
      <c r="F116" s="66"/>
      <c r="G116" s="66"/>
      <c r="H116" s="66"/>
      <c r="I116" s="97"/>
      <c r="J116" s="97"/>
      <c r="K116" s="69"/>
      <c r="L116" s="65"/>
    </row>
    <row r="117" spans="2:12" ht="21.75" customHeight="1" x14ac:dyDescent="0.3">
      <c r="B117" s="64">
        <v>98</v>
      </c>
      <c r="C117" s="65"/>
      <c r="D117" s="65"/>
      <c r="E117" s="65"/>
      <c r="F117" s="66"/>
      <c r="G117" s="66"/>
      <c r="H117" s="66"/>
      <c r="I117" s="97"/>
      <c r="J117" s="97"/>
      <c r="K117" s="69"/>
      <c r="L117" s="65"/>
    </row>
    <row r="118" spans="2:12" ht="21.75" customHeight="1" x14ac:dyDescent="0.3">
      <c r="B118" s="64">
        <v>99</v>
      </c>
      <c r="C118" s="65"/>
      <c r="D118" s="65"/>
      <c r="E118" s="65"/>
      <c r="F118" s="66"/>
      <c r="G118" s="66"/>
      <c r="H118" s="66"/>
      <c r="I118" s="97"/>
      <c r="J118" s="97"/>
      <c r="K118" s="69"/>
      <c r="L118" s="65"/>
    </row>
    <row r="119" spans="2:12" ht="21.75" customHeight="1" x14ac:dyDescent="0.3">
      <c r="B119" s="64">
        <v>100</v>
      </c>
      <c r="C119" s="65"/>
      <c r="D119" s="65"/>
      <c r="E119" s="65"/>
      <c r="F119" s="66"/>
      <c r="G119" s="66"/>
      <c r="H119" s="66"/>
      <c r="I119" s="97"/>
      <c r="J119" s="97"/>
      <c r="K119" s="69"/>
      <c r="L119" s="65"/>
    </row>
    <row r="120" spans="2:12" ht="21.75" customHeight="1" x14ac:dyDescent="0.3">
      <c r="B120" s="64">
        <v>101</v>
      </c>
      <c r="C120" s="65"/>
      <c r="D120" s="65"/>
      <c r="E120" s="65"/>
      <c r="F120" s="66"/>
      <c r="G120" s="66"/>
      <c r="H120" s="66"/>
      <c r="I120" s="97"/>
      <c r="J120" s="97"/>
      <c r="K120" s="69"/>
      <c r="L120" s="65"/>
    </row>
    <row r="121" spans="2:12" ht="21.75" customHeight="1" x14ac:dyDescent="0.3">
      <c r="B121" s="64">
        <v>102</v>
      </c>
      <c r="C121" s="65"/>
      <c r="D121" s="65"/>
      <c r="E121" s="65"/>
      <c r="F121" s="66"/>
      <c r="G121" s="66"/>
      <c r="H121" s="66"/>
      <c r="I121" s="97"/>
      <c r="J121" s="97"/>
      <c r="K121" s="69"/>
      <c r="L121" s="65"/>
    </row>
    <row r="122" spans="2:12" ht="21.75" customHeight="1" x14ac:dyDescent="0.3">
      <c r="B122" s="64">
        <v>103</v>
      </c>
      <c r="C122" s="65"/>
      <c r="D122" s="65"/>
      <c r="E122" s="65"/>
      <c r="F122" s="66"/>
      <c r="G122" s="66"/>
      <c r="H122" s="66"/>
      <c r="I122" s="97"/>
      <c r="J122" s="97"/>
      <c r="K122" s="69"/>
      <c r="L122" s="65"/>
    </row>
    <row r="123" spans="2:12" ht="21.75" customHeight="1" x14ac:dyDescent="0.3">
      <c r="B123" s="64">
        <v>104</v>
      </c>
      <c r="C123" s="65"/>
      <c r="D123" s="65"/>
      <c r="E123" s="65"/>
      <c r="F123" s="66"/>
      <c r="G123" s="66"/>
      <c r="H123" s="66"/>
      <c r="I123" s="97"/>
      <c r="J123" s="97"/>
      <c r="K123" s="69"/>
      <c r="L123" s="65"/>
    </row>
    <row r="124" spans="2:12" ht="21.75" customHeight="1" x14ac:dyDescent="0.3">
      <c r="B124" s="64">
        <v>105</v>
      </c>
      <c r="C124" s="65"/>
      <c r="D124" s="65"/>
      <c r="E124" s="65"/>
      <c r="F124" s="66"/>
      <c r="G124" s="66"/>
      <c r="H124" s="66"/>
      <c r="I124" s="97"/>
      <c r="J124" s="97"/>
      <c r="K124" s="69"/>
      <c r="L124" s="65"/>
    </row>
    <row r="125" spans="2:12" ht="21.75" customHeight="1" x14ac:dyDescent="0.3">
      <c r="B125" s="64">
        <v>106</v>
      </c>
      <c r="C125" s="65"/>
      <c r="D125" s="65"/>
      <c r="E125" s="65"/>
      <c r="F125" s="66"/>
      <c r="G125" s="66"/>
      <c r="H125" s="66"/>
      <c r="I125" s="97"/>
      <c r="J125" s="97"/>
      <c r="K125" s="69"/>
      <c r="L125" s="65"/>
    </row>
    <row r="126" spans="2:12" ht="21.75" customHeight="1" x14ac:dyDescent="0.3">
      <c r="B126" s="64">
        <v>107</v>
      </c>
      <c r="C126" s="65"/>
      <c r="D126" s="65"/>
      <c r="E126" s="65"/>
      <c r="F126" s="66"/>
      <c r="G126" s="66"/>
      <c r="H126" s="66"/>
      <c r="I126" s="97"/>
      <c r="J126" s="97"/>
      <c r="K126" s="69"/>
      <c r="L126" s="65"/>
    </row>
    <row r="127" spans="2:12" ht="21.75" customHeight="1" x14ac:dyDescent="0.3">
      <c r="B127" s="64">
        <v>108</v>
      </c>
      <c r="C127" s="65"/>
      <c r="D127" s="65"/>
      <c r="E127" s="65"/>
      <c r="F127" s="66"/>
      <c r="G127" s="66"/>
      <c r="H127" s="66"/>
      <c r="I127" s="97"/>
      <c r="J127" s="97"/>
      <c r="K127" s="69"/>
      <c r="L127" s="65"/>
    </row>
    <row r="128" spans="2:12" ht="21.75" customHeight="1" x14ac:dyDescent="0.3">
      <c r="B128" s="64">
        <v>109</v>
      </c>
      <c r="C128" s="65"/>
      <c r="D128" s="65"/>
      <c r="E128" s="65"/>
      <c r="F128" s="66"/>
      <c r="G128" s="66"/>
      <c r="H128" s="66"/>
      <c r="I128" s="97"/>
      <c r="J128" s="97"/>
      <c r="K128" s="69"/>
      <c r="L128" s="65"/>
    </row>
    <row r="129" spans="2:12" ht="21.75" customHeight="1" x14ac:dyDescent="0.3">
      <c r="B129" s="64">
        <v>110</v>
      </c>
      <c r="C129" s="65"/>
      <c r="D129" s="65"/>
      <c r="E129" s="65"/>
      <c r="F129" s="66"/>
      <c r="G129" s="66"/>
      <c r="H129" s="66"/>
      <c r="I129" s="97"/>
      <c r="J129" s="97"/>
      <c r="K129" s="69"/>
      <c r="L129" s="65"/>
    </row>
    <row r="130" spans="2:12" ht="21.75" customHeight="1" x14ac:dyDescent="0.3">
      <c r="B130" s="64">
        <v>111</v>
      </c>
      <c r="C130" s="65"/>
      <c r="D130" s="65"/>
      <c r="E130" s="65"/>
      <c r="F130" s="66"/>
      <c r="G130" s="66"/>
      <c r="H130" s="66"/>
      <c r="I130" s="97"/>
      <c r="J130" s="97"/>
      <c r="K130" s="69"/>
      <c r="L130" s="65"/>
    </row>
    <row r="131" spans="2:12" ht="21.75" customHeight="1" x14ac:dyDescent="0.3">
      <c r="B131" s="64">
        <v>112</v>
      </c>
      <c r="C131" s="65"/>
      <c r="D131" s="65"/>
      <c r="E131" s="65"/>
      <c r="F131" s="66"/>
      <c r="G131" s="66"/>
      <c r="H131" s="66"/>
      <c r="I131" s="97"/>
      <c r="J131" s="97"/>
      <c r="K131" s="69"/>
      <c r="L131" s="65"/>
    </row>
    <row r="132" spans="2:12" ht="21.75" customHeight="1" x14ac:dyDescent="0.3">
      <c r="B132" s="64">
        <v>113</v>
      </c>
      <c r="C132" s="65"/>
      <c r="D132" s="65"/>
      <c r="E132" s="65"/>
      <c r="F132" s="66"/>
      <c r="G132" s="66"/>
      <c r="H132" s="66"/>
      <c r="I132" s="97"/>
      <c r="J132" s="97"/>
      <c r="K132" s="69"/>
      <c r="L132" s="65"/>
    </row>
    <row r="133" spans="2:12" ht="21.75" customHeight="1" x14ac:dyDescent="0.3">
      <c r="B133" s="64">
        <v>114</v>
      </c>
      <c r="C133" s="65"/>
      <c r="D133" s="65"/>
      <c r="E133" s="65"/>
      <c r="F133" s="66"/>
      <c r="G133" s="66"/>
      <c r="H133" s="66"/>
      <c r="I133" s="97"/>
      <c r="J133" s="97"/>
      <c r="K133" s="69"/>
      <c r="L133" s="65"/>
    </row>
    <row r="134" spans="2:12" ht="21.75" customHeight="1" x14ac:dyDescent="0.3">
      <c r="B134" s="64">
        <v>115</v>
      </c>
      <c r="C134" s="65"/>
      <c r="D134" s="65"/>
      <c r="E134" s="65"/>
      <c r="F134" s="66"/>
      <c r="G134" s="66"/>
      <c r="H134" s="66"/>
      <c r="I134" s="97"/>
      <c r="J134" s="97"/>
      <c r="K134" s="69"/>
      <c r="L134" s="65"/>
    </row>
    <row r="135" spans="2:12" ht="21.75" customHeight="1" x14ac:dyDescent="0.3">
      <c r="B135" s="64">
        <v>116</v>
      </c>
      <c r="C135" s="65"/>
      <c r="D135" s="65"/>
      <c r="E135" s="65"/>
      <c r="F135" s="66"/>
      <c r="G135" s="66"/>
      <c r="H135" s="66"/>
      <c r="I135" s="97"/>
      <c r="J135" s="97"/>
      <c r="K135" s="69"/>
      <c r="L135" s="65"/>
    </row>
    <row r="136" spans="2:12" ht="21.75" customHeight="1" x14ac:dyDescent="0.3">
      <c r="B136" s="64">
        <v>117</v>
      </c>
      <c r="C136" s="65"/>
      <c r="D136" s="65"/>
      <c r="E136" s="65"/>
      <c r="F136" s="66"/>
      <c r="G136" s="66"/>
      <c r="H136" s="66"/>
      <c r="I136" s="97"/>
      <c r="J136" s="97"/>
      <c r="K136" s="69"/>
      <c r="L136" s="65"/>
    </row>
    <row r="137" spans="2:12" ht="21.75" customHeight="1" x14ac:dyDescent="0.3">
      <c r="B137" s="64">
        <v>118</v>
      </c>
      <c r="C137" s="65"/>
      <c r="D137" s="65"/>
      <c r="E137" s="65"/>
      <c r="F137" s="66"/>
      <c r="G137" s="66"/>
      <c r="H137" s="66"/>
      <c r="I137" s="97"/>
      <c r="J137" s="97"/>
      <c r="K137" s="69"/>
      <c r="L137" s="65"/>
    </row>
    <row r="138" spans="2:12" ht="21.75" customHeight="1" x14ac:dyDescent="0.3">
      <c r="B138" s="64">
        <v>119</v>
      </c>
      <c r="C138" s="65"/>
      <c r="D138" s="65"/>
      <c r="E138" s="65"/>
      <c r="F138" s="66"/>
      <c r="G138" s="66"/>
      <c r="H138" s="66"/>
      <c r="I138" s="97"/>
      <c r="J138" s="97"/>
      <c r="K138" s="69"/>
      <c r="L138" s="65"/>
    </row>
    <row r="139" spans="2:12" ht="21.75" customHeight="1" x14ac:dyDescent="0.3">
      <c r="B139" s="64">
        <v>120</v>
      </c>
      <c r="C139" s="65"/>
      <c r="D139" s="65"/>
      <c r="E139" s="65"/>
      <c r="F139" s="66"/>
      <c r="G139" s="66"/>
      <c r="H139" s="66"/>
      <c r="I139" s="97"/>
      <c r="J139" s="97"/>
      <c r="K139" s="69"/>
      <c r="L139" s="65"/>
    </row>
    <row r="140" spans="2:12" ht="21.75" customHeight="1" x14ac:dyDescent="0.3">
      <c r="B140" s="64">
        <v>121</v>
      </c>
      <c r="C140" s="65"/>
      <c r="D140" s="65"/>
      <c r="E140" s="65"/>
      <c r="F140" s="66"/>
      <c r="G140" s="66"/>
      <c r="H140" s="66"/>
      <c r="I140" s="97"/>
      <c r="J140" s="97"/>
      <c r="K140" s="69"/>
      <c r="L140" s="65"/>
    </row>
    <row r="141" spans="2:12" ht="21.75" customHeight="1" x14ac:dyDescent="0.3">
      <c r="B141" s="64">
        <v>122</v>
      </c>
      <c r="C141" s="65"/>
      <c r="D141" s="65"/>
      <c r="E141" s="65"/>
      <c r="F141" s="66"/>
      <c r="G141" s="66"/>
      <c r="H141" s="66"/>
      <c r="I141" s="97"/>
      <c r="J141" s="97"/>
      <c r="K141" s="69"/>
      <c r="L141" s="65"/>
    </row>
    <row r="142" spans="2:12" ht="21.75" customHeight="1" x14ac:dyDescent="0.3">
      <c r="B142" s="64">
        <v>123</v>
      </c>
      <c r="C142" s="65"/>
      <c r="D142" s="65"/>
      <c r="E142" s="65"/>
      <c r="F142" s="66"/>
      <c r="G142" s="66"/>
      <c r="H142" s="66"/>
      <c r="I142" s="97"/>
      <c r="J142" s="97"/>
      <c r="K142" s="69"/>
      <c r="L142" s="65"/>
    </row>
    <row r="143" spans="2:12" ht="21.75" customHeight="1" x14ac:dyDescent="0.3">
      <c r="B143" s="64">
        <v>124</v>
      </c>
      <c r="C143" s="65"/>
      <c r="D143" s="65"/>
      <c r="E143" s="65"/>
      <c r="F143" s="66"/>
      <c r="G143" s="66"/>
      <c r="H143" s="66"/>
      <c r="I143" s="97"/>
      <c r="J143" s="97"/>
      <c r="K143" s="69"/>
      <c r="L143" s="65"/>
    </row>
    <row r="144" spans="2:12" ht="21.75" customHeight="1" x14ac:dyDescent="0.3">
      <c r="B144" s="64">
        <v>125</v>
      </c>
      <c r="C144" s="65"/>
      <c r="D144" s="65"/>
      <c r="E144" s="65"/>
      <c r="F144" s="66"/>
      <c r="G144" s="66"/>
      <c r="H144" s="66"/>
      <c r="I144" s="97"/>
      <c r="J144" s="97"/>
      <c r="K144" s="69"/>
      <c r="L144" s="65"/>
    </row>
    <row r="145" spans="2:12" ht="21.75" customHeight="1" x14ac:dyDescent="0.3">
      <c r="B145" s="64">
        <v>126</v>
      </c>
      <c r="C145" s="65"/>
      <c r="D145" s="65"/>
      <c r="E145" s="65"/>
      <c r="F145" s="66"/>
      <c r="G145" s="66"/>
      <c r="H145" s="66"/>
      <c r="I145" s="97"/>
      <c r="J145" s="97"/>
      <c r="K145" s="69"/>
      <c r="L145" s="65"/>
    </row>
    <row r="146" spans="2:12" ht="21.75" customHeight="1" x14ac:dyDescent="0.3">
      <c r="B146" s="64">
        <v>127</v>
      </c>
      <c r="C146" s="65"/>
      <c r="D146" s="65"/>
      <c r="E146" s="65"/>
      <c r="F146" s="66"/>
      <c r="G146" s="66"/>
      <c r="H146" s="66"/>
      <c r="I146" s="97"/>
      <c r="J146" s="97"/>
      <c r="K146" s="69"/>
      <c r="L146" s="65"/>
    </row>
    <row r="147" spans="2:12" ht="21.75" customHeight="1" x14ac:dyDescent="0.3">
      <c r="B147" s="64">
        <v>128</v>
      </c>
      <c r="C147" s="65"/>
      <c r="D147" s="65"/>
      <c r="E147" s="65"/>
      <c r="F147" s="66"/>
      <c r="G147" s="66"/>
      <c r="H147" s="66"/>
      <c r="I147" s="97"/>
      <c r="J147" s="97"/>
      <c r="K147" s="69"/>
      <c r="L147" s="65"/>
    </row>
    <row r="148" spans="2:12" ht="21.75" customHeight="1" x14ac:dyDescent="0.3">
      <c r="B148" s="64">
        <v>129</v>
      </c>
      <c r="C148" s="65"/>
      <c r="D148" s="65"/>
      <c r="E148" s="65"/>
      <c r="F148" s="66"/>
      <c r="G148" s="66"/>
      <c r="H148" s="66"/>
      <c r="I148" s="97"/>
      <c r="J148" s="97"/>
      <c r="K148" s="69"/>
      <c r="L148" s="65"/>
    </row>
    <row r="149" spans="2:12" ht="21.75" customHeight="1" x14ac:dyDescent="0.3">
      <c r="B149" s="64">
        <v>130</v>
      </c>
      <c r="C149" s="65"/>
      <c r="D149" s="65"/>
      <c r="E149" s="65"/>
      <c r="F149" s="66"/>
      <c r="G149" s="66"/>
      <c r="H149" s="66"/>
      <c r="I149" s="97"/>
      <c r="J149" s="97"/>
      <c r="K149" s="69"/>
      <c r="L149" s="65"/>
    </row>
    <row r="150" spans="2:12" ht="21.75" customHeight="1" x14ac:dyDescent="0.3">
      <c r="B150" s="64">
        <v>131</v>
      </c>
      <c r="C150" s="65"/>
      <c r="D150" s="65"/>
      <c r="E150" s="65"/>
      <c r="F150" s="66"/>
      <c r="G150" s="66"/>
      <c r="H150" s="66"/>
      <c r="I150" s="97"/>
      <c r="J150" s="97"/>
      <c r="K150" s="69"/>
      <c r="L150" s="65"/>
    </row>
    <row r="151" spans="2:12" ht="21.75" customHeight="1" x14ac:dyDescent="0.3">
      <c r="B151" s="64">
        <v>132</v>
      </c>
      <c r="C151" s="65"/>
      <c r="D151" s="65"/>
      <c r="E151" s="65"/>
      <c r="F151" s="66"/>
      <c r="G151" s="66"/>
      <c r="H151" s="66"/>
      <c r="I151" s="97"/>
      <c r="J151" s="97"/>
      <c r="K151" s="69"/>
      <c r="L151" s="65"/>
    </row>
    <row r="152" spans="2:12" ht="21.75" customHeight="1" x14ac:dyDescent="0.3">
      <c r="B152" s="64">
        <v>133</v>
      </c>
      <c r="C152" s="65"/>
      <c r="D152" s="65"/>
      <c r="E152" s="65"/>
      <c r="F152" s="66"/>
      <c r="G152" s="66"/>
      <c r="H152" s="66"/>
      <c r="I152" s="97"/>
      <c r="J152" s="97"/>
      <c r="K152" s="69"/>
      <c r="L152" s="65"/>
    </row>
    <row r="153" spans="2:12" ht="21.75" customHeight="1" x14ac:dyDescent="0.3">
      <c r="B153" s="64">
        <v>134</v>
      </c>
      <c r="C153" s="65"/>
      <c r="D153" s="65"/>
      <c r="E153" s="65"/>
      <c r="F153" s="66"/>
      <c r="G153" s="66"/>
      <c r="H153" s="66"/>
      <c r="I153" s="97"/>
      <c r="J153" s="97"/>
      <c r="K153" s="69"/>
      <c r="L153" s="65"/>
    </row>
    <row r="154" spans="2:12" ht="21.75" customHeight="1" x14ac:dyDescent="0.3">
      <c r="B154" s="64">
        <v>135</v>
      </c>
      <c r="C154" s="65"/>
      <c r="D154" s="65"/>
      <c r="E154" s="65"/>
      <c r="F154" s="66"/>
      <c r="G154" s="66"/>
      <c r="H154" s="66"/>
      <c r="I154" s="97"/>
      <c r="J154" s="97"/>
      <c r="K154" s="69"/>
      <c r="L154" s="65"/>
    </row>
    <row r="155" spans="2:12" ht="21.75" customHeight="1" x14ac:dyDescent="0.3">
      <c r="B155" s="64">
        <v>136</v>
      </c>
      <c r="C155" s="65"/>
      <c r="D155" s="65"/>
      <c r="E155" s="65"/>
      <c r="F155" s="66"/>
      <c r="G155" s="66"/>
      <c r="H155" s="66"/>
      <c r="I155" s="97"/>
      <c r="J155" s="97"/>
      <c r="K155" s="69"/>
      <c r="L155" s="65"/>
    </row>
    <row r="156" spans="2:12" ht="21.75" customHeight="1" x14ac:dyDescent="0.3">
      <c r="B156" s="64">
        <v>137</v>
      </c>
      <c r="C156" s="65"/>
      <c r="D156" s="65"/>
      <c r="E156" s="65"/>
      <c r="F156" s="66"/>
      <c r="G156" s="66"/>
      <c r="H156" s="66"/>
      <c r="I156" s="97"/>
      <c r="J156" s="97"/>
      <c r="K156" s="69"/>
      <c r="L156" s="65"/>
    </row>
    <row r="157" spans="2:12" ht="21.75" customHeight="1" x14ac:dyDescent="0.3">
      <c r="B157" s="64">
        <v>138</v>
      </c>
      <c r="C157" s="65"/>
      <c r="D157" s="65"/>
      <c r="E157" s="65"/>
      <c r="F157" s="66"/>
      <c r="G157" s="66"/>
      <c r="H157" s="66"/>
      <c r="I157" s="97"/>
      <c r="J157" s="97"/>
      <c r="K157" s="69"/>
      <c r="L157" s="65"/>
    </row>
    <row r="158" spans="2:12" ht="21.75" customHeight="1" x14ac:dyDescent="0.3">
      <c r="B158" s="64">
        <v>139</v>
      </c>
      <c r="C158" s="65"/>
      <c r="D158" s="65"/>
      <c r="E158" s="65"/>
      <c r="F158" s="66"/>
      <c r="G158" s="66"/>
      <c r="H158" s="66"/>
      <c r="I158" s="97"/>
      <c r="J158" s="97"/>
      <c r="K158" s="69"/>
      <c r="L158" s="65"/>
    </row>
    <row r="159" spans="2:12" ht="21.75" customHeight="1" x14ac:dyDescent="0.3">
      <c r="B159" s="64">
        <v>140</v>
      </c>
      <c r="C159" s="65"/>
      <c r="D159" s="65"/>
      <c r="E159" s="65"/>
      <c r="F159" s="66"/>
      <c r="G159" s="66"/>
      <c r="H159" s="66"/>
      <c r="I159" s="97"/>
      <c r="J159" s="97"/>
      <c r="K159" s="69"/>
      <c r="L159" s="65"/>
    </row>
    <row r="160" spans="2:12" ht="21.75" customHeight="1" x14ac:dyDescent="0.3">
      <c r="B160" s="64">
        <v>141</v>
      </c>
      <c r="C160" s="65"/>
      <c r="D160" s="65"/>
      <c r="E160" s="65"/>
      <c r="F160" s="66"/>
      <c r="G160" s="66"/>
      <c r="H160" s="66"/>
      <c r="I160" s="97"/>
      <c r="J160" s="97"/>
      <c r="K160" s="69"/>
      <c r="L160" s="65"/>
    </row>
    <row r="161" spans="2:12" ht="21.75" customHeight="1" x14ac:dyDescent="0.3">
      <c r="B161" s="64">
        <v>142</v>
      </c>
      <c r="C161" s="65"/>
      <c r="D161" s="65"/>
      <c r="E161" s="65"/>
      <c r="F161" s="66"/>
      <c r="G161" s="66"/>
      <c r="H161" s="66"/>
      <c r="I161" s="97"/>
      <c r="J161" s="97"/>
      <c r="K161" s="69"/>
      <c r="L161" s="65"/>
    </row>
    <row r="162" spans="2:12" ht="21.75" customHeight="1" x14ac:dyDescent="0.3">
      <c r="B162" s="64">
        <v>143</v>
      </c>
      <c r="C162" s="65"/>
      <c r="D162" s="65"/>
      <c r="E162" s="65"/>
      <c r="F162" s="66"/>
      <c r="G162" s="66"/>
      <c r="H162" s="66"/>
      <c r="I162" s="97"/>
      <c r="J162" s="97"/>
      <c r="K162" s="69"/>
      <c r="L162" s="65"/>
    </row>
    <row r="163" spans="2:12" ht="21.75" customHeight="1" x14ac:dyDescent="0.3">
      <c r="B163" s="64">
        <v>144</v>
      </c>
      <c r="C163" s="65"/>
      <c r="D163" s="65"/>
      <c r="E163" s="65"/>
      <c r="F163" s="66"/>
      <c r="G163" s="66"/>
      <c r="H163" s="66"/>
      <c r="I163" s="97"/>
      <c r="J163" s="97"/>
      <c r="K163" s="69"/>
      <c r="L163" s="65"/>
    </row>
    <row r="164" spans="2:12" ht="21.75" customHeight="1" x14ac:dyDescent="0.3">
      <c r="B164" s="64">
        <v>145</v>
      </c>
      <c r="C164" s="65"/>
      <c r="D164" s="65"/>
      <c r="E164" s="65"/>
      <c r="F164" s="66"/>
      <c r="G164" s="66"/>
      <c r="H164" s="66"/>
      <c r="I164" s="97"/>
      <c r="J164" s="97"/>
      <c r="K164" s="69"/>
      <c r="L164" s="65"/>
    </row>
    <row r="165" spans="2:12" ht="21.75" customHeight="1" x14ac:dyDescent="0.3">
      <c r="B165" s="64">
        <v>146</v>
      </c>
      <c r="C165" s="65"/>
      <c r="D165" s="65"/>
      <c r="E165" s="65"/>
      <c r="F165" s="66"/>
      <c r="G165" s="66"/>
      <c r="H165" s="66"/>
      <c r="I165" s="97"/>
      <c r="J165" s="97"/>
      <c r="K165" s="69"/>
      <c r="L165" s="65"/>
    </row>
    <row r="166" spans="2:12" ht="21.75" customHeight="1" x14ac:dyDescent="0.3">
      <c r="B166" s="64">
        <v>147</v>
      </c>
      <c r="C166" s="65"/>
      <c r="D166" s="65"/>
      <c r="E166" s="65"/>
      <c r="F166" s="66"/>
      <c r="G166" s="66"/>
      <c r="H166" s="66"/>
      <c r="I166" s="97"/>
      <c r="J166" s="97"/>
      <c r="K166" s="69"/>
      <c r="L166" s="65"/>
    </row>
    <row r="167" spans="2:12" ht="21.75" customHeight="1" x14ac:dyDescent="0.3">
      <c r="B167" s="64">
        <v>148</v>
      </c>
      <c r="C167" s="65"/>
      <c r="D167" s="65"/>
      <c r="E167" s="65"/>
      <c r="F167" s="66"/>
      <c r="G167" s="66"/>
      <c r="H167" s="66"/>
      <c r="I167" s="97"/>
      <c r="J167" s="97"/>
      <c r="K167" s="69"/>
      <c r="L167" s="65"/>
    </row>
    <row r="168" spans="2:12" ht="21.75" customHeight="1" x14ac:dyDescent="0.3">
      <c r="B168" s="64">
        <v>149</v>
      </c>
      <c r="C168" s="65"/>
      <c r="D168" s="65"/>
      <c r="E168" s="65"/>
      <c r="F168" s="66"/>
      <c r="G168" s="66"/>
      <c r="H168" s="66"/>
      <c r="I168" s="97"/>
      <c r="J168" s="97"/>
      <c r="K168" s="69"/>
      <c r="L168" s="65"/>
    </row>
    <row r="169" spans="2:12" ht="21.75" customHeight="1" x14ac:dyDescent="0.3">
      <c r="B169" s="64">
        <v>150</v>
      </c>
      <c r="C169" s="65"/>
      <c r="D169" s="65"/>
      <c r="E169" s="65"/>
      <c r="F169" s="66"/>
      <c r="G169" s="66"/>
      <c r="H169" s="66"/>
      <c r="I169" s="97"/>
      <c r="J169" s="97"/>
      <c r="K169" s="69"/>
      <c r="L169" s="65"/>
    </row>
    <row r="170" spans="2:12" ht="21.75" customHeight="1" x14ac:dyDescent="0.3">
      <c r="B170" s="64">
        <v>151</v>
      </c>
      <c r="C170" s="65"/>
      <c r="D170" s="65"/>
      <c r="E170" s="65"/>
      <c r="F170" s="66"/>
      <c r="G170" s="66"/>
      <c r="H170" s="66"/>
      <c r="I170" s="97"/>
      <c r="J170" s="97"/>
      <c r="K170" s="69"/>
      <c r="L170" s="65"/>
    </row>
    <row r="171" spans="2:12" ht="21.75" customHeight="1" x14ac:dyDescent="0.3">
      <c r="B171" s="64">
        <v>152</v>
      </c>
      <c r="C171" s="65"/>
      <c r="D171" s="65"/>
      <c r="E171" s="65"/>
      <c r="F171" s="66"/>
      <c r="G171" s="66"/>
      <c r="H171" s="66"/>
      <c r="I171" s="97"/>
      <c r="J171" s="97"/>
      <c r="K171" s="69"/>
      <c r="L171" s="65"/>
    </row>
    <row r="172" spans="2:12" ht="21.75" customHeight="1" x14ac:dyDescent="0.3">
      <c r="B172" s="64">
        <v>153</v>
      </c>
      <c r="C172" s="65"/>
      <c r="D172" s="65"/>
      <c r="E172" s="65"/>
      <c r="F172" s="66"/>
      <c r="G172" s="66"/>
      <c r="H172" s="66"/>
      <c r="I172" s="97"/>
      <c r="J172" s="97"/>
      <c r="K172" s="69"/>
      <c r="L172" s="65"/>
    </row>
    <row r="173" spans="2:12" ht="21.75" customHeight="1" x14ac:dyDescent="0.3">
      <c r="B173" s="64">
        <v>154</v>
      </c>
      <c r="C173" s="65"/>
      <c r="D173" s="65"/>
      <c r="E173" s="65"/>
      <c r="F173" s="66"/>
      <c r="G173" s="66"/>
      <c r="H173" s="66"/>
      <c r="I173" s="97"/>
      <c r="J173" s="97"/>
      <c r="K173" s="69"/>
      <c r="L173" s="65"/>
    </row>
    <row r="174" spans="2:12" ht="21.75" customHeight="1" x14ac:dyDescent="0.3">
      <c r="B174" s="64">
        <v>155</v>
      </c>
      <c r="C174" s="65"/>
      <c r="D174" s="65"/>
      <c r="E174" s="65"/>
      <c r="F174" s="66"/>
      <c r="G174" s="66"/>
      <c r="H174" s="66"/>
      <c r="I174" s="97"/>
      <c r="J174" s="97"/>
      <c r="K174" s="69"/>
      <c r="L174" s="65"/>
    </row>
    <row r="175" spans="2:12" ht="21.75" customHeight="1" x14ac:dyDescent="0.3">
      <c r="B175" s="64">
        <v>156</v>
      </c>
      <c r="C175" s="65"/>
      <c r="D175" s="65"/>
      <c r="E175" s="65"/>
      <c r="F175" s="66"/>
      <c r="G175" s="66"/>
      <c r="H175" s="66"/>
      <c r="I175" s="97"/>
      <c r="J175" s="97"/>
      <c r="K175" s="69"/>
      <c r="L175" s="65"/>
    </row>
    <row r="176" spans="2:12" ht="21.75" customHeight="1" x14ac:dyDescent="0.3">
      <c r="B176" s="64">
        <v>157</v>
      </c>
      <c r="C176" s="65"/>
      <c r="D176" s="65"/>
      <c r="E176" s="65"/>
      <c r="F176" s="66"/>
      <c r="G176" s="66"/>
      <c r="H176" s="66"/>
      <c r="I176" s="97"/>
      <c r="J176" s="97"/>
      <c r="K176" s="69"/>
      <c r="L176" s="65"/>
    </row>
    <row r="177" spans="2:12" ht="21.75" customHeight="1" x14ac:dyDescent="0.3">
      <c r="B177" s="64">
        <v>158</v>
      </c>
      <c r="C177" s="65"/>
      <c r="D177" s="65"/>
      <c r="E177" s="65"/>
      <c r="F177" s="66"/>
      <c r="G177" s="66"/>
      <c r="H177" s="66"/>
      <c r="I177" s="97"/>
      <c r="J177" s="97"/>
      <c r="K177" s="69"/>
      <c r="L177" s="65"/>
    </row>
    <row r="178" spans="2:12" ht="21.75" customHeight="1" x14ac:dyDescent="0.3">
      <c r="B178" s="64">
        <v>159</v>
      </c>
      <c r="C178" s="65"/>
      <c r="D178" s="65"/>
      <c r="E178" s="65"/>
      <c r="F178" s="66"/>
      <c r="G178" s="66"/>
      <c r="H178" s="66"/>
      <c r="I178" s="97"/>
      <c r="J178" s="97"/>
      <c r="K178" s="69"/>
      <c r="L178" s="65"/>
    </row>
    <row r="179" spans="2:12" ht="21.75" customHeight="1" x14ac:dyDescent="0.3">
      <c r="B179" s="64">
        <v>160</v>
      </c>
      <c r="C179" s="65"/>
      <c r="D179" s="65"/>
      <c r="E179" s="65"/>
      <c r="F179" s="66"/>
      <c r="G179" s="66"/>
      <c r="H179" s="66"/>
      <c r="I179" s="97"/>
      <c r="J179" s="97"/>
      <c r="K179" s="69"/>
      <c r="L179" s="65"/>
    </row>
    <row r="180" spans="2:12" ht="21.75" customHeight="1" x14ac:dyDescent="0.3">
      <c r="B180" s="64">
        <v>161</v>
      </c>
      <c r="C180" s="65"/>
      <c r="D180" s="65"/>
      <c r="E180" s="65"/>
      <c r="F180" s="66"/>
      <c r="G180" s="66"/>
      <c r="H180" s="66"/>
      <c r="I180" s="97"/>
      <c r="J180" s="97"/>
      <c r="K180" s="69"/>
      <c r="L180" s="65"/>
    </row>
    <row r="181" spans="2:12" ht="21.75" customHeight="1" x14ac:dyDescent="0.3">
      <c r="B181" s="64">
        <v>162</v>
      </c>
      <c r="C181" s="65"/>
      <c r="D181" s="65"/>
      <c r="E181" s="65"/>
      <c r="F181" s="66"/>
      <c r="G181" s="66"/>
      <c r="H181" s="66"/>
      <c r="I181" s="97"/>
      <c r="J181" s="97"/>
      <c r="K181" s="69"/>
      <c r="L181" s="65"/>
    </row>
    <row r="182" spans="2:12" ht="21.75" customHeight="1" x14ac:dyDescent="0.3">
      <c r="B182" s="64">
        <v>163</v>
      </c>
      <c r="C182" s="65"/>
      <c r="D182" s="65"/>
      <c r="E182" s="65"/>
      <c r="F182" s="66"/>
      <c r="G182" s="66"/>
      <c r="H182" s="66"/>
      <c r="I182" s="97"/>
      <c r="J182" s="97"/>
      <c r="K182" s="69"/>
      <c r="L182" s="65"/>
    </row>
    <row r="183" spans="2:12" ht="21.75" customHeight="1" x14ac:dyDescent="0.3">
      <c r="B183" s="64">
        <v>164</v>
      </c>
      <c r="C183" s="65"/>
      <c r="D183" s="65"/>
      <c r="E183" s="65"/>
      <c r="F183" s="66"/>
      <c r="G183" s="66"/>
      <c r="H183" s="66"/>
      <c r="I183" s="97"/>
      <c r="J183" s="97"/>
      <c r="K183" s="69"/>
      <c r="L183" s="65"/>
    </row>
    <row r="184" spans="2:12" ht="21.75" customHeight="1" x14ac:dyDescent="0.3">
      <c r="B184" s="64">
        <v>165</v>
      </c>
      <c r="C184" s="65"/>
      <c r="D184" s="65"/>
      <c r="E184" s="65"/>
      <c r="F184" s="66"/>
      <c r="G184" s="66"/>
      <c r="H184" s="66"/>
      <c r="I184" s="97"/>
      <c r="J184" s="97"/>
      <c r="K184" s="69"/>
      <c r="L184" s="65"/>
    </row>
    <row r="185" spans="2:12" ht="21.75" customHeight="1" x14ac:dyDescent="0.3">
      <c r="B185" s="64">
        <v>166</v>
      </c>
      <c r="C185" s="65"/>
      <c r="D185" s="65"/>
      <c r="E185" s="65"/>
      <c r="F185" s="66"/>
      <c r="G185" s="66"/>
      <c r="H185" s="66"/>
      <c r="I185" s="97"/>
      <c r="J185" s="97"/>
      <c r="K185" s="69"/>
      <c r="L185" s="65"/>
    </row>
    <row r="186" spans="2:12" ht="21.75" customHeight="1" x14ac:dyDescent="0.3">
      <c r="B186" s="64">
        <v>167</v>
      </c>
      <c r="C186" s="65"/>
      <c r="D186" s="65"/>
      <c r="E186" s="65"/>
      <c r="F186" s="66"/>
      <c r="G186" s="66"/>
      <c r="H186" s="66"/>
      <c r="I186" s="97"/>
      <c r="J186" s="97"/>
      <c r="K186" s="69"/>
      <c r="L186" s="65"/>
    </row>
    <row r="187" spans="2:12" ht="21.75" customHeight="1" x14ac:dyDescent="0.3">
      <c r="B187" s="64">
        <v>168</v>
      </c>
      <c r="C187" s="65"/>
      <c r="D187" s="65"/>
      <c r="E187" s="65"/>
      <c r="F187" s="66"/>
      <c r="G187" s="66"/>
      <c r="H187" s="66"/>
      <c r="I187" s="97"/>
      <c r="J187" s="97"/>
      <c r="K187" s="69"/>
      <c r="L187" s="65"/>
    </row>
    <row r="188" spans="2:12" ht="21.75" customHeight="1" x14ac:dyDescent="0.3">
      <c r="B188" s="64">
        <v>169</v>
      </c>
      <c r="C188" s="65"/>
      <c r="D188" s="65"/>
      <c r="E188" s="65"/>
      <c r="F188" s="66"/>
      <c r="G188" s="66"/>
      <c r="H188" s="66"/>
      <c r="I188" s="97"/>
      <c r="J188" s="97"/>
      <c r="K188" s="69"/>
      <c r="L188" s="65"/>
    </row>
    <row r="189" spans="2:12" ht="21.75" customHeight="1" x14ac:dyDescent="0.3">
      <c r="B189" s="64">
        <v>170</v>
      </c>
      <c r="C189" s="65"/>
      <c r="D189" s="65"/>
      <c r="E189" s="65"/>
      <c r="F189" s="66"/>
      <c r="G189" s="66"/>
      <c r="H189" s="66"/>
      <c r="I189" s="97"/>
      <c r="J189" s="97"/>
      <c r="K189" s="69"/>
      <c r="L189" s="65"/>
    </row>
    <row r="190" spans="2:12" ht="21.75" customHeight="1" x14ac:dyDescent="0.3">
      <c r="B190" s="64">
        <v>171</v>
      </c>
      <c r="C190" s="65"/>
      <c r="D190" s="65"/>
      <c r="E190" s="65"/>
      <c r="F190" s="66"/>
      <c r="G190" s="66"/>
      <c r="H190" s="66"/>
      <c r="I190" s="97"/>
      <c r="J190" s="97"/>
      <c r="K190" s="69"/>
      <c r="L190" s="65"/>
    </row>
    <row r="191" spans="2:12" ht="21.75" customHeight="1" x14ac:dyDescent="0.3">
      <c r="B191" s="64">
        <v>172</v>
      </c>
      <c r="C191" s="65"/>
      <c r="D191" s="65"/>
      <c r="E191" s="65"/>
      <c r="F191" s="66"/>
      <c r="G191" s="66"/>
      <c r="H191" s="66"/>
      <c r="I191" s="97"/>
      <c r="J191" s="97"/>
      <c r="K191" s="69"/>
      <c r="L191" s="65"/>
    </row>
    <row r="192" spans="2:12" ht="21.75" customHeight="1" x14ac:dyDescent="0.3">
      <c r="B192" s="64">
        <v>173</v>
      </c>
      <c r="C192" s="65"/>
      <c r="D192" s="65"/>
      <c r="E192" s="65"/>
      <c r="F192" s="66"/>
      <c r="G192" s="66"/>
      <c r="H192" s="66"/>
      <c r="I192" s="97"/>
      <c r="J192" s="97"/>
      <c r="K192" s="69"/>
      <c r="L192" s="65"/>
    </row>
    <row r="193" spans="2:12" ht="21.75" customHeight="1" x14ac:dyDescent="0.3">
      <c r="B193" s="64">
        <v>174</v>
      </c>
      <c r="C193" s="65"/>
      <c r="D193" s="65"/>
      <c r="E193" s="65"/>
      <c r="F193" s="66"/>
      <c r="G193" s="66"/>
      <c r="H193" s="66"/>
      <c r="I193" s="97"/>
      <c r="J193" s="97"/>
      <c r="K193" s="69"/>
      <c r="L193" s="65"/>
    </row>
    <row r="194" spans="2:12" ht="21.75" customHeight="1" x14ac:dyDescent="0.3">
      <c r="B194" s="64">
        <v>175</v>
      </c>
      <c r="C194" s="65"/>
      <c r="D194" s="65"/>
      <c r="E194" s="65"/>
      <c r="F194" s="66"/>
      <c r="G194" s="66"/>
      <c r="H194" s="66"/>
      <c r="I194" s="97"/>
      <c r="J194" s="97"/>
      <c r="K194" s="69"/>
      <c r="L194" s="65"/>
    </row>
    <row r="195" spans="2:12" ht="21.75" customHeight="1" x14ac:dyDescent="0.3">
      <c r="B195" s="64">
        <v>176</v>
      </c>
      <c r="C195" s="65"/>
      <c r="D195" s="65"/>
      <c r="E195" s="65"/>
      <c r="F195" s="66"/>
      <c r="G195" s="66"/>
      <c r="H195" s="66"/>
      <c r="I195" s="97"/>
      <c r="J195" s="97"/>
      <c r="K195" s="69"/>
      <c r="L195" s="65"/>
    </row>
    <row r="196" spans="2:12" ht="21.75" customHeight="1" x14ac:dyDescent="0.3">
      <c r="B196" s="64">
        <v>177</v>
      </c>
      <c r="C196" s="65"/>
      <c r="D196" s="65"/>
      <c r="E196" s="65"/>
      <c r="F196" s="66"/>
      <c r="G196" s="66"/>
      <c r="H196" s="66"/>
      <c r="I196" s="97"/>
      <c r="J196" s="97"/>
      <c r="K196" s="69"/>
      <c r="L196" s="65"/>
    </row>
    <row r="197" spans="2:12" ht="21.75" customHeight="1" x14ac:dyDescent="0.3">
      <c r="B197" s="64">
        <v>178</v>
      </c>
      <c r="C197" s="65"/>
      <c r="D197" s="65"/>
      <c r="E197" s="65"/>
      <c r="F197" s="66"/>
      <c r="G197" s="66"/>
      <c r="H197" s="66"/>
      <c r="I197" s="97"/>
      <c r="J197" s="97"/>
      <c r="K197" s="69"/>
      <c r="L197" s="65"/>
    </row>
    <row r="198" spans="2:12" ht="21.75" customHeight="1" x14ac:dyDescent="0.3">
      <c r="B198" s="64">
        <v>179</v>
      </c>
      <c r="C198" s="65"/>
      <c r="D198" s="65"/>
      <c r="E198" s="65"/>
      <c r="F198" s="66"/>
      <c r="G198" s="66"/>
      <c r="H198" s="66"/>
      <c r="I198" s="97"/>
      <c r="J198" s="97"/>
      <c r="K198" s="69"/>
      <c r="L198" s="65"/>
    </row>
    <row r="199" spans="2:12" ht="21.75" customHeight="1" x14ac:dyDescent="0.3">
      <c r="B199" s="64">
        <v>180</v>
      </c>
      <c r="C199" s="65"/>
      <c r="D199" s="65"/>
      <c r="E199" s="65"/>
      <c r="F199" s="66"/>
      <c r="G199" s="66"/>
      <c r="H199" s="66"/>
      <c r="I199" s="97"/>
      <c r="J199" s="97"/>
      <c r="K199" s="69"/>
      <c r="L199" s="65"/>
    </row>
    <row r="200" spans="2:12" ht="21.75" customHeight="1" x14ac:dyDescent="0.3">
      <c r="B200" s="64">
        <v>181</v>
      </c>
      <c r="C200" s="65"/>
      <c r="D200" s="65"/>
      <c r="E200" s="65"/>
      <c r="F200" s="66"/>
      <c r="G200" s="66"/>
      <c r="H200" s="66"/>
      <c r="I200" s="97"/>
      <c r="J200" s="97"/>
      <c r="K200" s="69"/>
      <c r="L200" s="65"/>
    </row>
    <row r="201" spans="2:12" ht="21.75" customHeight="1" x14ac:dyDescent="0.3">
      <c r="B201" s="64">
        <v>182</v>
      </c>
      <c r="C201" s="65"/>
      <c r="D201" s="65"/>
      <c r="E201" s="65"/>
      <c r="F201" s="66"/>
      <c r="G201" s="66"/>
      <c r="H201" s="66"/>
      <c r="I201" s="97"/>
      <c r="J201" s="97"/>
      <c r="K201" s="69"/>
      <c r="L201" s="65"/>
    </row>
    <row r="202" spans="2:12" ht="21.75" customHeight="1" x14ac:dyDescent="0.3">
      <c r="B202" s="64">
        <v>183</v>
      </c>
      <c r="C202" s="65"/>
      <c r="D202" s="65"/>
      <c r="E202" s="65"/>
      <c r="F202" s="66"/>
      <c r="G202" s="66"/>
      <c r="H202" s="66"/>
      <c r="I202" s="97"/>
      <c r="J202" s="97"/>
      <c r="K202" s="69"/>
      <c r="L202" s="65"/>
    </row>
    <row r="203" spans="2:12" ht="21.75" customHeight="1" x14ac:dyDescent="0.3">
      <c r="B203" s="64">
        <v>184</v>
      </c>
      <c r="C203" s="65"/>
      <c r="D203" s="65"/>
      <c r="E203" s="65"/>
      <c r="F203" s="66"/>
      <c r="G203" s="66"/>
      <c r="H203" s="66"/>
      <c r="I203" s="97"/>
      <c r="J203" s="97"/>
      <c r="K203" s="69"/>
      <c r="L203" s="65"/>
    </row>
    <row r="204" spans="2:12" ht="21.75" customHeight="1" x14ac:dyDescent="0.3">
      <c r="B204" s="64">
        <v>185</v>
      </c>
      <c r="C204" s="65"/>
      <c r="D204" s="65"/>
      <c r="E204" s="65"/>
      <c r="F204" s="66"/>
      <c r="G204" s="66"/>
      <c r="H204" s="66"/>
      <c r="I204" s="97"/>
      <c r="J204" s="97"/>
      <c r="K204" s="69"/>
      <c r="L204" s="65"/>
    </row>
    <row r="205" spans="2:12" ht="21.75" customHeight="1" x14ac:dyDescent="0.3">
      <c r="B205" s="64">
        <v>186</v>
      </c>
      <c r="C205" s="65"/>
      <c r="D205" s="65"/>
      <c r="E205" s="65"/>
      <c r="F205" s="66"/>
      <c r="G205" s="66"/>
      <c r="H205" s="66"/>
      <c r="I205" s="97"/>
      <c r="J205" s="97"/>
      <c r="K205" s="69"/>
      <c r="L205" s="65"/>
    </row>
    <row r="206" spans="2:12" ht="21.75" customHeight="1" x14ac:dyDescent="0.3">
      <c r="B206" s="64">
        <v>187</v>
      </c>
      <c r="C206" s="65"/>
      <c r="D206" s="65"/>
      <c r="E206" s="65"/>
      <c r="F206" s="66"/>
      <c r="G206" s="66"/>
      <c r="H206" s="66"/>
      <c r="I206" s="97"/>
      <c r="J206" s="97"/>
      <c r="K206" s="69"/>
      <c r="L206" s="65"/>
    </row>
    <row r="207" spans="2:12" ht="21.75" customHeight="1" x14ac:dyDescent="0.3">
      <c r="B207" s="64">
        <v>188</v>
      </c>
      <c r="C207" s="65"/>
      <c r="D207" s="65"/>
      <c r="E207" s="65"/>
      <c r="F207" s="66"/>
      <c r="G207" s="66"/>
      <c r="H207" s="66"/>
      <c r="I207" s="97"/>
      <c r="J207" s="97"/>
      <c r="K207" s="69"/>
      <c r="L207" s="65"/>
    </row>
    <row r="208" spans="2:12" ht="21.75" customHeight="1" x14ac:dyDescent="0.3">
      <c r="B208" s="64">
        <v>189</v>
      </c>
      <c r="C208" s="65"/>
      <c r="D208" s="65"/>
      <c r="E208" s="65"/>
      <c r="F208" s="66"/>
      <c r="G208" s="66"/>
      <c r="H208" s="66"/>
      <c r="I208" s="97"/>
      <c r="J208" s="97"/>
      <c r="K208" s="69"/>
      <c r="L208" s="65"/>
    </row>
    <row r="209" spans="2:12" ht="21.75" customHeight="1" x14ac:dyDescent="0.3">
      <c r="B209" s="64">
        <v>190</v>
      </c>
      <c r="C209" s="65"/>
      <c r="D209" s="65"/>
      <c r="E209" s="65"/>
      <c r="F209" s="66"/>
      <c r="G209" s="66"/>
      <c r="H209" s="66"/>
      <c r="I209" s="97"/>
      <c r="J209" s="97"/>
      <c r="K209" s="69"/>
      <c r="L209" s="65"/>
    </row>
    <row r="210" spans="2:12" ht="21.75" customHeight="1" x14ac:dyDescent="0.3">
      <c r="B210" s="64">
        <v>191</v>
      </c>
      <c r="C210" s="65"/>
      <c r="D210" s="65"/>
      <c r="E210" s="65"/>
      <c r="F210" s="66"/>
      <c r="G210" s="66"/>
      <c r="H210" s="66"/>
      <c r="I210" s="97"/>
      <c r="J210" s="97"/>
      <c r="K210" s="69"/>
      <c r="L210" s="65"/>
    </row>
    <row r="211" spans="2:12" ht="21.75" customHeight="1" x14ac:dyDescent="0.3">
      <c r="B211" s="64">
        <v>192</v>
      </c>
      <c r="C211" s="65"/>
      <c r="D211" s="65"/>
      <c r="E211" s="65"/>
      <c r="F211" s="66"/>
      <c r="G211" s="66"/>
      <c r="H211" s="66"/>
      <c r="I211" s="97"/>
      <c r="J211" s="97"/>
      <c r="K211" s="69"/>
      <c r="L211" s="65"/>
    </row>
    <row r="212" spans="2:12" ht="21.75" customHeight="1" x14ac:dyDescent="0.3">
      <c r="B212" s="64">
        <v>193</v>
      </c>
      <c r="C212" s="65"/>
      <c r="D212" s="65"/>
      <c r="E212" s="65"/>
      <c r="F212" s="66"/>
      <c r="G212" s="66"/>
      <c r="H212" s="66"/>
      <c r="I212" s="97"/>
      <c r="J212" s="97"/>
      <c r="K212" s="69"/>
      <c r="L212" s="65"/>
    </row>
    <row r="213" spans="2:12" ht="21.75" customHeight="1" x14ac:dyDescent="0.3">
      <c r="B213" s="64">
        <v>194</v>
      </c>
      <c r="C213" s="65"/>
      <c r="D213" s="65"/>
      <c r="E213" s="65"/>
      <c r="F213" s="66"/>
      <c r="G213" s="66"/>
      <c r="H213" s="66"/>
      <c r="I213" s="97"/>
      <c r="J213" s="97"/>
      <c r="K213" s="69"/>
      <c r="L213" s="65"/>
    </row>
    <row r="214" spans="2:12" ht="21.75" customHeight="1" x14ac:dyDescent="0.3">
      <c r="B214" s="64">
        <v>195</v>
      </c>
      <c r="C214" s="65"/>
      <c r="D214" s="65"/>
      <c r="E214" s="65"/>
      <c r="F214" s="66"/>
      <c r="G214" s="66"/>
      <c r="H214" s="66"/>
      <c r="I214" s="97"/>
      <c r="J214" s="97"/>
      <c r="K214" s="69"/>
      <c r="L214" s="65"/>
    </row>
    <row r="215" spans="2:12" ht="21.75" customHeight="1" x14ac:dyDescent="0.3">
      <c r="B215" s="64">
        <v>196</v>
      </c>
      <c r="C215" s="65"/>
      <c r="D215" s="65"/>
      <c r="E215" s="65"/>
      <c r="F215" s="66"/>
      <c r="G215" s="66"/>
      <c r="H215" s="66"/>
      <c r="I215" s="97"/>
      <c r="J215" s="97"/>
      <c r="K215" s="69"/>
      <c r="L215" s="65"/>
    </row>
    <row r="216" spans="2:12" ht="21.75" customHeight="1" x14ac:dyDescent="0.3">
      <c r="B216" s="64">
        <v>197</v>
      </c>
      <c r="C216" s="65"/>
      <c r="D216" s="65"/>
      <c r="E216" s="65"/>
      <c r="F216" s="66"/>
      <c r="G216" s="66"/>
      <c r="H216" s="66"/>
      <c r="I216" s="97"/>
      <c r="J216" s="97"/>
      <c r="K216" s="69"/>
      <c r="L216" s="65"/>
    </row>
    <row r="217" spans="2:12" ht="21.75" customHeight="1" x14ac:dyDescent="0.3">
      <c r="B217" s="64">
        <v>198</v>
      </c>
      <c r="C217" s="65"/>
      <c r="D217" s="65"/>
      <c r="E217" s="65"/>
      <c r="F217" s="66"/>
      <c r="G217" s="66"/>
      <c r="H217" s="66"/>
      <c r="I217" s="97"/>
      <c r="J217" s="97"/>
      <c r="K217" s="69"/>
      <c r="L217" s="65"/>
    </row>
    <row r="218" spans="2:12" ht="21.75" customHeight="1" x14ac:dyDescent="0.3">
      <c r="B218" s="64">
        <v>199</v>
      </c>
      <c r="C218" s="65"/>
      <c r="D218" s="65"/>
      <c r="E218" s="65"/>
      <c r="F218" s="66"/>
      <c r="G218" s="66"/>
      <c r="H218" s="66"/>
      <c r="I218" s="97"/>
      <c r="J218" s="97"/>
      <c r="K218" s="69"/>
      <c r="L218" s="65"/>
    </row>
    <row r="219" spans="2:12" ht="21.75" customHeight="1" x14ac:dyDescent="0.3">
      <c r="B219" s="64">
        <v>200</v>
      </c>
      <c r="C219" s="65"/>
      <c r="D219" s="65"/>
      <c r="E219" s="65"/>
      <c r="F219" s="66"/>
      <c r="G219" s="66"/>
      <c r="H219" s="66"/>
      <c r="I219" s="97"/>
      <c r="J219" s="97"/>
      <c r="K219" s="69"/>
      <c r="L219" s="65"/>
    </row>
  </sheetData>
  <mergeCells count="233">
    <mergeCell ref="I216:J216"/>
    <mergeCell ref="I217:J217"/>
    <mergeCell ref="I218:J218"/>
    <mergeCell ref="I219:J219"/>
    <mergeCell ref="I210:J210"/>
    <mergeCell ref="I211:J211"/>
    <mergeCell ref="I212:J212"/>
    <mergeCell ref="I213:J213"/>
    <mergeCell ref="I214:J214"/>
    <mergeCell ref="I215:J215"/>
    <mergeCell ref="I204:J204"/>
    <mergeCell ref="I205:J205"/>
    <mergeCell ref="I206:J206"/>
    <mergeCell ref="I207:J207"/>
    <mergeCell ref="I208:J208"/>
    <mergeCell ref="I209:J209"/>
    <mergeCell ref="I198:J198"/>
    <mergeCell ref="I199:J199"/>
    <mergeCell ref="I200:J200"/>
    <mergeCell ref="I201:J201"/>
    <mergeCell ref="I202:J202"/>
    <mergeCell ref="I203:J203"/>
    <mergeCell ref="I192:J192"/>
    <mergeCell ref="I193:J193"/>
    <mergeCell ref="I194:J194"/>
    <mergeCell ref="I195:J195"/>
    <mergeCell ref="I196:J196"/>
    <mergeCell ref="I197:J197"/>
    <mergeCell ref="I186:J186"/>
    <mergeCell ref="I187:J187"/>
    <mergeCell ref="I188:J188"/>
    <mergeCell ref="I189:J189"/>
    <mergeCell ref="I190:J190"/>
    <mergeCell ref="I191:J191"/>
    <mergeCell ref="I180:J180"/>
    <mergeCell ref="I181:J181"/>
    <mergeCell ref="I182:J182"/>
    <mergeCell ref="I183:J183"/>
    <mergeCell ref="I184:J184"/>
    <mergeCell ref="I185:J185"/>
    <mergeCell ref="I174:J174"/>
    <mergeCell ref="I175:J175"/>
    <mergeCell ref="I176:J176"/>
    <mergeCell ref="I177:J177"/>
    <mergeCell ref="I178:J178"/>
    <mergeCell ref="I179:J179"/>
    <mergeCell ref="I168:J168"/>
    <mergeCell ref="I169:J169"/>
    <mergeCell ref="I170:J170"/>
    <mergeCell ref="I171:J171"/>
    <mergeCell ref="I172:J172"/>
    <mergeCell ref="I173:J173"/>
    <mergeCell ref="I162:J162"/>
    <mergeCell ref="I163:J163"/>
    <mergeCell ref="I164:J164"/>
    <mergeCell ref="I165:J165"/>
    <mergeCell ref="I166:J166"/>
    <mergeCell ref="I167:J167"/>
    <mergeCell ref="I156:J156"/>
    <mergeCell ref="I157:J157"/>
    <mergeCell ref="I158:J158"/>
    <mergeCell ref="I159:J159"/>
    <mergeCell ref="I160:J160"/>
    <mergeCell ref="I161:J161"/>
    <mergeCell ref="I150:J150"/>
    <mergeCell ref="I151:J151"/>
    <mergeCell ref="I152:J152"/>
    <mergeCell ref="I153:J153"/>
    <mergeCell ref="I154:J154"/>
    <mergeCell ref="I155:J155"/>
    <mergeCell ref="I144:J144"/>
    <mergeCell ref="I145:J145"/>
    <mergeCell ref="I146:J146"/>
    <mergeCell ref="I147:J147"/>
    <mergeCell ref="I148:J148"/>
    <mergeCell ref="I149:J149"/>
    <mergeCell ref="I138:J138"/>
    <mergeCell ref="I139:J139"/>
    <mergeCell ref="I140:J140"/>
    <mergeCell ref="I141:J141"/>
    <mergeCell ref="I142:J142"/>
    <mergeCell ref="I143:J143"/>
    <mergeCell ref="I132:J132"/>
    <mergeCell ref="I133:J133"/>
    <mergeCell ref="I134:J134"/>
    <mergeCell ref="I135:J135"/>
    <mergeCell ref="I136:J136"/>
    <mergeCell ref="I137:J137"/>
    <mergeCell ref="I126:J126"/>
    <mergeCell ref="I127:J127"/>
    <mergeCell ref="I128:J128"/>
    <mergeCell ref="I129:J129"/>
    <mergeCell ref="I130:J130"/>
    <mergeCell ref="I131:J131"/>
    <mergeCell ref="I120:J120"/>
    <mergeCell ref="I121:J121"/>
    <mergeCell ref="I122:J122"/>
    <mergeCell ref="I123:J123"/>
    <mergeCell ref="I124:J124"/>
    <mergeCell ref="I125:J125"/>
    <mergeCell ref="I114:J114"/>
    <mergeCell ref="I115:J115"/>
    <mergeCell ref="I116:J116"/>
    <mergeCell ref="I117:J117"/>
    <mergeCell ref="I118:J118"/>
    <mergeCell ref="I119:J119"/>
    <mergeCell ref="I108:J108"/>
    <mergeCell ref="I109:J109"/>
    <mergeCell ref="I110:J110"/>
    <mergeCell ref="I111:J111"/>
    <mergeCell ref="I112:J112"/>
    <mergeCell ref="I113:J113"/>
    <mergeCell ref="I102:J102"/>
    <mergeCell ref="I103:J103"/>
    <mergeCell ref="I104:J104"/>
    <mergeCell ref="I105:J105"/>
    <mergeCell ref="I106:J106"/>
    <mergeCell ref="I107:J107"/>
    <mergeCell ref="I96:J96"/>
    <mergeCell ref="I97:J97"/>
    <mergeCell ref="I98:J98"/>
    <mergeCell ref="I99:J99"/>
    <mergeCell ref="I100:J100"/>
    <mergeCell ref="I101:J101"/>
    <mergeCell ref="I90:J90"/>
    <mergeCell ref="I91:J91"/>
    <mergeCell ref="I92:J92"/>
    <mergeCell ref="I93:J93"/>
    <mergeCell ref="I94:J94"/>
    <mergeCell ref="I95:J95"/>
    <mergeCell ref="I84:J84"/>
    <mergeCell ref="I85:J85"/>
    <mergeCell ref="I86:J86"/>
    <mergeCell ref="I87:J87"/>
    <mergeCell ref="I88:J88"/>
    <mergeCell ref="I89:J89"/>
    <mergeCell ref="I78:J78"/>
    <mergeCell ref="I79:J79"/>
    <mergeCell ref="I80:J80"/>
    <mergeCell ref="I81:J81"/>
    <mergeCell ref="I82:J82"/>
    <mergeCell ref="I83:J83"/>
    <mergeCell ref="I72:J72"/>
    <mergeCell ref="I73:J73"/>
    <mergeCell ref="I74:J74"/>
    <mergeCell ref="I75:J75"/>
    <mergeCell ref="I76:J76"/>
    <mergeCell ref="I77:J77"/>
    <mergeCell ref="I66:J66"/>
    <mergeCell ref="I67:J67"/>
    <mergeCell ref="I68:J68"/>
    <mergeCell ref="I69:J69"/>
    <mergeCell ref="I70:J70"/>
    <mergeCell ref="I71:J71"/>
    <mergeCell ref="I60:J60"/>
    <mergeCell ref="I61:J61"/>
    <mergeCell ref="I62:J62"/>
    <mergeCell ref="I63:J63"/>
    <mergeCell ref="I64:J64"/>
    <mergeCell ref="I65:J65"/>
    <mergeCell ref="I54:J54"/>
    <mergeCell ref="I55:J55"/>
    <mergeCell ref="I56:J56"/>
    <mergeCell ref="I57:J57"/>
    <mergeCell ref="I58:J58"/>
    <mergeCell ref="I59:J59"/>
    <mergeCell ref="I48:J48"/>
    <mergeCell ref="I49:J49"/>
    <mergeCell ref="I50:J50"/>
    <mergeCell ref="I51:J51"/>
    <mergeCell ref="I52:J52"/>
    <mergeCell ref="I53:J53"/>
    <mergeCell ref="I42:J42"/>
    <mergeCell ref="I43:J43"/>
    <mergeCell ref="I44:J44"/>
    <mergeCell ref="I45:J45"/>
    <mergeCell ref="I46:J46"/>
    <mergeCell ref="I47:J47"/>
    <mergeCell ref="I36:J36"/>
    <mergeCell ref="I37:J37"/>
    <mergeCell ref="I38:J38"/>
    <mergeCell ref="I39:J39"/>
    <mergeCell ref="I40:J40"/>
    <mergeCell ref="I41:J41"/>
    <mergeCell ref="I30:J30"/>
    <mergeCell ref="I31:J31"/>
    <mergeCell ref="I32:J32"/>
    <mergeCell ref="I33:J33"/>
    <mergeCell ref="I34:J34"/>
    <mergeCell ref="I35:J35"/>
    <mergeCell ref="I24:J24"/>
    <mergeCell ref="I25:J25"/>
    <mergeCell ref="I26:J26"/>
    <mergeCell ref="I27:J27"/>
    <mergeCell ref="I28:J28"/>
    <mergeCell ref="I29:J29"/>
    <mergeCell ref="K18:L18"/>
    <mergeCell ref="I19:J19"/>
    <mergeCell ref="I20:J20"/>
    <mergeCell ref="I21:J21"/>
    <mergeCell ref="I22:J22"/>
    <mergeCell ref="I23:J23"/>
    <mergeCell ref="B15:C15"/>
    <mergeCell ref="D15:F15"/>
    <mergeCell ref="B16:C16"/>
    <mergeCell ref="D16:F16"/>
    <mergeCell ref="B18:B19"/>
    <mergeCell ref="C18:J18"/>
    <mergeCell ref="B12:C12"/>
    <mergeCell ref="D12:F12"/>
    <mergeCell ref="B13:C13"/>
    <mergeCell ref="D13:F13"/>
    <mergeCell ref="B14:C14"/>
    <mergeCell ref="D14:F14"/>
    <mergeCell ref="B10:C10"/>
    <mergeCell ref="D10:F10"/>
    <mergeCell ref="H10:L10"/>
    <mergeCell ref="B11:C11"/>
    <mergeCell ref="D11:F11"/>
    <mergeCell ref="G11:L11"/>
    <mergeCell ref="B7:C7"/>
    <mergeCell ref="D7:F7"/>
    <mergeCell ref="B8:C8"/>
    <mergeCell ref="D8:F8"/>
    <mergeCell ref="B9:C9"/>
    <mergeCell ref="D9:F9"/>
    <mergeCell ref="B1:L2"/>
    <mergeCell ref="B3:L3"/>
    <mergeCell ref="B4:C5"/>
    <mergeCell ref="D4:F5"/>
    <mergeCell ref="G4:L4"/>
    <mergeCell ref="B6:C6"/>
    <mergeCell ref="D6:F6"/>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aimantasan</dc:creator>
  <cp:lastModifiedBy>aimantasan</cp:lastModifiedBy>
  <dcterms:created xsi:type="dcterms:W3CDTF">2025-01-27T05:27:20Z</dcterms:created>
  <dcterms:modified xsi:type="dcterms:W3CDTF">2025-01-27T05:28:12Z</dcterms:modified>
</cp:coreProperties>
</file>