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mediamatning-my.sharepoint.com/personal/carolina_robustini_mms_se/Documents/NoTV_weight/"/>
    </mc:Choice>
  </mc:AlternateContent>
  <xr:revisionPtr revIDLastSave="0" documentId="14_{8EAEB8B4-E66C-4FBF-A52D-AF4BB1D18890}" xr6:coauthVersionLast="47" xr6:coauthVersionMax="47" xr10:uidLastSave="{00000000-0000-0000-0000-000000000000}"/>
  <bookViews>
    <workbookView xWindow="6120" yWindow="2820" windowWidth="21600" windowHeight="11040" activeTab="4" xr2:uid="{00000000-000D-0000-FFFF-FFFF00000000}"/>
  </bookViews>
  <sheets>
    <sheet name="MMS TAM3000 Matrix" sheetId="1" r:id="rId1"/>
    <sheet name="MMS Weights" sheetId="2" r:id="rId2"/>
    <sheet name="noTV Weights" sheetId="3" r:id="rId3"/>
    <sheet name="MMS Guest Wgts +FamSit &amp; Urban" sheetId="4" r:id="rId4"/>
    <sheet name="MMS Weights (2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+pqvo8yqA+vu5awdWrxGIU0BsNg=="/>
    </ext>
  </extLst>
</workbook>
</file>

<file path=xl/calcChain.xml><?xml version="1.0" encoding="utf-8"?>
<calcChain xmlns="http://schemas.openxmlformats.org/spreadsheetml/2006/main">
  <c r="L32" i="5" l="1"/>
  <c r="J32" i="5"/>
  <c r="I32" i="5"/>
  <c r="E32" i="5"/>
  <c r="L31" i="5"/>
  <c r="J31" i="5"/>
  <c r="I31" i="5"/>
  <c r="E31" i="5"/>
  <c r="L30" i="5"/>
  <c r="J30" i="5"/>
  <c r="I30" i="5"/>
  <c r="E30" i="5"/>
  <c r="L29" i="5"/>
  <c r="J29" i="5"/>
  <c r="I29" i="5"/>
  <c r="E29" i="5"/>
  <c r="L28" i="5"/>
  <c r="J28" i="5"/>
  <c r="I28" i="5"/>
  <c r="E28" i="5"/>
  <c r="L27" i="5"/>
  <c r="J27" i="5"/>
  <c r="N27" i="5" s="1"/>
  <c r="I27" i="5"/>
  <c r="E27" i="5"/>
  <c r="L26" i="5"/>
  <c r="J26" i="5"/>
  <c r="I26" i="5"/>
  <c r="E26" i="5"/>
  <c r="L25" i="5"/>
  <c r="J25" i="5"/>
  <c r="I25" i="5"/>
  <c r="E25" i="5"/>
  <c r="L24" i="5"/>
  <c r="J24" i="5"/>
  <c r="N24" i="5" s="1"/>
  <c r="I24" i="5"/>
  <c r="E24" i="5"/>
  <c r="L23" i="5"/>
  <c r="J23" i="5"/>
  <c r="N23" i="5" s="1"/>
  <c r="I23" i="5"/>
  <c r="E23" i="5"/>
  <c r="L22" i="5"/>
  <c r="J22" i="5"/>
  <c r="N22" i="5" s="1"/>
  <c r="I22" i="5"/>
  <c r="E22" i="5"/>
  <c r="L21" i="5"/>
  <c r="J21" i="5"/>
  <c r="N21" i="5" s="1"/>
  <c r="I21" i="5"/>
  <c r="E21" i="5"/>
  <c r="L20" i="5"/>
  <c r="J20" i="5"/>
  <c r="I20" i="5"/>
  <c r="E20" i="5"/>
  <c r="L19" i="5"/>
  <c r="J19" i="5"/>
  <c r="N19" i="5" s="1"/>
  <c r="I19" i="5"/>
  <c r="E19" i="5"/>
  <c r="L18" i="5"/>
  <c r="J18" i="5"/>
  <c r="I18" i="5"/>
  <c r="E18" i="5"/>
  <c r="L17" i="5"/>
  <c r="J17" i="5"/>
  <c r="N17" i="5" s="1"/>
  <c r="I17" i="5"/>
  <c r="E17" i="5"/>
  <c r="L16" i="5"/>
  <c r="J16" i="5"/>
  <c r="N16" i="5" s="1"/>
  <c r="I16" i="5"/>
  <c r="E16" i="5"/>
  <c r="L15" i="5"/>
  <c r="J15" i="5"/>
  <c r="I15" i="5"/>
  <c r="E15" i="5"/>
  <c r="L14" i="5"/>
  <c r="J14" i="5"/>
  <c r="I14" i="5"/>
  <c r="E14" i="5"/>
  <c r="L13" i="5"/>
  <c r="J13" i="5"/>
  <c r="I13" i="5"/>
  <c r="E13" i="5"/>
  <c r="L12" i="5"/>
  <c r="J12" i="5"/>
  <c r="I12" i="5"/>
  <c r="E12" i="5"/>
  <c r="L11" i="5"/>
  <c r="J11" i="5"/>
  <c r="N11" i="5" s="1"/>
  <c r="I11" i="5"/>
  <c r="E11" i="5"/>
  <c r="L10" i="5"/>
  <c r="J10" i="5"/>
  <c r="I10" i="5"/>
  <c r="E10" i="5"/>
  <c r="L9" i="5"/>
  <c r="J9" i="5"/>
  <c r="I9" i="5"/>
  <c r="E9" i="5"/>
  <c r="L8" i="5"/>
  <c r="J8" i="5"/>
  <c r="I8" i="5"/>
  <c r="E8" i="5"/>
  <c r="L7" i="5"/>
  <c r="J7" i="5"/>
  <c r="N7" i="5" s="1"/>
  <c r="I7" i="5"/>
  <c r="E7" i="5"/>
  <c r="L6" i="5"/>
  <c r="J6" i="5"/>
  <c r="I6" i="5"/>
  <c r="E6" i="5"/>
  <c r="L5" i="5"/>
  <c r="J5" i="5"/>
  <c r="N5" i="5" s="1"/>
  <c r="I5" i="5"/>
  <c r="E5" i="5"/>
  <c r="L4" i="5"/>
  <c r="J4" i="5"/>
  <c r="I4" i="5"/>
  <c r="E4" i="5"/>
  <c r="L3" i="5"/>
  <c r="J3" i="5"/>
  <c r="N3" i="5" s="1"/>
  <c r="I3" i="5"/>
  <c r="E3" i="5"/>
  <c r="M56" i="4"/>
  <c r="K56" i="4"/>
  <c r="M55" i="4"/>
  <c r="K55" i="4"/>
  <c r="M53" i="4"/>
  <c r="K53" i="4"/>
  <c r="M52" i="4"/>
  <c r="K52" i="4"/>
  <c r="M51" i="4"/>
  <c r="K51" i="4"/>
  <c r="M50" i="4"/>
  <c r="K50" i="4"/>
  <c r="M49" i="4"/>
  <c r="K49" i="4"/>
  <c r="M46" i="4"/>
  <c r="K46" i="4"/>
  <c r="M45" i="4"/>
  <c r="K45" i="4"/>
  <c r="M44" i="4"/>
  <c r="K44" i="4"/>
  <c r="M43" i="4"/>
  <c r="K43" i="4"/>
  <c r="M42" i="4"/>
  <c r="K42" i="4"/>
  <c r="M39" i="4"/>
  <c r="K39" i="4"/>
  <c r="M38" i="4"/>
  <c r="K38" i="4"/>
  <c r="M37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3" i="4"/>
  <c r="K23" i="4"/>
  <c r="M22" i="4"/>
  <c r="K22" i="4"/>
  <c r="M21" i="4"/>
  <c r="K21" i="4"/>
  <c r="M20" i="4"/>
  <c r="K20" i="4"/>
  <c r="M19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7" i="4"/>
  <c r="K7" i="4"/>
  <c r="P76" i="2"/>
  <c r="N76" i="2"/>
  <c r="L76" i="2"/>
  <c r="K76" i="2"/>
  <c r="H76" i="2"/>
  <c r="G76" i="2"/>
  <c r="D76" i="2"/>
  <c r="P75" i="2"/>
  <c r="N75" i="2"/>
  <c r="L75" i="2"/>
  <c r="K75" i="2"/>
  <c r="G75" i="2"/>
  <c r="N74" i="2"/>
  <c r="K74" i="2"/>
  <c r="I74" i="2"/>
  <c r="L74" i="2" s="1"/>
  <c r="P74" i="2" s="1"/>
  <c r="G74" i="2"/>
  <c r="N73" i="2"/>
  <c r="L73" i="2"/>
  <c r="P73" i="2" s="1"/>
  <c r="K73" i="2"/>
  <c r="G73" i="2"/>
  <c r="P72" i="2"/>
  <c r="N72" i="2"/>
  <c r="L72" i="2"/>
  <c r="K72" i="2"/>
  <c r="G72" i="2"/>
  <c r="P71" i="2"/>
  <c r="N71" i="2"/>
  <c r="O71" i="2" s="1"/>
  <c r="L71" i="2"/>
  <c r="K71" i="2"/>
  <c r="G71" i="2"/>
  <c r="N70" i="2"/>
  <c r="L70" i="2"/>
  <c r="P70" i="2" s="1"/>
  <c r="K70" i="2"/>
  <c r="G70" i="2"/>
  <c r="N69" i="2"/>
  <c r="L69" i="2"/>
  <c r="P69" i="2" s="1"/>
  <c r="K69" i="2"/>
  <c r="G69" i="2"/>
  <c r="N68" i="2"/>
  <c r="O66" i="2" s="1"/>
  <c r="L68" i="2"/>
  <c r="P68" i="2" s="1"/>
  <c r="K68" i="2"/>
  <c r="G68" i="2"/>
  <c r="N67" i="2"/>
  <c r="L67" i="2"/>
  <c r="P67" i="2" s="1"/>
  <c r="K67" i="2"/>
  <c r="G67" i="2"/>
  <c r="P66" i="2"/>
  <c r="N66" i="2"/>
  <c r="L66" i="2"/>
  <c r="K66" i="2"/>
  <c r="G66" i="2"/>
  <c r="N65" i="2"/>
  <c r="L65" i="2"/>
  <c r="P65" i="2" s="1"/>
  <c r="G65" i="2"/>
  <c r="N64" i="2"/>
  <c r="L64" i="2"/>
  <c r="P64" i="2" s="1"/>
  <c r="G64" i="2"/>
  <c r="N63" i="2"/>
  <c r="O62" i="2" s="1"/>
  <c r="E63" i="2"/>
  <c r="L63" i="2" s="1"/>
  <c r="P63" i="2" s="1"/>
  <c r="N62" i="2"/>
  <c r="L62" i="2"/>
  <c r="P62" i="2" s="1"/>
  <c r="G62" i="2"/>
  <c r="P61" i="2"/>
  <c r="N61" i="2"/>
  <c r="L61" i="2"/>
  <c r="K61" i="2"/>
  <c r="G61" i="2"/>
  <c r="N60" i="2"/>
  <c r="O58" i="2" s="1"/>
  <c r="L60" i="2"/>
  <c r="P60" i="2" s="1"/>
  <c r="K60" i="2"/>
  <c r="G60" i="2"/>
  <c r="N59" i="2"/>
  <c r="L59" i="2"/>
  <c r="P59" i="2" s="1"/>
  <c r="K59" i="2"/>
  <c r="G59" i="2"/>
  <c r="N58" i="2"/>
  <c r="L58" i="2"/>
  <c r="M58" i="2" s="1"/>
  <c r="K58" i="2"/>
  <c r="G58" i="2"/>
  <c r="P57" i="2"/>
  <c r="N57" i="2"/>
  <c r="L57" i="2"/>
  <c r="K57" i="2"/>
  <c r="G57" i="2"/>
  <c r="P56" i="2"/>
  <c r="N56" i="2"/>
  <c r="L56" i="2"/>
  <c r="K56" i="2"/>
  <c r="G56" i="2"/>
  <c r="P55" i="2"/>
  <c r="N55" i="2"/>
  <c r="L55" i="2"/>
  <c r="K55" i="2"/>
  <c r="G55" i="2"/>
  <c r="N54" i="2"/>
  <c r="P54" i="2" s="1"/>
  <c r="L54" i="2"/>
  <c r="K54" i="2"/>
  <c r="G54" i="2"/>
  <c r="N53" i="2"/>
  <c r="P53" i="2" s="1"/>
  <c r="L53" i="2"/>
  <c r="K53" i="2"/>
  <c r="G53" i="2"/>
  <c r="N52" i="2"/>
  <c r="L52" i="2"/>
  <c r="P52" i="2" s="1"/>
  <c r="K52" i="2"/>
  <c r="G52" i="2"/>
  <c r="N51" i="2"/>
  <c r="L51" i="2"/>
  <c r="P51" i="2" s="1"/>
  <c r="K51" i="2"/>
  <c r="G51" i="2"/>
  <c r="N50" i="2"/>
  <c r="L50" i="2"/>
  <c r="P50" i="2" s="1"/>
  <c r="K50" i="2"/>
  <c r="G50" i="2"/>
  <c r="P49" i="2"/>
  <c r="N49" i="2"/>
  <c r="L49" i="2"/>
  <c r="K49" i="2"/>
  <c r="G49" i="2"/>
  <c r="P48" i="2"/>
  <c r="N48" i="2"/>
  <c r="L48" i="2"/>
  <c r="K48" i="2"/>
  <c r="G48" i="2"/>
  <c r="P47" i="2"/>
  <c r="N47" i="2"/>
  <c r="L47" i="2"/>
  <c r="K47" i="2"/>
  <c r="G47" i="2"/>
  <c r="N46" i="2"/>
  <c r="P46" i="2" s="1"/>
  <c r="L46" i="2"/>
  <c r="K46" i="2"/>
  <c r="G46" i="2"/>
  <c r="N45" i="2"/>
  <c r="P45" i="2" s="1"/>
  <c r="L45" i="2"/>
  <c r="K45" i="2"/>
  <c r="G45" i="2"/>
  <c r="N44" i="2"/>
  <c r="L44" i="2"/>
  <c r="P44" i="2" s="1"/>
  <c r="K44" i="2"/>
  <c r="G44" i="2"/>
  <c r="N43" i="2"/>
  <c r="L43" i="2"/>
  <c r="P43" i="2" s="1"/>
  <c r="K43" i="2"/>
  <c r="G43" i="2"/>
  <c r="N42" i="2"/>
  <c r="L42" i="2"/>
  <c r="P42" i="2" s="1"/>
  <c r="K42" i="2"/>
  <c r="G42" i="2"/>
  <c r="P41" i="2"/>
  <c r="N41" i="2"/>
  <c r="L41" i="2"/>
  <c r="K41" i="2"/>
  <c r="G41" i="2"/>
  <c r="P40" i="2"/>
  <c r="N40" i="2"/>
  <c r="L40" i="2"/>
  <c r="K40" i="2"/>
  <c r="G40" i="2"/>
  <c r="P39" i="2"/>
  <c r="N39" i="2"/>
  <c r="L39" i="2"/>
  <c r="K39" i="2"/>
  <c r="G39" i="2"/>
  <c r="N38" i="2"/>
  <c r="P38" i="2" s="1"/>
  <c r="L38" i="2"/>
  <c r="K38" i="2"/>
  <c r="G38" i="2"/>
  <c r="N37" i="2"/>
  <c r="P37" i="2" s="1"/>
  <c r="L37" i="2"/>
  <c r="K37" i="2"/>
  <c r="G37" i="2"/>
  <c r="N36" i="2"/>
  <c r="L36" i="2"/>
  <c r="P36" i="2" s="1"/>
  <c r="K36" i="2"/>
  <c r="G36" i="2"/>
  <c r="N35" i="2"/>
  <c r="L35" i="2"/>
  <c r="P35" i="2" s="1"/>
  <c r="K35" i="2"/>
  <c r="G35" i="2"/>
  <c r="N34" i="2"/>
  <c r="L34" i="2"/>
  <c r="P34" i="2" s="1"/>
  <c r="K34" i="2"/>
  <c r="G34" i="2"/>
  <c r="P33" i="2"/>
  <c r="N33" i="2"/>
  <c r="L33" i="2"/>
  <c r="M28" i="2" s="1"/>
  <c r="K33" i="2"/>
  <c r="G33" i="2"/>
  <c r="P32" i="2"/>
  <c r="N32" i="2"/>
  <c r="L32" i="2"/>
  <c r="K32" i="2"/>
  <c r="G32" i="2"/>
  <c r="P31" i="2"/>
  <c r="N31" i="2"/>
  <c r="L31" i="2"/>
  <c r="K31" i="2"/>
  <c r="G31" i="2"/>
  <c r="N30" i="2"/>
  <c r="P30" i="2" s="1"/>
  <c r="L30" i="2"/>
  <c r="K30" i="2"/>
  <c r="G30" i="2"/>
  <c r="N29" i="2"/>
  <c r="P29" i="2" s="1"/>
  <c r="L29" i="2"/>
  <c r="K29" i="2"/>
  <c r="G29" i="2"/>
  <c r="O28" i="2"/>
  <c r="N28" i="2"/>
  <c r="L28" i="2"/>
  <c r="P28" i="2" s="1"/>
  <c r="K28" i="2"/>
  <c r="G28" i="2"/>
  <c r="N26" i="2"/>
  <c r="H26" i="2"/>
  <c r="I26" i="2" s="1"/>
  <c r="L26" i="2" s="1"/>
  <c r="P26" i="2" s="1"/>
  <c r="G26" i="2"/>
  <c r="D26" i="2"/>
  <c r="N25" i="2"/>
  <c r="P25" i="2" s="1"/>
  <c r="L25" i="2"/>
  <c r="G25" i="2"/>
  <c r="N24" i="2"/>
  <c r="L24" i="2"/>
  <c r="P24" i="2" s="1"/>
  <c r="G24" i="2"/>
  <c r="N23" i="2"/>
  <c r="P23" i="2" s="1"/>
  <c r="L23" i="2"/>
  <c r="G23" i="2"/>
  <c r="N22" i="2"/>
  <c r="O22" i="2" s="1"/>
  <c r="L22" i="2"/>
  <c r="P22" i="2" s="1"/>
  <c r="G22" i="2"/>
  <c r="N21" i="2"/>
  <c r="L21" i="2"/>
  <c r="P21" i="2" s="1"/>
  <c r="G21" i="2"/>
  <c r="N20" i="2"/>
  <c r="P20" i="2" s="1"/>
  <c r="L20" i="2"/>
  <c r="G20" i="2"/>
  <c r="N19" i="2"/>
  <c r="O18" i="2" s="1"/>
  <c r="L19" i="2"/>
  <c r="P19" i="2" s="1"/>
  <c r="G19" i="2"/>
  <c r="N18" i="2"/>
  <c r="P18" i="2" s="1"/>
  <c r="M18" i="2"/>
  <c r="L18" i="2"/>
  <c r="G18" i="2"/>
  <c r="N17" i="2"/>
  <c r="L17" i="2"/>
  <c r="P17" i="2" s="1"/>
  <c r="K17" i="2"/>
  <c r="G17" i="2"/>
  <c r="N16" i="2"/>
  <c r="L16" i="2"/>
  <c r="P16" i="2" s="1"/>
  <c r="K16" i="2"/>
  <c r="G16" i="2"/>
  <c r="N15" i="2"/>
  <c r="L15" i="2"/>
  <c r="P15" i="2" s="1"/>
  <c r="K15" i="2"/>
  <c r="G15" i="2"/>
  <c r="P14" i="2"/>
  <c r="N14" i="2"/>
  <c r="L14" i="2"/>
  <c r="K14" i="2"/>
  <c r="G14" i="2"/>
  <c r="N13" i="2"/>
  <c r="P13" i="2" s="1"/>
  <c r="L13" i="2"/>
  <c r="K13" i="2"/>
  <c r="G13" i="2"/>
  <c r="N12" i="2"/>
  <c r="O12" i="2" s="1"/>
  <c r="L12" i="2"/>
  <c r="P12" i="2" s="1"/>
  <c r="K12" i="2"/>
  <c r="G12" i="2"/>
  <c r="N11" i="2"/>
  <c r="L11" i="2"/>
  <c r="P11" i="2" s="1"/>
  <c r="G11" i="2"/>
  <c r="P10" i="2"/>
  <c r="O10" i="2"/>
  <c r="N10" i="2"/>
  <c r="M10" i="2"/>
  <c r="L10" i="2"/>
  <c r="G10" i="2"/>
  <c r="N9" i="2"/>
  <c r="L9" i="2"/>
  <c r="P9" i="2" s="1"/>
  <c r="K9" i="2"/>
  <c r="G9" i="2"/>
  <c r="P8" i="2"/>
  <c r="N8" i="2"/>
  <c r="L8" i="2"/>
  <c r="K8" i="2"/>
  <c r="G8" i="2"/>
  <c r="N7" i="2"/>
  <c r="P7" i="2" s="1"/>
  <c r="L7" i="2"/>
  <c r="K7" i="2"/>
  <c r="G7" i="2"/>
  <c r="N6" i="2"/>
  <c r="O6" i="2" s="1"/>
  <c r="L6" i="2"/>
  <c r="P6" i="2" s="1"/>
  <c r="K6" i="2"/>
  <c r="G6" i="2"/>
  <c r="N5" i="2"/>
  <c r="L5" i="2"/>
  <c r="P5" i="2" s="1"/>
  <c r="K5" i="2"/>
  <c r="G5" i="2"/>
  <c r="N4" i="2"/>
  <c r="L4" i="2"/>
  <c r="P4" i="2" s="1"/>
  <c r="K4" i="2"/>
  <c r="G4" i="2"/>
  <c r="N3" i="2"/>
  <c r="P3" i="2" s="1"/>
  <c r="L3" i="2"/>
  <c r="K3" i="2"/>
  <c r="G3" i="2"/>
  <c r="F40" i="1"/>
  <c r="C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L10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N8" i="5" l="1"/>
  <c r="N12" i="5"/>
  <c r="N14" i="5"/>
  <c r="N18" i="5"/>
  <c r="N30" i="5"/>
  <c r="N32" i="5"/>
  <c r="N13" i="5"/>
  <c r="M3" i="5"/>
  <c r="N6" i="5"/>
  <c r="N29" i="5"/>
  <c r="N15" i="5"/>
  <c r="N31" i="5"/>
  <c r="N10" i="5"/>
  <c r="N26" i="5"/>
  <c r="N28" i="5"/>
  <c r="N9" i="5"/>
  <c r="N25" i="5"/>
  <c r="N4" i="5"/>
  <c r="N20" i="5"/>
  <c r="K3" i="5"/>
  <c r="G63" i="2"/>
  <c r="P58" i="2"/>
  <c r="M3" i="2"/>
  <c r="M71" i="2"/>
  <c r="M6" i="2"/>
  <c r="M12" i="2"/>
  <c r="M62" i="2"/>
  <c r="O3" i="2"/>
  <c r="M22" i="2"/>
  <c r="M66" i="2"/>
</calcChain>
</file>

<file path=xl/sharedStrings.xml><?xml version="1.0" encoding="utf-8"?>
<sst xmlns="http://schemas.openxmlformats.org/spreadsheetml/2006/main" count="299" uniqueCount="163">
  <si>
    <t>TV only</t>
  </si>
  <si>
    <t>noTV only</t>
  </si>
  <si>
    <t>Cells</t>
  </si>
  <si>
    <t>Target</t>
  </si>
  <si>
    <t>Min</t>
  </si>
  <si>
    <t>Max</t>
  </si>
  <si>
    <t xml:space="preserve"> LowEdu-LightView-1p-20-44 y.o.</t>
  </si>
  <si>
    <t>LowEdu-1p-20-44 y.o.</t>
  </si>
  <si>
    <t xml:space="preserve"> LowEdu-LightView-1p-45+ y.o.</t>
  </si>
  <si>
    <t>LowEdu-1p-45+ y.o.</t>
  </si>
  <si>
    <t xml:space="preserve"> LowEdu-LightView-2p+-kidsyes-20-44 y.o.</t>
  </si>
  <si>
    <t>LowEdu-2p+</t>
  </si>
  <si>
    <t xml:space="preserve"> LowEdu-LightView-2p+-kidsyes-45+ y.o.</t>
  </si>
  <si>
    <t>HighEdu-1p-20-44</t>
  </si>
  <si>
    <t xml:space="preserve"> LowEdu-LightView-2p+-kidsNo-20-44 y.o.</t>
  </si>
  <si>
    <t>HighEdu-1p-45+</t>
  </si>
  <si>
    <t xml:space="preserve"> LowEdu-LightView-2p+-kidsNo-45+ y.o.</t>
  </si>
  <si>
    <t>HighEdu-2p+</t>
  </si>
  <si>
    <t xml:space="preserve"> LowEdu-MediumView-1p-20-44 y.o.</t>
  </si>
  <si>
    <t xml:space="preserve"> LowEdu-MediumView-1p-45+ y.o.</t>
  </si>
  <si>
    <t xml:space="preserve"> LowEdu-MediumView-2p+-kidsYes-20-44</t>
  </si>
  <si>
    <t xml:space="preserve"> LowEdu-MediumView-2p+-kidsYes-45+</t>
  </si>
  <si>
    <t xml:space="preserve"> LowEdu-MediumView-2p+-kidsNo-20-44</t>
  </si>
  <si>
    <t xml:space="preserve"> LowEdu-MediumView-2p+-kidsNo-45+</t>
  </si>
  <si>
    <t xml:space="preserve"> LowEdu-HighView-1p--20-44</t>
  </si>
  <si>
    <t xml:space="preserve"> LowEdu-HighView-1p--45+</t>
  </si>
  <si>
    <t xml:space="preserve"> LowEdu-HighView-2p+-kidsYes-20-44</t>
  </si>
  <si>
    <t xml:space="preserve"> LowEdu-HighView-2p+-kidsYes-45+</t>
  </si>
  <si>
    <t xml:space="preserve"> LowEdu-HighView-2p+-kidsNo-20-44</t>
  </si>
  <si>
    <t xml:space="preserve"> LowEdu-HighView-2p+-kidsNo-45+</t>
  </si>
  <si>
    <t xml:space="preserve"> HighEdu-LowView-1p--20-44</t>
  </si>
  <si>
    <t xml:space="preserve"> HighEdu-LowView-1p--45+</t>
  </si>
  <si>
    <t xml:space="preserve"> HighEdu-LowView-2p+-kidsYes-20-44</t>
  </si>
  <si>
    <t xml:space="preserve"> HighEdu-LowView-2p+-kidsYes-45+</t>
  </si>
  <si>
    <t xml:space="preserve"> HighEdu-LowView-2p+-kidsNo-20-44</t>
  </si>
  <si>
    <t xml:space="preserve"> HighEdu-LowView-2p+-kidsNo-45+</t>
  </si>
  <si>
    <t xml:space="preserve"> HighEdu-MediumView-1p--20-44</t>
  </si>
  <si>
    <t xml:space="preserve"> HighEdu-MediumView-1p--45+</t>
  </si>
  <si>
    <t xml:space="preserve"> HighEdu-MediumView-2p+-kidsYes-20-44</t>
  </si>
  <si>
    <t xml:space="preserve"> HighEdu-MediumView-2p+-kidsYes-45+</t>
  </si>
  <si>
    <t xml:space="preserve"> HighEdu-MediumView-2p+-kidsNo-20-44</t>
  </si>
  <si>
    <t xml:space="preserve"> HighEdu-MediumView-2p+-kidsNo-45+</t>
  </si>
  <si>
    <t xml:space="preserve"> HighEdu-HighView-1p--20-44</t>
  </si>
  <si>
    <t xml:space="preserve"> HighEdu-HighView-1p--45+</t>
  </si>
  <si>
    <t xml:space="preserve"> HighEdu-HighView-2p+-kidsYes-20-44</t>
  </si>
  <si>
    <t xml:space="preserve"> HighEdu-HighView-2p+-kidsYes-45+</t>
  </si>
  <si>
    <t xml:space="preserve"> HighEdu-HighView-2p+-kidsNo-20-44</t>
  </si>
  <si>
    <t xml:space="preserve"> HighEdu-HighView-2p+-kidsNo-45+</t>
  </si>
  <si>
    <t>Total</t>
  </si>
  <si>
    <t>Rim</t>
  </si>
  <si>
    <t>Cell</t>
  </si>
  <si>
    <t>2201 (raw)</t>
  </si>
  <si>
    <t>Ratio Change</t>
  </si>
  <si>
    <t>Check</t>
  </si>
  <si>
    <t>Households</t>
  </si>
  <si>
    <t>Occupation (Highest)</t>
  </si>
  <si>
    <t>Active</t>
  </si>
  <si>
    <t>Inactive_Unemployed / Other</t>
  </si>
  <si>
    <t>Inactive_Pensioner</t>
  </si>
  <si>
    <t>HHSize</t>
  </si>
  <si>
    <t>4+</t>
  </si>
  <si>
    <t>OTT</t>
  </si>
  <si>
    <t>Yes</t>
  </si>
  <si>
    <t>No</t>
  </si>
  <si>
    <t>Kids0_19*Num_age35plus</t>
  </si>
  <si>
    <t>NoKids_0</t>
  </si>
  <si>
    <t>NoKids_1</t>
  </si>
  <si>
    <t>NoKids_2+</t>
  </si>
  <si>
    <t>Kids_0</t>
  </si>
  <si>
    <t>Kids_1</t>
  </si>
  <si>
    <t>Kids_2+</t>
  </si>
  <si>
    <t>PVR * PNP</t>
  </si>
  <si>
    <t>Pay_PVR</t>
  </si>
  <si>
    <t>No-Pay_PVR</t>
  </si>
  <si>
    <t>Pay_No PVR</t>
  </si>
  <si>
    <t>No-Pay_No PVR</t>
  </si>
  <si>
    <t>Education * Sets</t>
  </si>
  <si>
    <t>High_Single</t>
  </si>
  <si>
    <t>High_Multi</t>
  </si>
  <si>
    <t>Low_Single</t>
  </si>
  <si>
    <t>Low_Multi</t>
  </si>
  <si>
    <t>Level</t>
  </si>
  <si>
    <t>Individuals</t>
  </si>
  <si>
    <t>Age * Gender</t>
  </si>
  <si>
    <t>Males 3-6</t>
  </si>
  <si>
    <t>Males 7-11</t>
  </si>
  <si>
    <t>Males 12-14</t>
  </si>
  <si>
    <t>Males 15-19</t>
  </si>
  <si>
    <t>Males 20-24</t>
  </si>
  <si>
    <t>Males 25-29</t>
  </si>
  <si>
    <t>Males 30-34</t>
  </si>
  <si>
    <t>Males 35-39</t>
  </si>
  <si>
    <t>Males 40-44</t>
  </si>
  <si>
    <t>Males 45-49</t>
  </si>
  <si>
    <t>Males 50-54</t>
  </si>
  <si>
    <t>Males 55-59</t>
  </si>
  <si>
    <t>Males 60-64</t>
  </si>
  <si>
    <t>Males 65-69</t>
  </si>
  <si>
    <t>Males 70+</t>
  </si>
  <si>
    <t>Females 3-6</t>
  </si>
  <si>
    <t>Females 7-11</t>
  </si>
  <si>
    <t>Females 12-14</t>
  </si>
  <si>
    <t>Females 15-19</t>
  </si>
  <si>
    <t>Females 20-24</t>
  </si>
  <si>
    <t>Females 25-29</t>
  </si>
  <si>
    <t>Females 30-34</t>
  </si>
  <si>
    <t>Females 35-39</t>
  </si>
  <si>
    <t>Females 40-44</t>
  </si>
  <si>
    <t>Females 45-49</t>
  </si>
  <si>
    <t>Females 50-54</t>
  </si>
  <si>
    <t>Females 55-59</t>
  </si>
  <si>
    <t>Females 60-64</t>
  </si>
  <si>
    <t>Females 65-69</t>
  </si>
  <si>
    <t>Females 70+</t>
  </si>
  <si>
    <t>PNP * PVR</t>
  </si>
  <si>
    <t>NoPayChannels_PVR</t>
  </si>
  <si>
    <t>NoPayChannels_NoPVR</t>
  </si>
  <si>
    <t>Pay_NoPVR</t>
  </si>
  <si>
    <t>Occupation*Education</t>
  </si>
  <si>
    <t>3-19__</t>
  </si>
  <si>
    <t>Active_Low</t>
  </si>
  <si>
    <t>Active_High</t>
  </si>
  <si>
    <t>Inactive_Low</t>
  </si>
  <si>
    <t>Inactive_High</t>
  </si>
  <si>
    <t>Family Situation</t>
  </si>
  <si>
    <t>20-44 No Kids</t>
  </si>
  <si>
    <t>45+ No Kids</t>
  </si>
  <si>
    <t>20+ Kids 0-6</t>
  </si>
  <si>
    <t>20+ Kids 7-19</t>
  </si>
  <si>
    <t>No TV only</t>
  </si>
  <si>
    <t>Round Univ</t>
  </si>
  <si>
    <t>Inactive</t>
  </si>
  <si>
    <t>NoKids_1+</t>
  </si>
  <si>
    <t>Kids</t>
  </si>
  <si>
    <t>Males 3-19</t>
  </si>
  <si>
    <t>Males 20-29</t>
  </si>
  <si>
    <t>Males 30-39</t>
  </si>
  <si>
    <t>Males 40-49</t>
  </si>
  <si>
    <t>Males 50+</t>
  </si>
  <si>
    <t>Females 3-19</t>
  </si>
  <si>
    <t>Females 20-29</t>
  </si>
  <si>
    <t>Females 30-39</t>
  </si>
  <si>
    <t>Females 40-49</t>
  </si>
  <si>
    <t>Females 50+</t>
  </si>
  <si>
    <t>Age*Occupation*Education</t>
  </si>
  <si>
    <t>20+ Kids 0-19</t>
  </si>
  <si>
    <t>TAM 21-02</t>
  </si>
  <si>
    <t xml:space="preserve"> </t>
  </si>
  <si>
    <t>Individer</t>
  </si>
  <si>
    <t>Livscykel</t>
  </si>
  <si>
    <t>3-19 åringar</t>
  </si>
  <si>
    <t>Adult 20-44 in hh w no child</t>
  </si>
  <si>
    <t>Adult 45+ in hh w no child</t>
  </si>
  <si>
    <t>Adult 20+ in hh w ch 0-6</t>
  </si>
  <si>
    <t>Adult 20+ in hh w ch 7-19</t>
  </si>
  <si>
    <t>Urban region</t>
  </si>
  <si>
    <t>Storstad 3-34</t>
  </si>
  <si>
    <t>Storstad 35+</t>
  </si>
  <si>
    <t>Tätort 3-34</t>
  </si>
  <si>
    <t>Tätort 35+</t>
  </si>
  <si>
    <t>Landsbygd</t>
  </si>
  <si>
    <t>Total 7-10 år</t>
  </si>
  <si>
    <t>Total 11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</si>
</sst>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</font>
    <font>
      <sz val="11"/>
      <color rgb="FF000000"/>
      <name val="Inconsolata"/>
    </font>
    <font>
      <sz val="10"/>
      <color theme="1"/>
      <name val="Calibri"/>
    </font>
    <font>
      <b/>
      <sz val="10"/>
      <color theme="1"/>
      <name val="Calibri"/>
    </font>
    <font>
      <sz val="10"/>
      <color theme="1"/>
      <name val="O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2">
    <xf numFmtId="0" fontId="0" fillId="0" borderId="0" xfId="0" applyFont="1" applyAlignment="1"/>
    <xf numFmtId="0" fontId="1" fillId="0" borderId="0" xfId="0" applyFont="1"/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/>
    <xf numFmtId="0" fontId="1" fillId="0" borderId="5" xfId="0" applyFont="1" applyBorder="1"/>
    <xf numFmtId="0" fontId="4" fillId="0" borderId="6" xfId="0" applyFont="1" applyBorder="1" applyAlignment="1">
      <alignment horizontal="center"/>
    </xf>
    <xf numFmtId="3" fontId="6" fillId="2" borderId="0" xfId="0" applyNumberFormat="1" applyFont="1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0" borderId="9" xfId="0" applyFont="1" applyBorder="1" applyAlignment="1"/>
    <xf numFmtId="3" fontId="1" fillId="0" borderId="10" xfId="0" applyNumberFormat="1" applyFont="1" applyBorder="1" applyAlignment="1">
      <alignment horizontal="center"/>
    </xf>
    <xf numFmtId="0" fontId="7" fillId="0" borderId="11" xfId="0" applyFont="1" applyBorder="1" applyAlignment="1"/>
    <xf numFmtId="0" fontId="1" fillId="0" borderId="12" xfId="0" applyFont="1" applyBorder="1"/>
    <xf numFmtId="0" fontId="4" fillId="0" borderId="13" xfId="0" applyFont="1" applyBorder="1" applyAlignment="1">
      <alignment horizontal="center"/>
    </xf>
    <xf numFmtId="3" fontId="6" fillId="2" borderId="14" xfId="0" applyNumberFormat="1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7" fillId="0" borderId="17" xfId="0" applyFont="1" applyBorder="1" applyAlignment="1"/>
    <xf numFmtId="3" fontId="1" fillId="0" borderId="18" xfId="0" applyNumberFormat="1" applyFont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3" fontId="1" fillId="0" borderId="0" xfId="0" applyNumberFormat="1" applyFont="1"/>
    <xf numFmtId="0" fontId="8" fillId="2" borderId="0" xfId="0" applyFont="1" applyFill="1"/>
    <xf numFmtId="0" fontId="9" fillId="0" borderId="0" xfId="0" applyFont="1"/>
    <xf numFmtId="0" fontId="1" fillId="0" borderId="20" xfId="0" applyFont="1" applyBorder="1"/>
    <xf numFmtId="0" fontId="4" fillId="0" borderId="21" xfId="0" applyFont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7" xfId="0" applyFont="1" applyBorder="1"/>
    <xf numFmtId="0" fontId="4" fillId="0" borderId="28" xfId="0" applyFont="1" applyBorder="1" applyAlignment="1">
      <alignment horizontal="left"/>
    </xf>
    <xf numFmtId="164" fontId="4" fillId="0" borderId="29" xfId="0" applyNumberFormat="1" applyFont="1" applyBorder="1" applyAlignment="1">
      <alignment horizontal="center"/>
    </xf>
    <xf numFmtId="3" fontId="4" fillId="0" borderId="0" xfId="0" applyNumberFormat="1" applyFont="1"/>
    <xf numFmtId="3" fontId="4" fillId="0" borderId="8" xfId="0" applyNumberFormat="1" applyFont="1" applyBorder="1"/>
    <xf numFmtId="9" fontId="4" fillId="0" borderId="7" xfId="0" applyNumberFormat="1" applyFont="1" applyBorder="1"/>
    <xf numFmtId="0" fontId="4" fillId="0" borderId="10" xfId="0" applyFont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9" fontId="4" fillId="0" borderId="30" xfId="0" applyNumberFormat="1" applyFont="1" applyBorder="1" applyAlignment="1">
      <alignment horizontal="center"/>
    </xf>
    <xf numFmtId="3" fontId="4" fillId="0" borderId="10" xfId="0" applyNumberFormat="1" applyFont="1" applyBorder="1"/>
    <xf numFmtId="9" fontId="4" fillId="0" borderId="30" xfId="0" applyNumberFormat="1" applyFont="1" applyBorder="1"/>
    <xf numFmtId="0" fontId="4" fillId="0" borderId="8" xfId="0" applyFont="1" applyBorder="1"/>
    <xf numFmtId="0" fontId="4" fillId="0" borderId="6" xfId="0" applyFont="1" applyBorder="1" applyAlignment="1">
      <alignment horizontal="left"/>
    </xf>
    <xf numFmtId="164" fontId="4" fillId="0" borderId="31" xfId="0" applyNumberFormat="1" applyFont="1" applyBorder="1" applyAlignment="1">
      <alignment horizontal="center"/>
    </xf>
    <xf numFmtId="3" fontId="4" fillId="0" borderId="14" xfId="0" applyNumberFormat="1" applyFont="1" applyBorder="1"/>
    <xf numFmtId="3" fontId="4" fillId="0" borderId="16" xfId="0" applyNumberFormat="1" applyFont="1" applyBorder="1"/>
    <xf numFmtId="9" fontId="4" fillId="0" borderId="15" xfId="0" applyNumberFormat="1" applyFont="1" applyBorder="1"/>
    <xf numFmtId="3" fontId="4" fillId="0" borderId="32" xfId="0" applyNumberFormat="1" applyFont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9" fontId="4" fillId="0" borderId="33" xfId="0" applyNumberFormat="1" applyFont="1" applyBorder="1" applyAlignment="1">
      <alignment horizontal="center"/>
    </xf>
    <xf numFmtId="3" fontId="4" fillId="0" borderId="32" xfId="0" applyNumberFormat="1" applyFont="1" applyBorder="1"/>
    <xf numFmtId="0" fontId="4" fillId="0" borderId="14" xfId="0" applyFont="1" applyBorder="1"/>
    <xf numFmtId="9" fontId="4" fillId="0" borderId="33" xfId="0" applyNumberFormat="1" applyFont="1" applyBorder="1"/>
    <xf numFmtId="0" fontId="4" fillId="0" borderId="34" xfId="0" applyFont="1" applyBorder="1"/>
    <xf numFmtId="0" fontId="4" fillId="0" borderId="35" xfId="0" applyFont="1" applyBorder="1" applyAlignment="1">
      <alignment horizontal="left"/>
    </xf>
    <xf numFmtId="3" fontId="4" fillId="0" borderId="35" xfId="0" applyNumberFormat="1" applyFont="1" applyBorder="1"/>
    <xf numFmtId="9" fontId="4" fillId="0" borderId="0" xfId="0" applyNumberFormat="1" applyFont="1"/>
    <xf numFmtId="1" fontId="4" fillId="0" borderId="29" xfId="0" applyNumberFormat="1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3" fontId="5" fillId="0" borderId="0" xfId="0" applyNumberFormat="1" applyFont="1"/>
    <xf numFmtId="0" fontId="4" fillId="0" borderId="16" xfId="0" applyFont="1" applyBorder="1"/>
    <xf numFmtId="0" fontId="4" fillId="0" borderId="14" xfId="0" applyFont="1" applyBorder="1" applyAlignment="1">
      <alignment horizontal="left"/>
    </xf>
    <xf numFmtId="1" fontId="4" fillId="0" borderId="32" xfId="0" applyNumberFormat="1" applyFont="1" applyBorder="1" applyAlignment="1">
      <alignment horizontal="center"/>
    </xf>
    <xf numFmtId="3" fontId="5" fillId="0" borderId="8" xfId="0" applyNumberFormat="1" applyFont="1" applyBorder="1"/>
    <xf numFmtId="0" fontId="4" fillId="0" borderId="36" xfId="0" applyFont="1" applyBorder="1"/>
    <xf numFmtId="0" fontId="4" fillId="0" borderId="36" xfId="0" applyFont="1" applyBorder="1" applyAlignment="1">
      <alignment horizontal="left"/>
    </xf>
    <xf numFmtId="0" fontId="4" fillId="0" borderId="6" xfId="0" applyFont="1" applyBorder="1"/>
    <xf numFmtId="3" fontId="4" fillId="0" borderId="10" xfId="0" applyNumberFormat="1" applyFont="1" applyBorder="1" applyAlignment="1">
      <alignment horizontal="center"/>
    </xf>
    <xf numFmtId="0" fontId="4" fillId="0" borderId="13" xfId="0" applyFont="1" applyBorder="1"/>
    <xf numFmtId="0" fontId="4" fillId="0" borderId="13" xfId="0" applyFont="1" applyBorder="1" applyAlignment="1">
      <alignment horizontal="left"/>
    </xf>
    <xf numFmtId="0" fontId="4" fillId="0" borderId="3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3" fontId="4" fillId="0" borderId="3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3" fontId="6" fillId="2" borderId="10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textRotation="90"/>
    </xf>
    <xf numFmtId="0" fontId="4" fillId="0" borderId="24" xfId="0" applyFont="1" applyBorder="1"/>
    <xf numFmtId="0" fontId="4" fillId="0" borderId="25" xfId="0" applyFont="1" applyBorder="1" applyAlignment="1">
      <alignment horizontal="left"/>
    </xf>
    <xf numFmtId="3" fontId="4" fillId="0" borderId="4" xfId="0" applyNumberFormat="1" applyFont="1" applyBorder="1"/>
    <xf numFmtId="3" fontId="5" fillId="0" borderId="4" xfId="0" applyNumberFormat="1" applyFont="1" applyBorder="1"/>
    <xf numFmtId="9" fontId="4" fillId="0" borderId="4" xfId="0" applyNumberFormat="1" applyFont="1" applyBorder="1"/>
    <xf numFmtId="0" fontId="4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20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0" borderId="4" xfId="0" applyFont="1" applyBorder="1"/>
    <xf numFmtId="0" fontId="4" fillId="0" borderId="10" xfId="0" applyFont="1" applyBorder="1"/>
    <xf numFmtId="1" fontId="4" fillId="0" borderId="0" xfId="0" applyNumberFormat="1" applyFont="1" applyAlignment="1">
      <alignment horizontal="center"/>
    </xf>
    <xf numFmtId="9" fontId="4" fillId="0" borderId="7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9" fontId="4" fillId="0" borderId="15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8" xfId="0" applyFont="1" applyBorder="1" applyAlignment="1">
      <alignment horizontal="center"/>
    </xf>
    <xf numFmtId="9" fontId="4" fillId="0" borderId="14" xfId="0" applyNumberFormat="1" applyFont="1" applyBorder="1"/>
    <xf numFmtId="1" fontId="4" fillId="0" borderId="31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21" xfId="0" applyFont="1" applyBorder="1"/>
    <xf numFmtId="0" fontId="4" fillId="0" borderId="21" xfId="0" applyFont="1" applyBorder="1" applyAlignment="1">
      <alignment horizontal="left"/>
    </xf>
    <xf numFmtId="3" fontId="5" fillId="0" borderId="23" xfId="0" applyNumberFormat="1" applyFont="1" applyBorder="1"/>
    <xf numFmtId="3" fontId="4" fillId="0" borderId="18" xfId="0" applyNumberFormat="1" applyFont="1" applyBorder="1" applyAlignment="1">
      <alignment horizontal="center"/>
    </xf>
    <xf numFmtId="0" fontId="1" fillId="0" borderId="1" xfId="0" applyFont="1" applyBorder="1"/>
    <xf numFmtId="0" fontId="4" fillId="0" borderId="2" xfId="0" applyFont="1" applyBorder="1"/>
    <xf numFmtId="3" fontId="4" fillId="0" borderId="17" xfId="0" applyNumberFormat="1" applyFont="1" applyBorder="1"/>
    <xf numFmtId="0" fontId="6" fillId="2" borderId="4" xfId="0" applyFont="1" applyFill="1" applyBorder="1"/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0" xfId="0" applyFont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29" xfId="0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3" fontId="4" fillId="0" borderId="31" xfId="0" applyNumberFormat="1" applyFont="1" applyBorder="1" applyAlignment="1">
      <alignment horizontal="center"/>
    </xf>
    <xf numFmtId="3" fontId="4" fillId="0" borderId="15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3" fontId="4" fillId="0" borderId="15" xfId="0" applyNumberFormat="1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3" fontId="4" fillId="0" borderId="4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23" xfId="0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8" fillId="2" borderId="0" xfId="0" applyFont="1" applyFill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6" xfId="0" applyFont="1" applyBorder="1" applyAlignment="1">
      <alignment horizontal="center" vertical="center" textRotation="90"/>
    </xf>
    <xf numFmtId="0" fontId="3" fillId="0" borderId="29" xfId="0" applyFont="1" applyBorder="1"/>
    <xf numFmtId="0" fontId="5" fillId="0" borderId="29" xfId="0" applyFont="1" applyBorder="1" applyAlignment="1">
      <alignment horizontal="center" vertical="center" textRotation="90"/>
    </xf>
    <xf numFmtId="0" fontId="3" fillId="0" borderId="38" xfId="0" applyFont="1" applyBorder="1"/>
    <xf numFmtId="0" fontId="4" fillId="0" borderId="0" xfId="0" applyFont="1" applyAlignment="1">
      <alignment horizontal="left" vertical="center" textRotation="90"/>
    </xf>
    <xf numFmtId="0" fontId="0" fillId="0" borderId="0" xfId="0" applyFont="1" applyAlignment="1"/>
    <xf numFmtId="0" fontId="3" fillId="0" borderId="22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001"/>
  <sheetViews>
    <sheetView workbookViewId="0">
      <selection activeCell="B26" sqref="B26"/>
    </sheetView>
  </sheetViews>
  <sheetFormatPr defaultColWidth="12.5703125" defaultRowHeight="15" customHeight="1"/>
  <cols>
    <col min="1" max="1" width="1.5703125" customWidth="1"/>
    <col min="2" max="2" width="37.140625" customWidth="1"/>
    <col min="3" max="9" width="8.7109375" customWidth="1"/>
    <col min="10" max="10" width="19.85546875" customWidth="1"/>
    <col min="11" max="14" width="8.7109375" customWidth="1"/>
    <col min="15" max="15" width="8.140625" customWidth="1"/>
    <col min="16" max="26" width="8.7109375" customWidth="1"/>
  </cols>
  <sheetData>
    <row r="1" spans="2:12" ht="17.25" customHeight="1">
      <c r="B1" s="1"/>
      <c r="C1" s="158" t="s">
        <v>0</v>
      </c>
      <c r="D1" s="159"/>
      <c r="E1" s="159"/>
      <c r="F1" s="159"/>
      <c r="G1" s="159"/>
      <c r="H1" s="160"/>
      <c r="J1" s="2"/>
      <c r="K1" s="161" t="s">
        <v>1</v>
      </c>
      <c r="L1" s="160"/>
    </row>
    <row r="2" spans="2:12" ht="17.25" customHeight="1">
      <c r="B2" s="1"/>
      <c r="C2" s="158">
        <v>2102</v>
      </c>
      <c r="D2" s="159"/>
      <c r="E2" s="160"/>
      <c r="F2" s="158">
        <v>2201</v>
      </c>
      <c r="G2" s="159"/>
      <c r="H2" s="160"/>
      <c r="J2" s="2"/>
      <c r="K2" s="3">
        <v>2102</v>
      </c>
      <c r="L2" s="3">
        <v>2201</v>
      </c>
    </row>
    <row r="3" spans="2:12" ht="22.5" customHeight="1">
      <c r="B3" s="4" t="s">
        <v>2</v>
      </c>
      <c r="C3" s="5" t="s">
        <v>3</v>
      </c>
      <c r="D3" s="5" t="s">
        <v>4</v>
      </c>
      <c r="E3" s="6" t="s">
        <v>5</v>
      </c>
      <c r="F3" s="5" t="s">
        <v>3</v>
      </c>
      <c r="G3" s="5" t="s">
        <v>4</v>
      </c>
      <c r="H3" s="6" t="s">
        <v>5</v>
      </c>
      <c r="J3" s="7" t="s">
        <v>2</v>
      </c>
      <c r="K3" s="3" t="s">
        <v>3</v>
      </c>
      <c r="L3" s="3" t="s">
        <v>3</v>
      </c>
    </row>
    <row r="4" spans="2:12" ht="12.75" customHeight="1">
      <c r="B4" s="8" t="s">
        <v>6</v>
      </c>
      <c r="C4" s="9">
        <v>131</v>
      </c>
      <c r="D4" s="10">
        <v>120</v>
      </c>
      <c r="E4" s="11">
        <v>142</v>
      </c>
      <c r="F4" s="12">
        <v>126</v>
      </c>
      <c r="G4" s="13">
        <f t="shared" ref="G4:G39" si="0">ROUND(F4-SQRT(F4),0)</f>
        <v>115</v>
      </c>
      <c r="H4" s="11">
        <f t="shared" ref="H4:H39" si="1">ROUND(F4+SQRT(F4),0)</f>
        <v>137</v>
      </c>
      <c r="J4" s="14" t="s">
        <v>7</v>
      </c>
      <c r="K4" s="15">
        <v>56</v>
      </c>
      <c r="L4" s="11">
        <v>44</v>
      </c>
    </row>
    <row r="5" spans="2:12" ht="12.75" customHeight="1">
      <c r="B5" s="8" t="s">
        <v>8</v>
      </c>
      <c r="C5" s="9">
        <v>105</v>
      </c>
      <c r="D5" s="10">
        <v>95</v>
      </c>
      <c r="E5" s="11">
        <v>115</v>
      </c>
      <c r="F5" s="12">
        <v>98</v>
      </c>
      <c r="G5" s="13">
        <f t="shared" si="0"/>
        <v>88</v>
      </c>
      <c r="H5" s="11">
        <f t="shared" si="1"/>
        <v>108</v>
      </c>
      <c r="J5" s="16" t="s">
        <v>9</v>
      </c>
      <c r="K5" s="15">
        <v>14</v>
      </c>
      <c r="L5" s="11">
        <v>26</v>
      </c>
    </row>
    <row r="6" spans="2:12" ht="12.75" customHeight="1">
      <c r="B6" s="8" t="s">
        <v>10</v>
      </c>
      <c r="C6" s="9">
        <v>47</v>
      </c>
      <c r="D6" s="10">
        <v>40</v>
      </c>
      <c r="E6" s="11">
        <v>54</v>
      </c>
      <c r="F6" s="12">
        <v>58</v>
      </c>
      <c r="G6" s="13">
        <f t="shared" si="0"/>
        <v>50</v>
      </c>
      <c r="H6" s="11">
        <f t="shared" si="1"/>
        <v>66</v>
      </c>
      <c r="J6" s="16" t="s">
        <v>11</v>
      </c>
      <c r="K6" s="15">
        <v>19</v>
      </c>
      <c r="L6" s="11">
        <v>19</v>
      </c>
    </row>
    <row r="7" spans="2:12" ht="12.75" customHeight="1">
      <c r="B7" s="8" t="s">
        <v>12</v>
      </c>
      <c r="C7" s="9">
        <v>13</v>
      </c>
      <c r="D7" s="10">
        <v>9</v>
      </c>
      <c r="E7" s="11">
        <v>17</v>
      </c>
      <c r="F7" s="12">
        <v>15</v>
      </c>
      <c r="G7" s="13">
        <f t="shared" si="0"/>
        <v>11</v>
      </c>
      <c r="H7" s="11">
        <f t="shared" si="1"/>
        <v>19</v>
      </c>
      <c r="J7" s="16" t="s">
        <v>13</v>
      </c>
      <c r="K7" s="15">
        <v>39</v>
      </c>
      <c r="L7" s="11">
        <v>30</v>
      </c>
    </row>
    <row r="8" spans="2:12" ht="12.75" customHeight="1">
      <c r="B8" s="8" t="s">
        <v>14</v>
      </c>
      <c r="C8" s="9">
        <v>39</v>
      </c>
      <c r="D8" s="10">
        <v>33</v>
      </c>
      <c r="E8" s="11">
        <v>45</v>
      </c>
      <c r="F8" s="12">
        <v>44</v>
      </c>
      <c r="G8" s="13">
        <f t="shared" si="0"/>
        <v>37</v>
      </c>
      <c r="H8" s="11">
        <f t="shared" si="1"/>
        <v>51</v>
      </c>
      <c r="J8" s="16" t="s">
        <v>15</v>
      </c>
      <c r="K8" s="15">
        <v>18</v>
      </c>
      <c r="L8" s="11">
        <v>31</v>
      </c>
    </row>
    <row r="9" spans="2:12" ht="12.75" customHeight="1">
      <c r="B9" s="17" t="s">
        <v>16</v>
      </c>
      <c r="C9" s="18">
        <v>41</v>
      </c>
      <c r="D9" s="19">
        <v>35</v>
      </c>
      <c r="E9" s="20">
        <v>47</v>
      </c>
      <c r="F9" s="21">
        <v>38</v>
      </c>
      <c r="G9" s="22">
        <f t="shared" si="0"/>
        <v>32</v>
      </c>
      <c r="H9" s="20">
        <f t="shared" si="1"/>
        <v>44</v>
      </c>
      <c r="J9" s="23" t="s">
        <v>17</v>
      </c>
      <c r="K9" s="24">
        <v>52</v>
      </c>
      <c r="L9" s="25">
        <v>48</v>
      </c>
    </row>
    <row r="10" spans="2:12" ht="12.75" customHeight="1">
      <c r="B10" s="8" t="s">
        <v>18</v>
      </c>
      <c r="C10" s="9">
        <v>54</v>
      </c>
      <c r="D10" s="10">
        <v>47</v>
      </c>
      <c r="E10" s="11">
        <v>61</v>
      </c>
      <c r="F10" s="12">
        <v>54</v>
      </c>
      <c r="G10" s="13">
        <f t="shared" si="0"/>
        <v>47</v>
      </c>
      <c r="H10" s="11">
        <f t="shared" si="1"/>
        <v>61</v>
      </c>
      <c r="K10" s="26">
        <v>198</v>
      </c>
      <c r="L10" s="27">
        <f>SUM(L4:L9)</f>
        <v>198</v>
      </c>
    </row>
    <row r="11" spans="2:12" ht="12.75" customHeight="1">
      <c r="B11" s="8" t="s">
        <v>19</v>
      </c>
      <c r="C11" s="9">
        <v>126</v>
      </c>
      <c r="D11" s="10">
        <v>115</v>
      </c>
      <c r="E11" s="11">
        <v>137</v>
      </c>
      <c r="F11" s="12">
        <v>137</v>
      </c>
      <c r="G11" s="13">
        <f t="shared" si="0"/>
        <v>125</v>
      </c>
      <c r="H11" s="11">
        <f t="shared" si="1"/>
        <v>149</v>
      </c>
      <c r="K11" s="28"/>
      <c r="L11" s="29"/>
    </row>
    <row r="12" spans="2:12" ht="12.75" customHeight="1">
      <c r="B12" s="8" t="s">
        <v>20</v>
      </c>
      <c r="C12" s="9">
        <v>78</v>
      </c>
      <c r="D12" s="10">
        <v>69</v>
      </c>
      <c r="E12" s="11">
        <v>87</v>
      </c>
      <c r="F12" s="12">
        <v>75</v>
      </c>
      <c r="G12" s="13">
        <f t="shared" si="0"/>
        <v>66</v>
      </c>
      <c r="H12" s="11">
        <f t="shared" si="1"/>
        <v>84</v>
      </c>
      <c r="K12" s="28"/>
      <c r="L12" s="29"/>
    </row>
    <row r="13" spans="2:12" ht="12.75" customHeight="1">
      <c r="B13" s="8" t="s">
        <v>21</v>
      </c>
      <c r="C13" s="9">
        <v>20</v>
      </c>
      <c r="D13" s="10">
        <v>16</v>
      </c>
      <c r="E13" s="11">
        <v>24</v>
      </c>
      <c r="F13" s="12">
        <v>18</v>
      </c>
      <c r="G13" s="13">
        <f t="shared" si="0"/>
        <v>14</v>
      </c>
      <c r="H13" s="11">
        <f t="shared" si="1"/>
        <v>22</v>
      </c>
      <c r="K13" s="28"/>
      <c r="L13" s="29"/>
    </row>
    <row r="14" spans="2:12" ht="12.75" customHeight="1">
      <c r="B14" s="8" t="s">
        <v>22</v>
      </c>
      <c r="C14" s="9">
        <v>44</v>
      </c>
      <c r="D14" s="10">
        <v>37</v>
      </c>
      <c r="E14" s="11">
        <v>51</v>
      </c>
      <c r="F14" s="12">
        <v>45</v>
      </c>
      <c r="G14" s="13">
        <f t="shared" si="0"/>
        <v>38</v>
      </c>
      <c r="H14" s="11">
        <f t="shared" si="1"/>
        <v>52</v>
      </c>
      <c r="K14" s="28"/>
      <c r="L14" s="29"/>
    </row>
    <row r="15" spans="2:12" ht="12.75" customHeight="1">
      <c r="B15" s="17" t="s">
        <v>23</v>
      </c>
      <c r="C15" s="18">
        <v>105</v>
      </c>
      <c r="D15" s="19">
        <v>95</v>
      </c>
      <c r="E15" s="20">
        <v>115</v>
      </c>
      <c r="F15" s="21">
        <v>95</v>
      </c>
      <c r="G15" s="22">
        <f t="shared" si="0"/>
        <v>85</v>
      </c>
      <c r="H15" s="20">
        <f t="shared" si="1"/>
        <v>105</v>
      </c>
      <c r="K15" s="28"/>
      <c r="L15" s="29"/>
    </row>
    <row r="16" spans="2:12" ht="12.75" customHeight="1">
      <c r="B16" s="8" t="s">
        <v>24</v>
      </c>
      <c r="C16" s="9">
        <v>39</v>
      </c>
      <c r="D16" s="10">
        <v>33</v>
      </c>
      <c r="E16" s="11">
        <v>45</v>
      </c>
      <c r="F16" s="12">
        <v>40</v>
      </c>
      <c r="G16" s="13">
        <f t="shared" si="0"/>
        <v>34</v>
      </c>
      <c r="H16" s="11">
        <f t="shared" si="1"/>
        <v>46</v>
      </c>
      <c r="K16" s="28"/>
      <c r="L16" s="29"/>
    </row>
    <row r="17" spans="2:12" ht="12.75" customHeight="1">
      <c r="B17" s="8" t="s">
        <v>25</v>
      </c>
      <c r="C17" s="9">
        <v>235</v>
      </c>
      <c r="D17" s="10">
        <v>220</v>
      </c>
      <c r="E17" s="11">
        <v>250</v>
      </c>
      <c r="F17" s="12">
        <v>254</v>
      </c>
      <c r="G17" s="13">
        <f t="shared" si="0"/>
        <v>238</v>
      </c>
      <c r="H17" s="11">
        <f t="shared" si="1"/>
        <v>270</v>
      </c>
      <c r="K17" s="28"/>
      <c r="L17" s="29"/>
    </row>
    <row r="18" spans="2:12" ht="12.75" customHeight="1">
      <c r="B18" s="8" t="s">
        <v>26</v>
      </c>
      <c r="C18" s="9">
        <v>58</v>
      </c>
      <c r="D18" s="10">
        <v>50</v>
      </c>
      <c r="E18" s="11">
        <v>66</v>
      </c>
      <c r="F18" s="12">
        <v>57</v>
      </c>
      <c r="G18" s="13">
        <f t="shared" si="0"/>
        <v>49</v>
      </c>
      <c r="H18" s="11">
        <f t="shared" si="1"/>
        <v>65</v>
      </c>
      <c r="K18" s="28"/>
      <c r="L18" s="29"/>
    </row>
    <row r="19" spans="2:12" ht="12.75" customHeight="1">
      <c r="B19" s="8" t="s">
        <v>27</v>
      </c>
      <c r="C19" s="9">
        <v>19</v>
      </c>
      <c r="D19" s="10">
        <v>15</v>
      </c>
      <c r="E19" s="11">
        <v>23</v>
      </c>
      <c r="F19" s="12">
        <v>21</v>
      </c>
      <c r="G19" s="13">
        <f t="shared" si="0"/>
        <v>16</v>
      </c>
      <c r="H19" s="11">
        <f t="shared" si="1"/>
        <v>26</v>
      </c>
      <c r="K19" s="28"/>
      <c r="L19" s="29"/>
    </row>
    <row r="20" spans="2:12" ht="12.75" customHeight="1">
      <c r="B20" s="8" t="s">
        <v>28</v>
      </c>
      <c r="C20" s="9">
        <v>43</v>
      </c>
      <c r="D20" s="10">
        <v>36</v>
      </c>
      <c r="E20" s="11">
        <v>50</v>
      </c>
      <c r="F20" s="12">
        <v>38</v>
      </c>
      <c r="G20" s="13">
        <f t="shared" si="0"/>
        <v>32</v>
      </c>
      <c r="H20" s="11">
        <f t="shared" si="1"/>
        <v>44</v>
      </c>
      <c r="K20" s="28"/>
      <c r="L20" s="29"/>
    </row>
    <row r="21" spans="2:12" ht="12.75" customHeight="1">
      <c r="B21" s="17" t="s">
        <v>29</v>
      </c>
      <c r="C21" s="18">
        <v>182</v>
      </c>
      <c r="D21" s="19">
        <v>169</v>
      </c>
      <c r="E21" s="20">
        <v>195</v>
      </c>
      <c r="F21" s="21">
        <v>174</v>
      </c>
      <c r="G21" s="22">
        <f t="shared" si="0"/>
        <v>161</v>
      </c>
      <c r="H21" s="20">
        <f t="shared" si="1"/>
        <v>187</v>
      </c>
      <c r="K21" s="28"/>
      <c r="L21" s="29"/>
    </row>
    <row r="22" spans="2:12" ht="12.75" customHeight="1">
      <c r="B22" s="8" t="s">
        <v>30</v>
      </c>
      <c r="C22" s="9">
        <v>105</v>
      </c>
      <c r="D22" s="10">
        <v>95</v>
      </c>
      <c r="E22" s="11">
        <v>115</v>
      </c>
      <c r="F22" s="12">
        <v>96</v>
      </c>
      <c r="G22" s="13">
        <f t="shared" si="0"/>
        <v>86</v>
      </c>
      <c r="H22" s="11">
        <f t="shared" si="1"/>
        <v>106</v>
      </c>
      <c r="K22" s="28"/>
      <c r="L22" s="29"/>
    </row>
    <row r="23" spans="2:12" ht="12.75" customHeight="1">
      <c r="B23" s="8" t="s">
        <v>31</v>
      </c>
      <c r="C23" s="9">
        <v>101</v>
      </c>
      <c r="D23" s="10">
        <v>91</v>
      </c>
      <c r="E23" s="11">
        <v>111</v>
      </c>
      <c r="F23" s="12">
        <v>95</v>
      </c>
      <c r="G23" s="13">
        <f t="shared" si="0"/>
        <v>85</v>
      </c>
      <c r="H23" s="11">
        <f t="shared" si="1"/>
        <v>105</v>
      </c>
      <c r="K23" s="28"/>
      <c r="L23" s="29"/>
    </row>
    <row r="24" spans="2:12" ht="12.75" customHeight="1">
      <c r="B24" s="8" t="s">
        <v>32</v>
      </c>
      <c r="C24" s="9">
        <v>193</v>
      </c>
      <c r="D24" s="10">
        <v>179</v>
      </c>
      <c r="E24" s="11">
        <v>207</v>
      </c>
      <c r="F24" s="12">
        <v>189</v>
      </c>
      <c r="G24" s="13">
        <f t="shared" si="0"/>
        <v>175</v>
      </c>
      <c r="H24" s="11">
        <f t="shared" si="1"/>
        <v>203</v>
      </c>
      <c r="K24" s="28"/>
      <c r="L24" s="29"/>
    </row>
    <row r="25" spans="2:12" ht="12.75" customHeight="1">
      <c r="B25" s="8" t="s">
        <v>33</v>
      </c>
      <c r="C25" s="9">
        <v>58</v>
      </c>
      <c r="D25" s="10">
        <v>50</v>
      </c>
      <c r="E25" s="11">
        <v>66</v>
      </c>
      <c r="F25" s="12">
        <v>64</v>
      </c>
      <c r="G25" s="13">
        <f t="shared" si="0"/>
        <v>56</v>
      </c>
      <c r="H25" s="11">
        <f t="shared" si="1"/>
        <v>72</v>
      </c>
      <c r="K25" s="28"/>
      <c r="L25" s="29"/>
    </row>
    <row r="26" spans="2:12" ht="12.75" customHeight="1">
      <c r="B26" s="8" t="s">
        <v>34</v>
      </c>
      <c r="C26" s="9">
        <v>91</v>
      </c>
      <c r="D26" s="10">
        <v>81</v>
      </c>
      <c r="E26" s="11">
        <v>101</v>
      </c>
      <c r="F26" s="12">
        <v>99</v>
      </c>
      <c r="G26" s="13">
        <f t="shared" si="0"/>
        <v>89</v>
      </c>
      <c r="H26" s="11">
        <f t="shared" si="1"/>
        <v>109</v>
      </c>
      <c r="K26" s="28"/>
      <c r="L26" s="29"/>
    </row>
    <row r="27" spans="2:12" ht="12.75" customHeight="1">
      <c r="B27" s="17" t="s">
        <v>35</v>
      </c>
      <c r="C27" s="18">
        <v>77</v>
      </c>
      <c r="D27" s="19">
        <v>68</v>
      </c>
      <c r="E27" s="20">
        <v>86</v>
      </c>
      <c r="F27" s="21">
        <v>80</v>
      </c>
      <c r="G27" s="22">
        <f t="shared" si="0"/>
        <v>71</v>
      </c>
      <c r="H27" s="20">
        <f t="shared" si="1"/>
        <v>89</v>
      </c>
      <c r="K27" s="28"/>
      <c r="L27" s="29"/>
    </row>
    <row r="28" spans="2:12" ht="12.75" customHeight="1">
      <c r="B28" s="8" t="s">
        <v>36</v>
      </c>
      <c r="C28" s="9">
        <v>40</v>
      </c>
      <c r="D28" s="10">
        <v>34</v>
      </c>
      <c r="E28" s="11">
        <v>46</v>
      </c>
      <c r="F28" s="12">
        <v>35</v>
      </c>
      <c r="G28" s="13">
        <f t="shared" si="0"/>
        <v>29</v>
      </c>
      <c r="H28" s="11">
        <f t="shared" si="1"/>
        <v>41</v>
      </c>
      <c r="K28" s="28"/>
      <c r="L28" s="29"/>
    </row>
    <row r="29" spans="2:12" ht="12.75" customHeight="1">
      <c r="B29" s="8" t="s">
        <v>37</v>
      </c>
      <c r="C29" s="9">
        <v>98</v>
      </c>
      <c r="D29" s="10">
        <v>88</v>
      </c>
      <c r="E29" s="11">
        <v>108</v>
      </c>
      <c r="F29" s="12">
        <v>111</v>
      </c>
      <c r="G29" s="13">
        <f t="shared" si="0"/>
        <v>100</v>
      </c>
      <c r="H29" s="11">
        <f t="shared" si="1"/>
        <v>122</v>
      </c>
      <c r="K29" s="28"/>
      <c r="L29" s="29"/>
    </row>
    <row r="30" spans="2:12" ht="12.75" customHeight="1">
      <c r="B30" s="8" t="s">
        <v>38</v>
      </c>
      <c r="C30" s="9">
        <v>160</v>
      </c>
      <c r="D30" s="10">
        <v>147</v>
      </c>
      <c r="E30" s="11">
        <v>173</v>
      </c>
      <c r="F30" s="12">
        <v>146</v>
      </c>
      <c r="G30" s="13">
        <f t="shared" si="0"/>
        <v>134</v>
      </c>
      <c r="H30" s="11">
        <f t="shared" si="1"/>
        <v>158</v>
      </c>
      <c r="K30" s="28"/>
      <c r="L30" s="29"/>
    </row>
    <row r="31" spans="2:12" ht="12.75" customHeight="1">
      <c r="B31" s="8" t="s">
        <v>39</v>
      </c>
      <c r="C31" s="9">
        <v>59</v>
      </c>
      <c r="D31" s="10">
        <v>51</v>
      </c>
      <c r="E31" s="11">
        <v>67</v>
      </c>
      <c r="F31" s="12">
        <v>65</v>
      </c>
      <c r="G31" s="13">
        <f t="shared" si="0"/>
        <v>57</v>
      </c>
      <c r="H31" s="11">
        <f t="shared" si="1"/>
        <v>73</v>
      </c>
      <c r="K31" s="28"/>
      <c r="L31" s="29"/>
    </row>
    <row r="32" spans="2:12" ht="12.75" customHeight="1">
      <c r="B32" s="8" t="s">
        <v>40</v>
      </c>
      <c r="C32" s="9">
        <v>81</v>
      </c>
      <c r="D32" s="10">
        <v>72</v>
      </c>
      <c r="E32" s="11">
        <v>90</v>
      </c>
      <c r="F32" s="12">
        <v>79</v>
      </c>
      <c r="G32" s="13">
        <f t="shared" si="0"/>
        <v>70</v>
      </c>
      <c r="H32" s="11">
        <f t="shared" si="1"/>
        <v>88</v>
      </c>
      <c r="K32" s="28"/>
      <c r="L32" s="29"/>
    </row>
    <row r="33" spans="2:12" ht="12.75" customHeight="1">
      <c r="B33" s="17" t="s">
        <v>41</v>
      </c>
      <c r="C33" s="18">
        <v>134</v>
      </c>
      <c r="D33" s="19">
        <v>122</v>
      </c>
      <c r="E33" s="20">
        <v>146</v>
      </c>
      <c r="F33" s="21">
        <v>138</v>
      </c>
      <c r="G33" s="22">
        <f t="shared" si="0"/>
        <v>126</v>
      </c>
      <c r="H33" s="20">
        <f t="shared" si="1"/>
        <v>150</v>
      </c>
      <c r="K33" s="28"/>
      <c r="L33" s="29"/>
    </row>
    <row r="34" spans="2:12" ht="12.75" customHeight="1">
      <c r="B34" s="8" t="s">
        <v>42</v>
      </c>
      <c r="C34" s="9">
        <v>23</v>
      </c>
      <c r="D34" s="10">
        <v>18</v>
      </c>
      <c r="E34" s="11">
        <v>28</v>
      </c>
      <c r="F34" s="12">
        <v>25</v>
      </c>
      <c r="G34" s="13">
        <f t="shared" si="0"/>
        <v>20</v>
      </c>
      <c r="H34" s="11">
        <f t="shared" si="1"/>
        <v>30</v>
      </c>
      <c r="K34" s="28"/>
      <c r="L34" s="29"/>
    </row>
    <row r="35" spans="2:12" ht="12.75" customHeight="1">
      <c r="B35" s="8" t="s">
        <v>43</v>
      </c>
      <c r="C35" s="9">
        <v>105</v>
      </c>
      <c r="D35" s="10">
        <v>95</v>
      </c>
      <c r="E35" s="11">
        <v>115</v>
      </c>
      <c r="F35" s="12">
        <v>98</v>
      </c>
      <c r="G35" s="13">
        <f t="shared" si="0"/>
        <v>88</v>
      </c>
      <c r="H35" s="11">
        <f t="shared" si="1"/>
        <v>108</v>
      </c>
      <c r="K35" s="28"/>
      <c r="L35" s="29"/>
    </row>
    <row r="36" spans="2:12" ht="12.75" customHeight="1">
      <c r="B36" s="8" t="s">
        <v>44</v>
      </c>
      <c r="C36" s="9">
        <v>78</v>
      </c>
      <c r="D36" s="10">
        <v>69</v>
      </c>
      <c r="E36" s="11">
        <v>87</v>
      </c>
      <c r="F36" s="12">
        <v>81</v>
      </c>
      <c r="G36" s="13">
        <f t="shared" si="0"/>
        <v>72</v>
      </c>
      <c r="H36" s="11">
        <f t="shared" si="1"/>
        <v>90</v>
      </c>
      <c r="K36" s="28"/>
      <c r="L36" s="29"/>
    </row>
    <row r="37" spans="2:12" ht="12.75" customHeight="1">
      <c r="B37" s="8" t="s">
        <v>45</v>
      </c>
      <c r="C37" s="9">
        <v>31</v>
      </c>
      <c r="D37" s="10">
        <v>25</v>
      </c>
      <c r="E37" s="11">
        <v>37</v>
      </c>
      <c r="F37" s="12">
        <v>26</v>
      </c>
      <c r="G37" s="13">
        <f t="shared" si="0"/>
        <v>21</v>
      </c>
      <c r="H37" s="11">
        <f t="shared" si="1"/>
        <v>31</v>
      </c>
      <c r="J37" s="30"/>
      <c r="K37" s="28"/>
      <c r="L37" s="29"/>
    </row>
    <row r="38" spans="2:12" ht="12.75" customHeight="1">
      <c r="B38" s="8" t="s">
        <v>46</v>
      </c>
      <c r="C38" s="9">
        <v>52</v>
      </c>
      <c r="D38" s="10">
        <v>45</v>
      </c>
      <c r="E38" s="11">
        <v>59</v>
      </c>
      <c r="F38" s="12">
        <v>52</v>
      </c>
      <c r="G38" s="13">
        <f t="shared" si="0"/>
        <v>45</v>
      </c>
      <c r="H38" s="11">
        <f t="shared" si="1"/>
        <v>59</v>
      </c>
      <c r="K38" s="28"/>
      <c r="L38" s="29"/>
    </row>
    <row r="39" spans="2:12" ht="12.75" customHeight="1">
      <c r="B39" s="31" t="s">
        <v>47</v>
      </c>
      <c r="C39" s="32">
        <v>135</v>
      </c>
      <c r="D39" s="33">
        <v>123</v>
      </c>
      <c r="E39" s="25">
        <v>147</v>
      </c>
      <c r="F39" s="34">
        <v>134</v>
      </c>
      <c r="G39" s="35">
        <f t="shared" si="0"/>
        <v>122</v>
      </c>
      <c r="H39" s="25">
        <f t="shared" si="1"/>
        <v>146</v>
      </c>
      <c r="K39" s="28"/>
      <c r="L39" s="29"/>
    </row>
    <row r="40" spans="2:12" ht="12.75" customHeight="1">
      <c r="B40" s="1"/>
      <c r="C40" s="12">
        <f>SUM(C4:C39)</f>
        <v>3000</v>
      </c>
      <c r="D40" s="12"/>
      <c r="E40" s="12"/>
      <c r="F40" s="12">
        <f>SUM(F4:F39)</f>
        <v>3000</v>
      </c>
      <c r="G40" s="27"/>
      <c r="H40" s="27"/>
      <c r="K40" s="28"/>
      <c r="L40" s="29"/>
    </row>
    <row r="41" spans="2:12" ht="12.75" customHeight="1">
      <c r="B41" s="1"/>
      <c r="G41" s="30"/>
    </row>
    <row r="42" spans="2:12" ht="12.75" customHeight="1">
      <c r="B42" s="1"/>
    </row>
    <row r="43" spans="2:12" ht="12.75" customHeight="1">
      <c r="B43" s="1"/>
    </row>
    <row r="44" spans="2:12" ht="12.75" customHeight="1">
      <c r="B44" s="1"/>
    </row>
    <row r="45" spans="2:12" ht="12.75" customHeight="1">
      <c r="B45" s="1"/>
    </row>
    <row r="46" spans="2:12" ht="12.75" customHeight="1">
      <c r="B46" s="1"/>
    </row>
    <row r="47" spans="2:12" ht="12.75" customHeight="1">
      <c r="B47" s="1"/>
    </row>
    <row r="48" spans="2:12" ht="12.75" customHeight="1">
      <c r="B48" s="1"/>
    </row>
    <row r="49" spans="2:2" ht="12.75" customHeight="1">
      <c r="B49" s="1"/>
    </row>
    <row r="50" spans="2:2" ht="12.75" customHeight="1">
      <c r="B50" s="1"/>
    </row>
    <row r="51" spans="2:2" ht="12.75" customHeight="1">
      <c r="B51" s="1"/>
    </row>
    <row r="52" spans="2:2" ht="12.75" customHeight="1">
      <c r="B52" s="1"/>
    </row>
    <row r="53" spans="2:2" ht="12.75" customHeight="1">
      <c r="B53" s="1"/>
    </row>
    <row r="54" spans="2:2" ht="12.75" customHeight="1">
      <c r="B54" s="1"/>
    </row>
    <row r="55" spans="2:2" ht="12.75" customHeight="1">
      <c r="B55" s="1"/>
    </row>
    <row r="56" spans="2:2" ht="12.75" customHeight="1">
      <c r="B56" s="1"/>
    </row>
    <row r="57" spans="2:2" ht="12.75" customHeight="1">
      <c r="B57" s="1"/>
    </row>
    <row r="58" spans="2:2" ht="12.75" customHeight="1">
      <c r="B58" s="1"/>
    </row>
    <row r="59" spans="2:2" ht="12.75" customHeight="1">
      <c r="B59" s="1"/>
    </row>
    <row r="60" spans="2:2" ht="12.75" customHeight="1">
      <c r="B60" s="1"/>
    </row>
    <row r="61" spans="2:2" ht="12.75" customHeight="1">
      <c r="B61" s="1"/>
    </row>
    <row r="62" spans="2:2" ht="12.75" customHeight="1">
      <c r="B62" s="1"/>
    </row>
    <row r="63" spans="2:2" ht="12.75" customHeight="1">
      <c r="B63" s="1"/>
    </row>
    <row r="64" spans="2:2" ht="12.75" customHeight="1">
      <c r="B64" s="1"/>
    </row>
    <row r="65" spans="2:2" ht="12.75" customHeight="1">
      <c r="B65" s="1"/>
    </row>
    <row r="66" spans="2:2" ht="12.75" customHeight="1">
      <c r="B66" s="1"/>
    </row>
    <row r="67" spans="2:2" ht="12.75" customHeight="1">
      <c r="B67" s="1"/>
    </row>
    <row r="68" spans="2:2" ht="12.75" customHeight="1">
      <c r="B68" s="1"/>
    </row>
    <row r="69" spans="2:2" ht="12.75" customHeight="1">
      <c r="B69" s="1"/>
    </row>
    <row r="70" spans="2:2" ht="12.75" customHeight="1">
      <c r="B70" s="1"/>
    </row>
    <row r="71" spans="2:2" ht="12.75" customHeight="1">
      <c r="B71" s="1"/>
    </row>
    <row r="72" spans="2:2" ht="12.75" customHeight="1">
      <c r="B72" s="1"/>
    </row>
    <row r="73" spans="2:2" ht="12.75" customHeight="1">
      <c r="B73" s="1"/>
    </row>
    <row r="74" spans="2:2" ht="12.75" customHeight="1">
      <c r="B74" s="1"/>
    </row>
    <row r="75" spans="2:2" ht="12.75" customHeight="1">
      <c r="B75" s="1"/>
    </row>
    <row r="76" spans="2:2" ht="12.75" customHeight="1">
      <c r="B76" s="1"/>
    </row>
    <row r="77" spans="2:2" ht="12.75" customHeight="1">
      <c r="B77" s="1"/>
    </row>
    <row r="78" spans="2:2" ht="12.75" customHeight="1">
      <c r="B78" s="1"/>
    </row>
    <row r="79" spans="2:2" ht="12.75" customHeight="1">
      <c r="B79" s="1"/>
    </row>
    <row r="80" spans="2:2" ht="12.75" customHeight="1">
      <c r="B80" s="1"/>
    </row>
    <row r="81" spans="2:2" ht="12.75" customHeight="1">
      <c r="B81" s="1"/>
    </row>
    <row r="82" spans="2:2" ht="12.75" customHeight="1">
      <c r="B82" s="1"/>
    </row>
    <row r="83" spans="2:2" ht="12.75" customHeight="1">
      <c r="B83" s="1"/>
    </row>
    <row r="84" spans="2:2" ht="12.75" customHeight="1">
      <c r="B84" s="1"/>
    </row>
    <row r="85" spans="2:2" ht="12.75" customHeight="1">
      <c r="B85" s="1"/>
    </row>
    <row r="86" spans="2:2" ht="12.75" customHeight="1">
      <c r="B86" s="1"/>
    </row>
    <row r="87" spans="2:2" ht="12.75" customHeight="1">
      <c r="B87" s="1"/>
    </row>
    <row r="88" spans="2:2" ht="12.75" customHeight="1">
      <c r="B88" s="1"/>
    </row>
    <row r="89" spans="2:2" ht="12.75" customHeight="1">
      <c r="B89" s="1"/>
    </row>
    <row r="90" spans="2:2" ht="12.75" customHeight="1">
      <c r="B90" s="1"/>
    </row>
    <row r="91" spans="2:2" ht="12.75" customHeight="1">
      <c r="B91" s="1"/>
    </row>
    <row r="92" spans="2:2" ht="12.75" customHeight="1">
      <c r="B92" s="1"/>
    </row>
    <row r="93" spans="2:2" ht="12.75" customHeight="1">
      <c r="B93" s="1"/>
    </row>
    <row r="94" spans="2:2" ht="12.75" customHeight="1">
      <c r="B94" s="1"/>
    </row>
    <row r="95" spans="2:2" ht="12.75" customHeight="1">
      <c r="B95" s="1"/>
    </row>
    <row r="96" spans="2:2" ht="12.75" customHeight="1">
      <c r="B96" s="1"/>
    </row>
    <row r="97" spans="2:2" ht="12.75" customHeight="1">
      <c r="B97" s="1"/>
    </row>
    <row r="98" spans="2:2" ht="12.75" customHeight="1">
      <c r="B98" s="1"/>
    </row>
    <row r="99" spans="2:2" ht="12.75" customHeight="1">
      <c r="B99" s="1"/>
    </row>
    <row r="100" spans="2:2" ht="12.75" customHeight="1">
      <c r="B100" s="1"/>
    </row>
    <row r="101" spans="2:2" ht="12.75" customHeight="1">
      <c r="B101" s="1"/>
    </row>
    <row r="102" spans="2:2" ht="12.75" customHeight="1">
      <c r="B102" s="1"/>
    </row>
    <row r="103" spans="2:2" ht="12.75" customHeight="1">
      <c r="B103" s="1"/>
    </row>
    <row r="104" spans="2:2" ht="12.75" customHeight="1">
      <c r="B104" s="1"/>
    </row>
    <row r="105" spans="2:2" ht="12.75" customHeight="1">
      <c r="B105" s="1"/>
    </row>
    <row r="106" spans="2:2" ht="12.75" customHeight="1">
      <c r="B106" s="1"/>
    </row>
    <row r="107" spans="2:2" ht="12.75" customHeight="1">
      <c r="B107" s="1"/>
    </row>
    <row r="108" spans="2:2" ht="12.75" customHeight="1">
      <c r="B108" s="1"/>
    </row>
    <row r="109" spans="2:2" ht="12.75" customHeight="1">
      <c r="B109" s="1"/>
    </row>
    <row r="110" spans="2:2" ht="12.75" customHeight="1">
      <c r="B110" s="1"/>
    </row>
    <row r="111" spans="2:2" ht="12.75" customHeight="1">
      <c r="B111" s="1"/>
    </row>
    <row r="112" spans="2:2" ht="12.75" customHeight="1">
      <c r="B112" s="1"/>
    </row>
    <row r="113" spans="2:2" ht="12.75" customHeight="1">
      <c r="B113" s="1"/>
    </row>
    <row r="114" spans="2:2" ht="12.75" customHeight="1">
      <c r="B114" s="1"/>
    </row>
    <row r="115" spans="2:2" ht="12.75" customHeight="1">
      <c r="B115" s="1"/>
    </row>
    <row r="116" spans="2:2" ht="12.75" customHeight="1">
      <c r="B116" s="1"/>
    </row>
    <row r="117" spans="2:2" ht="12.75" customHeight="1">
      <c r="B117" s="1"/>
    </row>
    <row r="118" spans="2:2" ht="12.75" customHeight="1">
      <c r="B118" s="1"/>
    </row>
    <row r="119" spans="2:2" ht="12.75" customHeight="1">
      <c r="B119" s="1"/>
    </row>
    <row r="120" spans="2:2" ht="12.75" customHeight="1">
      <c r="B120" s="1"/>
    </row>
    <row r="121" spans="2:2" ht="12.75" customHeight="1">
      <c r="B121" s="1"/>
    </row>
    <row r="122" spans="2:2" ht="12.75" customHeight="1">
      <c r="B122" s="1"/>
    </row>
    <row r="123" spans="2:2" ht="12.75" customHeight="1">
      <c r="B123" s="1"/>
    </row>
    <row r="124" spans="2:2" ht="12.75" customHeight="1">
      <c r="B124" s="1"/>
    </row>
    <row r="125" spans="2:2" ht="12.75" customHeight="1">
      <c r="B125" s="1"/>
    </row>
    <row r="126" spans="2:2" ht="12.75" customHeight="1">
      <c r="B126" s="1"/>
    </row>
    <row r="127" spans="2:2" ht="12.75" customHeight="1">
      <c r="B127" s="1"/>
    </row>
    <row r="128" spans="2:2" ht="12.75" customHeight="1">
      <c r="B128" s="1"/>
    </row>
    <row r="129" spans="2:2" ht="12.75" customHeight="1">
      <c r="B129" s="1"/>
    </row>
    <row r="130" spans="2:2" ht="12.75" customHeight="1">
      <c r="B130" s="1"/>
    </row>
    <row r="131" spans="2:2" ht="12.75" customHeight="1">
      <c r="B131" s="1"/>
    </row>
    <row r="132" spans="2:2" ht="12.75" customHeight="1">
      <c r="B132" s="1"/>
    </row>
    <row r="133" spans="2:2" ht="12.75" customHeight="1">
      <c r="B133" s="1"/>
    </row>
    <row r="134" spans="2:2" ht="12.75" customHeight="1">
      <c r="B134" s="1"/>
    </row>
    <row r="135" spans="2:2" ht="12.75" customHeight="1">
      <c r="B135" s="1"/>
    </row>
    <row r="136" spans="2:2" ht="12.75" customHeight="1">
      <c r="B136" s="1"/>
    </row>
    <row r="137" spans="2:2" ht="12.75" customHeight="1">
      <c r="B137" s="1"/>
    </row>
    <row r="138" spans="2:2" ht="12.75" customHeight="1">
      <c r="B138" s="1"/>
    </row>
    <row r="139" spans="2:2" ht="12.75" customHeight="1">
      <c r="B139" s="1"/>
    </row>
    <row r="140" spans="2:2" ht="12.75" customHeight="1">
      <c r="B140" s="1"/>
    </row>
    <row r="141" spans="2:2" ht="12.75" customHeight="1">
      <c r="B141" s="1"/>
    </row>
    <row r="142" spans="2:2" ht="12.75" customHeight="1">
      <c r="B142" s="1"/>
    </row>
    <row r="143" spans="2:2" ht="12.75" customHeight="1">
      <c r="B143" s="1"/>
    </row>
    <row r="144" spans="2:2" ht="12.75" customHeight="1">
      <c r="B144" s="1"/>
    </row>
    <row r="145" spans="2:2" ht="12.75" customHeight="1">
      <c r="B145" s="1"/>
    </row>
    <row r="146" spans="2:2" ht="12.75" customHeight="1">
      <c r="B146" s="1"/>
    </row>
    <row r="147" spans="2:2" ht="12.75" customHeight="1">
      <c r="B147" s="1"/>
    </row>
    <row r="148" spans="2:2" ht="12.75" customHeight="1">
      <c r="B148" s="1"/>
    </row>
    <row r="149" spans="2:2" ht="12.75" customHeight="1">
      <c r="B149" s="1"/>
    </row>
    <row r="150" spans="2:2" ht="12.75" customHeight="1">
      <c r="B150" s="1"/>
    </row>
    <row r="151" spans="2:2" ht="12.75" customHeight="1">
      <c r="B151" s="1"/>
    </row>
    <row r="152" spans="2:2" ht="12.75" customHeight="1">
      <c r="B152" s="1"/>
    </row>
    <row r="153" spans="2:2" ht="12.75" customHeight="1">
      <c r="B153" s="1"/>
    </row>
    <row r="154" spans="2:2" ht="12.75" customHeight="1">
      <c r="B154" s="1"/>
    </row>
    <row r="155" spans="2:2" ht="12.75" customHeight="1">
      <c r="B155" s="1"/>
    </row>
    <row r="156" spans="2:2" ht="12.75" customHeight="1">
      <c r="B156" s="1"/>
    </row>
    <row r="157" spans="2:2" ht="12.75" customHeight="1">
      <c r="B157" s="1"/>
    </row>
    <row r="158" spans="2:2" ht="12.75" customHeight="1">
      <c r="B158" s="1"/>
    </row>
    <row r="159" spans="2:2" ht="12.75" customHeight="1">
      <c r="B159" s="1"/>
    </row>
    <row r="160" spans="2:2" ht="12.75" customHeight="1">
      <c r="B160" s="1"/>
    </row>
    <row r="161" spans="2:2" ht="12.75" customHeight="1">
      <c r="B161" s="1"/>
    </row>
    <row r="162" spans="2:2" ht="12.75" customHeight="1">
      <c r="B162" s="1"/>
    </row>
    <row r="163" spans="2:2" ht="12.75" customHeight="1">
      <c r="B163" s="1"/>
    </row>
    <row r="164" spans="2:2" ht="12.75" customHeight="1">
      <c r="B164" s="1"/>
    </row>
    <row r="165" spans="2:2" ht="12.75" customHeight="1">
      <c r="B165" s="1"/>
    </row>
    <row r="166" spans="2:2" ht="12.75" customHeight="1">
      <c r="B166" s="1"/>
    </row>
    <row r="167" spans="2:2" ht="12.75" customHeight="1">
      <c r="B167" s="1"/>
    </row>
    <row r="168" spans="2:2" ht="12.75" customHeight="1">
      <c r="B168" s="1"/>
    </row>
    <row r="169" spans="2:2" ht="12.75" customHeight="1">
      <c r="B169" s="1"/>
    </row>
    <row r="170" spans="2:2" ht="12.75" customHeight="1">
      <c r="B170" s="1"/>
    </row>
    <row r="171" spans="2:2" ht="12.75" customHeight="1">
      <c r="B171" s="1"/>
    </row>
    <row r="172" spans="2:2" ht="12.75" customHeight="1">
      <c r="B172" s="1"/>
    </row>
    <row r="173" spans="2:2" ht="12.75" customHeight="1">
      <c r="B173" s="1"/>
    </row>
    <row r="174" spans="2:2" ht="12.75" customHeight="1">
      <c r="B174" s="1"/>
    </row>
    <row r="175" spans="2:2" ht="12.75" customHeight="1">
      <c r="B175" s="1"/>
    </row>
    <row r="176" spans="2:2" ht="12.75" customHeight="1">
      <c r="B176" s="1"/>
    </row>
    <row r="177" spans="2:2" ht="12.75" customHeight="1">
      <c r="B177" s="1"/>
    </row>
    <row r="178" spans="2:2" ht="12.75" customHeight="1">
      <c r="B178" s="1"/>
    </row>
    <row r="179" spans="2:2" ht="12.75" customHeight="1">
      <c r="B179" s="1"/>
    </row>
    <row r="180" spans="2:2" ht="12.75" customHeight="1">
      <c r="B180" s="1"/>
    </row>
    <row r="181" spans="2:2" ht="12.75" customHeight="1">
      <c r="B181" s="1"/>
    </row>
    <row r="182" spans="2:2" ht="12.75" customHeight="1">
      <c r="B182" s="1"/>
    </row>
    <row r="183" spans="2:2" ht="12.75" customHeight="1">
      <c r="B183" s="1"/>
    </row>
    <row r="184" spans="2:2" ht="12.75" customHeight="1">
      <c r="B184" s="1"/>
    </row>
    <row r="185" spans="2:2" ht="12.75" customHeight="1">
      <c r="B185" s="1"/>
    </row>
    <row r="186" spans="2:2" ht="12.75" customHeight="1">
      <c r="B186" s="1"/>
    </row>
    <row r="187" spans="2:2" ht="12.75" customHeight="1">
      <c r="B187" s="1"/>
    </row>
    <row r="188" spans="2:2" ht="12.75" customHeight="1">
      <c r="B188" s="1"/>
    </row>
    <row r="189" spans="2:2" ht="12.75" customHeight="1">
      <c r="B189" s="1"/>
    </row>
    <row r="190" spans="2:2" ht="12.75" customHeight="1">
      <c r="B190" s="1"/>
    </row>
    <row r="191" spans="2:2" ht="12.75" customHeight="1">
      <c r="B191" s="1"/>
    </row>
    <row r="192" spans="2:2" ht="12.75" customHeight="1">
      <c r="B192" s="1"/>
    </row>
    <row r="193" spans="2:2" ht="12.75" customHeight="1">
      <c r="B193" s="1"/>
    </row>
    <row r="194" spans="2:2" ht="12.75" customHeight="1">
      <c r="B194" s="1"/>
    </row>
    <row r="195" spans="2:2" ht="12.75" customHeight="1">
      <c r="B195" s="1"/>
    </row>
    <row r="196" spans="2:2" ht="12.75" customHeight="1">
      <c r="B196" s="1"/>
    </row>
    <row r="197" spans="2:2" ht="12.75" customHeight="1">
      <c r="B197" s="1"/>
    </row>
    <row r="198" spans="2:2" ht="12.75" customHeight="1">
      <c r="B198" s="1"/>
    </row>
    <row r="199" spans="2:2" ht="12.75" customHeight="1">
      <c r="B199" s="1"/>
    </row>
    <row r="200" spans="2:2" ht="12.75" customHeight="1">
      <c r="B200" s="1"/>
    </row>
    <row r="201" spans="2:2" ht="12.75" customHeight="1">
      <c r="B201" s="1"/>
    </row>
    <row r="202" spans="2:2" ht="12.75" customHeight="1">
      <c r="B202" s="1"/>
    </row>
    <row r="203" spans="2:2" ht="12.75" customHeight="1">
      <c r="B203" s="1"/>
    </row>
    <row r="204" spans="2:2" ht="12.75" customHeight="1">
      <c r="B204" s="1"/>
    </row>
    <row r="205" spans="2:2" ht="12.75" customHeight="1">
      <c r="B205" s="1"/>
    </row>
    <row r="206" spans="2:2" ht="12.75" customHeight="1">
      <c r="B206" s="1"/>
    </row>
    <row r="207" spans="2:2" ht="12.75" customHeight="1">
      <c r="B207" s="1"/>
    </row>
    <row r="208" spans="2:2" ht="12.75" customHeight="1">
      <c r="B208" s="1"/>
    </row>
    <row r="209" spans="2:2" ht="12.75" customHeight="1">
      <c r="B209" s="1"/>
    </row>
    <row r="210" spans="2:2" ht="12.75" customHeight="1">
      <c r="B210" s="1"/>
    </row>
    <row r="211" spans="2:2" ht="12.75" customHeight="1">
      <c r="B211" s="1"/>
    </row>
    <row r="212" spans="2:2" ht="12.75" customHeight="1">
      <c r="B212" s="1"/>
    </row>
    <row r="213" spans="2:2" ht="12.75" customHeight="1">
      <c r="B213" s="1"/>
    </row>
    <row r="214" spans="2:2" ht="12.75" customHeight="1">
      <c r="B214" s="1"/>
    </row>
    <row r="215" spans="2:2" ht="12.75" customHeight="1">
      <c r="B215" s="1"/>
    </row>
    <row r="216" spans="2:2" ht="12.75" customHeight="1">
      <c r="B216" s="1"/>
    </row>
    <row r="217" spans="2:2" ht="12.75" customHeight="1">
      <c r="B217" s="1"/>
    </row>
    <row r="218" spans="2:2" ht="12.75" customHeight="1">
      <c r="B218" s="1"/>
    </row>
    <row r="219" spans="2:2" ht="12.75" customHeight="1">
      <c r="B219" s="1"/>
    </row>
    <row r="220" spans="2:2" ht="12.75" customHeight="1">
      <c r="B220" s="1"/>
    </row>
    <row r="221" spans="2:2" ht="12.75" customHeight="1">
      <c r="B221" s="1"/>
    </row>
    <row r="222" spans="2:2" ht="12.75" customHeight="1">
      <c r="B222" s="1"/>
    </row>
    <row r="223" spans="2:2" ht="12.75" customHeight="1">
      <c r="B223" s="1"/>
    </row>
    <row r="224" spans="2:2" ht="12.75" customHeight="1">
      <c r="B224" s="1"/>
    </row>
    <row r="225" spans="2:2" ht="12.75" customHeight="1">
      <c r="B225" s="1"/>
    </row>
    <row r="226" spans="2:2" ht="12.75" customHeight="1">
      <c r="B226" s="1"/>
    </row>
    <row r="227" spans="2:2" ht="12.75" customHeight="1">
      <c r="B227" s="1"/>
    </row>
    <row r="228" spans="2:2" ht="12.75" customHeight="1">
      <c r="B228" s="1"/>
    </row>
    <row r="229" spans="2:2" ht="12.75" customHeight="1">
      <c r="B229" s="1"/>
    </row>
    <row r="230" spans="2:2" ht="12.75" customHeight="1">
      <c r="B230" s="1"/>
    </row>
    <row r="231" spans="2:2" ht="12.75" customHeight="1">
      <c r="B231" s="1"/>
    </row>
    <row r="232" spans="2:2" ht="12.75" customHeight="1">
      <c r="B232" s="1"/>
    </row>
    <row r="233" spans="2:2" ht="12.75" customHeight="1">
      <c r="B233" s="1"/>
    </row>
    <row r="234" spans="2:2" ht="12.75" customHeight="1">
      <c r="B234" s="1"/>
    </row>
    <row r="235" spans="2:2" ht="12.75" customHeight="1">
      <c r="B235" s="1"/>
    </row>
    <row r="236" spans="2:2" ht="12.75" customHeight="1">
      <c r="B236" s="1"/>
    </row>
    <row r="237" spans="2:2" ht="12.75" customHeight="1">
      <c r="B237" s="1"/>
    </row>
    <row r="238" spans="2:2" ht="12.75" customHeight="1">
      <c r="B238" s="1"/>
    </row>
    <row r="239" spans="2:2" ht="12.75" customHeight="1">
      <c r="B239" s="1"/>
    </row>
    <row r="240" spans="2:2" ht="12.75" customHeight="1">
      <c r="B240" s="1"/>
    </row>
    <row r="241" spans="2:2" ht="12.75" customHeight="1">
      <c r="B241" s="1"/>
    </row>
    <row r="242" spans="2:2" ht="12.75" customHeight="1">
      <c r="B242" s="1"/>
    </row>
    <row r="243" spans="2:2" ht="12.75" customHeight="1">
      <c r="B243" s="1"/>
    </row>
    <row r="244" spans="2:2" ht="12.75" customHeight="1">
      <c r="B244" s="1"/>
    </row>
    <row r="245" spans="2:2" ht="12.75" customHeight="1">
      <c r="B245" s="1"/>
    </row>
    <row r="246" spans="2:2" ht="12.75" customHeight="1">
      <c r="B246" s="1"/>
    </row>
    <row r="247" spans="2:2" ht="12.75" customHeight="1">
      <c r="B247" s="1"/>
    </row>
    <row r="248" spans="2:2" ht="12.75" customHeight="1">
      <c r="B248" s="1"/>
    </row>
    <row r="249" spans="2:2" ht="12.75" customHeight="1">
      <c r="B249" s="1"/>
    </row>
    <row r="250" spans="2:2" ht="12.75" customHeight="1">
      <c r="B250" s="1"/>
    </row>
    <row r="251" spans="2:2" ht="12.75" customHeight="1">
      <c r="B251" s="1"/>
    </row>
    <row r="252" spans="2:2" ht="12.75" customHeight="1">
      <c r="B252" s="1"/>
    </row>
    <row r="253" spans="2:2" ht="12.75" customHeight="1">
      <c r="B253" s="1"/>
    </row>
    <row r="254" spans="2:2" ht="12.75" customHeight="1">
      <c r="B254" s="1"/>
    </row>
    <row r="255" spans="2:2" ht="12.75" customHeight="1">
      <c r="B255" s="1"/>
    </row>
    <row r="256" spans="2:2" ht="12.75" customHeight="1">
      <c r="B256" s="1"/>
    </row>
    <row r="257" spans="2:2" ht="12.75" customHeight="1">
      <c r="B257" s="1"/>
    </row>
    <row r="258" spans="2:2" ht="12.75" customHeight="1">
      <c r="B258" s="1"/>
    </row>
    <row r="259" spans="2:2" ht="12.75" customHeight="1">
      <c r="B259" s="1"/>
    </row>
    <row r="260" spans="2:2" ht="12.75" customHeight="1">
      <c r="B260" s="1"/>
    </row>
    <row r="261" spans="2:2" ht="12.75" customHeight="1">
      <c r="B261" s="1"/>
    </row>
    <row r="262" spans="2:2" ht="12.75" customHeight="1">
      <c r="B262" s="1"/>
    </row>
    <row r="263" spans="2:2" ht="12.75" customHeight="1">
      <c r="B263" s="1"/>
    </row>
    <row r="264" spans="2:2" ht="12.75" customHeight="1">
      <c r="B264" s="1"/>
    </row>
    <row r="265" spans="2:2" ht="12.75" customHeight="1">
      <c r="B265" s="1"/>
    </row>
    <row r="266" spans="2:2" ht="12.75" customHeight="1">
      <c r="B266" s="1"/>
    </row>
    <row r="267" spans="2:2" ht="12.75" customHeight="1">
      <c r="B267" s="1"/>
    </row>
    <row r="268" spans="2:2" ht="12.75" customHeight="1">
      <c r="B268" s="1"/>
    </row>
    <row r="269" spans="2:2" ht="12.75" customHeight="1">
      <c r="B269" s="1"/>
    </row>
    <row r="270" spans="2:2" ht="12.75" customHeight="1">
      <c r="B270" s="1"/>
    </row>
    <row r="271" spans="2:2" ht="12.75" customHeight="1">
      <c r="B271" s="1"/>
    </row>
    <row r="272" spans="2:2" ht="12.75" customHeight="1">
      <c r="B272" s="1"/>
    </row>
    <row r="273" spans="2:2" ht="12.75" customHeight="1">
      <c r="B273" s="1"/>
    </row>
    <row r="274" spans="2:2" ht="12.75" customHeight="1">
      <c r="B274" s="1"/>
    </row>
    <row r="275" spans="2:2" ht="12.75" customHeight="1">
      <c r="B275" s="1"/>
    </row>
    <row r="276" spans="2:2" ht="12.75" customHeight="1">
      <c r="B276" s="1"/>
    </row>
    <row r="277" spans="2:2" ht="12.75" customHeight="1">
      <c r="B277" s="1"/>
    </row>
    <row r="278" spans="2:2" ht="12.75" customHeight="1">
      <c r="B278" s="1"/>
    </row>
    <row r="279" spans="2:2" ht="12.75" customHeight="1">
      <c r="B279" s="1"/>
    </row>
    <row r="280" spans="2:2" ht="12.75" customHeight="1">
      <c r="B280" s="1"/>
    </row>
    <row r="281" spans="2:2" ht="12.75" customHeight="1">
      <c r="B281" s="1"/>
    </row>
    <row r="282" spans="2:2" ht="12.75" customHeight="1">
      <c r="B282" s="1"/>
    </row>
    <row r="283" spans="2:2" ht="12.75" customHeight="1">
      <c r="B283" s="1"/>
    </row>
    <row r="284" spans="2:2" ht="12.75" customHeight="1">
      <c r="B284" s="1"/>
    </row>
    <row r="285" spans="2:2" ht="12.75" customHeight="1">
      <c r="B285" s="1"/>
    </row>
    <row r="286" spans="2:2" ht="12.75" customHeight="1">
      <c r="B286" s="1"/>
    </row>
    <row r="287" spans="2:2" ht="12.75" customHeight="1">
      <c r="B287" s="1"/>
    </row>
    <row r="288" spans="2:2" ht="12.75" customHeight="1">
      <c r="B288" s="1"/>
    </row>
    <row r="289" spans="2:2" ht="12.75" customHeight="1">
      <c r="B289" s="1"/>
    </row>
    <row r="290" spans="2:2" ht="12.75" customHeight="1">
      <c r="B290" s="1"/>
    </row>
    <row r="291" spans="2:2" ht="12.75" customHeight="1">
      <c r="B291" s="1"/>
    </row>
    <row r="292" spans="2:2" ht="12.75" customHeight="1">
      <c r="B292" s="1"/>
    </row>
    <row r="293" spans="2:2" ht="12.75" customHeight="1">
      <c r="B293" s="1"/>
    </row>
    <row r="294" spans="2:2" ht="12.75" customHeight="1">
      <c r="B294" s="1"/>
    </row>
    <row r="295" spans="2:2" ht="12.75" customHeight="1">
      <c r="B295" s="1"/>
    </row>
    <row r="296" spans="2:2" ht="12.75" customHeight="1">
      <c r="B296" s="1"/>
    </row>
    <row r="297" spans="2:2" ht="12.75" customHeight="1">
      <c r="B297" s="1"/>
    </row>
    <row r="298" spans="2:2" ht="12.75" customHeight="1">
      <c r="B298" s="1"/>
    </row>
    <row r="299" spans="2:2" ht="12.75" customHeight="1">
      <c r="B299" s="1"/>
    </row>
    <row r="300" spans="2:2" ht="12.75" customHeight="1">
      <c r="B300" s="1"/>
    </row>
    <row r="301" spans="2:2" ht="12.75" customHeight="1">
      <c r="B301" s="1"/>
    </row>
    <row r="302" spans="2:2" ht="12.75" customHeight="1">
      <c r="B302" s="1"/>
    </row>
    <row r="303" spans="2:2" ht="12.75" customHeight="1">
      <c r="B303" s="1"/>
    </row>
    <row r="304" spans="2:2" ht="12.75" customHeight="1">
      <c r="B304" s="1"/>
    </row>
    <row r="305" spans="2:2" ht="12.75" customHeight="1">
      <c r="B305" s="1"/>
    </row>
    <row r="306" spans="2:2" ht="12.75" customHeight="1">
      <c r="B306" s="1"/>
    </row>
    <row r="307" spans="2:2" ht="12.75" customHeight="1">
      <c r="B307" s="1"/>
    </row>
    <row r="308" spans="2:2" ht="12.75" customHeight="1">
      <c r="B308" s="1"/>
    </row>
    <row r="309" spans="2:2" ht="12.75" customHeight="1">
      <c r="B309" s="1"/>
    </row>
    <row r="310" spans="2:2" ht="12.75" customHeight="1">
      <c r="B310" s="1"/>
    </row>
    <row r="311" spans="2:2" ht="12.75" customHeight="1">
      <c r="B311" s="1"/>
    </row>
    <row r="312" spans="2:2" ht="12.75" customHeight="1">
      <c r="B312" s="1"/>
    </row>
    <row r="313" spans="2:2" ht="12.75" customHeight="1">
      <c r="B313" s="1"/>
    </row>
    <row r="314" spans="2:2" ht="12.75" customHeight="1">
      <c r="B314" s="1"/>
    </row>
    <row r="315" spans="2:2" ht="12.75" customHeight="1">
      <c r="B315" s="1"/>
    </row>
    <row r="316" spans="2:2" ht="12.75" customHeight="1">
      <c r="B316" s="1"/>
    </row>
    <row r="317" spans="2:2" ht="12.75" customHeight="1">
      <c r="B317" s="1"/>
    </row>
    <row r="318" spans="2:2" ht="12.75" customHeight="1">
      <c r="B318" s="1"/>
    </row>
    <row r="319" spans="2:2" ht="12.75" customHeight="1">
      <c r="B319" s="1"/>
    </row>
    <row r="320" spans="2:2" ht="12.75" customHeight="1">
      <c r="B320" s="1"/>
    </row>
    <row r="321" spans="2:2" ht="12.75" customHeight="1">
      <c r="B321" s="1"/>
    </row>
    <row r="322" spans="2:2" ht="12.75" customHeight="1">
      <c r="B322" s="1"/>
    </row>
    <row r="323" spans="2:2" ht="12.75" customHeight="1">
      <c r="B323" s="1"/>
    </row>
    <row r="324" spans="2:2" ht="12.75" customHeight="1">
      <c r="B324" s="1"/>
    </row>
    <row r="325" spans="2:2" ht="12.75" customHeight="1">
      <c r="B325" s="1"/>
    </row>
    <row r="326" spans="2:2" ht="12.75" customHeight="1">
      <c r="B326" s="1"/>
    </row>
    <row r="327" spans="2:2" ht="12.75" customHeight="1">
      <c r="B327" s="1"/>
    </row>
    <row r="328" spans="2:2" ht="12.75" customHeight="1">
      <c r="B328" s="1"/>
    </row>
    <row r="329" spans="2:2" ht="12.75" customHeight="1">
      <c r="B329" s="1"/>
    </row>
    <row r="330" spans="2:2" ht="12.75" customHeight="1">
      <c r="B330" s="1"/>
    </row>
    <row r="331" spans="2:2" ht="12.75" customHeight="1">
      <c r="B331" s="1"/>
    </row>
    <row r="332" spans="2:2" ht="12.75" customHeight="1">
      <c r="B332" s="1"/>
    </row>
    <row r="333" spans="2:2" ht="12.75" customHeight="1">
      <c r="B333" s="1"/>
    </row>
    <row r="334" spans="2:2" ht="12.75" customHeight="1">
      <c r="B334" s="1"/>
    </row>
    <row r="335" spans="2:2" ht="12.75" customHeight="1">
      <c r="B335" s="1"/>
    </row>
    <row r="336" spans="2:2" ht="12.75" customHeight="1">
      <c r="B336" s="1"/>
    </row>
    <row r="337" spans="2:2" ht="12.75" customHeight="1">
      <c r="B337" s="1"/>
    </row>
    <row r="338" spans="2:2" ht="12.75" customHeight="1">
      <c r="B338" s="1"/>
    </row>
    <row r="339" spans="2:2" ht="12.75" customHeight="1">
      <c r="B339" s="1"/>
    </row>
    <row r="340" spans="2:2" ht="12.75" customHeight="1">
      <c r="B340" s="1"/>
    </row>
    <row r="341" spans="2:2" ht="12.75" customHeight="1">
      <c r="B341" s="1"/>
    </row>
    <row r="342" spans="2:2" ht="12.75" customHeight="1">
      <c r="B342" s="1"/>
    </row>
    <row r="343" spans="2:2" ht="12.75" customHeight="1">
      <c r="B343" s="1"/>
    </row>
    <row r="344" spans="2:2" ht="12.75" customHeight="1">
      <c r="B344" s="1"/>
    </row>
    <row r="345" spans="2:2" ht="12.75" customHeight="1">
      <c r="B345" s="1"/>
    </row>
    <row r="346" spans="2:2" ht="12.75" customHeight="1">
      <c r="B346" s="1"/>
    </row>
    <row r="347" spans="2:2" ht="12.75" customHeight="1">
      <c r="B347" s="1"/>
    </row>
    <row r="348" spans="2:2" ht="12.75" customHeight="1">
      <c r="B348" s="1"/>
    </row>
    <row r="349" spans="2:2" ht="12.75" customHeight="1">
      <c r="B349" s="1"/>
    </row>
    <row r="350" spans="2:2" ht="12.75" customHeight="1">
      <c r="B350" s="1"/>
    </row>
    <row r="351" spans="2:2" ht="12.75" customHeight="1">
      <c r="B351" s="1"/>
    </row>
    <row r="352" spans="2:2" ht="12.75" customHeight="1">
      <c r="B352" s="1"/>
    </row>
    <row r="353" spans="2:2" ht="12.75" customHeight="1">
      <c r="B353" s="1"/>
    </row>
    <row r="354" spans="2:2" ht="12.75" customHeight="1">
      <c r="B354" s="1"/>
    </row>
    <row r="355" spans="2:2" ht="12.75" customHeight="1">
      <c r="B355" s="1"/>
    </row>
    <row r="356" spans="2:2" ht="12.75" customHeight="1">
      <c r="B356" s="1"/>
    </row>
    <row r="357" spans="2:2" ht="12.75" customHeight="1">
      <c r="B357" s="1"/>
    </row>
    <row r="358" spans="2:2" ht="12.75" customHeight="1">
      <c r="B358" s="1"/>
    </row>
    <row r="359" spans="2:2" ht="12.75" customHeight="1">
      <c r="B359" s="1"/>
    </row>
    <row r="360" spans="2:2" ht="12.75" customHeight="1">
      <c r="B360" s="1"/>
    </row>
    <row r="361" spans="2:2" ht="12.75" customHeight="1">
      <c r="B361" s="1"/>
    </row>
    <row r="362" spans="2:2" ht="12.75" customHeight="1">
      <c r="B362" s="1"/>
    </row>
    <row r="363" spans="2:2" ht="12.75" customHeight="1">
      <c r="B363" s="1"/>
    </row>
    <row r="364" spans="2:2" ht="12.75" customHeight="1">
      <c r="B364" s="1"/>
    </row>
    <row r="365" spans="2:2" ht="12.75" customHeight="1">
      <c r="B365" s="1"/>
    </row>
    <row r="366" spans="2:2" ht="12.75" customHeight="1">
      <c r="B366" s="1"/>
    </row>
    <row r="367" spans="2:2" ht="12.75" customHeight="1">
      <c r="B367" s="1"/>
    </row>
    <row r="368" spans="2:2" ht="12.75" customHeight="1">
      <c r="B368" s="1"/>
    </row>
    <row r="369" spans="2:2" ht="12.75" customHeight="1">
      <c r="B369" s="1"/>
    </row>
    <row r="370" spans="2:2" ht="12.75" customHeight="1">
      <c r="B370" s="1"/>
    </row>
    <row r="371" spans="2:2" ht="12.75" customHeight="1">
      <c r="B371" s="1"/>
    </row>
    <row r="372" spans="2:2" ht="12.75" customHeight="1">
      <c r="B372" s="1"/>
    </row>
    <row r="373" spans="2:2" ht="12.75" customHeight="1">
      <c r="B373" s="1"/>
    </row>
    <row r="374" spans="2:2" ht="12.75" customHeight="1">
      <c r="B374" s="1"/>
    </row>
    <row r="375" spans="2:2" ht="12.75" customHeight="1">
      <c r="B375" s="1"/>
    </row>
    <row r="376" spans="2:2" ht="12.75" customHeight="1">
      <c r="B376" s="1"/>
    </row>
    <row r="377" spans="2:2" ht="12.75" customHeight="1">
      <c r="B377" s="1"/>
    </row>
    <row r="378" spans="2:2" ht="12.75" customHeight="1">
      <c r="B378" s="1"/>
    </row>
    <row r="379" spans="2:2" ht="12.75" customHeight="1">
      <c r="B379" s="1"/>
    </row>
    <row r="380" spans="2:2" ht="12.75" customHeight="1">
      <c r="B380" s="1"/>
    </row>
    <row r="381" spans="2:2" ht="12.75" customHeight="1">
      <c r="B381" s="1"/>
    </row>
    <row r="382" spans="2:2" ht="12.75" customHeight="1">
      <c r="B382" s="1"/>
    </row>
    <row r="383" spans="2:2" ht="12.75" customHeight="1">
      <c r="B383" s="1"/>
    </row>
    <row r="384" spans="2:2" ht="12.75" customHeight="1">
      <c r="B384" s="1"/>
    </row>
    <row r="385" spans="2:2" ht="12.75" customHeight="1">
      <c r="B385" s="1"/>
    </row>
    <row r="386" spans="2:2" ht="12.75" customHeight="1">
      <c r="B386" s="1"/>
    </row>
    <row r="387" spans="2:2" ht="12.75" customHeight="1">
      <c r="B387" s="1"/>
    </row>
    <row r="388" spans="2:2" ht="12.75" customHeight="1">
      <c r="B388" s="1"/>
    </row>
    <row r="389" spans="2:2" ht="12.75" customHeight="1">
      <c r="B389" s="1"/>
    </row>
    <row r="390" spans="2:2" ht="12.75" customHeight="1">
      <c r="B390" s="1"/>
    </row>
    <row r="391" spans="2:2" ht="12.75" customHeight="1">
      <c r="B391" s="1"/>
    </row>
    <row r="392" spans="2:2" ht="12.75" customHeight="1">
      <c r="B392" s="1"/>
    </row>
    <row r="393" spans="2:2" ht="12.75" customHeight="1">
      <c r="B393" s="1"/>
    </row>
    <row r="394" spans="2:2" ht="12.75" customHeight="1">
      <c r="B394" s="1"/>
    </row>
    <row r="395" spans="2:2" ht="12.75" customHeight="1">
      <c r="B395" s="1"/>
    </row>
    <row r="396" spans="2:2" ht="12.75" customHeight="1">
      <c r="B396" s="1"/>
    </row>
    <row r="397" spans="2:2" ht="12.75" customHeight="1">
      <c r="B397" s="1"/>
    </row>
    <row r="398" spans="2:2" ht="12.75" customHeight="1">
      <c r="B398" s="1"/>
    </row>
    <row r="399" spans="2:2" ht="12.75" customHeight="1">
      <c r="B399" s="1"/>
    </row>
    <row r="400" spans="2:2" ht="12.75" customHeight="1">
      <c r="B400" s="1"/>
    </row>
    <row r="401" spans="2:2" ht="12.75" customHeight="1">
      <c r="B401" s="1"/>
    </row>
    <row r="402" spans="2:2" ht="12.75" customHeight="1">
      <c r="B402" s="1"/>
    </row>
    <row r="403" spans="2:2" ht="12.75" customHeight="1">
      <c r="B403" s="1"/>
    </row>
    <row r="404" spans="2:2" ht="12.75" customHeight="1">
      <c r="B404" s="1"/>
    </row>
    <row r="405" spans="2:2" ht="12.75" customHeight="1">
      <c r="B405" s="1"/>
    </row>
    <row r="406" spans="2:2" ht="12.75" customHeight="1">
      <c r="B406" s="1"/>
    </row>
    <row r="407" spans="2:2" ht="12.75" customHeight="1">
      <c r="B407" s="1"/>
    </row>
    <row r="408" spans="2:2" ht="12.75" customHeight="1">
      <c r="B408" s="1"/>
    </row>
    <row r="409" spans="2:2" ht="12.75" customHeight="1">
      <c r="B409" s="1"/>
    </row>
    <row r="410" spans="2:2" ht="12.75" customHeight="1">
      <c r="B410" s="1"/>
    </row>
    <row r="411" spans="2:2" ht="12.75" customHeight="1">
      <c r="B411" s="1"/>
    </row>
    <row r="412" spans="2:2" ht="12.75" customHeight="1">
      <c r="B412" s="1"/>
    </row>
    <row r="413" spans="2:2" ht="12.75" customHeight="1">
      <c r="B413" s="1"/>
    </row>
    <row r="414" spans="2:2" ht="12.75" customHeight="1">
      <c r="B414" s="1"/>
    </row>
    <row r="415" spans="2:2" ht="12.75" customHeight="1">
      <c r="B415" s="1"/>
    </row>
    <row r="416" spans="2:2" ht="12.75" customHeight="1">
      <c r="B416" s="1"/>
    </row>
    <row r="417" spans="2:2" ht="12.75" customHeight="1">
      <c r="B417" s="1"/>
    </row>
    <row r="418" spans="2:2" ht="12.75" customHeight="1">
      <c r="B418" s="1"/>
    </row>
    <row r="419" spans="2:2" ht="12.75" customHeight="1">
      <c r="B419" s="1"/>
    </row>
    <row r="420" spans="2:2" ht="12.75" customHeight="1">
      <c r="B420" s="1"/>
    </row>
    <row r="421" spans="2:2" ht="12.75" customHeight="1">
      <c r="B421" s="1"/>
    </row>
    <row r="422" spans="2:2" ht="12.75" customHeight="1">
      <c r="B422" s="1"/>
    </row>
    <row r="423" spans="2:2" ht="12.75" customHeight="1">
      <c r="B423" s="1"/>
    </row>
    <row r="424" spans="2:2" ht="12.75" customHeight="1">
      <c r="B424" s="1"/>
    </row>
    <row r="425" spans="2:2" ht="12.75" customHeight="1">
      <c r="B425" s="1"/>
    </row>
    <row r="426" spans="2:2" ht="12.75" customHeight="1">
      <c r="B426" s="1"/>
    </row>
    <row r="427" spans="2:2" ht="12.75" customHeight="1">
      <c r="B427" s="1"/>
    </row>
    <row r="428" spans="2:2" ht="12.75" customHeight="1">
      <c r="B428" s="1"/>
    </row>
    <row r="429" spans="2:2" ht="12.75" customHeight="1">
      <c r="B429" s="1"/>
    </row>
    <row r="430" spans="2:2" ht="12.75" customHeight="1">
      <c r="B430" s="1"/>
    </row>
    <row r="431" spans="2:2" ht="12.75" customHeight="1">
      <c r="B431" s="1"/>
    </row>
    <row r="432" spans="2:2" ht="12.75" customHeight="1">
      <c r="B432" s="1"/>
    </row>
    <row r="433" spans="2:2" ht="12.75" customHeight="1">
      <c r="B433" s="1"/>
    </row>
    <row r="434" spans="2:2" ht="12.75" customHeight="1">
      <c r="B434" s="1"/>
    </row>
    <row r="435" spans="2:2" ht="12.75" customHeight="1">
      <c r="B435" s="1"/>
    </row>
    <row r="436" spans="2:2" ht="12.75" customHeight="1">
      <c r="B436" s="1"/>
    </row>
    <row r="437" spans="2:2" ht="12.75" customHeight="1">
      <c r="B437" s="1"/>
    </row>
    <row r="438" spans="2:2" ht="12.75" customHeight="1">
      <c r="B438" s="1"/>
    </row>
    <row r="439" spans="2:2" ht="12.75" customHeight="1">
      <c r="B439" s="1"/>
    </row>
    <row r="440" spans="2:2" ht="12.75" customHeight="1">
      <c r="B440" s="1"/>
    </row>
    <row r="441" spans="2:2" ht="12.75" customHeight="1">
      <c r="B441" s="1"/>
    </row>
    <row r="442" spans="2:2" ht="12.75" customHeight="1">
      <c r="B442" s="1"/>
    </row>
    <row r="443" spans="2:2" ht="12.75" customHeight="1">
      <c r="B443" s="1"/>
    </row>
    <row r="444" spans="2:2" ht="12.75" customHeight="1">
      <c r="B444" s="1"/>
    </row>
    <row r="445" spans="2:2" ht="12.75" customHeight="1">
      <c r="B445" s="1"/>
    </row>
    <row r="446" spans="2:2" ht="12.75" customHeight="1">
      <c r="B446" s="1"/>
    </row>
    <row r="447" spans="2:2" ht="12.75" customHeight="1">
      <c r="B447" s="1"/>
    </row>
    <row r="448" spans="2:2" ht="12.75" customHeight="1">
      <c r="B448" s="1"/>
    </row>
    <row r="449" spans="2:2" ht="12.75" customHeight="1">
      <c r="B449" s="1"/>
    </row>
    <row r="450" spans="2:2" ht="12.75" customHeight="1">
      <c r="B450" s="1"/>
    </row>
    <row r="451" spans="2:2" ht="12.75" customHeight="1">
      <c r="B451" s="1"/>
    </row>
    <row r="452" spans="2:2" ht="12.75" customHeight="1">
      <c r="B452" s="1"/>
    </row>
    <row r="453" spans="2:2" ht="12.75" customHeight="1">
      <c r="B453" s="1"/>
    </row>
    <row r="454" spans="2:2" ht="12.75" customHeight="1">
      <c r="B454" s="1"/>
    </row>
    <row r="455" spans="2:2" ht="12.75" customHeight="1">
      <c r="B455" s="1"/>
    </row>
    <row r="456" spans="2:2" ht="12.75" customHeight="1">
      <c r="B456" s="1"/>
    </row>
    <row r="457" spans="2:2" ht="12.75" customHeight="1">
      <c r="B457" s="1"/>
    </row>
    <row r="458" spans="2:2" ht="12.75" customHeight="1">
      <c r="B458" s="1"/>
    </row>
    <row r="459" spans="2:2" ht="12.75" customHeight="1">
      <c r="B459" s="1"/>
    </row>
    <row r="460" spans="2:2" ht="12.75" customHeight="1">
      <c r="B460" s="1"/>
    </row>
    <row r="461" spans="2:2" ht="12.75" customHeight="1">
      <c r="B461" s="1"/>
    </row>
    <row r="462" spans="2:2" ht="12.75" customHeight="1">
      <c r="B462" s="1"/>
    </row>
    <row r="463" spans="2:2" ht="12.75" customHeight="1">
      <c r="B463" s="1"/>
    </row>
    <row r="464" spans="2:2" ht="12.75" customHeight="1">
      <c r="B464" s="1"/>
    </row>
    <row r="465" spans="2:2" ht="12.75" customHeight="1">
      <c r="B465" s="1"/>
    </row>
    <row r="466" spans="2:2" ht="12.75" customHeight="1">
      <c r="B466" s="1"/>
    </row>
    <row r="467" spans="2:2" ht="12.75" customHeight="1">
      <c r="B467" s="1"/>
    </row>
    <row r="468" spans="2:2" ht="12.75" customHeight="1">
      <c r="B468" s="1"/>
    </row>
    <row r="469" spans="2:2" ht="12.75" customHeight="1">
      <c r="B469" s="1"/>
    </row>
    <row r="470" spans="2:2" ht="12.75" customHeight="1">
      <c r="B470" s="1"/>
    </row>
    <row r="471" spans="2:2" ht="12.75" customHeight="1">
      <c r="B471" s="1"/>
    </row>
    <row r="472" spans="2:2" ht="12.75" customHeight="1">
      <c r="B472" s="1"/>
    </row>
    <row r="473" spans="2:2" ht="12.75" customHeight="1">
      <c r="B473" s="1"/>
    </row>
    <row r="474" spans="2:2" ht="12.75" customHeight="1">
      <c r="B474" s="1"/>
    </row>
    <row r="475" spans="2:2" ht="12.75" customHeight="1">
      <c r="B475" s="1"/>
    </row>
    <row r="476" spans="2:2" ht="12.75" customHeight="1">
      <c r="B476" s="1"/>
    </row>
    <row r="477" spans="2:2" ht="12.75" customHeight="1">
      <c r="B477" s="1"/>
    </row>
    <row r="478" spans="2:2" ht="12.75" customHeight="1">
      <c r="B478" s="1"/>
    </row>
    <row r="479" spans="2:2" ht="12.75" customHeight="1">
      <c r="B479" s="1"/>
    </row>
    <row r="480" spans="2:2" ht="12.75" customHeight="1">
      <c r="B480" s="1"/>
    </row>
    <row r="481" spans="2:2" ht="12.75" customHeight="1">
      <c r="B481" s="1"/>
    </row>
    <row r="482" spans="2:2" ht="12.75" customHeight="1">
      <c r="B482" s="1"/>
    </row>
    <row r="483" spans="2:2" ht="12.75" customHeight="1">
      <c r="B483" s="1"/>
    </row>
    <row r="484" spans="2:2" ht="12.75" customHeight="1">
      <c r="B484" s="1"/>
    </row>
    <row r="485" spans="2:2" ht="12.75" customHeight="1">
      <c r="B485" s="1"/>
    </row>
    <row r="486" spans="2:2" ht="12.75" customHeight="1">
      <c r="B486" s="1"/>
    </row>
    <row r="487" spans="2:2" ht="12.75" customHeight="1">
      <c r="B487" s="1"/>
    </row>
    <row r="488" spans="2:2" ht="12.75" customHeight="1">
      <c r="B488" s="1"/>
    </row>
    <row r="489" spans="2:2" ht="12.75" customHeight="1">
      <c r="B489" s="1"/>
    </row>
    <row r="490" spans="2:2" ht="12.75" customHeight="1">
      <c r="B490" s="1"/>
    </row>
    <row r="491" spans="2:2" ht="12.75" customHeight="1">
      <c r="B491" s="1"/>
    </row>
    <row r="492" spans="2:2" ht="12.75" customHeight="1">
      <c r="B492" s="1"/>
    </row>
    <row r="493" spans="2:2" ht="12.75" customHeight="1">
      <c r="B493" s="1"/>
    </row>
    <row r="494" spans="2:2" ht="12.75" customHeight="1">
      <c r="B494" s="1"/>
    </row>
    <row r="495" spans="2:2" ht="12.75" customHeight="1">
      <c r="B495" s="1"/>
    </row>
    <row r="496" spans="2:2" ht="12.75" customHeight="1">
      <c r="B496" s="1"/>
    </row>
    <row r="497" spans="2:2" ht="12.75" customHeight="1">
      <c r="B497" s="1"/>
    </row>
    <row r="498" spans="2:2" ht="12.75" customHeight="1">
      <c r="B498" s="1"/>
    </row>
    <row r="499" spans="2:2" ht="12.75" customHeight="1">
      <c r="B499" s="1"/>
    </row>
    <row r="500" spans="2:2" ht="12.75" customHeight="1">
      <c r="B500" s="1"/>
    </row>
    <row r="501" spans="2:2" ht="12.75" customHeight="1">
      <c r="B501" s="1"/>
    </row>
    <row r="502" spans="2:2" ht="12.75" customHeight="1">
      <c r="B502" s="1"/>
    </row>
    <row r="503" spans="2:2" ht="12.75" customHeight="1">
      <c r="B503" s="1"/>
    </row>
    <row r="504" spans="2:2" ht="12.75" customHeight="1">
      <c r="B504" s="1"/>
    </row>
    <row r="505" spans="2:2" ht="12.75" customHeight="1">
      <c r="B505" s="1"/>
    </row>
    <row r="506" spans="2:2" ht="12.75" customHeight="1">
      <c r="B506" s="1"/>
    </row>
    <row r="507" spans="2:2" ht="12.75" customHeight="1">
      <c r="B507" s="1"/>
    </row>
    <row r="508" spans="2:2" ht="12.75" customHeight="1">
      <c r="B508" s="1"/>
    </row>
    <row r="509" spans="2:2" ht="12.75" customHeight="1">
      <c r="B509" s="1"/>
    </row>
    <row r="510" spans="2:2" ht="12.75" customHeight="1">
      <c r="B510" s="1"/>
    </row>
    <row r="511" spans="2:2" ht="12.75" customHeight="1">
      <c r="B511" s="1"/>
    </row>
    <row r="512" spans="2:2" ht="12.75" customHeight="1">
      <c r="B512" s="1"/>
    </row>
    <row r="513" spans="2:2" ht="12.75" customHeight="1">
      <c r="B513" s="1"/>
    </row>
    <row r="514" spans="2:2" ht="12.75" customHeight="1">
      <c r="B514" s="1"/>
    </row>
    <row r="515" spans="2:2" ht="12.75" customHeight="1">
      <c r="B515" s="1"/>
    </row>
    <row r="516" spans="2:2" ht="12.75" customHeight="1">
      <c r="B516" s="1"/>
    </row>
    <row r="517" spans="2:2" ht="12.75" customHeight="1">
      <c r="B517" s="1"/>
    </row>
    <row r="518" spans="2:2" ht="12.75" customHeight="1">
      <c r="B518" s="1"/>
    </row>
    <row r="519" spans="2:2" ht="12.75" customHeight="1">
      <c r="B519" s="1"/>
    </row>
    <row r="520" spans="2:2" ht="12.75" customHeight="1">
      <c r="B520" s="1"/>
    </row>
    <row r="521" spans="2:2" ht="12.75" customHeight="1">
      <c r="B521" s="1"/>
    </row>
    <row r="522" spans="2:2" ht="12.75" customHeight="1">
      <c r="B522" s="1"/>
    </row>
    <row r="523" spans="2:2" ht="12.75" customHeight="1">
      <c r="B523" s="1"/>
    </row>
    <row r="524" spans="2:2" ht="12.75" customHeight="1">
      <c r="B524" s="1"/>
    </row>
    <row r="525" spans="2:2" ht="12.75" customHeight="1">
      <c r="B525" s="1"/>
    </row>
    <row r="526" spans="2:2" ht="12.75" customHeight="1">
      <c r="B526" s="1"/>
    </row>
    <row r="527" spans="2:2" ht="12.75" customHeight="1">
      <c r="B527" s="1"/>
    </row>
    <row r="528" spans="2:2" ht="12.75" customHeight="1">
      <c r="B528" s="1"/>
    </row>
    <row r="529" spans="2:2" ht="12.75" customHeight="1">
      <c r="B529" s="1"/>
    </row>
    <row r="530" spans="2:2" ht="12.75" customHeight="1">
      <c r="B530" s="1"/>
    </row>
    <row r="531" spans="2:2" ht="12.75" customHeight="1">
      <c r="B531" s="1"/>
    </row>
    <row r="532" spans="2:2" ht="12.75" customHeight="1">
      <c r="B532" s="1"/>
    </row>
    <row r="533" spans="2:2" ht="12.75" customHeight="1">
      <c r="B533" s="1"/>
    </row>
    <row r="534" spans="2:2" ht="12.75" customHeight="1">
      <c r="B534" s="1"/>
    </row>
    <row r="535" spans="2:2" ht="12.75" customHeight="1">
      <c r="B535" s="1"/>
    </row>
    <row r="536" spans="2:2" ht="12.75" customHeight="1">
      <c r="B536" s="1"/>
    </row>
    <row r="537" spans="2:2" ht="12.75" customHeight="1">
      <c r="B537" s="1"/>
    </row>
    <row r="538" spans="2:2" ht="12.75" customHeight="1">
      <c r="B538" s="1"/>
    </row>
    <row r="539" spans="2:2" ht="12.75" customHeight="1">
      <c r="B539" s="1"/>
    </row>
    <row r="540" spans="2:2" ht="12.75" customHeight="1">
      <c r="B540" s="1"/>
    </row>
    <row r="541" spans="2:2" ht="12.75" customHeight="1">
      <c r="B541" s="1"/>
    </row>
    <row r="542" spans="2:2" ht="12.75" customHeight="1">
      <c r="B542" s="1"/>
    </row>
    <row r="543" spans="2:2" ht="12.75" customHeight="1">
      <c r="B543" s="1"/>
    </row>
    <row r="544" spans="2:2" ht="12.75" customHeight="1">
      <c r="B544" s="1"/>
    </row>
    <row r="545" spans="2:2" ht="12.75" customHeight="1">
      <c r="B545" s="1"/>
    </row>
    <row r="546" spans="2:2" ht="12.75" customHeight="1">
      <c r="B546" s="1"/>
    </row>
    <row r="547" spans="2:2" ht="12.75" customHeight="1">
      <c r="B547" s="1"/>
    </row>
    <row r="548" spans="2:2" ht="12.75" customHeight="1">
      <c r="B548" s="1"/>
    </row>
    <row r="549" spans="2:2" ht="12.75" customHeight="1">
      <c r="B549" s="1"/>
    </row>
    <row r="550" spans="2:2" ht="12.75" customHeight="1">
      <c r="B550" s="1"/>
    </row>
    <row r="551" spans="2:2" ht="12.75" customHeight="1">
      <c r="B551" s="1"/>
    </row>
    <row r="552" spans="2:2" ht="12.75" customHeight="1">
      <c r="B552" s="1"/>
    </row>
    <row r="553" spans="2:2" ht="12.75" customHeight="1">
      <c r="B553" s="1"/>
    </row>
    <row r="554" spans="2:2" ht="12.75" customHeight="1">
      <c r="B554" s="1"/>
    </row>
    <row r="555" spans="2:2" ht="12.75" customHeight="1">
      <c r="B555" s="1"/>
    </row>
    <row r="556" spans="2:2" ht="12.75" customHeight="1">
      <c r="B556" s="1"/>
    </row>
    <row r="557" spans="2:2" ht="12.75" customHeight="1">
      <c r="B557" s="1"/>
    </row>
    <row r="558" spans="2:2" ht="12.75" customHeight="1">
      <c r="B558" s="1"/>
    </row>
    <row r="559" spans="2:2" ht="12.75" customHeight="1">
      <c r="B559" s="1"/>
    </row>
    <row r="560" spans="2:2" ht="12.75" customHeight="1">
      <c r="B560" s="1"/>
    </row>
    <row r="561" spans="2:2" ht="12.75" customHeight="1">
      <c r="B561" s="1"/>
    </row>
    <row r="562" spans="2:2" ht="12.75" customHeight="1">
      <c r="B562" s="1"/>
    </row>
    <row r="563" spans="2:2" ht="12.75" customHeight="1">
      <c r="B563" s="1"/>
    </row>
    <row r="564" spans="2:2" ht="12.75" customHeight="1">
      <c r="B564" s="1"/>
    </row>
    <row r="565" spans="2:2" ht="12.75" customHeight="1">
      <c r="B565" s="1"/>
    </row>
    <row r="566" spans="2:2" ht="12.75" customHeight="1">
      <c r="B566" s="1"/>
    </row>
    <row r="567" spans="2:2" ht="12.75" customHeight="1">
      <c r="B567" s="1"/>
    </row>
    <row r="568" spans="2:2" ht="12.75" customHeight="1">
      <c r="B568" s="1"/>
    </row>
    <row r="569" spans="2:2" ht="12.75" customHeight="1">
      <c r="B569" s="1"/>
    </row>
    <row r="570" spans="2:2" ht="12.75" customHeight="1">
      <c r="B570" s="1"/>
    </row>
    <row r="571" spans="2:2" ht="12.75" customHeight="1">
      <c r="B571" s="1"/>
    </row>
    <row r="572" spans="2:2" ht="12.75" customHeight="1">
      <c r="B572" s="1"/>
    </row>
    <row r="573" spans="2:2" ht="12.75" customHeight="1">
      <c r="B573" s="1"/>
    </row>
    <row r="574" spans="2:2" ht="12.75" customHeight="1">
      <c r="B574" s="1"/>
    </row>
    <row r="575" spans="2:2" ht="12.75" customHeight="1">
      <c r="B575" s="1"/>
    </row>
    <row r="576" spans="2:2" ht="12.75" customHeight="1">
      <c r="B576" s="1"/>
    </row>
    <row r="577" spans="2:2" ht="12.75" customHeight="1">
      <c r="B577" s="1"/>
    </row>
    <row r="578" spans="2:2" ht="12.75" customHeight="1">
      <c r="B578" s="1"/>
    </row>
    <row r="579" spans="2:2" ht="12.75" customHeight="1">
      <c r="B579" s="1"/>
    </row>
    <row r="580" spans="2:2" ht="12.75" customHeight="1">
      <c r="B580" s="1"/>
    </row>
    <row r="581" spans="2:2" ht="12.75" customHeight="1">
      <c r="B581" s="1"/>
    </row>
    <row r="582" spans="2:2" ht="12.75" customHeight="1">
      <c r="B582" s="1"/>
    </row>
    <row r="583" spans="2:2" ht="12.75" customHeight="1">
      <c r="B583" s="1"/>
    </row>
    <row r="584" spans="2:2" ht="12.75" customHeight="1">
      <c r="B584" s="1"/>
    </row>
    <row r="585" spans="2:2" ht="12.75" customHeight="1">
      <c r="B585" s="1"/>
    </row>
    <row r="586" spans="2:2" ht="12.75" customHeight="1">
      <c r="B586" s="1"/>
    </row>
    <row r="587" spans="2:2" ht="12.75" customHeight="1">
      <c r="B587" s="1"/>
    </row>
    <row r="588" spans="2:2" ht="12.75" customHeight="1">
      <c r="B588" s="1"/>
    </row>
    <row r="589" spans="2:2" ht="12.75" customHeight="1">
      <c r="B589" s="1"/>
    </row>
    <row r="590" spans="2:2" ht="12.75" customHeight="1">
      <c r="B590" s="1"/>
    </row>
    <row r="591" spans="2:2" ht="12.75" customHeight="1">
      <c r="B591" s="1"/>
    </row>
    <row r="592" spans="2:2" ht="12.75" customHeight="1">
      <c r="B592" s="1"/>
    </row>
    <row r="593" spans="2:2" ht="12.75" customHeight="1">
      <c r="B593" s="1"/>
    </row>
    <row r="594" spans="2:2" ht="12.75" customHeight="1">
      <c r="B594" s="1"/>
    </row>
    <row r="595" spans="2:2" ht="12.75" customHeight="1">
      <c r="B595" s="1"/>
    </row>
    <row r="596" spans="2:2" ht="12.75" customHeight="1">
      <c r="B596" s="1"/>
    </row>
    <row r="597" spans="2:2" ht="12.75" customHeight="1">
      <c r="B597" s="1"/>
    </row>
    <row r="598" spans="2:2" ht="12.75" customHeight="1">
      <c r="B598" s="1"/>
    </row>
    <row r="599" spans="2:2" ht="12.75" customHeight="1">
      <c r="B599" s="1"/>
    </row>
    <row r="600" spans="2:2" ht="12.75" customHeight="1">
      <c r="B600" s="1"/>
    </row>
    <row r="601" spans="2:2" ht="12.75" customHeight="1">
      <c r="B601" s="1"/>
    </row>
    <row r="602" spans="2:2" ht="12.75" customHeight="1">
      <c r="B602" s="1"/>
    </row>
    <row r="603" spans="2:2" ht="12.75" customHeight="1">
      <c r="B603" s="1"/>
    </row>
    <row r="604" spans="2:2" ht="12.75" customHeight="1">
      <c r="B604" s="1"/>
    </row>
    <row r="605" spans="2:2" ht="12.75" customHeight="1">
      <c r="B605" s="1"/>
    </row>
    <row r="606" spans="2:2" ht="12.75" customHeight="1">
      <c r="B606" s="1"/>
    </row>
    <row r="607" spans="2:2" ht="12.75" customHeight="1">
      <c r="B607" s="1"/>
    </row>
    <row r="608" spans="2:2" ht="12.75" customHeight="1">
      <c r="B608" s="1"/>
    </row>
    <row r="609" spans="2:2" ht="12.75" customHeight="1">
      <c r="B609" s="1"/>
    </row>
    <row r="610" spans="2:2" ht="12.75" customHeight="1">
      <c r="B610" s="1"/>
    </row>
    <row r="611" spans="2:2" ht="12.75" customHeight="1">
      <c r="B611" s="1"/>
    </row>
    <row r="612" spans="2:2" ht="12.75" customHeight="1">
      <c r="B612" s="1"/>
    </row>
    <row r="613" spans="2:2" ht="12.75" customHeight="1">
      <c r="B613" s="1"/>
    </row>
    <row r="614" spans="2:2" ht="12.75" customHeight="1">
      <c r="B614" s="1"/>
    </row>
    <row r="615" spans="2:2" ht="12.75" customHeight="1">
      <c r="B615" s="1"/>
    </row>
    <row r="616" spans="2:2" ht="12.75" customHeight="1">
      <c r="B616" s="1"/>
    </row>
    <row r="617" spans="2:2" ht="12.75" customHeight="1">
      <c r="B617" s="1"/>
    </row>
    <row r="618" spans="2:2" ht="12.75" customHeight="1">
      <c r="B618" s="1"/>
    </row>
    <row r="619" spans="2:2" ht="12.75" customHeight="1">
      <c r="B619" s="1"/>
    </row>
    <row r="620" spans="2:2" ht="12.75" customHeight="1">
      <c r="B620" s="1"/>
    </row>
    <row r="621" spans="2:2" ht="12.75" customHeight="1">
      <c r="B621" s="1"/>
    </row>
    <row r="622" spans="2:2" ht="12.75" customHeight="1">
      <c r="B622" s="1"/>
    </row>
    <row r="623" spans="2:2" ht="12.75" customHeight="1">
      <c r="B623" s="1"/>
    </row>
    <row r="624" spans="2:2" ht="12.75" customHeight="1">
      <c r="B624" s="1"/>
    </row>
    <row r="625" spans="2:2" ht="12.75" customHeight="1">
      <c r="B625" s="1"/>
    </row>
    <row r="626" spans="2:2" ht="12.75" customHeight="1">
      <c r="B626" s="1"/>
    </row>
    <row r="627" spans="2:2" ht="12.75" customHeight="1">
      <c r="B627" s="1"/>
    </row>
    <row r="628" spans="2:2" ht="12.75" customHeight="1">
      <c r="B628" s="1"/>
    </row>
    <row r="629" spans="2:2" ht="12.75" customHeight="1">
      <c r="B629" s="1"/>
    </row>
    <row r="630" spans="2:2" ht="12.75" customHeight="1">
      <c r="B630" s="1"/>
    </row>
    <row r="631" spans="2:2" ht="12.75" customHeight="1">
      <c r="B631" s="1"/>
    </row>
    <row r="632" spans="2:2" ht="12.75" customHeight="1">
      <c r="B632" s="1"/>
    </row>
    <row r="633" spans="2:2" ht="12.75" customHeight="1">
      <c r="B633" s="1"/>
    </row>
    <row r="634" spans="2:2" ht="12.75" customHeight="1">
      <c r="B634" s="1"/>
    </row>
    <row r="635" spans="2:2" ht="12.75" customHeight="1">
      <c r="B635" s="1"/>
    </row>
    <row r="636" spans="2:2" ht="12.75" customHeight="1">
      <c r="B636" s="1"/>
    </row>
    <row r="637" spans="2:2" ht="12.75" customHeight="1">
      <c r="B637" s="1"/>
    </row>
    <row r="638" spans="2:2" ht="12.75" customHeight="1">
      <c r="B638" s="1"/>
    </row>
    <row r="639" spans="2:2" ht="12.75" customHeight="1">
      <c r="B639" s="1"/>
    </row>
    <row r="640" spans="2:2" ht="12.75" customHeight="1">
      <c r="B640" s="1"/>
    </row>
    <row r="641" spans="2:2" ht="12.75" customHeight="1">
      <c r="B641" s="1"/>
    </row>
    <row r="642" spans="2:2" ht="12.75" customHeight="1">
      <c r="B642" s="1"/>
    </row>
    <row r="643" spans="2:2" ht="12.75" customHeight="1">
      <c r="B643" s="1"/>
    </row>
    <row r="644" spans="2:2" ht="12.75" customHeight="1">
      <c r="B644" s="1"/>
    </row>
    <row r="645" spans="2:2" ht="12.75" customHeight="1">
      <c r="B645" s="1"/>
    </row>
    <row r="646" spans="2:2" ht="12.75" customHeight="1">
      <c r="B646" s="1"/>
    </row>
    <row r="647" spans="2:2" ht="12.75" customHeight="1">
      <c r="B647" s="1"/>
    </row>
    <row r="648" spans="2:2" ht="12.75" customHeight="1">
      <c r="B648" s="1"/>
    </row>
    <row r="649" spans="2:2" ht="12.75" customHeight="1">
      <c r="B649" s="1"/>
    </row>
    <row r="650" spans="2:2" ht="12.75" customHeight="1">
      <c r="B650" s="1"/>
    </row>
    <row r="651" spans="2:2" ht="12.75" customHeight="1">
      <c r="B651" s="1"/>
    </row>
    <row r="652" spans="2:2" ht="12.75" customHeight="1">
      <c r="B652" s="1"/>
    </row>
    <row r="653" spans="2:2" ht="12.75" customHeight="1">
      <c r="B653" s="1"/>
    </row>
    <row r="654" spans="2:2" ht="12.75" customHeight="1">
      <c r="B654" s="1"/>
    </row>
    <row r="655" spans="2:2" ht="12.75" customHeight="1">
      <c r="B655" s="1"/>
    </row>
    <row r="656" spans="2:2" ht="12.75" customHeight="1">
      <c r="B656" s="1"/>
    </row>
    <row r="657" spans="2:2" ht="12.75" customHeight="1">
      <c r="B657" s="1"/>
    </row>
    <row r="658" spans="2:2" ht="12.75" customHeight="1">
      <c r="B658" s="1"/>
    </row>
    <row r="659" spans="2:2" ht="12.75" customHeight="1">
      <c r="B659" s="1"/>
    </row>
    <row r="660" spans="2:2" ht="12.75" customHeight="1">
      <c r="B660" s="1"/>
    </row>
    <row r="661" spans="2:2" ht="12.75" customHeight="1">
      <c r="B661" s="1"/>
    </row>
    <row r="662" spans="2:2" ht="12.75" customHeight="1">
      <c r="B662" s="1"/>
    </row>
    <row r="663" spans="2:2" ht="12.75" customHeight="1">
      <c r="B663" s="1"/>
    </row>
    <row r="664" spans="2:2" ht="12.75" customHeight="1">
      <c r="B664" s="1"/>
    </row>
    <row r="665" spans="2:2" ht="12.75" customHeight="1">
      <c r="B665" s="1"/>
    </row>
    <row r="666" spans="2:2" ht="12.75" customHeight="1">
      <c r="B666" s="1"/>
    </row>
    <row r="667" spans="2:2" ht="12.75" customHeight="1">
      <c r="B667" s="1"/>
    </row>
    <row r="668" spans="2:2" ht="12.75" customHeight="1">
      <c r="B668" s="1"/>
    </row>
    <row r="669" spans="2:2" ht="12.75" customHeight="1">
      <c r="B669" s="1"/>
    </row>
    <row r="670" spans="2:2" ht="12.75" customHeight="1">
      <c r="B670" s="1"/>
    </row>
    <row r="671" spans="2:2" ht="12.75" customHeight="1">
      <c r="B671" s="1"/>
    </row>
    <row r="672" spans="2:2" ht="12.75" customHeight="1">
      <c r="B672" s="1"/>
    </row>
    <row r="673" spans="2:2" ht="12.75" customHeight="1">
      <c r="B673" s="1"/>
    </row>
    <row r="674" spans="2:2" ht="12.75" customHeight="1">
      <c r="B674" s="1"/>
    </row>
    <row r="675" spans="2:2" ht="12.75" customHeight="1">
      <c r="B675" s="1"/>
    </row>
    <row r="676" spans="2:2" ht="12.75" customHeight="1">
      <c r="B676" s="1"/>
    </row>
    <row r="677" spans="2:2" ht="12.75" customHeight="1">
      <c r="B677" s="1"/>
    </row>
    <row r="678" spans="2:2" ht="12.75" customHeight="1">
      <c r="B678" s="1"/>
    </row>
    <row r="679" spans="2:2" ht="12.75" customHeight="1">
      <c r="B679" s="1"/>
    </row>
    <row r="680" spans="2:2" ht="12.75" customHeight="1">
      <c r="B680" s="1"/>
    </row>
    <row r="681" spans="2:2" ht="12.75" customHeight="1">
      <c r="B681" s="1"/>
    </row>
    <row r="682" spans="2:2" ht="12.75" customHeight="1">
      <c r="B682" s="1"/>
    </row>
    <row r="683" spans="2:2" ht="12.75" customHeight="1">
      <c r="B683" s="1"/>
    </row>
    <row r="684" spans="2:2" ht="12.75" customHeight="1">
      <c r="B684" s="1"/>
    </row>
    <row r="685" spans="2:2" ht="12.75" customHeight="1">
      <c r="B685" s="1"/>
    </row>
    <row r="686" spans="2:2" ht="12.75" customHeight="1">
      <c r="B686" s="1"/>
    </row>
    <row r="687" spans="2:2" ht="12.75" customHeight="1">
      <c r="B687" s="1"/>
    </row>
    <row r="688" spans="2:2" ht="12.75" customHeight="1">
      <c r="B688" s="1"/>
    </row>
    <row r="689" spans="2:2" ht="12.75" customHeight="1">
      <c r="B689" s="1"/>
    </row>
    <row r="690" spans="2:2" ht="12.75" customHeight="1">
      <c r="B690" s="1"/>
    </row>
    <row r="691" spans="2:2" ht="12.75" customHeight="1">
      <c r="B691" s="1"/>
    </row>
    <row r="692" spans="2:2" ht="12.75" customHeight="1">
      <c r="B692" s="1"/>
    </row>
    <row r="693" spans="2:2" ht="12.75" customHeight="1">
      <c r="B693" s="1"/>
    </row>
    <row r="694" spans="2:2" ht="12.75" customHeight="1">
      <c r="B694" s="1"/>
    </row>
    <row r="695" spans="2:2" ht="12.75" customHeight="1">
      <c r="B695" s="1"/>
    </row>
    <row r="696" spans="2:2" ht="12.75" customHeight="1">
      <c r="B696" s="1"/>
    </row>
    <row r="697" spans="2:2" ht="12.75" customHeight="1">
      <c r="B697" s="1"/>
    </row>
    <row r="698" spans="2:2" ht="12.75" customHeight="1">
      <c r="B698" s="1"/>
    </row>
    <row r="699" spans="2:2" ht="12.75" customHeight="1">
      <c r="B699" s="1"/>
    </row>
    <row r="700" spans="2:2" ht="12.75" customHeight="1">
      <c r="B700" s="1"/>
    </row>
    <row r="701" spans="2:2" ht="12.75" customHeight="1">
      <c r="B701" s="1"/>
    </row>
    <row r="702" spans="2:2" ht="12.75" customHeight="1">
      <c r="B702" s="1"/>
    </row>
    <row r="703" spans="2:2" ht="12.75" customHeight="1">
      <c r="B703" s="1"/>
    </row>
    <row r="704" spans="2:2" ht="12.75" customHeight="1">
      <c r="B704" s="1"/>
    </row>
    <row r="705" spans="2:2" ht="12.75" customHeight="1">
      <c r="B705" s="1"/>
    </row>
    <row r="706" spans="2:2" ht="12.75" customHeight="1">
      <c r="B706" s="1"/>
    </row>
    <row r="707" spans="2:2" ht="12.75" customHeight="1">
      <c r="B707" s="1"/>
    </row>
    <row r="708" spans="2:2" ht="12.75" customHeight="1">
      <c r="B708" s="1"/>
    </row>
    <row r="709" spans="2:2" ht="12.75" customHeight="1">
      <c r="B709" s="1"/>
    </row>
    <row r="710" spans="2:2" ht="12.75" customHeight="1">
      <c r="B710" s="1"/>
    </row>
    <row r="711" spans="2:2" ht="12.75" customHeight="1">
      <c r="B711" s="1"/>
    </row>
    <row r="712" spans="2:2" ht="12.75" customHeight="1">
      <c r="B712" s="1"/>
    </row>
    <row r="713" spans="2:2" ht="12.75" customHeight="1">
      <c r="B713" s="1"/>
    </row>
    <row r="714" spans="2:2" ht="12.75" customHeight="1">
      <c r="B714" s="1"/>
    </row>
    <row r="715" spans="2:2" ht="12.75" customHeight="1">
      <c r="B715" s="1"/>
    </row>
    <row r="716" spans="2:2" ht="12.75" customHeight="1">
      <c r="B716" s="1"/>
    </row>
    <row r="717" spans="2:2" ht="12.75" customHeight="1">
      <c r="B717" s="1"/>
    </row>
    <row r="718" spans="2:2" ht="12.75" customHeight="1">
      <c r="B718" s="1"/>
    </row>
    <row r="719" spans="2:2" ht="12.75" customHeight="1">
      <c r="B719" s="1"/>
    </row>
    <row r="720" spans="2:2" ht="12.75" customHeight="1">
      <c r="B720" s="1"/>
    </row>
    <row r="721" spans="2:2" ht="12.75" customHeight="1">
      <c r="B721" s="1"/>
    </row>
    <row r="722" spans="2:2" ht="12.75" customHeight="1">
      <c r="B722" s="1"/>
    </row>
    <row r="723" spans="2:2" ht="12.75" customHeight="1">
      <c r="B723" s="1"/>
    </row>
    <row r="724" spans="2:2" ht="12.75" customHeight="1">
      <c r="B724" s="1"/>
    </row>
    <row r="725" spans="2:2" ht="12.75" customHeight="1">
      <c r="B725" s="1"/>
    </row>
    <row r="726" spans="2:2" ht="12.75" customHeight="1">
      <c r="B726" s="1"/>
    </row>
    <row r="727" spans="2:2" ht="12.75" customHeight="1">
      <c r="B727" s="1"/>
    </row>
    <row r="728" spans="2:2" ht="12.75" customHeight="1">
      <c r="B728" s="1"/>
    </row>
    <row r="729" spans="2:2" ht="12.75" customHeight="1">
      <c r="B729" s="1"/>
    </row>
    <row r="730" spans="2:2" ht="12.75" customHeight="1">
      <c r="B730" s="1"/>
    </row>
    <row r="731" spans="2:2" ht="12.75" customHeight="1">
      <c r="B731" s="1"/>
    </row>
    <row r="732" spans="2:2" ht="12.75" customHeight="1">
      <c r="B732" s="1"/>
    </row>
    <row r="733" spans="2:2" ht="12.75" customHeight="1">
      <c r="B733" s="1"/>
    </row>
    <row r="734" spans="2:2" ht="12.75" customHeight="1">
      <c r="B734" s="1"/>
    </row>
    <row r="735" spans="2:2" ht="12.75" customHeight="1">
      <c r="B735" s="1"/>
    </row>
    <row r="736" spans="2:2" ht="12.75" customHeight="1">
      <c r="B736" s="1"/>
    </row>
    <row r="737" spans="2:2" ht="12.75" customHeight="1">
      <c r="B737" s="1"/>
    </row>
    <row r="738" spans="2:2" ht="12.75" customHeight="1">
      <c r="B738" s="1"/>
    </row>
    <row r="739" spans="2:2" ht="12.75" customHeight="1">
      <c r="B739" s="1"/>
    </row>
    <row r="740" spans="2:2" ht="12.75" customHeight="1">
      <c r="B740" s="1"/>
    </row>
    <row r="741" spans="2:2" ht="12.75" customHeight="1">
      <c r="B741" s="1"/>
    </row>
    <row r="742" spans="2:2" ht="12.75" customHeight="1">
      <c r="B742" s="1"/>
    </row>
    <row r="743" spans="2:2" ht="12.75" customHeight="1">
      <c r="B743" s="1"/>
    </row>
    <row r="744" spans="2:2" ht="12.75" customHeight="1">
      <c r="B744" s="1"/>
    </row>
    <row r="745" spans="2:2" ht="12.75" customHeight="1">
      <c r="B745" s="1"/>
    </row>
    <row r="746" spans="2:2" ht="12.75" customHeight="1">
      <c r="B746" s="1"/>
    </row>
    <row r="747" spans="2:2" ht="12.75" customHeight="1">
      <c r="B747" s="1"/>
    </row>
    <row r="748" spans="2:2" ht="12.75" customHeight="1">
      <c r="B748" s="1"/>
    </row>
    <row r="749" spans="2:2" ht="12.75" customHeight="1">
      <c r="B749" s="1"/>
    </row>
    <row r="750" spans="2:2" ht="12.75" customHeight="1">
      <c r="B750" s="1"/>
    </row>
    <row r="751" spans="2:2" ht="12.75" customHeight="1">
      <c r="B751" s="1"/>
    </row>
    <row r="752" spans="2:2" ht="12.75" customHeight="1">
      <c r="B752" s="1"/>
    </row>
    <row r="753" spans="2:2" ht="12.75" customHeight="1">
      <c r="B753" s="1"/>
    </row>
    <row r="754" spans="2:2" ht="12.75" customHeight="1">
      <c r="B754" s="1"/>
    </row>
    <row r="755" spans="2:2" ht="12.75" customHeight="1">
      <c r="B755" s="1"/>
    </row>
    <row r="756" spans="2:2" ht="12.75" customHeight="1">
      <c r="B756" s="1"/>
    </row>
    <row r="757" spans="2:2" ht="12.75" customHeight="1">
      <c r="B757" s="1"/>
    </row>
    <row r="758" spans="2:2" ht="12.75" customHeight="1">
      <c r="B758" s="1"/>
    </row>
    <row r="759" spans="2:2" ht="12.75" customHeight="1">
      <c r="B759" s="1"/>
    </row>
    <row r="760" spans="2:2" ht="12.75" customHeight="1">
      <c r="B760" s="1"/>
    </row>
    <row r="761" spans="2:2" ht="12.75" customHeight="1">
      <c r="B761" s="1"/>
    </row>
    <row r="762" spans="2:2" ht="12.75" customHeight="1">
      <c r="B762" s="1"/>
    </row>
    <row r="763" spans="2:2" ht="12.75" customHeight="1">
      <c r="B763" s="1"/>
    </row>
    <row r="764" spans="2:2" ht="12.75" customHeight="1">
      <c r="B764" s="1"/>
    </row>
    <row r="765" spans="2:2" ht="12.75" customHeight="1">
      <c r="B765" s="1"/>
    </row>
    <row r="766" spans="2:2" ht="12.75" customHeight="1">
      <c r="B766" s="1"/>
    </row>
    <row r="767" spans="2:2" ht="12.75" customHeight="1">
      <c r="B767" s="1"/>
    </row>
    <row r="768" spans="2:2" ht="12.75" customHeight="1">
      <c r="B768" s="1"/>
    </row>
    <row r="769" spans="2:2" ht="12.75" customHeight="1">
      <c r="B769" s="1"/>
    </row>
    <row r="770" spans="2:2" ht="12.75" customHeight="1">
      <c r="B770" s="1"/>
    </row>
    <row r="771" spans="2:2" ht="12.75" customHeight="1">
      <c r="B771" s="1"/>
    </row>
    <row r="772" spans="2:2" ht="12.75" customHeight="1">
      <c r="B772" s="1"/>
    </row>
    <row r="773" spans="2:2" ht="12.75" customHeight="1">
      <c r="B773" s="1"/>
    </row>
    <row r="774" spans="2:2" ht="12.75" customHeight="1">
      <c r="B774" s="1"/>
    </row>
    <row r="775" spans="2:2" ht="12.75" customHeight="1">
      <c r="B775" s="1"/>
    </row>
    <row r="776" spans="2:2" ht="12.75" customHeight="1">
      <c r="B776" s="1"/>
    </row>
    <row r="777" spans="2:2" ht="12.75" customHeight="1">
      <c r="B777" s="1"/>
    </row>
    <row r="778" spans="2:2" ht="12.75" customHeight="1">
      <c r="B778" s="1"/>
    </row>
    <row r="779" spans="2:2" ht="12.75" customHeight="1">
      <c r="B779" s="1"/>
    </row>
    <row r="780" spans="2:2" ht="12.75" customHeight="1">
      <c r="B780" s="1"/>
    </row>
    <row r="781" spans="2:2" ht="12.75" customHeight="1">
      <c r="B781" s="1"/>
    </row>
    <row r="782" spans="2:2" ht="12.75" customHeight="1">
      <c r="B782" s="1"/>
    </row>
    <row r="783" spans="2:2" ht="12.75" customHeight="1">
      <c r="B783" s="1"/>
    </row>
    <row r="784" spans="2:2" ht="12.75" customHeight="1">
      <c r="B784" s="1"/>
    </row>
    <row r="785" spans="2:2" ht="12.75" customHeight="1">
      <c r="B785" s="1"/>
    </row>
    <row r="786" spans="2:2" ht="12.75" customHeight="1">
      <c r="B786" s="1"/>
    </row>
    <row r="787" spans="2:2" ht="12.75" customHeight="1">
      <c r="B787" s="1"/>
    </row>
    <row r="788" spans="2:2" ht="12.75" customHeight="1">
      <c r="B788" s="1"/>
    </row>
    <row r="789" spans="2:2" ht="12.75" customHeight="1">
      <c r="B789" s="1"/>
    </row>
    <row r="790" spans="2:2" ht="12.75" customHeight="1">
      <c r="B790" s="1"/>
    </row>
    <row r="791" spans="2:2" ht="12.75" customHeight="1">
      <c r="B791" s="1"/>
    </row>
    <row r="792" spans="2:2" ht="12.75" customHeight="1">
      <c r="B792" s="1"/>
    </row>
    <row r="793" spans="2:2" ht="12.75" customHeight="1">
      <c r="B793" s="1"/>
    </row>
    <row r="794" spans="2:2" ht="12.75" customHeight="1">
      <c r="B794" s="1"/>
    </row>
    <row r="795" spans="2:2" ht="12.75" customHeight="1">
      <c r="B795" s="1"/>
    </row>
    <row r="796" spans="2:2" ht="12.75" customHeight="1">
      <c r="B796" s="1"/>
    </row>
    <row r="797" spans="2:2" ht="12.75" customHeight="1">
      <c r="B797" s="1"/>
    </row>
    <row r="798" spans="2:2" ht="12.75" customHeight="1">
      <c r="B798" s="1"/>
    </row>
    <row r="799" spans="2:2" ht="12.75" customHeight="1">
      <c r="B799" s="1"/>
    </row>
    <row r="800" spans="2:2" ht="12.75" customHeight="1">
      <c r="B800" s="1"/>
    </row>
    <row r="801" spans="2:2" ht="12.75" customHeight="1">
      <c r="B801" s="1"/>
    </row>
    <row r="802" spans="2:2" ht="12.75" customHeight="1">
      <c r="B802" s="1"/>
    </row>
    <row r="803" spans="2:2" ht="12.75" customHeight="1">
      <c r="B803" s="1"/>
    </row>
    <row r="804" spans="2:2" ht="12.75" customHeight="1">
      <c r="B804" s="1"/>
    </row>
    <row r="805" spans="2:2" ht="12.75" customHeight="1">
      <c r="B805" s="1"/>
    </row>
    <row r="806" spans="2:2" ht="12.75" customHeight="1">
      <c r="B806" s="1"/>
    </row>
    <row r="807" spans="2:2" ht="12.75" customHeight="1">
      <c r="B807" s="1"/>
    </row>
    <row r="808" spans="2:2" ht="12.75" customHeight="1">
      <c r="B808" s="1"/>
    </row>
    <row r="809" spans="2:2" ht="12.75" customHeight="1">
      <c r="B809" s="1"/>
    </row>
    <row r="810" spans="2:2" ht="12.75" customHeight="1">
      <c r="B810" s="1"/>
    </row>
    <row r="811" spans="2:2" ht="12.75" customHeight="1">
      <c r="B811" s="1"/>
    </row>
    <row r="812" spans="2:2" ht="12.75" customHeight="1">
      <c r="B812" s="1"/>
    </row>
    <row r="813" spans="2:2" ht="12.75" customHeight="1">
      <c r="B813" s="1"/>
    </row>
    <row r="814" spans="2:2" ht="12.75" customHeight="1">
      <c r="B814" s="1"/>
    </row>
    <row r="815" spans="2:2" ht="12.75" customHeight="1">
      <c r="B815" s="1"/>
    </row>
    <row r="816" spans="2:2" ht="12.75" customHeight="1">
      <c r="B816" s="1"/>
    </row>
    <row r="817" spans="2:2" ht="12.75" customHeight="1">
      <c r="B817" s="1"/>
    </row>
    <row r="818" spans="2:2" ht="12.75" customHeight="1">
      <c r="B818" s="1"/>
    </row>
    <row r="819" spans="2:2" ht="12.75" customHeight="1">
      <c r="B819" s="1"/>
    </row>
    <row r="820" spans="2:2" ht="12.75" customHeight="1">
      <c r="B820" s="1"/>
    </row>
    <row r="821" spans="2:2" ht="12.75" customHeight="1">
      <c r="B821" s="1"/>
    </row>
    <row r="822" spans="2:2" ht="12.75" customHeight="1">
      <c r="B822" s="1"/>
    </row>
    <row r="823" spans="2:2" ht="12.75" customHeight="1">
      <c r="B823" s="1"/>
    </row>
    <row r="824" spans="2:2" ht="12.75" customHeight="1">
      <c r="B824" s="1"/>
    </row>
    <row r="825" spans="2:2" ht="12.75" customHeight="1">
      <c r="B825" s="1"/>
    </row>
    <row r="826" spans="2:2" ht="12.75" customHeight="1">
      <c r="B826" s="1"/>
    </row>
    <row r="827" spans="2:2" ht="12.75" customHeight="1">
      <c r="B827" s="1"/>
    </row>
    <row r="828" spans="2:2" ht="12.75" customHeight="1">
      <c r="B828" s="1"/>
    </row>
    <row r="829" spans="2:2" ht="12.75" customHeight="1">
      <c r="B829" s="1"/>
    </row>
    <row r="830" spans="2:2" ht="12.75" customHeight="1">
      <c r="B830" s="1"/>
    </row>
    <row r="831" spans="2:2" ht="12.75" customHeight="1">
      <c r="B831" s="1"/>
    </row>
    <row r="832" spans="2:2" ht="12.75" customHeight="1">
      <c r="B832" s="1"/>
    </row>
    <row r="833" spans="2:2" ht="12.75" customHeight="1">
      <c r="B833" s="1"/>
    </row>
    <row r="834" spans="2:2" ht="12.75" customHeight="1">
      <c r="B834" s="1"/>
    </row>
    <row r="835" spans="2:2" ht="12.75" customHeight="1">
      <c r="B835" s="1"/>
    </row>
    <row r="836" spans="2:2" ht="12.75" customHeight="1">
      <c r="B836" s="1"/>
    </row>
    <row r="837" spans="2:2" ht="12.75" customHeight="1">
      <c r="B837" s="1"/>
    </row>
    <row r="838" spans="2:2" ht="12.75" customHeight="1">
      <c r="B838" s="1"/>
    </row>
    <row r="839" spans="2:2" ht="12.75" customHeight="1">
      <c r="B839" s="1"/>
    </row>
    <row r="840" spans="2:2" ht="12.75" customHeight="1">
      <c r="B840" s="1"/>
    </row>
    <row r="841" spans="2:2" ht="12.75" customHeight="1">
      <c r="B841" s="1"/>
    </row>
    <row r="842" spans="2:2" ht="12.75" customHeight="1">
      <c r="B842" s="1"/>
    </row>
    <row r="843" spans="2:2" ht="12.75" customHeight="1">
      <c r="B843" s="1"/>
    </row>
    <row r="844" spans="2:2" ht="12.75" customHeight="1">
      <c r="B844" s="1"/>
    </row>
    <row r="845" spans="2:2" ht="12.75" customHeight="1">
      <c r="B845" s="1"/>
    </row>
    <row r="846" spans="2:2" ht="12.75" customHeight="1">
      <c r="B846" s="1"/>
    </row>
    <row r="847" spans="2:2" ht="12.75" customHeight="1">
      <c r="B847" s="1"/>
    </row>
    <row r="848" spans="2:2" ht="12.75" customHeight="1">
      <c r="B848" s="1"/>
    </row>
    <row r="849" spans="2:2" ht="12.75" customHeight="1">
      <c r="B849" s="1"/>
    </row>
    <row r="850" spans="2:2" ht="12.75" customHeight="1">
      <c r="B850" s="1"/>
    </row>
    <row r="851" spans="2:2" ht="12.75" customHeight="1">
      <c r="B851" s="1"/>
    </row>
    <row r="852" spans="2:2" ht="12.75" customHeight="1">
      <c r="B852" s="1"/>
    </row>
    <row r="853" spans="2:2" ht="12.75" customHeight="1">
      <c r="B853" s="1"/>
    </row>
    <row r="854" spans="2:2" ht="12.75" customHeight="1">
      <c r="B854" s="1"/>
    </row>
    <row r="855" spans="2:2" ht="12.75" customHeight="1">
      <c r="B855" s="1"/>
    </row>
    <row r="856" spans="2:2" ht="12.75" customHeight="1">
      <c r="B856" s="1"/>
    </row>
    <row r="857" spans="2:2" ht="12.75" customHeight="1">
      <c r="B857" s="1"/>
    </row>
    <row r="858" spans="2:2" ht="12.75" customHeight="1">
      <c r="B858" s="1"/>
    </row>
    <row r="859" spans="2:2" ht="12.75" customHeight="1">
      <c r="B859" s="1"/>
    </row>
    <row r="860" spans="2:2" ht="12.75" customHeight="1">
      <c r="B860" s="1"/>
    </row>
    <row r="861" spans="2:2" ht="12.75" customHeight="1">
      <c r="B861" s="1"/>
    </row>
    <row r="862" spans="2:2" ht="12.75" customHeight="1">
      <c r="B862" s="1"/>
    </row>
    <row r="863" spans="2:2" ht="12.75" customHeight="1">
      <c r="B863" s="1"/>
    </row>
    <row r="864" spans="2:2" ht="12.75" customHeight="1">
      <c r="B864" s="1"/>
    </row>
    <row r="865" spans="2:2" ht="12.75" customHeight="1">
      <c r="B865" s="1"/>
    </row>
    <row r="866" spans="2:2" ht="12.75" customHeight="1">
      <c r="B866" s="1"/>
    </row>
    <row r="867" spans="2:2" ht="12.75" customHeight="1">
      <c r="B867" s="1"/>
    </row>
    <row r="868" spans="2:2" ht="12.75" customHeight="1">
      <c r="B868" s="1"/>
    </row>
    <row r="869" spans="2:2" ht="12.75" customHeight="1">
      <c r="B869" s="1"/>
    </row>
    <row r="870" spans="2:2" ht="12.75" customHeight="1">
      <c r="B870" s="1"/>
    </row>
    <row r="871" spans="2:2" ht="12.75" customHeight="1">
      <c r="B871" s="1"/>
    </row>
    <row r="872" spans="2:2" ht="12.75" customHeight="1">
      <c r="B872" s="1"/>
    </row>
    <row r="873" spans="2:2" ht="12.75" customHeight="1">
      <c r="B873" s="1"/>
    </row>
    <row r="874" spans="2:2" ht="12.75" customHeight="1">
      <c r="B874" s="1"/>
    </row>
    <row r="875" spans="2:2" ht="12.75" customHeight="1">
      <c r="B875" s="1"/>
    </row>
    <row r="876" spans="2:2" ht="12.75" customHeight="1">
      <c r="B876" s="1"/>
    </row>
    <row r="877" spans="2:2" ht="12.75" customHeight="1">
      <c r="B877" s="1"/>
    </row>
    <row r="878" spans="2:2" ht="12.75" customHeight="1">
      <c r="B878" s="1"/>
    </row>
    <row r="879" spans="2:2" ht="12.75" customHeight="1">
      <c r="B879" s="1"/>
    </row>
    <row r="880" spans="2:2" ht="12.75" customHeight="1">
      <c r="B880" s="1"/>
    </row>
    <row r="881" spans="2:2" ht="12.75" customHeight="1">
      <c r="B881" s="1"/>
    </row>
    <row r="882" spans="2:2" ht="12.75" customHeight="1">
      <c r="B882" s="1"/>
    </row>
    <row r="883" spans="2:2" ht="12.75" customHeight="1">
      <c r="B883" s="1"/>
    </row>
    <row r="884" spans="2:2" ht="12.75" customHeight="1">
      <c r="B884" s="1"/>
    </row>
    <row r="885" spans="2:2" ht="12.75" customHeight="1">
      <c r="B885" s="1"/>
    </row>
    <row r="886" spans="2:2" ht="12.75" customHeight="1">
      <c r="B886" s="1"/>
    </row>
    <row r="887" spans="2:2" ht="12.75" customHeight="1">
      <c r="B887" s="1"/>
    </row>
    <row r="888" spans="2:2" ht="12.75" customHeight="1">
      <c r="B888" s="1"/>
    </row>
    <row r="889" spans="2:2" ht="12.75" customHeight="1">
      <c r="B889" s="1"/>
    </row>
    <row r="890" spans="2:2" ht="12.75" customHeight="1">
      <c r="B890" s="1"/>
    </row>
    <row r="891" spans="2:2" ht="12.75" customHeight="1">
      <c r="B891" s="1"/>
    </row>
    <row r="892" spans="2:2" ht="12.75" customHeight="1">
      <c r="B892" s="1"/>
    </row>
    <row r="893" spans="2:2" ht="12.75" customHeight="1">
      <c r="B893" s="1"/>
    </row>
    <row r="894" spans="2:2" ht="12.75" customHeight="1">
      <c r="B894" s="1"/>
    </row>
    <row r="895" spans="2:2" ht="12.75" customHeight="1">
      <c r="B895" s="1"/>
    </row>
    <row r="896" spans="2:2" ht="12.75" customHeight="1">
      <c r="B896" s="1"/>
    </row>
    <row r="897" spans="2:2" ht="12.75" customHeight="1">
      <c r="B897" s="1"/>
    </row>
    <row r="898" spans="2:2" ht="12.75" customHeight="1">
      <c r="B898" s="1"/>
    </row>
    <row r="899" spans="2:2" ht="12.75" customHeight="1">
      <c r="B899" s="1"/>
    </row>
    <row r="900" spans="2:2" ht="12.75" customHeight="1">
      <c r="B900" s="1"/>
    </row>
    <row r="901" spans="2:2" ht="12.75" customHeight="1">
      <c r="B901" s="1"/>
    </row>
    <row r="902" spans="2:2" ht="12.75" customHeight="1">
      <c r="B902" s="1"/>
    </row>
    <row r="903" spans="2:2" ht="12.75" customHeight="1">
      <c r="B903" s="1"/>
    </row>
    <row r="904" spans="2:2" ht="12.75" customHeight="1">
      <c r="B904" s="1"/>
    </row>
    <row r="905" spans="2:2" ht="12.75" customHeight="1">
      <c r="B905" s="1"/>
    </row>
    <row r="906" spans="2:2" ht="12.75" customHeight="1">
      <c r="B906" s="1"/>
    </row>
    <row r="907" spans="2:2" ht="12.75" customHeight="1">
      <c r="B907" s="1"/>
    </row>
    <row r="908" spans="2:2" ht="12.75" customHeight="1">
      <c r="B908" s="1"/>
    </row>
    <row r="909" spans="2:2" ht="12.75" customHeight="1">
      <c r="B909" s="1"/>
    </row>
    <row r="910" spans="2:2" ht="12.75" customHeight="1">
      <c r="B910" s="1"/>
    </row>
    <row r="911" spans="2:2" ht="12.75" customHeight="1">
      <c r="B911" s="1"/>
    </row>
    <row r="912" spans="2:2" ht="12.75" customHeight="1">
      <c r="B912" s="1"/>
    </row>
    <row r="913" spans="2:2" ht="12.75" customHeight="1">
      <c r="B913" s="1"/>
    </row>
    <row r="914" spans="2:2" ht="12.75" customHeight="1">
      <c r="B914" s="1"/>
    </row>
    <row r="915" spans="2:2" ht="12.75" customHeight="1">
      <c r="B915" s="1"/>
    </row>
    <row r="916" spans="2:2" ht="12.75" customHeight="1">
      <c r="B916" s="1"/>
    </row>
    <row r="917" spans="2:2" ht="12.75" customHeight="1">
      <c r="B917" s="1"/>
    </row>
    <row r="918" spans="2:2" ht="12.75" customHeight="1">
      <c r="B918" s="1"/>
    </row>
    <row r="919" spans="2:2" ht="12.75" customHeight="1">
      <c r="B919" s="1"/>
    </row>
    <row r="920" spans="2:2" ht="12.75" customHeight="1">
      <c r="B920" s="1"/>
    </row>
    <row r="921" spans="2:2" ht="12.75" customHeight="1">
      <c r="B921" s="1"/>
    </row>
    <row r="922" spans="2:2" ht="12.75" customHeight="1">
      <c r="B922" s="1"/>
    </row>
    <row r="923" spans="2:2" ht="12.75" customHeight="1">
      <c r="B923" s="1"/>
    </row>
    <row r="924" spans="2:2" ht="12.75" customHeight="1">
      <c r="B924" s="1"/>
    </row>
    <row r="925" spans="2:2" ht="12.75" customHeight="1">
      <c r="B925" s="1"/>
    </row>
    <row r="926" spans="2:2" ht="12.75" customHeight="1">
      <c r="B926" s="1"/>
    </row>
    <row r="927" spans="2:2" ht="12.75" customHeight="1">
      <c r="B927" s="1"/>
    </row>
    <row r="928" spans="2:2" ht="12.75" customHeight="1">
      <c r="B928" s="1"/>
    </row>
    <row r="929" spans="2:2" ht="12.75" customHeight="1">
      <c r="B929" s="1"/>
    </row>
    <row r="930" spans="2:2" ht="12.75" customHeight="1">
      <c r="B930" s="1"/>
    </row>
    <row r="931" spans="2:2" ht="12.75" customHeight="1">
      <c r="B931" s="1"/>
    </row>
    <row r="932" spans="2:2" ht="12.75" customHeight="1">
      <c r="B932" s="1"/>
    </row>
    <row r="933" spans="2:2" ht="12.75" customHeight="1">
      <c r="B933" s="1"/>
    </row>
    <row r="934" spans="2:2" ht="12.75" customHeight="1">
      <c r="B934" s="1"/>
    </row>
    <row r="935" spans="2:2" ht="12.75" customHeight="1">
      <c r="B935" s="1"/>
    </row>
    <row r="936" spans="2:2" ht="12.75" customHeight="1">
      <c r="B936" s="1"/>
    </row>
    <row r="937" spans="2:2" ht="12.75" customHeight="1">
      <c r="B937" s="1"/>
    </row>
    <row r="938" spans="2:2" ht="12.75" customHeight="1">
      <c r="B938" s="1"/>
    </row>
    <row r="939" spans="2:2" ht="12.75" customHeight="1">
      <c r="B939" s="1"/>
    </row>
    <row r="940" spans="2:2" ht="12.75" customHeight="1">
      <c r="B940" s="1"/>
    </row>
    <row r="941" spans="2:2" ht="12.75" customHeight="1">
      <c r="B941" s="1"/>
    </row>
    <row r="942" spans="2:2" ht="12.75" customHeight="1">
      <c r="B942" s="1"/>
    </row>
    <row r="943" spans="2:2" ht="12.75" customHeight="1">
      <c r="B943" s="1"/>
    </row>
    <row r="944" spans="2:2" ht="12.75" customHeight="1">
      <c r="B944" s="1"/>
    </row>
    <row r="945" spans="2:2" ht="12.75" customHeight="1">
      <c r="B945" s="1"/>
    </row>
    <row r="946" spans="2:2" ht="12.75" customHeight="1">
      <c r="B946" s="1"/>
    </row>
    <row r="947" spans="2:2" ht="12.75" customHeight="1">
      <c r="B947" s="1"/>
    </row>
    <row r="948" spans="2:2" ht="12.75" customHeight="1">
      <c r="B948" s="1"/>
    </row>
    <row r="949" spans="2:2" ht="12.75" customHeight="1">
      <c r="B949" s="1"/>
    </row>
    <row r="950" spans="2:2" ht="12.75" customHeight="1">
      <c r="B950" s="1"/>
    </row>
    <row r="951" spans="2:2" ht="12.75" customHeight="1">
      <c r="B951" s="1"/>
    </row>
    <row r="952" spans="2:2" ht="12.75" customHeight="1">
      <c r="B952" s="1"/>
    </row>
    <row r="953" spans="2:2" ht="12.75" customHeight="1">
      <c r="B953" s="1"/>
    </row>
    <row r="954" spans="2:2" ht="12.75" customHeight="1">
      <c r="B954" s="1"/>
    </row>
    <row r="955" spans="2:2" ht="12.75" customHeight="1">
      <c r="B955" s="1"/>
    </row>
    <row r="956" spans="2:2" ht="12.75" customHeight="1">
      <c r="B956" s="1"/>
    </row>
    <row r="957" spans="2:2" ht="12.75" customHeight="1">
      <c r="B957" s="1"/>
    </row>
    <row r="958" spans="2:2" ht="12.75" customHeight="1">
      <c r="B958" s="1"/>
    </row>
    <row r="959" spans="2:2" ht="12.75" customHeight="1">
      <c r="B959" s="1"/>
    </row>
    <row r="960" spans="2:2" ht="12.75" customHeight="1">
      <c r="B960" s="1"/>
    </row>
    <row r="961" spans="2:2" ht="12.75" customHeight="1">
      <c r="B961" s="1"/>
    </row>
    <row r="962" spans="2:2" ht="12.75" customHeight="1">
      <c r="B962" s="1"/>
    </row>
    <row r="963" spans="2:2" ht="12.75" customHeight="1">
      <c r="B963" s="1"/>
    </row>
    <row r="964" spans="2:2" ht="12.75" customHeight="1">
      <c r="B964" s="1"/>
    </row>
    <row r="965" spans="2:2" ht="12.75" customHeight="1">
      <c r="B965" s="1"/>
    </row>
    <row r="966" spans="2:2" ht="12.75" customHeight="1">
      <c r="B966" s="1"/>
    </row>
    <row r="967" spans="2:2" ht="12.75" customHeight="1">
      <c r="B967" s="1"/>
    </row>
    <row r="968" spans="2:2" ht="12.75" customHeight="1">
      <c r="B968" s="1"/>
    </row>
    <row r="969" spans="2:2" ht="12.75" customHeight="1">
      <c r="B969" s="1"/>
    </row>
    <row r="970" spans="2:2" ht="12.75" customHeight="1">
      <c r="B970" s="1"/>
    </row>
    <row r="971" spans="2:2" ht="12.75" customHeight="1">
      <c r="B971" s="1"/>
    </row>
    <row r="972" spans="2:2" ht="12.75" customHeight="1">
      <c r="B972" s="1"/>
    </row>
    <row r="973" spans="2:2" ht="12.75" customHeight="1">
      <c r="B973" s="1"/>
    </row>
    <row r="974" spans="2:2" ht="12.75" customHeight="1">
      <c r="B974" s="1"/>
    </row>
    <row r="975" spans="2:2" ht="12.75" customHeight="1">
      <c r="B975" s="1"/>
    </row>
    <row r="976" spans="2:2" ht="12.75" customHeight="1">
      <c r="B976" s="1"/>
    </row>
    <row r="977" spans="2:2" ht="12.75" customHeight="1">
      <c r="B977" s="1"/>
    </row>
    <row r="978" spans="2:2" ht="12.75" customHeight="1">
      <c r="B978" s="1"/>
    </row>
    <row r="979" spans="2:2" ht="12.75" customHeight="1">
      <c r="B979" s="1"/>
    </row>
    <row r="980" spans="2:2" ht="12.75" customHeight="1">
      <c r="B980" s="1"/>
    </row>
    <row r="981" spans="2:2" ht="12.75" customHeight="1">
      <c r="B981" s="1"/>
    </row>
    <row r="982" spans="2:2" ht="12.75" customHeight="1">
      <c r="B982" s="1"/>
    </row>
    <row r="983" spans="2:2" ht="12.75" customHeight="1">
      <c r="B983" s="1"/>
    </row>
    <row r="984" spans="2:2" ht="12.75" customHeight="1">
      <c r="B984" s="1"/>
    </row>
    <row r="985" spans="2:2" ht="12.75" customHeight="1">
      <c r="B985" s="1"/>
    </row>
    <row r="986" spans="2:2" ht="12.75" customHeight="1">
      <c r="B986" s="1"/>
    </row>
    <row r="987" spans="2:2" ht="12.75" customHeight="1">
      <c r="B987" s="1"/>
    </row>
    <row r="988" spans="2:2" ht="12.75" customHeight="1">
      <c r="B988" s="1"/>
    </row>
    <row r="989" spans="2:2" ht="12.75" customHeight="1">
      <c r="B989" s="1"/>
    </row>
    <row r="990" spans="2:2" ht="12.75" customHeight="1">
      <c r="B990" s="1"/>
    </row>
    <row r="991" spans="2:2" ht="12.75" customHeight="1">
      <c r="B991" s="1"/>
    </row>
    <row r="992" spans="2:2" ht="12.75" customHeight="1">
      <c r="B992" s="1"/>
    </row>
    <row r="993" spans="2:2" ht="12.75" customHeight="1">
      <c r="B993" s="1"/>
    </row>
    <row r="994" spans="2:2" ht="12.75" customHeight="1">
      <c r="B994" s="1"/>
    </row>
    <row r="995" spans="2:2" ht="12.75" customHeight="1">
      <c r="B995" s="1"/>
    </row>
    <row r="996" spans="2:2" ht="12.75" customHeight="1">
      <c r="B996" s="1"/>
    </row>
    <row r="997" spans="2:2" ht="12.75" customHeight="1">
      <c r="B997" s="1"/>
    </row>
    <row r="998" spans="2:2" ht="12.75" customHeight="1">
      <c r="B998" s="1"/>
    </row>
    <row r="999" spans="2:2" ht="12.75" customHeight="1">
      <c r="B999" s="1"/>
    </row>
    <row r="1000" spans="2:2" ht="12.75" customHeight="1">
      <c r="B1000" s="1"/>
    </row>
    <row r="1001" spans="2:2" ht="12.75" customHeight="1">
      <c r="B1001" s="1"/>
    </row>
  </sheetData>
  <mergeCells count="4">
    <mergeCell ref="C1:H1"/>
    <mergeCell ref="K1:L1"/>
    <mergeCell ref="C2:E2"/>
    <mergeCell ref="F2:H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1"/>
  <sheetViews>
    <sheetView workbookViewId="0">
      <selection activeCell="C33" sqref="C33"/>
    </sheetView>
  </sheetViews>
  <sheetFormatPr defaultColWidth="12.5703125" defaultRowHeight="15" customHeight="1"/>
  <cols>
    <col min="1" max="1" width="5.7109375" customWidth="1"/>
    <col min="2" max="2" width="24.42578125" customWidth="1"/>
    <col min="3" max="3" width="28.5703125" customWidth="1"/>
    <col min="4" max="4" width="13.28515625" customWidth="1"/>
    <col min="5" max="5" width="11.140625" customWidth="1"/>
    <col min="6" max="6" width="11.42578125" customWidth="1"/>
    <col min="7" max="7" width="12.7109375" customWidth="1"/>
    <col min="8" max="8" width="12" customWidth="1"/>
    <col min="9" max="10" width="10.28515625" customWidth="1"/>
    <col min="11" max="11" width="13.28515625" customWidth="1"/>
    <col min="12" max="15" width="8.7109375" customWidth="1"/>
    <col min="16" max="16" width="12.42578125" customWidth="1"/>
    <col min="17" max="27" width="8.7109375" customWidth="1"/>
  </cols>
  <sheetData>
    <row r="1" spans="1:16" ht="12.75" customHeight="1">
      <c r="A1" s="36"/>
      <c r="B1" s="36"/>
      <c r="C1" s="36"/>
      <c r="D1" s="162" t="s">
        <v>0</v>
      </c>
      <c r="E1" s="159"/>
      <c r="F1" s="159"/>
      <c r="G1" s="160"/>
      <c r="H1" s="163" t="s">
        <v>1</v>
      </c>
      <c r="I1" s="159"/>
      <c r="J1" s="159"/>
      <c r="K1" s="160"/>
      <c r="L1" s="163" t="s">
        <v>48</v>
      </c>
      <c r="M1" s="159"/>
      <c r="N1" s="159"/>
      <c r="O1" s="159"/>
      <c r="P1" s="160"/>
    </row>
    <row r="2" spans="1:16" ht="12.75" customHeight="1">
      <c r="A2" s="37"/>
      <c r="B2" s="38" t="s">
        <v>49</v>
      </c>
      <c r="C2" s="39" t="s">
        <v>50</v>
      </c>
      <c r="D2" s="40" t="s">
        <v>51</v>
      </c>
      <c r="E2" s="41">
        <v>2201</v>
      </c>
      <c r="F2" s="41">
        <v>2102</v>
      </c>
      <c r="G2" s="41" t="s">
        <v>52</v>
      </c>
      <c r="H2" s="40" t="s">
        <v>51</v>
      </c>
      <c r="I2" s="41">
        <v>2201</v>
      </c>
      <c r="J2" s="41">
        <v>2102</v>
      </c>
      <c r="K2" s="41" t="s">
        <v>52</v>
      </c>
      <c r="L2" s="41">
        <v>2201</v>
      </c>
      <c r="M2" s="41" t="s">
        <v>53</v>
      </c>
      <c r="N2" s="41">
        <v>2102</v>
      </c>
      <c r="O2" s="41" t="s">
        <v>53</v>
      </c>
      <c r="P2" s="41" t="s">
        <v>52</v>
      </c>
    </row>
    <row r="3" spans="1:16" ht="15" customHeight="1">
      <c r="A3" s="164" t="s">
        <v>54</v>
      </c>
      <c r="B3" s="42" t="s">
        <v>55</v>
      </c>
      <c r="C3" s="43" t="s">
        <v>56</v>
      </c>
      <c r="D3" s="44">
        <v>2959475.4</v>
      </c>
      <c r="E3" s="45">
        <v>2959</v>
      </c>
      <c r="F3" s="46">
        <v>2987</v>
      </c>
      <c r="G3" s="47">
        <f t="shared" ref="G3:G26" si="0">E3/F3-1</f>
        <v>-9.3739537997991063E-3</v>
      </c>
      <c r="H3" s="48">
        <v>228264.27</v>
      </c>
      <c r="I3" s="49">
        <v>228</v>
      </c>
      <c r="J3" s="12">
        <v>221</v>
      </c>
      <c r="K3" s="50">
        <f t="shared" ref="K3:K9" si="1">I3/J3-1</f>
        <v>3.167420814479649E-2</v>
      </c>
      <c r="L3" s="51">
        <f t="shared" ref="L3:L25" si="2">E3+I3</f>
        <v>3187</v>
      </c>
      <c r="M3" s="45">
        <f>SUM(L3:L5)</f>
        <v>4840</v>
      </c>
      <c r="N3" s="46">
        <f t="shared" ref="N3:N19" si="3">F3+J3</f>
        <v>3208</v>
      </c>
      <c r="O3" s="45">
        <f>SUM(N3:N5)</f>
        <v>4784</v>
      </c>
      <c r="P3" s="52">
        <f t="shared" ref="P3:P26" si="4">L3/N3-1</f>
        <v>-6.5461346633416406E-3</v>
      </c>
    </row>
    <row r="4" spans="1:16" ht="12.75" customHeight="1">
      <c r="A4" s="165"/>
      <c r="B4" s="53"/>
      <c r="C4" s="54" t="s">
        <v>57</v>
      </c>
      <c r="D4" s="44">
        <v>234734.7</v>
      </c>
      <c r="E4" s="45">
        <v>235</v>
      </c>
      <c r="F4" s="46">
        <v>219</v>
      </c>
      <c r="G4" s="47">
        <f t="shared" si="0"/>
        <v>7.3059360730593603E-2</v>
      </c>
      <c r="H4" s="48">
        <v>65472.92</v>
      </c>
      <c r="I4" s="49">
        <v>65</v>
      </c>
      <c r="J4" s="12">
        <v>72</v>
      </c>
      <c r="K4" s="50">
        <f t="shared" si="1"/>
        <v>-9.722222222222221E-2</v>
      </c>
      <c r="L4" s="51">
        <f t="shared" si="2"/>
        <v>300</v>
      </c>
      <c r="M4" s="2"/>
      <c r="N4" s="46">
        <f t="shared" si="3"/>
        <v>291</v>
      </c>
      <c r="O4" s="2"/>
      <c r="P4" s="52">
        <f t="shared" si="4"/>
        <v>3.0927835051546282E-2</v>
      </c>
    </row>
    <row r="5" spans="1:16" ht="12.75" customHeight="1">
      <c r="A5" s="165"/>
      <c r="B5" s="53"/>
      <c r="C5" s="54" t="s">
        <v>58</v>
      </c>
      <c r="D5" s="55">
        <v>1335949.8999999999</v>
      </c>
      <c r="E5" s="56">
        <v>1336</v>
      </c>
      <c r="F5" s="57">
        <v>1272</v>
      </c>
      <c r="G5" s="58">
        <f t="shared" si="0"/>
        <v>5.031446540880502E-2</v>
      </c>
      <c r="H5" s="59">
        <v>16558.86</v>
      </c>
      <c r="I5" s="60">
        <v>17</v>
      </c>
      <c r="J5" s="21">
        <v>13</v>
      </c>
      <c r="K5" s="61">
        <f t="shared" si="1"/>
        <v>0.30769230769230771</v>
      </c>
      <c r="L5" s="62">
        <f t="shared" si="2"/>
        <v>1353</v>
      </c>
      <c r="M5" s="63"/>
      <c r="N5" s="57">
        <f t="shared" si="3"/>
        <v>1285</v>
      </c>
      <c r="O5" s="63"/>
      <c r="P5" s="64">
        <f t="shared" si="4"/>
        <v>5.2918287937743225E-2</v>
      </c>
    </row>
    <row r="6" spans="1:16" ht="12.75" customHeight="1">
      <c r="A6" s="165"/>
      <c r="B6" s="65" t="s">
        <v>59</v>
      </c>
      <c r="C6" s="66">
        <v>1</v>
      </c>
      <c r="D6" s="44">
        <v>1764651.7</v>
      </c>
      <c r="E6" s="67">
        <v>1765</v>
      </c>
      <c r="F6" s="46">
        <v>1732</v>
      </c>
      <c r="G6" s="68">
        <f t="shared" si="0"/>
        <v>1.9053117782909856E-2</v>
      </c>
      <c r="H6" s="69">
        <v>206419.13</v>
      </c>
      <c r="I6" s="70">
        <v>207</v>
      </c>
      <c r="J6" s="12">
        <v>197</v>
      </c>
      <c r="K6" s="50">
        <f t="shared" si="1"/>
        <v>5.0761421319796884E-2</v>
      </c>
      <c r="L6" s="51">
        <f t="shared" si="2"/>
        <v>1972</v>
      </c>
      <c r="M6" s="45">
        <f>SUM(L6:L9)</f>
        <v>4840</v>
      </c>
      <c r="N6" s="46">
        <f t="shared" si="3"/>
        <v>1929</v>
      </c>
      <c r="O6" s="45">
        <f>SUM(N6:N9)</f>
        <v>4784</v>
      </c>
      <c r="P6" s="52">
        <f t="shared" si="4"/>
        <v>2.2291342664592984E-2</v>
      </c>
    </row>
    <row r="7" spans="1:16" ht="12.75" customHeight="1">
      <c r="A7" s="165"/>
      <c r="B7" s="53"/>
      <c r="C7" s="71">
        <v>2</v>
      </c>
      <c r="D7" s="44">
        <v>1408557.2</v>
      </c>
      <c r="E7" s="72">
        <v>1408</v>
      </c>
      <c r="F7" s="46">
        <v>1400</v>
      </c>
      <c r="G7" s="68">
        <f t="shared" si="0"/>
        <v>5.7142857142857828E-3</v>
      </c>
      <c r="H7" s="69">
        <v>50432.13</v>
      </c>
      <c r="I7" s="49">
        <v>50</v>
      </c>
      <c r="J7" s="12">
        <v>47</v>
      </c>
      <c r="K7" s="50">
        <f t="shared" si="1"/>
        <v>6.3829787234042534E-2</v>
      </c>
      <c r="L7" s="51">
        <f t="shared" si="2"/>
        <v>1458</v>
      </c>
      <c r="M7" s="2"/>
      <c r="N7" s="46">
        <f t="shared" si="3"/>
        <v>1447</v>
      </c>
      <c r="O7" s="2"/>
      <c r="P7" s="52">
        <f t="shared" si="4"/>
        <v>7.6019350380096551E-3</v>
      </c>
    </row>
    <row r="8" spans="1:16" ht="12.75" customHeight="1">
      <c r="A8" s="165"/>
      <c r="B8" s="53"/>
      <c r="C8" s="71">
        <v>3</v>
      </c>
      <c r="D8" s="44">
        <v>523766.3</v>
      </c>
      <c r="E8" s="45">
        <v>524</v>
      </c>
      <c r="F8" s="46">
        <v>525</v>
      </c>
      <c r="G8" s="68">
        <f t="shared" si="0"/>
        <v>-1.9047619047618536E-3</v>
      </c>
      <c r="H8" s="69">
        <v>30310.66</v>
      </c>
      <c r="I8" s="49">
        <v>30</v>
      </c>
      <c r="J8" s="12">
        <v>30</v>
      </c>
      <c r="K8" s="50">
        <f t="shared" si="1"/>
        <v>0</v>
      </c>
      <c r="L8" s="51">
        <f t="shared" si="2"/>
        <v>554</v>
      </c>
      <c r="M8" s="2"/>
      <c r="N8" s="46">
        <f t="shared" si="3"/>
        <v>555</v>
      </c>
      <c r="O8" s="2"/>
      <c r="P8" s="52">
        <f t="shared" si="4"/>
        <v>-1.8018018018017834E-3</v>
      </c>
    </row>
    <row r="9" spans="1:16" ht="12.75" customHeight="1">
      <c r="A9" s="165"/>
      <c r="B9" s="73"/>
      <c r="C9" s="74" t="s">
        <v>60</v>
      </c>
      <c r="D9" s="55">
        <v>833184.8</v>
      </c>
      <c r="E9" s="56">
        <v>833</v>
      </c>
      <c r="F9" s="57">
        <v>821</v>
      </c>
      <c r="G9" s="58">
        <f t="shared" si="0"/>
        <v>1.4616321559074219E-2</v>
      </c>
      <c r="H9" s="75">
        <v>23134.14</v>
      </c>
      <c r="I9" s="60">
        <v>23</v>
      </c>
      <c r="J9" s="21">
        <v>32</v>
      </c>
      <c r="K9" s="61">
        <f t="shared" si="1"/>
        <v>-0.28125</v>
      </c>
      <c r="L9" s="62">
        <f t="shared" si="2"/>
        <v>856</v>
      </c>
      <c r="M9" s="63"/>
      <c r="N9" s="57">
        <f t="shared" si="3"/>
        <v>853</v>
      </c>
      <c r="O9" s="63"/>
      <c r="P9" s="64">
        <f t="shared" si="4"/>
        <v>3.5169988276670949E-3</v>
      </c>
    </row>
    <row r="10" spans="1:16" ht="12.75" customHeight="1">
      <c r="A10" s="165"/>
      <c r="B10" s="65" t="s">
        <v>61</v>
      </c>
      <c r="C10" s="66" t="s">
        <v>62</v>
      </c>
      <c r="D10" s="44">
        <v>3357220</v>
      </c>
      <c r="E10" s="67">
        <v>3357</v>
      </c>
      <c r="F10" s="76">
        <v>3349</v>
      </c>
      <c r="G10" s="47">
        <f t="shared" si="0"/>
        <v>2.3887727679905435E-3</v>
      </c>
      <c r="H10" s="48"/>
      <c r="I10" s="49"/>
      <c r="J10" s="12"/>
      <c r="K10" s="50"/>
      <c r="L10" s="51">
        <f t="shared" si="2"/>
        <v>3357</v>
      </c>
      <c r="M10" s="45">
        <f>SUM(L10:L11)</f>
        <v>4530</v>
      </c>
      <c r="N10" s="46">
        <f t="shared" si="3"/>
        <v>3349</v>
      </c>
      <c r="O10" s="45">
        <f>SUM(N10:N11)</f>
        <v>4478</v>
      </c>
      <c r="P10" s="52">
        <f t="shared" si="4"/>
        <v>2.3887727679905435E-3</v>
      </c>
    </row>
    <row r="11" spans="1:16" ht="12.75" customHeight="1">
      <c r="A11" s="165"/>
      <c r="B11" s="73"/>
      <c r="C11" s="74" t="s">
        <v>63</v>
      </c>
      <c r="D11" s="55">
        <v>1172940</v>
      </c>
      <c r="E11" s="56">
        <v>1173</v>
      </c>
      <c r="F11" s="57">
        <v>1129</v>
      </c>
      <c r="G11" s="58">
        <f t="shared" si="0"/>
        <v>3.8972542072630567E-2</v>
      </c>
      <c r="H11" s="59"/>
      <c r="I11" s="60"/>
      <c r="J11" s="21"/>
      <c r="K11" s="61"/>
      <c r="L11" s="62">
        <f t="shared" si="2"/>
        <v>1173</v>
      </c>
      <c r="M11" s="63"/>
      <c r="N11" s="57">
        <f t="shared" si="3"/>
        <v>1129</v>
      </c>
      <c r="O11" s="63"/>
      <c r="P11" s="64">
        <f t="shared" si="4"/>
        <v>3.8972542072630567E-2</v>
      </c>
    </row>
    <row r="12" spans="1:16" ht="12.75" customHeight="1">
      <c r="A12" s="165"/>
      <c r="B12" s="77" t="s">
        <v>64</v>
      </c>
      <c r="C12" s="78" t="s">
        <v>65</v>
      </c>
      <c r="D12" s="44">
        <v>605425.80000000005</v>
      </c>
      <c r="E12" s="67">
        <v>605</v>
      </c>
      <c r="F12" s="46">
        <v>620</v>
      </c>
      <c r="G12" s="47">
        <f t="shared" si="0"/>
        <v>-2.4193548387096753E-2</v>
      </c>
      <c r="H12" s="48">
        <v>135989.95000000001</v>
      </c>
      <c r="I12" s="49">
        <v>136</v>
      </c>
      <c r="J12" s="12">
        <v>134</v>
      </c>
      <c r="K12" s="50">
        <f t="shared" ref="K12:K17" si="5">I12/J12-1</f>
        <v>1.4925373134328401E-2</v>
      </c>
      <c r="L12" s="51">
        <f t="shared" si="2"/>
        <v>741</v>
      </c>
      <c r="M12" s="45">
        <f>SUM(L12:L17)</f>
        <v>4840</v>
      </c>
      <c r="N12" s="46">
        <f t="shared" si="3"/>
        <v>754</v>
      </c>
      <c r="O12" s="45">
        <f>SUM(N12:N17)</f>
        <v>4784</v>
      </c>
      <c r="P12" s="52">
        <f t="shared" si="4"/>
        <v>-1.7241379310344862E-2</v>
      </c>
    </row>
    <row r="13" spans="1:16" ht="12.75" customHeight="1">
      <c r="A13" s="165"/>
      <c r="B13" s="79"/>
      <c r="C13" s="54" t="s">
        <v>66</v>
      </c>
      <c r="D13" s="44">
        <v>1470543.1</v>
      </c>
      <c r="E13" s="45">
        <v>1471</v>
      </c>
      <c r="F13" s="46">
        <v>1407</v>
      </c>
      <c r="G13" s="47">
        <f t="shared" si="0"/>
        <v>4.5486851457000821E-2</v>
      </c>
      <c r="H13" s="80">
        <v>101419.27</v>
      </c>
      <c r="I13" s="49">
        <v>101</v>
      </c>
      <c r="J13" s="12">
        <v>96</v>
      </c>
      <c r="K13" s="50">
        <f t="shared" si="5"/>
        <v>5.2083333333333259E-2</v>
      </c>
      <c r="L13" s="51">
        <f t="shared" si="2"/>
        <v>1572</v>
      </c>
      <c r="M13" s="2"/>
      <c r="N13" s="46">
        <f t="shared" si="3"/>
        <v>1503</v>
      </c>
      <c r="O13" s="2"/>
      <c r="P13" s="52">
        <f t="shared" si="4"/>
        <v>4.5908183632734634E-2</v>
      </c>
    </row>
    <row r="14" spans="1:16" ht="12.75" customHeight="1">
      <c r="A14" s="165"/>
      <c r="B14" s="79"/>
      <c r="C14" s="54" t="s">
        <v>67</v>
      </c>
      <c r="D14" s="44">
        <v>1216189.8999999999</v>
      </c>
      <c r="E14" s="45">
        <v>1216</v>
      </c>
      <c r="F14" s="46">
        <v>1232</v>
      </c>
      <c r="G14" s="47">
        <f t="shared" si="0"/>
        <v>-1.2987012987012991E-2</v>
      </c>
      <c r="H14" s="48">
        <v>22008.27</v>
      </c>
      <c r="I14" s="49">
        <v>22</v>
      </c>
      <c r="J14" s="12">
        <v>20</v>
      </c>
      <c r="K14" s="50">
        <f t="shared" si="5"/>
        <v>0.10000000000000009</v>
      </c>
      <c r="L14" s="51">
        <f t="shared" si="2"/>
        <v>1238</v>
      </c>
      <c r="M14" s="2"/>
      <c r="N14" s="46">
        <f t="shared" si="3"/>
        <v>1252</v>
      </c>
      <c r="O14" s="2"/>
      <c r="P14" s="52">
        <f t="shared" si="4"/>
        <v>-1.1182108626198062E-2</v>
      </c>
    </row>
    <row r="15" spans="1:16" ht="12.75" customHeight="1">
      <c r="A15" s="165"/>
      <c r="B15" s="79"/>
      <c r="C15" s="54" t="s">
        <v>68</v>
      </c>
      <c r="D15" s="44">
        <v>195915.1</v>
      </c>
      <c r="E15" s="45">
        <v>196</v>
      </c>
      <c r="F15" s="46">
        <v>193</v>
      </c>
      <c r="G15" s="47">
        <f t="shared" si="0"/>
        <v>1.5544041450777257E-2</v>
      </c>
      <c r="H15" s="48">
        <v>15950.7</v>
      </c>
      <c r="I15" s="49">
        <v>16</v>
      </c>
      <c r="J15" s="12">
        <v>15</v>
      </c>
      <c r="K15" s="50">
        <f t="shared" si="5"/>
        <v>6.6666666666666652E-2</v>
      </c>
      <c r="L15" s="51">
        <f t="shared" si="2"/>
        <v>212</v>
      </c>
      <c r="M15" s="2"/>
      <c r="N15" s="46">
        <f t="shared" si="3"/>
        <v>208</v>
      </c>
      <c r="O15" s="2"/>
      <c r="P15" s="52">
        <f t="shared" si="4"/>
        <v>1.9230769230769162E-2</v>
      </c>
    </row>
    <row r="16" spans="1:16" ht="12.75" customHeight="1">
      <c r="A16" s="165"/>
      <c r="B16" s="79"/>
      <c r="C16" s="54" t="s">
        <v>69</v>
      </c>
      <c r="D16" s="44">
        <v>255719.3</v>
      </c>
      <c r="E16" s="45">
        <v>256</v>
      </c>
      <c r="F16" s="46">
        <v>230</v>
      </c>
      <c r="G16" s="47">
        <f t="shared" si="0"/>
        <v>0.11304347826086958</v>
      </c>
      <c r="H16" s="48">
        <v>10292.68</v>
      </c>
      <c r="I16" s="49">
        <v>10</v>
      </c>
      <c r="J16" s="12">
        <v>14</v>
      </c>
      <c r="K16" s="50">
        <f t="shared" si="5"/>
        <v>-0.2857142857142857</v>
      </c>
      <c r="L16" s="51">
        <f t="shared" si="2"/>
        <v>266</v>
      </c>
      <c r="M16" s="2"/>
      <c r="N16" s="46">
        <f t="shared" si="3"/>
        <v>244</v>
      </c>
      <c r="O16" s="2"/>
      <c r="P16" s="52">
        <f t="shared" si="4"/>
        <v>9.0163934426229497E-2</v>
      </c>
    </row>
    <row r="17" spans="1:16" ht="12.75" customHeight="1">
      <c r="A17" s="165"/>
      <c r="B17" s="81"/>
      <c r="C17" s="82" t="s">
        <v>70</v>
      </c>
      <c r="D17" s="55">
        <v>786366.7</v>
      </c>
      <c r="E17" s="56">
        <v>786</v>
      </c>
      <c r="F17" s="57">
        <v>796</v>
      </c>
      <c r="G17" s="58">
        <f t="shared" si="0"/>
        <v>-1.2562814070351758E-2</v>
      </c>
      <c r="H17" s="83">
        <v>24635.18</v>
      </c>
      <c r="I17" s="60">
        <v>25</v>
      </c>
      <c r="J17" s="21">
        <v>27</v>
      </c>
      <c r="K17" s="61">
        <f t="shared" si="5"/>
        <v>-7.407407407407407E-2</v>
      </c>
      <c r="L17" s="62">
        <f t="shared" si="2"/>
        <v>811</v>
      </c>
      <c r="M17" s="63"/>
      <c r="N17" s="57">
        <f t="shared" si="3"/>
        <v>823</v>
      </c>
      <c r="O17" s="63"/>
      <c r="P17" s="64">
        <f t="shared" si="4"/>
        <v>-1.4580801944106936E-2</v>
      </c>
    </row>
    <row r="18" spans="1:16" ht="12.75" customHeight="1">
      <c r="A18" s="165"/>
      <c r="B18" s="65" t="s">
        <v>71</v>
      </c>
      <c r="C18" s="78" t="s">
        <v>72</v>
      </c>
      <c r="D18" s="44">
        <v>1158462.7</v>
      </c>
      <c r="E18" s="67">
        <v>1158</v>
      </c>
      <c r="F18" s="46">
        <v>1234</v>
      </c>
      <c r="G18" s="47">
        <f t="shared" si="0"/>
        <v>-6.1588330632090793E-2</v>
      </c>
      <c r="H18" s="84"/>
      <c r="I18" s="85"/>
      <c r="J18" s="12"/>
      <c r="K18" s="86"/>
      <c r="L18" s="51">
        <f t="shared" si="2"/>
        <v>1158</v>
      </c>
      <c r="M18" s="45">
        <f>SUM(L18:L21)</f>
        <v>4530</v>
      </c>
      <c r="N18" s="46">
        <f t="shared" si="3"/>
        <v>1234</v>
      </c>
      <c r="O18" s="45">
        <f>SUM(N18:N21)</f>
        <v>4478</v>
      </c>
      <c r="P18" s="52">
        <f t="shared" si="4"/>
        <v>-6.1588330632090793E-2</v>
      </c>
    </row>
    <row r="19" spans="1:16" ht="12.75" customHeight="1">
      <c r="A19" s="165"/>
      <c r="B19" s="53"/>
      <c r="C19" s="54" t="s">
        <v>73</v>
      </c>
      <c r="D19" s="44">
        <v>504076.9</v>
      </c>
      <c r="E19" s="45">
        <v>504</v>
      </c>
      <c r="F19" s="46">
        <v>500</v>
      </c>
      <c r="G19" s="47">
        <f t="shared" si="0"/>
        <v>8.0000000000000071E-3</v>
      </c>
      <c r="H19" s="84"/>
      <c r="I19" s="85"/>
      <c r="J19" s="12"/>
      <c r="K19" s="86"/>
      <c r="L19" s="51">
        <f t="shared" si="2"/>
        <v>504</v>
      </c>
      <c r="M19" s="2"/>
      <c r="N19" s="46">
        <f t="shared" si="3"/>
        <v>500</v>
      </c>
      <c r="O19" s="2"/>
      <c r="P19" s="52">
        <f t="shared" si="4"/>
        <v>8.0000000000000071E-3</v>
      </c>
    </row>
    <row r="20" spans="1:16" ht="12.75" customHeight="1">
      <c r="A20" s="165"/>
      <c r="B20" s="53"/>
      <c r="C20" s="54" t="s">
        <v>74</v>
      </c>
      <c r="D20" s="44">
        <v>989012.7</v>
      </c>
      <c r="E20" s="45">
        <v>989</v>
      </c>
      <c r="F20" s="46">
        <v>940</v>
      </c>
      <c r="G20" s="47">
        <f t="shared" si="0"/>
        <v>5.2127659574468188E-2</v>
      </c>
      <c r="H20" s="84"/>
      <c r="I20" s="9"/>
      <c r="J20" s="85"/>
      <c r="K20" s="87"/>
      <c r="L20" s="51">
        <f t="shared" si="2"/>
        <v>989</v>
      </c>
      <c r="M20" s="2"/>
      <c r="N20" s="46">
        <f>F20+J20+1</f>
        <v>941</v>
      </c>
      <c r="O20" s="2"/>
      <c r="P20" s="52">
        <f t="shared" si="4"/>
        <v>5.1009564293305054E-2</v>
      </c>
    </row>
    <row r="21" spans="1:16" ht="12.75" customHeight="1">
      <c r="A21" s="165"/>
      <c r="B21" s="73"/>
      <c r="C21" s="54" t="s">
        <v>75</v>
      </c>
      <c r="D21" s="55">
        <v>1878607.7</v>
      </c>
      <c r="E21" s="56">
        <v>1879</v>
      </c>
      <c r="F21" s="57">
        <v>1803</v>
      </c>
      <c r="G21" s="58">
        <f t="shared" si="0"/>
        <v>4.2151968940654427E-2</v>
      </c>
      <c r="H21" s="88"/>
      <c r="I21" s="89"/>
      <c r="J21" s="21"/>
      <c r="K21" s="90"/>
      <c r="L21" s="62">
        <f t="shared" si="2"/>
        <v>1879</v>
      </c>
      <c r="M21" s="63"/>
      <c r="N21" s="57">
        <f t="shared" ref="N21:N26" si="6">F21+J21</f>
        <v>1803</v>
      </c>
      <c r="O21" s="63"/>
      <c r="P21" s="64">
        <f t="shared" si="4"/>
        <v>4.2151968940654427E-2</v>
      </c>
    </row>
    <row r="22" spans="1:16" ht="12.75" customHeight="1">
      <c r="A22" s="165"/>
      <c r="B22" s="65" t="s">
        <v>76</v>
      </c>
      <c r="C22" s="78" t="s">
        <v>77</v>
      </c>
      <c r="D22" s="44">
        <v>1756205.2</v>
      </c>
      <c r="E22" s="45">
        <v>1756</v>
      </c>
      <c r="F22" s="46">
        <v>1755</v>
      </c>
      <c r="G22" s="47">
        <f t="shared" si="0"/>
        <v>5.6980056980049376E-4</v>
      </c>
      <c r="H22" s="84"/>
      <c r="I22" s="85"/>
      <c r="J22" s="12"/>
      <c r="K22" s="86"/>
      <c r="L22" s="51">
        <f t="shared" si="2"/>
        <v>1756</v>
      </c>
      <c r="M22" s="45">
        <f>SUM(L22:L25)</f>
        <v>4530</v>
      </c>
      <c r="N22" s="46">
        <f t="shared" si="6"/>
        <v>1755</v>
      </c>
      <c r="O22" s="45">
        <f>SUM(N22:N25)</f>
        <v>4478</v>
      </c>
      <c r="P22" s="52">
        <f t="shared" si="4"/>
        <v>5.6980056980049376E-4</v>
      </c>
    </row>
    <row r="23" spans="1:16" ht="12.75" customHeight="1">
      <c r="A23" s="165"/>
      <c r="B23" s="53"/>
      <c r="C23" s="54" t="s">
        <v>78</v>
      </c>
      <c r="D23" s="44">
        <v>679952.2</v>
      </c>
      <c r="E23" s="45">
        <v>680</v>
      </c>
      <c r="F23" s="46">
        <v>668</v>
      </c>
      <c r="G23" s="47">
        <f t="shared" si="0"/>
        <v>1.7964071856287456E-2</v>
      </c>
      <c r="H23" s="84"/>
      <c r="I23" s="85"/>
      <c r="J23" s="12"/>
      <c r="K23" s="86"/>
      <c r="L23" s="51">
        <f t="shared" si="2"/>
        <v>680</v>
      </c>
      <c r="M23" s="2"/>
      <c r="N23" s="46">
        <f t="shared" si="6"/>
        <v>668</v>
      </c>
      <c r="O23" s="2"/>
      <c r="P23" s="52">
        <f t="shared" si="4"/>
        <v>1.7964071856287456E-2</v>
      </c>
    </row>
    <row r="24" spans="1:16" ht="12.75" customHeight="1">
      <c r="A24" s="165"/>
      <c r="B24" s="53"/>
      <c r="C24" s="54" t="s">
        <v>79</v>
      </c>
      <c r="D24" s="44">
        <v>1549309.1</v>
      </c>
      <c r="E24" s="45">
        <v>1549</v>
      </c>
      <c r="F24" s="46">
        <v>1505</v>
      </c>
      <c r="G24" s="47">
        <f t="shared" si="0"/>
        <v>2.9235880398671199E-2</v>
      </c>
      <c r="H24" s="84"/>
      <c r="I24" s="85"/>
      <c r="J24" s="12"/>
      <c r="K24" s="86"/>
      <c r="L24" s="51">
        <f t="shared" si="2"/>
        <v>1549</v>
      </c>
      <c r="M24" s="2"/>
      <c r="N24" s="46">
        <f t="shared" si="6"/>
        <v>1505</v>
      </c>
      <c r="O24" s="2"/>
      <c r="P24" s="52">
        <f t="shared" si="4"/>
        <v>2.9235880398671199E-2</v>
      </c>
    </row>
    <row r="25" spans="1:16" ht="12.75" customHeight="1">
      <c r="A25" s="165"/>
      <c r="B25" s="53"/>
      <c r="C25" s="54" t="s">
        <v>80</v>
      </c>
      <c r="D25" s="44">
        <v>544693.4</v>
      </c>
      <c r="E25" s="45">
        <v>545</v>
      </c>
      <c r="F25" s="46">
        <v>550</v>
      </c>
      <c r="G25" s="47">
        <f t="shared" si="0"/>
        <v>-9.0909090909090384E-3</v>
      </c>
      <c r="H25" s="91"/>
      <c r="I25" s="85"/>
      <c r="J25" s="12"/>
      <c r="K25" s="86"/>
      <c r="L25" s="51">
        <f t="shared" si="2"/>
        <v>545</v>
      </c>
      <c r="M25" s="2"/>
      <c r="N25" s="46">
        <f t="shared" si="6"/>
        <v>550</v>
      </c>
      <c r="O25" s="2"/>
      <c r="P25" s="52">
        <f t="shared" si="4"/>
        <v>-9.0909090909090384E-3</v>
      </c>
    </row>
    <row r="26" spans="1:16" ht="12.75" customHeight="1">
      <c r="A26" s="92"/>
      <c r="B26" s="93"/>
      <c r="C26" s="94" t="s">
        <v>48</v>
      </c>
      <c r="D26" s="95">
        <f>SUM(D3:D5)</f>
        <v>4530160</v>
      </c>
      <c r="E26" s="96">
        <v>4530</v>
      </c>
      <c r="F26" s="95">
        <v>4478</v>
      </c>
      <c r="G26" s="97">
        <f t="shared" si="0"/>
        <v>1.1612326931665917E-2</v>
      </c>
      <c r="H26" s="98">
        <f>SUM(H3:H5)</f>
        <v>310296.05</v>
      </c>
      <c r="I26" s="99">
        <f>ROUND(H26/1000,0)</f>
        <v>310</v>
      </c>
      <c r="J26" s="98"/>
      <c r="K26" s="98"/>
      <c r="L26" s="95">
        <f>E26+I26+1</f>
        <v>4841</v>
      </c>
      <c r="M26" s="7"/>
      <c r="N26" s="95">
        <f t="shared" si="6"/>
        <v>4478</v>
      </c>
      <c r="O26" s="7"/>
      <c r="P26" s="97">
        <f t="shared" si="4"/>
        <v>8.1062974542206234E-2</v>
      </c>
    </row>
    <row r="27" spans="1:16" ht="12.75" customHeight="1">
      <c r="A27" s="100" t="s">
        <v>81</v>
      </c>
      <c r="B27" s="101" t="s">
        <v>49</v>
      </c>
      <c r="C27" s="102" t="s">
        <v>50</v>
      </c>
      <c r="D27" s="41" t="s">
        <v>51</v>
      </c>
      <c r="E27" s="41">
        <v>2201</v>
      </c>
      <c r="F27" s="41">
        <v>2102</v>
      </c>
      <c r="G27" s="41" t="s">
        <v>52</v>
      </c>
      <c r="H27" s="3" t="s">
        <v>51</v>
      </c>
      <c r="I27" s="3">
        <v>2201</v>
      </c>
      <c r="J27" s="3">
        <v>2102</v>
      </c>
      <c r="K27" s="3" t="s">
        <v>52</v>
      </c>
      <c r="L27" s="103">
        <v>2102</v>
      </c>
      <c r="M27" s="41" t="s">
        <v>53</v>
      </c>
      <c r="N27" s="41">
        <v>2101</v>
      </c>
      <c r="O27" s="41" t="s">
        <v>53</v>
      </c>
      <c r="P27" s="41" t="s">
        <v>52</v>
      </c>
    </row>
    <row r="28" spans="1:16" ht="15" customHeight="1">
      <c r="A28" s="166" t="s">
        <v>82</v>
      </c>
      <c r="B28" s="104" t="s">
        <v>83</v>
      </c>
      <c r="C28" s="71" t="s">
        <v>84</v>
      </c>
      <c r="D28" s="44">
        <v>248288.8</v>
      </c>
      <c r="E28" s="45">
        <v>248</v>
      </c>
      <c r="F28" s="46">
        <v>261</v>
      </c>
      <c r="G28" s="47">
        <f t="shared" ref="G28:G76" si="7">E28/F28-1</f>
        <v>-4.9808429118773923E-2</v>
      </c>
      <c r="H28" s="80">
        <v>7314.31</v>
      </c>
      <c r="I28" s="105">
        <v>7</v>
      </c>
      <c r="J28" s="85">
        <v>11</v>
      </c>
      <c r="K28" s="106">
        <f t="shared" ref="K28:K61" si="8">I28/J28-1</f>
        <v>-0.36363636363636365</v>
      </c>
      <c r="L28" s="51">
        <f t="shared" ref="L28:L76" si="9">E28+I28</f>
        <v>255</v>
      </c>
      <c r="M28" s="45">
        <f>SUM(L28:L57)</f>
        <v>10105</v>
      </c>
      <c r="N28" s="46">
        <f t="shared" ref="N28:N76" si="10">F28+J28</f>
        <v>272</v>
      </c>
      <c r="O28" s="45">
        <f>SUM(N28:N57)</f>
        <v>10030</v>
      </c>
      <c r="P28" s="52">
        <f t="shared" ref="P28:P76" si="11">L28/N28-1</f>
        <v>-6.25E-2</v>
      </c>
    </row>
    <row r="29" spans="1:16" ht="12.75" customHeight="1">
      <c r="A29" s="165"/>
      <c r="B29" s="104"/>
      <c r="C29" s="71" t="s">
        <v>85</v>
      </c>
      <c r="D29" s="44">
        <v>297823.90000000002</v>
      </c>
      <c r="E29" s="45">
        <v>298</v>
      </c>
      <c r="F29" s="46">
        <v>293</v>
      </c>
      <c r="G29" s="47">
        <f t="shared" si="7"/>
        <v>1.7064846416382284E-2</v>
      </c>
      <c r="H29" s="80">
        <v>9031.67</v>
      </c>
      <c r="I29" s="105">
        <v>9</v>
      </c>
      <c r="J29" s="85">
        <v>11</v>
      </c>
      <c r="K29" s="106">
        <f t="shared" si="8"/>
        <v>-0.18181818181818177</v>
      </c>
      <c r="L29" s="51">
        <f t="shared" si="9"/>
        <v>307</v>
      </c>
      <c r="M29" s="2"/>
      <c r="N29" s="46">
        <f t="shared" si="10"/>
        <v>304</v>
      </c>
      <c r="O29" s="2"/>
      <c r="P29" s="52">
        <f t="shared" si="11"/>
        <v>9.8684210526316374E-3</v>
      </c>
    </row>
    <row r="30" spans="1:16" ht="12.75" customHeight="1">
      <c r="A30" s="165"/>
      <c r="B30" s="104"/>
      <c r="C30" s="71" t="s">
        <v>86</v>
      </c>
      <c r="D30" s="44">
        <v>198384.4</v>
      </c>
      <c r="E30" s="45">
        <v>198</v>
      </c>
      <c r="F30" s="46">
        <v>174</v>
      </c>
      <c r="G30" s="47">
        <f t="shared" si="7"/>
        <v>0.13793103448275867</v>
      </c>
      <c r="H30" s="80">
        <v>4060</v>
      </c>
      <c r="I30" s="105">
        <v>4</v>
      </c>
      <c r="J30" s="85">
        <v>6</v>
      </c>
      <c r="K30" s="106">
        <f t="shared" si="8"/>
        <v>-0.33333333333333337</v>
      </c>
      <c r="L30" s="51">
        <f t="shared" si="9"/>
        <v>202</v>
      </c>
      <c r="M30" s="2"/>
      <c r="N30" s="46">
        <f t="shared" si="10"/>
        <v>180</v>
      </c>
      <c r="O30" s="2"/>
      <c r="P30" s="52">
        <f t="shared" si="11"/>
        <v>0.12222222222222223</v>
      </c>
    </row>
    <row r="31" spans="1:16" ht="12.75" customHeight="1">
      <c r="A31" s="165"/>
      <c r="B31" s="104"/>
      <c r="C31" s="71" t="s">
        <v>87</v>
      </c>
      <c r="D31" s="44">
        <v>298791.5</v>
      </c>
      <c r="E31" s="45">
        <v>299</v>
      </c>
      <c r="F31" s="46">
        <v>276</v>
      </c>
      <c r="G31" s="47">
        <f t="shared" si="7"/>
        <v>8.3333333333333259E-2</v>
      </c>
      <c r="H31" s="80">
        <v>5901.95</v>
      </c>
      <c r="I31" s="105">
        <v>6</v>
      </c>
      <c r="J31" s="85">
        <v>8</v>
      </c>
      <c r="K31" s="106">
        <f t="shared" si="8"/>
        <v>-0.25</v>
      </c>
      <c r="L31" s="51">
        <f t="shared" si="9"/>
        <v>305</v>
      </c>
      <c r="M31" s="2"/>
      <c r="N31" s="46">
        <f t="shared" si="10"/>
        <v>284</v>
      </c>
      <c r="O31" s="2"/>
      <c r="P31" s="52">
        <f t="shared" si="11"/>
        <v>7.3943661971830998E-2</v>
      </c>
    </row>
    <row r="32" spans="1:16" ht="12.75" customHeight="1">
      <c r="A32" s="165"/>
      <c r="B32" s="104"/>
      <c r="C32" s="71" t="s">
        <v>88</v>
      </c>
      <c r="D32" s="44">
        <v>305962.8</v>
      </c>
      <c r="E32" s="45">
        <v>306</v>
      </c>
      <c r="F32" s="46">
        <v>301</v>
      </c>
      <c r="G32" s="47">
        <f t="shared" si="7"/>
        <v>1.6611295681063121E-2</v>
      </c>
      <c r="H32" s="80">
        <v>28090.92</v>
      </c>
      <c r="I32" s="105">
        <v>28</v>
      </c>
      <c r="J32" s="85">
        <v>35</v>
      </c>
      <c r="K32" s="106">
        <f t="shared" si="8"/>
        <v>-0.19999999999999996</v>
      </c>
      <c r="L32" s="51">
        <f t="shared" si="9"/>
        <v>334</v>
      </c>
      <c r="M32" s="2"/>
      <c r="N32" s="46">
        <f t="shared" si="10"/>
        <v>336</v>
      </c>
      <c r="O32" s="2"/>
      <c r="P32" s="52">
        <f t="shared" si="11"/>
        <v>-5.9523809523809312E-3</v>
      </c>
    </row>
    <row r="33" spans="1:16" ht="12.75" customHeight="1">
      <c r="A33" s="165"/>
      <c r="B33" s="104"/>
      <c r="C33" s="71" t="s">
        <v>89</v>
      </c>
      <c r="D33" s="44">
        <v>325066.7</v>
      </c>
      <c r="E33" s="45">
        <v>325</v>
      </c>
      <c r="F33" s="46">
        <v>332</v>
      </c>
      <c r="G33" s="47">
        <f t="shared" si="7"/>
        <v>-2.108433734939763E-2</v>
      </c>
      <c r="H33" s="80">
        <v>53026.71</v>
      </c>
      <c r="I33" s="105">
        <v>53</v>
      </c>
      <c r="J33" s="85">
        <v>54</v>
      </c>
      <c r="K33" s="106">
        <f t="shared" si="8"/>
        <v>-1.851851851851849E-2</v>
      </c>
      <c r="L33" s="51">
        <f t="shared" si="9"/>
        <v>378</v>
      </c>
      <c r="M33" s="2"/>
      <c r="N33" s="46">
        <f t="shared" si="10"/>
        <v>386</v>
      </c>
      <c r="O33" s="2"/>
      <c r="P33" s="52">
        <f t="shared" si="11"/>
        <v>-2.0725388601036232E-2</v>
      </c>
    </row>
    <row r="34" spans="1:16" ht="12.75" customHeight="1">
      <c r="A34" s="165"/>
      <c r="B34" s="104"/>
      <c r="C34" s="71" t="s">
        <v>90</v>
      </c>
      <c r="D34" s="44">
        <v>349072.6</v>
      </c>
      <c r="E34" s="45">
        <v>349</v>
      </c>
      <c r="F34" s="46">
        <v>343</v>
      </c>
      <c r="G34" s="47">
        <f t="shared" si="7"/>
        <v>1.7492711370262315E-2</v>
      </c>
      <c r="H34" s="80">
        <v>50801.66</v>
      </c>
      <c r="I34" s="105">
        <v>51</v>
      </c>
      <c r="J34" s="85">
        <v>42</v>
      </c>
      <c r="K34" s="106">
        <f t="shared" si="8"/>
        <v>0.21428571428571419</v>
      </c>
      <c r="L34" s="51">
        <f t="shared" si="9"/>
        <v>400</v>
      </c>
      <c r="M34" s="2"/>
      <c r="N34" s="46">
        <f t="shared" si="10"/>
        <v>385</v>
      </c>
      <c r="O34" s="2"/>
      <c r="P34" s="52">
        <f t="shared" si="11"/>
        <v>3.8961038961038863E-2</v>
      </c>
    </row>
    <row r="35" spans="1:16" ht="12.75" customHeight="1">
      <c r="A35" s="165"/>
      <c r="B35" s="104"/>
      <c r="C35" s="71" t="s">
        <v>91</v>
      </c>
      <c r="D35" s="44">
        <v>318965.5</v>
      </c>
      <c r="E35" s="45">
        <v>319</v>
      </c>
      <c r="F35" s="46">
        <v>295</v>
      </c>
      <c r="G35" s="47">
        <f t="shared" si="7"/>
        <v>8.135593220338988E-2</v>
      </c>
      <c r="H35" s="80">
        <v>31839.35</v>
      </c>
      <c r="I35" s="105">
        <v>32</v>
      </c>
      <c r="J35" s="85">
        <v>31</v>
      </c>
      <c r="K35" s="106">
        <f t="shared" si="8"/>
        <v>3.2258064516129004E-2</v>
      </c>
      <c r="L35" s="51">
        <f t="shared" si="9"/>
        <v>351</v>
      </c>
      <c r="M35" s="2"/>
      <c r="N35" s="46">
        <f t="shared" si="10"/>
        <v>326</v>
      </c>
      <c r="O35" s="2"/>
      <c r="P35" s="52">
        <f t="shared" si="11"/>
        <v>7.6687116564417179E-2</v>
      </c>
    </row>
    <row r="36" spans="1:16" ht="12.75" customHeight="1">
      <c r="A36" s="165"/>
      <c r="B36" s="104"/>
      <c r="C36" s="71" t="s">
        <v>92</v>
      </c>
      <c r="D36" s="44">
        <v>296685.40000000002</v>
      </c>
      <c r="E36" s="45">
        <v>297</v>
      </c>
      <c r="F36" s="46">
        <v>291</v>
      </c>
      <c r="G36" s="47">
        <f t="shared" si="7"/>
        <v>2.0618556701030855E-2</v>
      </c>
      <c r="H36" s="80">
        <v>21933.01</v>
      </c>
      <c r="I36" s="105">
        <v>22</v>
      </c>
      <c r="J36" s="85">
        <v>19</v>
      </c>
      <c r="K36" s="106">
        <f t="shared" si="8"/>
        <v>0.15789473684210531</v>
      </c>
      <c r="L36" s="51">
        <f t="shared" si="9"/>
        <v>319</v>
      </c>
      <c r="M36" s="2"/>
      <c r="N36" s="46">
        <f t="shared" si="10"/>
        <v>310</v>
      </c>
      <c r="O36" s="2"/>
      <c r="P36" s="52">
        <f t="shared" si="11"/>
        <v>2.9032258064516148E-2</v>
      </c>
    </row>
    <row r="37" spans="1:16" ht="12.75" customHeight="1">
      <c r="A37" s="165"/>
      <c r="B37" s="104"/>
      <c r="C37" s="71" t="s">
        <v>93</v>
      </c>
      <c r="D37" s="44">
        <v>309395.59999999998</v>
      </c>
      <c r="E37" s="72">
        <v>310</v>
      </c>
      <c r="F37" s="46">
        <v>317</v>
      </c>
      <c r="G37" s="47">
        <f t="shared" si="7"/>
        <v>-2.2082018927444769E-2</v>
      </c>
      <c r="H37" s="80">
        <v>12040.73</v>
      </c>
      <c r="I37" s="105">
        <v>12</v>
      </c>
      <c r="J37" s="85">
        <v>18</v>
      </c>
      <c r="K37" s="106">
        <f t="shared" si="8"/>
        <v>-0.33333333333333337</v>
      </c>
      <c r="L37" s="51">
        <f t="shared" si="9"/>
        <v>322</v>
      </c>
      <c r="M37" s="2"/>
      <c r="N37" s="46">
        <f t="shared" si="10"/>
        <v>335</v>
      </c>
      <c r="O37" s="2"/>
      <c r="P37" s="52">
        <f t="shared" si="11"/>
        <v>-3.8805970149253688E-2</v>
      </c>
    </row>
    <row r="38" spans="1:16" ht="12.75" customHeight="1">
      <c r="A38" s="165"/>
      <c r="B38" s="104"/>
      <c r="C38" s="71" t="s">
        <v>94</v>
      </c>
      <c r="D38" s="44">
        <v>310449.40000000002</v>
      </c>
      <c r="E38" s="72">
        <v>311</v>
      </c>
      <c r="F38" s="46">
        <v>329</v>
      </c>
      <c r="G38" s="47">
        <f t="shared" si="7"/>
        <v>-5.4711246200607855E-2</v>
      </c>
      <c r="H38" s="80">
        <v>13939.8</v>
      </c>
      <c r="I38" s="105">
        <v>14</v>
      </c>
      <c r="J38" s="85">
        <v>11</v>
      </c>
      <c r="K38" s="106">
        <f t="shared" si="8"/>
        <v>0.27272727272727271</v>
      </c>
      <c r="L38" s="51">
        <f t="shared" si="9"/>
        <v>325</v>
      </c>
      <c r="M38" s="2"/>
      <c r="N38" s="46">
        <f t="shared" si="10"/>
        <v>340</v>
      </c>
      <c r="O38" s="2"/>
      <c r="P38" s="52">
        <f t="shared" si="11"/>
        <v>-4.4117647058823484E-2</v>
      </c>
    </row>
    <row r="39" spans="1:16" ht="12.75" customHeight="1">
      <c r="A39" s="165"/>
      <c r="B39" s="104"/>
      <c r="C39" s="71" t="s">
        <v>95</v>
      </c>
      <c r="D39" s="44">
        <v>304074.8</v>
      </c>
      <c r="E39" s="45">
        <v>304</v>
      </c>
      <c r="F39" s="46">
        <v>300</v>
      </c>
      <c r="G39" s="47">
        <f t="shared" si="7"/>
        <v>1.3333333333333419E-2</v>
      </c>
      <c r="H39" s="80">
        <v>13344.74</v>
      </c>
      <c r="I39" s="105">
        <v>13</v>
      </c>
      <c r="J39" s="85">
        <v>10</v>
      </c>
      <c r="K39" s="106">
        <f t="shared" si="8"/>
        <v>0.30000000000000004</v>
      </c>
      <c r="L39" s="51">
        <f t="shared" si="9"/>
        <v>317</v>
      </c>
      <c r="M39" s="2"/>
      <c r="N39" s="46">
        <f t="shared" si="10"/>
        <v>310</v>
      </c>
      <c r="O39" s="2"/>
      <c r="P39" s="52">
        <f t="shared" si="11"/>
        <v>2.2580645161290214E-2</v>
      </c>
    </row>
    <row r="40" spans="1:16" ht="12.75" customHeight="1">
      <c r="A40" s="165"/>
      <c r="B40" s="104"/>
      <c r="C40" s="71" t="s">
        <v>96</v>
      </c>
      <c r="D40" s="44">
        <v>231575.4</v>
      </c>
      <c r="E40" s="45">
        <v>232</v>
      </c>
      <c r="F40" s="46">
        <v>240</v>
      </c>
      <c r="G40" s="47">
        <f t="shared" si="7"/>
        <v>-3.3333333333333326E-2</v>
      </c>
      <c r="H40" s="80">
        <v>7916.3</v>
      </c>
      <c r="I40" s="105">
        <v>8</v>
      </c>
      <c r="J40" s="85">
        <v>9</v>
      </c>
      <c r="K40" s="106">
        <f t="shared" si="8"/>
        <v>-0.11111111111111116</v>
      </c>
      <c r="L40" s="51">
        <f t="shared" si="9"/>
        <v>240</v>
      </c>
      <c r="M40" s="2"/>
      <c r="N40" s="46">
        <f t="shared" si="10"/>
        <v>249</v>
      </c>
      <c r="O40" s="2"/>
      <c r="P40" s="52">
        <f t="shared" si="11"/>
        <v>-3.6144578313253017E-2</v>
      </c>
    </row>
    <row r="41" spans="1:16" ht="12.75" customHeight="1">
      <c r="A41" s="165"/>
      <c r="B41" s="104"/>
      <c r="C41" s="71" t="s">
        <v>97</v>
      </c>
      <c r="D41" s="44">
        <v>266441.8</v>
      </c>
      <c r="E41" s="45">
        <v>266</v>
      </c>
      <c r="F41" s="46">
        <v>268</v>
      </c>
      <c r="G41" s="47">
        <f t="shared" si="7"/>
        <v>-7.4626865671642006E-3</v>
      </c>
      <c r="H41" s="80">
        <v>5712.06</v>
      </c>
      <c r="I41" s="105">
        <v>6</v>
      </c>
      <c r="J41" s="85">
        <v>3</v>
      </c>
      <c r="K41" s="106">
        <f t="shared" si="8"/>
        <v>1</v>
      </c>
      <c r="L41" s="51">
        <f t="shared" si="9"/>
        <v>272</v>
      </c>
      <c r="M41" s="2"/>
      <c r="N41" s="46">
        <f t="shared" si="10"/>
        <v>271</v>
      </c>
      <c r="O41" s="2"/>
      <c r="P41" s="52">
        <f t="shared" si="11"/>
        <v>3.6900369003689537E-3</v>
      </c>
    </row>
    <row r="42" spans="1:16" ht="12.75" customHeight="1">
      <c r="A42" s="165"/>
      <c r="B42" s="104"/>
      <c r="C42" s="71" t="s">
        <v>98</v>
      </c>
      <c r="D42" s="44">
        <v>741369.7</v>
      </c>
      <c r="E42" s="45">
        <v>741</v>
      </c>
      <c r="F42" s="46">
        <v>743</v>
      </c>
      <c r="G42" s="47">
        <f t="shared" si="7"/>
        <v>-2.6917900403768957E-3</v>
      </c>
      <c r="H42" s="80">
        <v>6200.46</v>
      </c>
      <c r="I42" s="105">
        <v>6</v>
      </c>
      <c r="J42" s="85">
        <v>5</v>
      </c>
      <c r="K42" s="106">
        <f t="shared" si="8"/>
        <v>0.19999999999999996</v>
      </c>
      <c r="L42" s="51">
        <f t="shared" si="9"/>
        <v>747</v>
      </c>
      <c r="M42" s="2"/>
      <c r="N42" s="46">
        <f t="shared" si="10"/>
        <v>748</v>
      </c>
      <c r="O42" s="2"/>
      <c r="P42" s="52">
        <f t="shared" si="11"/>
        <v>-1.3368983957219305E-3</v>
      </c>
    </row>
    <row r="43" spans="1:16" ht="12.75" customHeight="1">
      <c r="A43" s="165"/>
      <c r="B43" s="104"/>
      <c r="C43" s="71" t="s">
        <v>99</v>
      </c>
      <c r="D43" s="44">
        <v>218721.7</v>
      </c>
      <c r="E43" s="45">
        <v>219</v>
      </c>
      <c r="F43" s="46">
        <v>203</v>
      </c>
      <c r="G43" s="47">
        <f t="shared" si="7"/>
        <v>7.8817733990147687E-2</v>
      </c>
      <c r="H43" s="48">
        <v>15782.16</v>
      </c>
      <c r="I43" s="105">
        <v>16</v>
      </c>
      <c r="J43" s="85">
        <v>19</v>
      </c>
      <c r="K43" s="106">
        <f t="shared" si="8"/>
        <v>-0.15789473684210531</v>
      </c>
      <c r="L43" s="51">
        <f t="shared" si="9"/>
        <v>235</v>
      </c>
      <c r="M43" s="2"/>
      <c r="N43" s="46">
        <f t="shared" si="10"/>
        <v>222</v>
      </c>
      <c r="O43" s="2"/>
      <c r="P43" s="52">
        <f t="shared" si="11"/>
        <v>5.8558558558558627E-2</v>
      </c>
    </row>
    <row r="44" spans="1:16" ht="12.75" customHeight="1">
      <c r="A44" s="165"/>
      <c r="B44" s="104"/>
      <c r="C44" s="71" t="s">
        <v>100</v>
      </c>
      <c r="D44" s="44">
        <v>312844.09999999998</v>
      </c>
      <c r="E44" s="45">
        <v>313</v>
      </c>
      <c r="F44" s="46">
        <v>306</v>
      </c>
      <c r="G44" s="47">
        <f t="shared" si="7"/>
        <v>2.2875816993463971E-2</v>
      </c>
      <c r="H44" s="48">
        <v>8379.2999999999993</v>
      </c>
      <c r="I44" s="105">
        <v>8</v>
      </c>
      <c r="J44" s="85">
        <v>17</v>
      </c>
      <c r="K44" s="106">
        <f t="shared" si="8"/>
        <v>-0.52941176470588236</v>
      </c>
      <c r="L44" s="51">
        <f t="shared" si="9"/>
        <v>321</v>
      </c>
      <c r="M44" s="2"/>
      <c r="N44" s="46">
        <f t="shared" si="10"/>
        <v>323</v>
      </c>
      <c r="O44" s="2"/>
      <c r="P44" s="52">
        <f t="shared" si="11"/>
        <v>-6.1919504643962453E-3</v>
      </c>
    </row>
    <row r="45" spans="1:16" ht="12.75" customHeight="1">
      <c r="A45" s="165"/>
      <c r="B45" s="104"/>
      <c r="C45" s="71" t="s">
        <v>101</v>
      </c>
      <c r="D45" s="44">
        <v>182641</v>
      </c>
      <c r="E45" s="45">
        <v>183</v>
      </c>
      <c r="F45" s="46">
        <v>186</v>
      </c>
      <c r="G45" s="47">
        <f t="shared" si="7"/>
        <v>-1.6129032258064502E-2</v>
      </c>
      <c r="H45" s="48">
        <v>4130.66</v>
      </c>
      <c r="I45" s="105">
        <v>4</v>
      </c>
      <c r="J45" s="85">
        <v>4</v>
      </c>
      <c r="K45" s="106">
        <f t="shared" si="8"/>
        <v>0</v>
      </c>
      <c r="L45" s="51">
        <f t="shared" si="9"/>
        <v>187</v>
      </c>
      <c r="M45" s="2"/>
      <c r="N45" s="46">
        <f t="shared" si="10"/>
        <v>190</v>
      </c>
      <c r="O45" s="2"/>
      <c r="P45" s="52">
        <f t="shared" si="11"/>
        <v>-1.5789473684210575E-2</v>
      </c>
    </row>
    <row r="46" spans="1:16" ht="12.75" customHeight="1">
      <c r="A46" s="165"/>
      <c r="B46" s="104"/>
      <c r="C46" s="71" t="s">
        <v>102</v>
      </c>
      <c r="D46" s="44">
        <v>263498.3</v>
      </c>
      <c r="E46" s="45">
        <v>263</v>
      </c>
      <c r="F46" s="46">
        <v>283</v>
      </c>
      <c r="G46" s="47">
        <f t="shared" si="7"/>
        <v>-7.0671378091872739E-2</v>
      </c>
      <c r="H46" s="48">
        <v>7155.07</v>
      </c>
      <c r="I46" s="105">
        <v>7</v>
      </c>
      <c r="J46" s="85">
        <v>7</v>
      </c>
      <c r="K46" s="106">
        <f t="shared" si="8"/>
        <v>0</v>
      </c>
      <c r="L46" s="51">
        <f t="shared" si="9"/>
        <v>270</v>
      </c>
      <c r="M46" s="2"/>
      <c r="N46" s="46">
        <f t="shared" si="10"/>
        <v>290</v>
      </c>
      <c r="O46" s="2"/>
      <c r="P46" s="52">
        <f t="shared" si="11"/>
        <v>-6.8965517241379337E-2</v>
      </c>
    </row>
    <row r="47" spans="1:16" ht="12.75" customHeight="1">
      <c r="A47" s="165"/>
      <c r="B47" s="104"/>
      <c r="C47" s="71" t="s">
        <v>103</v>
      </c>
      <c r="D47" s="44">
        <v>223226</v>
      </c>
      <c r="E47" s="45">
        <v>223</v>
      </c>
      <c r="F47" s="46">
        <v>223</v>
      </c>
      <c r="G47" s="47">
        <f t="shared" si="7"/>
        <v>0</v>
      </c>
      <c r="H47" s="48">
        <v>20935.2</v>
      </c>
      <c r="I47" s="105">
        <v>21</v>
      </c>
      <c r="J47" s="85">
        <v>20</v>
      </c>
      <c r="K47" s="106">
        <f t="shared" si="8"/>
        <v>5.0000000000000044E-2</v>
      </c>
      <c r="L47" s="51">
        <f t="shared" si="9"/>
        <v>244</v>
      </c>
      <c r="M47" s="2"/>
      <c r="N47" s="46">
        <f t="shared" si="10"/>
        <v>243</v>
      </c>
      <c r="O47" s="2"/>
      <c r="P47" s="52">
        <f t="shared" si="11"/>
        <v>4.115226337448652E-3</v>
      </c>
    </row>
    <row r="48" spans="1:16" ht="12.75" customHeight="1">
      <c r="A48" s="165"/>
      <c r="B48" s="104"/>
      <c r="C48" s="71" t="s">
        <v>104</v>
      </c>
      <c r="D48" s="44">
        <v>281346.3</v>
      </c>
      <c r="E48" s="45">
        <v>281</v>
      </c>
      <c r="F48" s="46">
        <v>296</v>
      </c>
      <c r="G48" s="47">
        <f t="shared" si="7"/>
        <v>-5.0675675675675658E-2</v>
      </c>
      <c r="H48" s="48">
        <v>33521.040000000001</v>
      </c>
      <c r="I48" s="105">
        <v>34</v>
      </c>
      <c r="J48" s="85">
        <v>36</v>
      </c>
      <c r="K48" s="106">
        <f t="shared" si="8"/>
        <v>-5.555555555555558E-2</v>
      </c>
      <c r="L48" s="51">
        <f t="shared" si="9"/>
        <v>315</v>
      </c>
      <c r="M48" s="2"/>
      <c r="N48" s="46">
        <f t="shared" si="10"/>
        <v>332</v>
      </c>
      <c r="O48" s="2"/>
      <c r="P48" s="52">
        <f t="shared" si="11"/>
        <v>-5.1204819277108404E-2</v>
      </c>
    </row>
    <row r="49" spans="1:16" ht="12.75" customHeight="1">
      <c r="A49" s="165"/>
      <c r="B49" s="104"/>
      <c r="C49" s="71" t="s">
        <v>105</v>
      </c>
      <c r="D49" s="44">
        <v>325839.3</v>
      </c>
      <c r="E49" s="45">
        <v>326</v>
      </c>
      <c r="F49" s="46">
        <v>323</v>
      </c>
      <c r="G49" s="47">
        <f t="shared" si="7"/>
        <v>9.2879256965945345E-3</v>
      </c>
      <c r="H49" s="48">
        <v>36094.85</v>
      </c>
      <c r="I49" s="105">
        <v>36</v>
      </c>
      <c r="J49" s="85">
        <v>32</v>
      </c>
      <c r="K49" s="106">
        <f t="shared" si="8"/>
        <v>0.125</v>
      </c>
      <c r="L49" s="51">
        <f t="shared" si="9"/>
        <v>362</v>
      </c>
      <c r="M49" s="2"/>
      <c r="N49" s="46">
        <f t="shared" si="10"/>
        <v>355</v>
      </c>
      <c r="O49" s="2"/>
      <c r="P49" s="52">
        <f t="shared" si="11"/>
        <v>1.9718309859154903E-2</v>
      </c>
    </row>
    <row r="50" spans="1:16" ht="12.75" customHeight="1">
      <c r="A50" s="165"/>
      <c r="B50" s="104"/>
      <c r="C50" s="71" t="s">
        <v>106</v>
      </c>
      <c r="D50" s="44">
        <v>304207.2</v>
      </c>
      <c r="E50" s="45">
        <v>304</v>
      </c>
      <c r="F50" s="46">
        <v>308</v>
      </c>
      <c r="G50" s="47">
        <f t="shared" si="7"/>
        <v>-1.2987012987012991E-2</v>
      </c>
      <c r="H50" s="48">
        <v>20965.84</v>
      </c>
      <c r="I50" s="105">
        <v>21</v>
      </c>
      <c r="J50" s="85">
        <v>25</v>
      </c>
      <c r="K50" s="106">
        <f t="shared" si="8"/>
        <v>-0.16000000000000003</v>
      </c>
      <c r="L50" s="51">
        <f t="shared" si="9"/>
        <v>325</v>
      </c>
      <c r="M50" s="2"/>
      <c r="N50" s="46">
        <f t="shared" si="10"/>
        <v>333</v>
      </c>
      <c r="O50" s="2"/>
      <c r="P50" s="52">
        <f t="shared" si="11"/>
        <v>-2.4024024024024038E-2</v>
      </c>
    </row>
    <row r="51" spans="1:16" ht="12.75" customHeight="1">
      <c r="A51" s="165"/>
      <c r="B51" s="104"/>
      <c r="C51" s="71" t="s">
        <v>107</v>
      </c>
      <c r="D51" s="44">
        <v>292489.40000000002</v>
      </c>
      <c r="E51" s="72">
        <v>293</v>
      </c>
      <c r="F51" s="46">
        <v>309</v>
      </c>
      <c r="G51" s="47">
        <f t="shared" si="7"/>
        <v>-5.1779935275080957E-2</v>
      </c>
      <c r="H51" s="48">
        <v>27776.11</v>
      </c>
      <c r="I51" s="105">
        <v>28</v>
      </c>
      <c r="J51" s="85">
        <v>15</v>
      </c>
      <c r="K51" s="106">
        <f t="shared" si="8"/>
        <v>0.8666666666666667</v>
      </c>
      <c r="L51" s="51">
        <f t="shared" si="9"/>
        <v>321</v>
      </c>
      <c r="M51" s="2"/>
      <c r="N51" s="46">
        <f t="shared" si="10"/>
        <v>324</v>
      </c>
      <c r="O51" s="2"/>
      <c r="P51" s="52">
        <f t="shared" si="11"/>
        <v>-9.2592592592593004E-3</v>
      </c>
    </row>
    <row r="52" spans="1:16" ht="12.75" customHeight="1">
      <c r="A52" s="165"/>
      <c r="B52" s="104"/>
      <c r="C52" s="71" t="s">
        <v>108</v>
      </c>
      <c r="D52" s="44">
        <v>327164</v>
      </c>
      <c r="E52" s="45">
        <v>327</v>
      </c>
      <c r="F52" s="46">
        <v>316</v>
      </c>
      <c r="G52" s="47">
        <f t="shared" si="7"/>
        <v>3.4810126582278444E-2</v>
      </c>
      <c r="H52" s="48">
        <v>11742.57</v>
      </c>
      <c r="I52" s="105">
        <v>12</v>
      </c>
      <c r="J52" s="85">
        <v>16</v>
      </c>
      <c r="K52" s="106">
        <f t="shared" si="8"/>
        <v>-0.25</v>
      </c>
      <c r="L52" s="51">
        <f t="shared" si="9"/>
        <v>339</v>
      </c>
      <c r="M52" s="2"/>
      <c r="N52" s="46">
        <f t="shared" si="10"/>
        <v>332</v>
      </c>
      <c r="O52" s="2"/>
      <c r="P52" s="52">
        <f t="shared" si="11"/>
        <v>2.108433734939763E-2</v>
      </c>
    </row>
    <row r="53" spans="1:16" ht="12.75" customHeight="1">
      <c r="A53" s="165"/>
      <c r="B53" s="104"/>
      <c r="C53" s="71" t="s">
        <v>109</v>
      </c>
      <c r="D53" s="44">
        <v>325411.3</v>
      </c>
      <c r="E53" s="45">
        <v>325</v>
      </c>
      <c r="F53" s="46">
        <v>320</v>
      </c>
      <c r="G53" s="47">
        <f t="shared" si="7"/>
        <v>1.5625E-2</v>
      </c>
      <c r="H53" s="48">
        <v>13695.46</v>
      </c>
      <c r="I53" s="105">
        <v>14</v>
      </c>
      <c r="J53" s="85">
        <v>10</v>
      </c>
      <c r="K53" s="106">
        <f t="shared" si="8"/>
        <v>0.39999999999999991</v>
      </c>
      <c r="L53" s="51">
        <f t="shared" si="9"/>
        <v>339</v>
      </c>
      <c r="M53" s="2"/>
      <c r="N53" s="46">
        <f t="shared" si="10"/>
        <v>330</v>
      </c>
      <c r="O53" s="2"/>
      <c r="P53" s="52">
        <f t="shared" si="11"/>
        <v>2.7272727272727337E-2</v>
      </c>
    </row>
    <row r="54" spans="1:16" ht="12.75" customHeight="1">
      <c r="A54" s="165"/>
      <c r="B54" s="104"/>
      <c r="C54" s="71" t="s">
        <v>110</v>
      </c>
      <c r="D54" s="44">
        <v>333153.40000000002</v>
      </c>
      <c r="E54" s="45">
        <v>333</v>
      </c>
      <c r="F54" s="46">
        <v>319</v>
      </c>
      <c r="G54" s="47">
        <f t="shared" si="7"/>
        <v>4.3887147335423204E-2</v>
      </c>
      <c r="H54" s="48">
        <v>12064.94</v>
      </c>
      <c r="I54" s="105">
        <v>12</v>
      </c>
      <c r="J54" s="85">
        <v>12</v>
      </c>
      <c r="K54" s="106">
        <f t="shared" si="8"/>
        <v>0</v>
      </c>
      <c r="L54" s="51">
        <f t="shared" si="9"/>
        <v>345</v>
      </c>
      <c r="M54" s="2"/>
      <c r="N54" s="46">
        <f t="shared" si="10"/>
        <v>331</v>
      </c>
      <c r="O54" s="2"/>
      <c r="P54" s="52">
        <f t="shared" si="11"/>
        <v>4.2296072507552962E-2</v>
      </c>
    </row>
    <row r="55" spans="1:16" ht="12.75" customHeight="1">
      <c r="A55" s="165"/>
      <c r="B55" s="104"/>
      <c r="C55" s="71" t="s">
        <v>111</v>
      </c>
      <c r="D55" s="44">
        <v>270250.7</v>
      </c>
      <c r="E55" s="45">
        <v>270</v>
      </c>
      <c r="F55" s="46">
        <v>265</v>
      </c>
      <c r="G55" s="47">
        <f t="shared" si="7"/>
        <v>1.8867924528301883E-2</v>
      </c>
      <c r="H55" s="48">
        <v>7702.93</v>
      </c>
      <c r="I55" s="105">
        <v>8</v>
      </c>
      <c r="J55" s="85">
        <v>10</v>
      </c>
      <c r="K55" s="106">
        <f t="shared" si="8"/>
        <v>-0.19999999999999996</v>
      </c>
      <c r="L55" s="51">
        <f t="shared" si="9"/>
        <v>278</v>
      </c>
      <c r="M55" s="2"/>
      <c r="N55" s="46">
        <f t="shared" si="10"/>
        <v>275</v>
      </c>
      <c r="O55" s="2"/>
      <c r="P55" s="52">
        <f t="shared" si="11"/>
        <v>1.0909090909090979E-2</v>
      </c>
    </row>
    <row r="56" spans="1:16" ht="12.75" customHeight="1">
      <c r="A56" s="165"/>
      <c r="B56" s="104"/>
      <c r="C56" s="71" t="s">
        <v>112</v>
      </c>
      <c r="D56" s="44">
        <v>316143.59999999998</v>
      </c>
      <c r="E56" s="45">
        <v>316</v>
      </c>
      <c r="F56" s="46">
        <v>308</v>
      </c>
      <c r="G56" s="47">
        <f t="shared" si="7"/>
        <v>2.5974025974025983E-2</v>
      </c>
      <c r="H56" s="48">
        <v>4286.1400000000003</v>
      </c>
      <c r="I56" s="105">
        <v>4</v>
      </c>
      <c r="J56" s="85">
        <v>3</v>
      </c>
      <c r="K56" s="106">
        <f t="shared" si="8"/>
        <v>0.33333333333333326</v>
      </c>
      <c r="L56" s="51">
        <f t="shared" si="9"/>
        <v>320</v>
      </c>
      <c r="M56" s="2"/>
      <c r="N56" s="46">
        <f t="shared" si="10"/>
        <v>311</v>
      </c>
      <c r="O56" s="2"/>
      <c r="P56" s="52">
        <f t="shared" si="11"/>
        <v>2.8938906752411508E-2</v>
      </c>
    </row>
    <row r="57" spans="1:16" ht="12.75" customHeight="1">
      <c r="A57" s="165"/>
      <c r="B57" s="104"/>
      <c r="C57" s="71" t="s">
        <v>113</v>
      </c>
      <c r="D57" s="55">
        <v>825074.2</v>
      </c>
      <c r="E57" s="56">
        <v>825</v>
      </c>
      <c r="F57" s="57">
        <v>796</v>
      </c>
      <c r="G57" s="58">
        <f t="shared" si="7"/>
        <v>3.6432160804020119E-2</v>
      </c>
      <c r="H57" s="59">
        <v>5256.11</v>
      </c>
      <c r="I57" s="107">
        <v>5</v>
      </c>
      <c r="J57" s="89">
        <v>7</v>
      </c>
      <c r="K57" s="108">
        <f t="shared" si="8"/>
        <v>-0.2857142857142857</v>
      </c>
      <c r="L57" s="62">
        <f t="shared" si="9"/>
        <v>830</v>
      </c>
      <c r="M57" s="63"/>
      <c r="N57" s="57">
        <f t="shared" si="10"/>
        <v>803</v>
      </c>
      <c r="O57" s="63"/>
      <c r="P57" s="64">
        <f t="shared" si="11"/>
        <v>3.3623910336239016E-2</v>
      </c>
    </row>
    <row r="58" spans="1:16" ht="12.75" customHeight="1">
      <c r="A58" s="165"/>
      <c r="B58" s="65" t="s">
        <v>59</v>
      </c>
      <c r="C58" s="66">
        <v>1</v>
      </c>
      <c r="D58" s="44">
        <v>1764652</v>
      </c>
      <c r="E58" s="45">
        <v>1765</v>
      </c>
      <c r="F58" s="46">
        <v>1732</v>
      </c>
      <c r="G58" s="68">
        <f t="shared" si="7"/>
        <v>1.9053117782909856E-2</v>
      </c>
      <c r="H58" s="69">
        <v>206419.13</v>
      </c>
      <c r="I58" s="109">
        <v>207</v>
      </c>
      <c r="J58" s="110">
        <v>197</v>
      </c>
      <c r="K58" s="106">
        <f t="shared" si="8"/>
        <v>5.0761421319796884E-2</v>
      </c>
      <c r="L58" s="51">
        <f t="shared" si="9"/>
        <v>1972</v>
      </c>
      <c r="M58" s="45">
        <f>SUM(L58:L61)</f>
        <v>10105</v>
      </c>
      <c r="N58" s="46">
        <f t="shared" si="10"/>
        <v>1929</v>
      </c>
      <c r="O58" s="45">
        <f>SUM(N58:N61)</f>
        <v>10030</v>
      </c>
      <c r="P58" s="52">
        <f t="shared" si="11"/>
        <v>2.2291342664592984E-2</v>
      </c>
    </row>
    <row r="59" spans="1:16" ht="12.75" customHeight="1">
      <c r="A59" s="165"/>
      <c r="B59" s="53"/>
      <c r="C59" s="71">
        <v>2</v>
      </c>
      <c r="D59" s="44">
        <v>2813327</v>
      </c>
      <c r="E59" s="45">
        <v>2813</v>
      </c>
      <c r="F59" s="46">
        <v>2794</v>
      </c>
      <c r="G59" s="68">
        <f t="shared" si="7"/>
        <v>6.8002863278453507E-3</v>
      </c>
      <c r="H59" s="69">
        <v>100372.35</v>
      </c>
      <c r="I59" s="105">
        <v>100</v>
      </c>
      <c r="J59" s="110">
        <v>95</v>
      </c>
      <c r="K59" s="106">
        <f t="shared" si="8"/>
        <v>5.2631578947368363E-2</v>
      </c>
      <c r="L59" s="51">
        <f t="shared" si="9"/>
        <v>2913</v>
      </c>
      <c r="M59" s="2"/>
      <c r="N59" s="46">
        <f t="shared" si="10"/>
        <v>2889</v>
      </c>
      <c r="O59" s="2"/>
      <c r="P59" s="52">
        <f t="shared" si="11"/>
        <v>8.3073727933540287E-3</v>
      </c>
    </row>
    <row r="60" spans="1:16" ht="12.75" customHeight="1">
      <c r="A60" s="165"/>
      <c r="B60" s="53"/>
      <c r="C60" s="71">
        <v>3</v>
      </c>
      <c r="D60" s="44">
        <v>1452057</v>
      </c>
      <c r="E60" s="45">
        <v>1452</v>
      </c>
      <c r="F60" s="46">
        <v>1446</v>
      </c>
      <c r="G60" s="68">
        <f t="shared" si="7"/>
        <v>4.1493775933609811E-3</v>
      </c>
      <c r="H60" s="69">
        <v>81555.61</v>
      </c>
      <c r="I60" s="105">
        <v>82</v>
      </c>
      <c r="J60" s="85">
        <v>82</v>
      </c>
      <c r="K60" s="106">
        <f t="shared" si="8"/>
        <v>0</v>
      </c>
      <c r="L60" s="51">
        <f t="shared" si="9"/>
        <v>1534</v>
      </c>
      <c r="M60" s="2"/>
      <c r="N60" s="46">
        <f t="shared" si="10"/>
        <v>1528</v>
      </c>
      <c r="O60" s="2"/>
      <c r="P60" s="52">
        <f t="shared" si="11"/>
        <v>3.9267015706805353E-3</v>
      </c>
    </row>
    <row r="61" spans="1:16" ht="12.75" customHeight="1">
      <c r="A61" s="165"/>
      <c r="B61" s="73"/>
      <c r="C61" s="74" t="s">
        <v>60</v>
      </c>
      <c r="D61" s="55">
        <v>3574323</v>
      </c>
      <c r="E61" s="56">
        <v>3574</v>
      </c>
      <c r="F61" s="57">
        <v>3552</v>
      </c>
      <c r="G61" s="111">
        <f t="shared" si="7"/>
        <v>6.1936936936937137E-3</v>
      </c>
      <c r="H61" s="112">
        <v>112294.95</v>
      </c>
      <c r="I61" s="107">
        <v>112</v>
      </c>
      <c r="J61" s="89">
        <v>132</v>
      </c>
      <c r="K61" s="108">
        <f t="shared" si="8"/>
        <v>-0.15151515151515149</v>
      </c>
      <c r="L61" s="62">
        <f t="shared" si="9"/>
        <v>3686</v>
      </c>
      <c r="M61" s="63"/>
      <c r="N61" s="57">
        <f t="shared" si="10"/>
        <v>3684</v>
      </c>
      <c r="O61" s="63"/>
      <c r="P61" s="64">
        <f t="shared" si="11"/>
        <v>5.4288816503800241E-4</v>
      </c>
    </row>
    <row r="62" spans="1:16" ht="12.75" customHeight="1">
      <c r="A62" s="165"/>
      <c r="B62" s="53" t="s">
        <v>114</v>
      </c>
      <c r="C62" s="71" t="s">
        <v>115</v>
      </c>
      <c r="D62" s="44">
        <v>986921</v>
      </c>
      <c r="E62" s="45">
        <v>987</v>
      </c>
      <c r="F62" s="46">
        <v>971</v>
      </c>
      <c r="G62" s="47">
        <f t="shared" si="7"/>
        <v>1.6477857878475888E-2</v>
      </c>
      <c r="H62" s="84"/>
      <c r="I62" s="12"/>
      <c r="J62" s="85"/>
      <c r="K62" s="106"/>
      <c r="L62" s="51">
        <f t="shared" si="9"/>
        <v>987</v>
      </c>
      <c r="M62" s="45">
        <f>SUM(L62:L65)</f>
        <v>9604</v>
      </c>
      <c r="N62" s="46">
        <f t="shared" si="10"/>
        <v>971</v>
      </c>
      <c r="O62" s="45">
        <f>SUM(N62:N65)</f>
        <v>9524</v>
      </c>
      <c r="P62" s="52">
        <f t="shared" si="11"/>
        <v>1.6477857878475888E-2</v>
      </c>
    </row>
    <row r="63" spans="1:16" ht="12.75" customHeight="1">
      <c r="A63" s="165"/>
      <c r="B63" s="53"/>
      <c r="C63" s="71" t="s">
        <v>116</v>
      </c>
      <c r="D63" s="44">
        <v>3733645</v>
      </c>
      <c r="E63" s="72">
        <f>3735-2</f>
        <v>3733</v>
      </c>
      <c r="F63" s="46">
        <v>3551</v>
      </c>
      <c r="G63" s="47">
        <f t="shared" si="7"/>
        <v>5.1253168121655923E-2</v>
      </c>
      <c r="H63" s="84"/>
      <c r="I63" s="12"/>
      <c r="J63" s="85"/>
      <c r="K63" s="106"/>
      <c r="L63" s="51">
        <f t="shared" si="9"/>
        <v>3733</v>
      </c>
      <c r="M63" s="2"/>
      <c r="N63" s="46">
        <f t="shared" si="10"/>
        <v>3551</v>
      </c>
      <c r="O63" s="2"/>
      <c r="P63" s="52">
        <f t="shared" si="11"/>
        <v>5.1253168121655923E-2</v>
      </c>
    </row>
    <row r="64" spans="1:16" ht="12.75" customHeight="1">
      <c r="A64" s="165"/>
      <c r="B64" s="53"/>
      <c r="C64" s="71" t="s">
        <v>72</v>
      </c>
      <c r="D64" s="44">
        <v>2733828</v>
      </c>
      <c r="E64" s="45">
        <v>2734</v>
      </c>
      <c r="F64" s="46">
        <v>2921</v>
      </c>
      <c r="G64" s="47">
        <f t="shared" si="7"/>
        <v>-6.4019171516603857E-2</v>
      </c>
      <c r="H64" s="84"/>
      <c r="I64" s="12"/>
      <c r="J64" s="85"/>
      <c r="K64" s="106"/>
      <c r="L64" s="51">
        <f t="shared" si="9"/>
        <v>2734</v>
      </c>
      <c r="M64" s="2"/>
      <c r="N64" s="46">
        <f t="shared" si="10"/>
        <v>2921</v>
      </c>
      <c r="O64" s="2"/>
      <c r="P64" s="52">
        <f t="shared" si="11"/>
        <v>-6.4019171516603857E-2</v>
      </c>
    </row>
    <row r="65" spans="1:16" ht="12.75" customHeight="1">
      <c r="A65" s="165"/>
      <c r="B65" s="53"/>
      <c r="C65" s="71" t="s">
        <v>117</v>
      </c>
      <c r="D65" s="55">
        <v>2149965</v>
      </c>
      <c r="E65" s="56">
        <v>2150</v>
      </c>
      <c r="F65" s="57">
        <v>2081</v>
      </c>
      <c r="G65" s="58">
        <f t="shared" si="7"/>
        <v>3.3157135992311293E-2</v>
      </c>
      <c r="H65" s="88"/>
      <c r="I65" s="21"/>
      <c r="J65" s="89"/>
      <c r="K65" s="108"/>
      <c r="L65" s="62">
        <f t="shared" si="9"/>
        <v>2150</v>
      </c>
      <c r="M65" s="63"/>
      <c r="N65" s="57">
        <f t="shared" si="10"/>
        <v>2081</v>
      </c>
      <c r="O65" s="63"/>
      <c r="P65" s="64">
        <f t="shared" si="11"/>
        <v>3.3157135992311293E-2</v>
      </c>
    </row>
    <row r="66" spans="1:16" ht="12.75" customHeight="1">
      <c r="A66" s="165"/>
      <c r="B66" s="65" t="s">
        <v>118</v>
      </c>
      <c r="C66" s="66" t="s">
        <v>119</v>
      </c>
      <c r="D66" s="44">
        <v>2020994</v>
      </c>
      <c r="E66" s="45">
        <v>2021</v>
      </c>
      <c r="F66" s="46">
        <v>1982</v>
      </c>
      <c r="G66" s="47">
        <f t="shared" si="7"/>
        <v>1.9677093844601368E-2</v>
      </c>
      <c r="H66" s="113">
        <v>61755.13</v>
      </c>
      <c r="I66" s="12">
        <v>62</v>
      </c>
      <c r="J66" s="85">
        <v>83</v>
      </c>
      <c r="K66" s="106">
        <f t="shared" ref="K66:K76" si="12">I66/J66-1</f>
        <v>-0.25301204819277112</v>
      </c>
      <c r="L66" s="51">
        <f t="shared" si="9"/>
        <v>2083</v>
      </c>
      <c r="M66" s="45">
        <f>SUM(L66:L70)</f>
        <v>10105</v>
      </c>
      <c r="N66" s="46">
        <f t="shared" si="10"/>
        <v>2065</v>
      </c>
      <c r="O66" s="45">
        <f>SUM(N66:N70)</f>
        <v>10030</v>
      </c>
      <c r="P66" s="52">
        <f t="shared" si="11"/>
        <v>8.7167070217917253E-3</v>
      </c>
    </row>
    <row r="67" spans="1:16" ht="12.75" customHeight="1">
      <c r="A67" s="165"/>
      <c r="B67" s="53"/>
      <c r="C67" s="71" t="s">
        <v>120</v>
      </c>
      <c r="D67" s="44">
        <v>2271881</v>
      </c>
      <c r="E67" s="45">
        <v>2272</v>
      </c>
      <c r="F67" s="76">
        <v>2249</v>
      </c>
      <c r="G67" s="47">
        <f t="shared" si="7"/>
        <v>1.0226767452200969E-2</v>
      </c>
      <c r="H67" s="113">
        <v>125883.87</v>
      </c>
      <c r="I67" s="12">
        <v>126</v>
      </c>
      <c r="J67" s="85">
        <v>114</v>
      </c>
      <c r="K67" s="106">
        <f t="shared" si="12"/>
        <v>0.10526315789473695</v>
      </c>
      <c r="L67" s="51">
        <f t="shared" si="9"/>
        <v>2398</v>
      </c>
      <c r="M67" s="2"/>
      <c r="N67" s="46">
        <f t="shared" si="10"/>
        <v>2363</v>
      </c>
      <c r="O67" s="2"/>
      <c r="P67" s="52">
        <f t="shared" si="11"/>
        <v>1.4811680067710498E-2</v>
      </c>
    </row>
    <row r="68" spans="1:16" ht="12.75" customHeight="1">
      <c r="A68" s="165"/>
      <c r="B68" s="53"/>
      <c r="C68" s="71" t="s">
        <v>121</v>
      </c>
      <c r="D68" s="44">
        <v>2342199</v>
      </c>
      <c r="E68" s="45">
        <v>2342</v>
      </c>
      <c r="F68" s="46">
        <v>2352</v>
      </c>
      <c r="G68" s="47">
        <f t="shared" si="7"/>
        <v>-4.2517006802721413E-3</v>
      </c>
      <c r="H68" s="113">
        <v>182657.42</v>
      </c>
      <c r="I68" s="114">
        <v>182</v>
      </c>
      <c r="J68" s="85">
        <v>169</v>
      </c>
      <c r="K68" s="106">
        <f t="shared" si="12"/>
        <v>7.6923076923076872E-2</v>
      </c>
      <c r="L68" s="51">
        <f t="shared" si="9"/>
        <v>2524</v>
      </c>
      <c r="M68" s="2"/>
      <c r="N68" s="46">
        <f t="shared" si="10"/>
        <v>2521</v>
      </c>
      <c r="O68" s="2"/>
      <c r="P68" s="52">
        <f t="shared" si="11"/>
        <v>1.1900039666798978E-3</v>
      </c>
    </row>
    <row r="69" spans="1:16" ht="12.75" customHeight="1">
      <c r="A69" s="165"/>
      <c r="B69" s="53"/>
      <c r="C69" s="71" t="s">
        <v>122</v>
      </c>
      <c r="D69" s="44">
        <v>1954087</v>
      </c>
      <c r="E69" s="45">
        <v>1954</v>
      </c>
      <c r="F69" s="46">
        <v>1986</v>
      </c>
      <c r="G69" s="47">
        <f t="shared" si="7"/>
        <v>-1.6112789526686822E-2</v>
      </c>
      <c r="H69" s="115">
        <v>79677.8</v>
      </c>
      <c r="I69" s="12">
        <v>80</v>
      </c>
      <c r="J69" s="85">
        <v>87</v>
      </c>
      <c r="K69" s="106">
        <f t="shared" si="12"/>
        <v>-8.0459770114942541E-2</v>
      </c>
      <c r="L69" s="51">
        <f t="shared" si="9"/>
        <v>2034</v>
      </c>
      <c r="M69" s="2"/>
      <c r="N69" s="46">
        <f t="shared" si="10"/>
        <v>2073</v>
      </c>
      <c r="O69" s="2"/>
      <c r="P69" s="52">
        <f t="shared" si="11"/>
        <v>-1.8813314037626649E-2</v>
      </c>
    </row>
    <row r="70" spans="1:16" ht="12.75" customHeight="1">
      <c r="A70" s="165"/>
      <c r="B70" s="53"/>
      <c r="C70" s="71" t="s">
        <v>123</v>
      </c>
      <c r="D70" s="55">
        <v>1015198</v>
      </c>
      <c r="E70" s="56">
        <v>1015</v>
      </c>
      <c r="F70" s="57">
        <v>955</v>
      </c>
      <c r="G70" s="58">
        <f t="shared" si="7"/>
        <v>6.2827225130890119E-2</v>
      </c>
      <c r="H70" s="116">
        <v>50667.83</v>
      </c>
      <c r="I70" s="21">
        <v>51</v>
      </c>
      <c r="J70" s="89">
        <v>53</v>
      </c>
      <c r="K70" s="108">
        <f t="shared" si="12"/>
        <v>-3.7735849056603765E-2</v>
      </c>
      <c r="L70" s="62">
        <f t="shared" si="9"/>
        <v>1066</v>
      </c>
      <c r="M70" s="63"/>
      <c r="N70" s="57">
        <f t="shared" si="10"/>
        <v>1008</v>
      </c>
      <c r="O70" s="63"/>
      <c r="P70" s="64">
        <f t="shared" si="11"/>
        <v>5.7539682539682557E-2</v>
      </c>
    </row>
    <row r="71" spans="1:16" ht="12.75" customHeight="1">
      <c r="A71" s="165"/>
      <c r="B71" s="77" t="s">
        <v>124</v>
      </c>
      <c r="C71" s="78" t="s">
        <v>119</v>
      </c>
      <c r="D71" s="44">
        <v>2020994</v>
      </c>
      <c r="E71" s="45">
        <v>2021</v>
      </c>
      <c r="F71" s="46">
        <v>1982</v>
      </c>
      <c r="G71" s="47">
        <f t="shared" si="7"/>
        <v>1.9677093844601368E-2</v>
      </c>
      <c r="H71" s="113">
        <v>61755.13</v>
      </c>
      <c r="I71" s="12">
        <v>62</v>
      </c>
      <c r="J71" s="85">
        <v>83</v>
      </c>
      <c r="K71" s="106">
        <f t="shared" si="12"/>
        <v>-0.25301204819277112</v>
      </c>
      <c r="L71" s="51">
        <f t="shared" si="9"/>
        <v>2083</v>
      </c>
      <c r="M71" s="45">
        <f>SUM(L71:L75)</f>
        <v>10105</v>
      </c>
      <c r="N71" s="46">
        <f t="shared" si="10"/>
        <v>2065</v>
      </c>
      <c r="O71" s="45">
        <f>SUM(N71:N75)</f>
        <v>10030</v>
      </c>
      <c r="P71" s="52">
        <f t="shared" si="11"/>
        <v>8.7167070217917253E-3</v>
      </c>
    </row>
    <row r="72" spans="1:16" ht="12.75" customHeight="1">
      <c r="A72" s="165"/>
      <c r="B72" s="79"/>
      <c r="C72" s="54" t="s">
        <v>125</v>
      </c>
      <c r="D72" s="44">
        <v>1456991</v>
      </c>
      <c r="E72" s="45">
        <v>1457</v>
      </c>
      <c r="F72" s="46">
        <v>1447</v>
      </c>
      <c r="G72" s="47">
        <f t="shared" si="7"/>
        <v>6.9108500345542723E-3</v>
      </c>
      <c r="H72" s="113">
        <v>233264.38</v>
      </c>
      <c r="I72" s="12">
        <v>233</v>
      </c>
      <c r="J72" s="85">
        <v>227</v>
      </c>
      <c r="K72" s="106">
        <f t="shared" si="12"/>
        <v>2.6431718061673992E-2</v>
      </c>
      <c r="L72" s="51">
        <f t="shared" si="9"/>
        <v>1690</v>
      </c>
      <c r="M72" s="2"/>
      <c r="N72" s="46">
        <f t="shared" si="10"/>
        <v>1674</v>
      </c>
      <c r="O72" s="2"/>
      <c r="P72" s="52">
        <f t="shared" si="11"/>
        <v>9.5579450418159517E-3</v>
      </c>
    </row>
    <row r="73" spans="1:16" ht="12.75" customHeight="1">
      <c r="A73" s="165"/>
      <c r="B73" s="79"/>
      <c r="C73" s="54" t="s">
        <v>126</v>
      </c>
      <c r="D73" s="44">
        <v>3620109</v>
      </c>
      <c r="E73" s="45">
        <v>3620</v>
      </c>
      <c r="F73" s="46">
        <v>3598</v>
      </c>
      <c r="G73" s="47">
        <f t="shared" si="7"/>
        <v>6.1145080600333301E-3</v>
      </c>
      <c r="H73" s="113">
        <v>91318.720000000001</v>
      </c>
      <c r="I73" s="12">
        <v>91</v>
      </c>
      <c r="J73" s="85">
        <v>87</v>
      </c>
      <c r="K73" s="106">
        <f t="shared" si="12"/>
        <v>4.5977011494252817E-2</v>
      </c>
      <c r="L73" s="51">
        <f t="shared" si="9"/>
        <v>3711</v>
      </c>
      <c r="M73" s="2"/>
      <c r="N73" s="46">
        <f t="shared" si="10"/>
        <v>3685</v>
      </c>
      <c r="O73" s="2"/>
      <c r="P73" s="52">
        <f t="shared" si="11"/>
        <v>7.0556309362279634E-3</v>
      </c>
    </row>
    <row r="74" spans="1:16" ht="12.75" customHeight="1">
      <c r="A74" s="165"/>
      <c r="B74" s="79"/>
      <c r="C74" s="54" t="s">
        <v>127</v>
      </c>
      <c r="D74" s="44">
        <v>1143783</v>
      </c>
      <c r="E74" s="45">
        <v>1144</v>
      </c>
      <c r="F74" s="76">
        <v>1157</v>
      </c>
      <c r="G74" s="47">
        <f t="shared" si="7"/>
        <v>-1.1235955056179803E-2</v>
      </c>
      <c r="H74" s="48">
        <v>77423.100000000006</v>
      </c>
      <c r="I74" s="117">
        <f>77+1</f>
        <v>78</v>
      </c>
      <c r="J74" s="85">
        <v>72</v>
      </c>
      <c r="K74" s="106">
        <f t="shared" si="12"/>
        <v>8.3333333333333259E-2</v>
      </c>
      <c r="L74" s="51">
        <f t="shared" si="9"/>
        <v>1222</v>
      </c>
      <c r="M74" s="2"/>
      <c r="N74" s="46">
        <f t="shared" si="10"/>
        <v>1229</v>
      </c>
      <c r="O74" s="2"/>
      <c r="P74" s="52">
        <f t="shared" si="11"/>
        <v>-5.695687550854367E-3</v>
      </c>
    </row>
    <row r="75" spans="1:16" ht="12.75" customHeight="1">
      <c r="A75" s="167"/>
      <c r="B75" s="118"/>
      <c r="C75" s="119" t="s">
        <v>128</v>
      </c>
      <c r="D75" s="44">
        <v>1362482</v>
      </c>
      <c r="E75" s="45">
        <v>1362</v>
      </c>
      <c r="F75" s="120">
        <v>1340</v>
      </c>
      <c r="G75" s="47">
        <f t="shared" si="7"/>
        <v>1.6417910447761086E-2</v>
      </c>
      <c r="H75" s="121">
        <v>36880.71</v>
      </c>
      <c r="I75" s="12">
        <v>37</v>
      </c>
      <c r="J75" s="85">
        <v>37</v>
      </c>
      <c r="K75" s="106">
        <f t="shared" si="12"/>
        <v>0</v>
      </c>
      <c r="L75" s="51">
        <f t="shared" si="9"/>
        <v>1399</v>
      </c>
      <c r="M75" s="2"/>
      <c r="N75" s="46">
        <f t="shared" si="10"/>
        <v>1377</v>
      </c>
      <c r="O75" s="2"/>
      <c r="P75" s="52">
        <f t="shared" si="11"/>
        <v>1.5976761074800283E-2</v>
      </c>
    </row>
    <row r="76" spans="1:16" ht="12.75" customHeight="1">
      <c r="A76" s="122"/>
      <c r="B76" s="123"/>
      <c r="C76" s="94" t="s">
        <v>48</v>
      </c>
      <c r="D76" s="95">
        <f>SUM(D28:D57)</f>
        <v>9604358.799999997</v>
      </c>
      <c r="E76" s="95">
        <v>9604</v>
      </c>
      <c r="F76" s="95">
        <v>9524</v>
      </c>
      <c r="G76" s="97">
        <f t="shared" si="7"/>
        <v>8.3998320033600304E-3</v>
      </c>
      <c r="H76" s="124">
        <f>SUM(H71:H75)</f>
        <v>500642.04</v>
      </c>
      <c r="I76" s="7">
        <v>501</v>
      </c>
      <c r="J76" s="125">
        <v>506</v>
      </c>
      <c r="K76" s="97">
        <f t="shared" si="12"/>
        <v>-9.8814229249012397E-3</v>
      </c>
      <c r="L76" s="95">
        <f t="shared" si="9"/>
        <v>10105</v>
      </c>
      <c r="M76" s="7"/>
      <c r="N76" s="95">
        <f t="shared" si="10"/>
        <v>10030</v>
      </c>
      <c r="O76" s="7"/>
      <c r="P76" s="97">
        <f t="shared" si="11"/>
        <v>7.4775672981057806E-3</v>
      </c>
    </row>
    <row r="77" spans="1:16" ht="12.75" customHeight="1">
      <c r="D77" s="1"/>
    </row>
    <row r="78" spans="1:16" ht="12.75" customHeight="1">
      <c r="C78" s="126"/>
      <c r="D78" s="127"/>
      <c r="E78" s="127"/>
      <c r="F78" s="127"/>
    </row>
    <row r="79" spans="1:16" ht="12.75" customHeight="1">
      <c r="C79" s="126"/>
      <c r="D79" s="127"/>
      <c r="E79" s="127"/>
      <c r="F79" s="127"/>
    </row>
    <row r="80" spans="1:16" ht="12.75" customHeight="1">
      <c r="C80" s="128"/>
      <c r="D80" s="127"/>
      <c r="E80" s="127"/>
      <c r="F80" s="127"/>
    </row>
    <row r="81" spans="3:6" ht="12.75" customHeight="1">
      <c r="C81" s="128"/>
      <c r="D81" s="127"/>
      <c r="E81" s="127"/>
      <c r="F81" s="127"/>
    </row>
    <row r="82" spans="3:6" ht="12.75" customHeight="1">
      <c r="C82" s="128"/>
      <c r="D82" s="128"/>
      <c r="E82" s="128"/>
      <c r="F82" s="128"/>
    </row>
    <row r="83" spans="3:6" ht="12.75" customHeight="1">
      <c r="D83" s="28"/>
      <c r="E83" s="28"/>
      <c r="F83" s="28"/>
    </row>
    <row r="84" spans="3:6" ht="12.75" customHeight="1">
      <c r="C84" s="128"/>
      <c r="D84" s="127"/>
      <c r="E84" s="127"/>
      <c r="F84" s="127"/>
    </row>
    <row r="85" spans="3:6" ht="12.75" customHeight="1">
      <c r="D85" s="1"/>
    </row>
    <row r="86" spans="3:6" ht="12.75" customHeight="1">
      <c r="D86" s="28"/>
      <c r="E86" s="28"/>
      <c r="F86" s="28"/>
    </row>
    <row r="87" spans="3:6" ht="12.75" customHeight="1">
      <c r="D87" s="1"/>
    </row>
    <row r="88" spans="3:6" ht="12.75" customHeight="1">
      <c r="D88" s="28"/>
      <c r="E88" s="28"/>
      <c r="F88" s="28"/>
    </row>
    <row r="89" spans="3:6" ht="12.75" customHeight="1">
      <c r="D89" s="1"/>
    </row>
    <row r="90" spans="3:6" ht="12.75" customHeight="1">
      <c r="D90" s="1"/>
    </row>
    <row r="91" spans="3:6" ht="12.75" customHeight="1">
      <c r="D91" s="28"/>
      <c r="E91" s="28"/>
      <c r="F91" s="28"/>
    </row>
    <row r="92" spans="3:6" ht="12.75" customHeight="1">
      <c r="D92" s="1"/>
    </row>
    <row r="93" spans="3:6" ht="12.75" customHeight="1">
      <c r="D93" s="1"/>
    </row>
    <row r="94" spans="3:6" ht="12.75" customHeight="1">
      <c r="D94" s="1"/>
    </row>
    <row r="95" spans="3:6" ht="12.75" customHeight="1">
      <c r="D95" s="1"/>
    </row>
    <row r="96" spans="3:6" ht="12.75" customHeight="1">
      <c r="D96" s="1"/>
    </row>
    <row r="97" spans="4:4" ht="12.75" customHeight="1">
      <c r="D97" s="1"/>
    </row>
    <row r="98" spans="4:4" ht="12.75" customHeight="1">
      <c r="D98" s="1"/>
    </row>
    <row r="99" spans="4:4" ht="12.75" customHeight="1">
      <c r="D99" s="1"/>
    </row>
    <row r="100" spans="4:4" ht="12.75" customHeight="1">
      <c r="D100" s="1"/>
    </row>
    <row r="101" spans="4:4" ht="12.75" customHeight="1">
      <c r="D101" s="1"/>
    </row>
    <row r="102" spans="4:4" ht="12.75" customHeight="1">
      <c r="D102" s="1"/>
    </row>
    <row r="103" spans="4:4" ht="12.75" customHeight="1">
      <c r="D103" s="1"/>
    </row>
    <row r="104" spans="4:4" ht="12.75" customHeight="1">
      <c r="D104" s="1"/>
    </row>
    <row r="105" spans="4:4" ht="12.75" customHeight="1">
      <c r="D105" s="1"/>
    </row>
    <row r="106" spans="4:4" ht="12.75" customHeight="1">
      <c r="D106" s="1"/>
    </row>
    <row r="107" spans="4:4" ht="12.75" customHeight="1">
      <c r="D107" s="1"/>
    </row>
    <row r="108" spans="4:4" ht="12.75" customHeight="1">
      <c r="D108" s="1"/>
    </row>
    <row r="109" spans="4:4" ht="12.75" customHeight="1">
      <c r="D109" s="1"/>
    </row>
    <row r="110" spans="4:4" ht="12.75" customHeight="1">
      <c r="D110" s="1"/>
    </row>
    <row r="111" spans="4:4" ht="12.75" customHeight="1">
      <c r="D111" s="1"/>
    </row>
    <row r="112" spans="4:4" ht="12.75" customHeight="1">
      <c r="D112" s="1"/>
    </row>
    <row r="113" spans="4:4" ht="12.75" customHeight="1">
      <c r="D113" s="1"/>
    </row>
    <row r="114" spans="4:4" ht="12.75" customHeight="1">
      <c r="D114" s="1"/>
    </row>
    <row r="115" spans="4:4" ht="12.75" customHeight="1">
      <c r="D115" s="1"/>
    </row>
    <row r="116" spans="4:4" ht="12.75" customHeight="1">
      <c r="D116" s="1"/>
    </row>
    <row r="117" spans="4:4" ht="12.75" customHeight="1">
      <c r="D117" s="1"/>
    </row>
    <row r="118" spans="4:4" ht="12.75" customHeight="1">
      <c r="D118" s="1"/>
    </row>
    <row r="119" spans="4:4" ht="12.75" customHeight="1">
      <c r="D119" s="1"/>
    </row>
    <row r="120" spans="4:4" ht="12.75" customHeight="1">
      <c r="D120" s="1"/>
    </row>
    <row r="121" spans="4:4" ht="12.75" customHeight="1">
      <c r="D121" s="1"/>
    </row>
    <row r="122" spans="4:4" ht="12.75" customHeight="1">
      <c r="D122" s="1"/>
    </row>
    <row r="123" spans="4:4" ht="12.75" customHeight="1">
      <c r="D123" s="1"/>
    </row>
    <row r="124" spans="4:4" ht="12.75" customHeight="1">
      <c r="D124" s="1"/>
    </row>
    <row r="125" spans="4:4" ht="12.75" customHeight="1">
      <c r="D125" s="1"/>
    </row>
    <row r="126" spans="4:4" ht="12.75" customHeight="1">
      <c r="D126" s="1"/>
    </row>
    <row r="127" spans="4:4" ht="12.75" customHeight="1">
      <c r="D127" s="1"/>
    </row>
    <row r="128" spans="4:4" ht="12.75" customHeight="1">
      <c r="D128" s="1"/>
    </row>
    <row r="129" spans="4:4" ht="12.75" customHeight="1">
      <c r="D129" s="1"/>
    </row>
    <row r="130" spans="4:4" ht="12.75" customHeight="1">
      <c r="D130" s="1"/>
    </row>
    <row r="131" spans="4:4" ht="12.75" customHeight="1">
      <c r="D131" s="1"/>
    </row>
    <row r="132" spans="4:4" ht="12.75" customHeight="1">
      <c r="D132" s="1"/>
    </row>
    <row r="133" spans="4:4" ht="12.75" customHeight="1">
      <c r="D133" s="1"/>
    </row>
    <row r="134" spans="4:4" ht="12.75" customHeight="1">
      <c r="D134" s="1"/>
    </row>
    <row r="135" spans="4:4" ht="12.75" customHeight="1">
      <c r="D135" s="1"/>
    </row>
    <row r="136" spans="4:4" ht="12.75" customHeight="1">
      <c r="D136" s="1"/>
    </row>
    <row r="137" spans="4:4" ht="12.75" customHeight="1">
      <c r="D137" s="1"/>
    </row>
    <row r="138" spans="4:4" ht="12.75" customHeight="1">
      <c r="D138" s="1"/>
    </row>
    <row r="139" spans="4:4" ht="12.75" customHeight="1">
      <c r="D139" s="1"/>
    </row>
    <row r="140" spans="4:4" ht="12.75" customHeight="1">
      <c r="D140" s="1"/>
    </row>
    <row r="141" spans="4:4" ht="12.75" customHeight="1">
      <c r="D141" s="1"/>
    </row>
    <row r="142" spans="4:4" ht="12.75" customHeight="1">
      <c r="D142" s="1"/>
    </row>
    <row r="143" spans="4:4" ht="12.75" customHeight="1">
      <c r="D143" s="1"/>
    </row>
    <row r="144" spans="4:4" ht="12.75" customHeight="1">
      <c r="D144" s="1"/>
    </row>
    <row r="145" spans="4:4" ht="12.75" customHeight="1">
      <c r="D145" s="1"/>
    </row>
    <row r="146" spans="4:4" ht="12.75" customHeight="1">
      <c r="D146" s="1"/>
    </row>
    <row r="147" spans="4:4" ht="12.75" customHeight="1">
      <c r="D147" s="1"/>
    </row>
    <row r="148" spans="4:4" ht="12.75" customHeight="1">
      <c r="D148" s="1"/>
    </row>
    <row r="149" spans="4:4" ht="12.75" customHeight="1">
      <c r="D149" s="1"/>
    </row>
    <row r="150" spans="4:4" ht="12.75" customHeight="1">
      <c r="D150" s="1"/>
    </row>
    <row r="151" spans="4:4" ht="12.75" customHeight="1">
      <c r="D151" s="1"/>
    </row>
    <row r="152" spans="4:4" ht="12.75" customHeight="1">
      <c r="D152" s="1"/>
    </row>
    <row r="153" spans="4:4" ht="12.75" customHeight="1">
      <c r="D153" s="1"/>
    </row>
    <row r="154" spans="4:4" ht="12.75" customHeight="1">
      <c r="D154" s="1"/>
    </row>
    <row r="155" spans="4:4" ht="12.75" customHeight="1">
      <c r="D155" s="1"/>
    </row>
    <row r="156" spans="4:4" ht="12.75" customHeight="1">
      <c r="D156" s="1"/>
    </row>
    <row r="157" spans="4:4" ht="12.75" customHeight="1">
      <c r="D157" s="1"/>
    </row>
    <row r="158" spans="4:4" ht="12.75" customHeight="1">
      <c r="D158" s="1"/>
    </row>
    <row r="159" spans="4:4" ht="12.75" customHeight="1">
      <c r="D159" s="1"/>
    </row>
    <row r="160" spans="4:4" ht="12.75" customHeight="1">
      <c r="D160" s="1"/>
    </row>
    <row r="161" spans="4:4" ht="12.75" customHeight="1">
      <c r="D161" s="1"/>
    </row>
    <row r="162" spans="4:4" ht="12.75" customHeight="1">
      <c r="D162" s="1"/>
    </row>
    <row r="163" spans="4:4" ht="12.75" customHeight="1">
      <c r="D163" s="1"/>
    </row>
    <row r="164" spans="4:4" ht="12.75" customHeight="1">
      <c r="D164" s="1"/>
    </row>
    <row r="165" spans="4:4" ht="12.75" customHeight="1">
      <c r="D165" s="1"/>
    </row>
    <row r="166" spans="4:4" ht="12.75" customHeight="1">
      <c r="D166" s="1"/>
    </row>
    <row r="167" spans="4:4" ht="12.75" customHeight="1">
      <c r="D167" s="1"/>
    </row>
    <row r="168" spans="4:4" ht="12.75" customHeight="1">
      <c r="D168" s="1"/>
    </row>
    <row r="169" spans="4:4" ht="12.75" customHeight="1">
      <c r="D169" s="1"/>
    </row>
    <row r="170" spans="4:4" ht="12.75" customHeight="1">
      <c r="D170" s="1"/>
    </row>
    <row r="171" spans="4:4" ht="12.75" customHeight="1">
      <c r="D171" s="1"/>
    </row>
    <row r="172" spans="4:4" ht="12.75" customHeight="1">
      <c r="D172" s="1"/>
    </row>
    <row r="173" spans="4:4" ht="12.75" customHeight="1">
      <c r="D173" s="1"/>
    </row>
    <row r="174" spans="4:4" ht="12.75" customHeight="1">
      <c r="D174" s="1"/>
    </row>
    <row r="175" spans="4:4" ht="12.75" customHeight="1">
      <c r="D175" s="1"/>
    </row>
    <row r="176" spans="4:4" ht="12.75" customHeight="1">
      <c r="D176" s="1"/>
    </row>
    <row r="177" spans="4:4" ht="12.75" customHeight="1">
      <c r="D177" s="1"/>
    </row>
    <row r="178" spans="4:4" ht="12.75" customHeight="1">
      <c r="D178" s="1"/>
    </row>
    <row r="179" spans="4:4" ht="12.75" customHeight="1">
      <c r="D179" s="1"/>
    </row>
    <row r="180" spans="4:4" ht="12.75" customHeight="1">
      <c r="D180" s="1"/>
    </row>
    <row r="181" spans="4:4" ht="12.75" customHeight="1">
      <c r="D181" s="1"/>
    </row>
    <row r="182" spans="4:4" ht="12.75" customHeight="1">
      <c r="D182" s="1"/>
    </row>
    <row r="183" spans="4:4" ht="12.75" customHeight="1">
      <c r="D183" s="1"/>
    </row>
    <row r="184" spans="4:4" ht="12.75" customHeight="1">
      <c r="D184" s="1"/>
    </row>
    <row r="185" spans="4:4" ht="12.75" customHeight="1">
      <c r="D185" s="1"/>
    </row>
    <row r="186" spans="4:4" ht="12.75" customHeight="1">
      <c r="D186" s="1"/>
    </row>
    <row r="187" spans="4:4" ht="12.75" customHeight="1">
      <c r="D187" s="1"/>
    </row>
    <row r="188" spans="4:4" ht="12.75" customHeight="1">
      <c r="D188" s="1"/>
    </row>
    <row r="189" spans="4:4" ht="12.75" customHeight="1">
      <c r="D189" s="1"/>
    </row>
    <row r="190" spans="4:4" ht="12.75" customHeight="1">
      <c r="D190" s="1"/>
    </row>
    <row r="191" spans="4:4" ht="12.75" customHeight="1">
      <c r="D191" s="1"/>
    </row>
    <row r="192" spans="4:4" ht="12.75" customHeight="1">
      <c r="D192" s="1"/>
    </row>
    <row r="193" spans="4:4" ht="12.75" customHeight="1">
      <c r="D193" s="1"/>
    </row>
    <row r="194" spans="4:4" ht="12.75" customHeight="1">
      <c r="D194" s="1"/>
    </row>
    <row r="195" spans="4:4" ht="12.75" customHeight="1">
      <c r="D195" s="1"/>
    </row>
    <row r="196" spans="4:4" ht="12.75" customHeight="1">
      <c r="D196" s="1"/>
    </row>
    <row r="197" spans="4:4" ht="12.75" customHeight="1">
      <c r="D197" s="1"/>
    </row>
    <row r="198" spans="4:4" ht="12.75" customHeight="1">
      <c r="D198" s="1"/>
    </row>
    <row r="199" spans="4:4" ht="12.75" customHeight="1">
      <c r="D199" s="1"/>
    </row>
    <row r="200" spans="4:4" ht="12.75" customHeight="1">
      <c r="D200" s="1"/>
    </row>
    <row r="201" spans="4:4" ht="12.75" customHeight="1">
      <c r="D201" s="1"/>
    </row>
    <row r="202" spans="4:4" ht="12.75" customHeight="1">
      <c r="D202" s="1"/>
    </row>
    <row r="203" spans="4:4" ht="12.75" customHeight="1">
      <c r="D203" s="1"/>
    </row>
    <row r="204" spans="4:4" ht="12.75" customHeight="1">
      <c r="D204" s="1"/>
    </row>
    <row r="205" spans="4:4" ht="12.75" customHeight="1">
      <c r="D205" s="1"/>
    </row>
    <row r="206" spans="4:4" ht="12.75" customHeight="1">
      <c r="D206" s="1"/>
    </row>
    <row r="207" spans="4:4" ht="12.75" customHeight="1">
      <c r="D207" s="1"/>
    </row>
    <row r="208" spans="4:4" ht="12.75" customHeight="1">
      <c r="D208" s="1"/>
    </row>
    <row r="209" spans="4:4" ht="12.75" customHeight="1">
      <c r="D209" s="1"/>
    </row>
    <row r="210" spans="4:4" ht="12.75" customHeight="1">
      <c r="D210" s="1"/>
    </row>
    <row r="211" spans="4:4" ht="12.75" customHeight="1">
      <c r="D211" s="1"/>
    </row>
    <row r="212" spans="4:4" ht="12.75" customHeight="1">
      <c r="D212" s="1"/>
    </row>
    <row r="213" spans="4:4" ht="12.75" customHeight="1">
      <c r="D213" s="1"/>
    </row>
    <row r="214" spans="4:4" ht="12.75" customHeight="1">
      <c r="D214" s="1"/>
    </row>
    <row r="215" spans="4:4" ht="12.75" customHeight="1">
      <c r="D215" s="1"/>
    </row>
    <row r="216" spans="4:4" ht="12.75" customHeight="1">
      <c r="D216" s="1"/>
    </row>
    <row r="217" spans="4:4" ht="12.75" customHeight="1">
      <c r="D217" s="1"/>
    </row>
    <row r="218" spans="4:4" ht="12.75" customHeight="1">
      <c r="D218" s="1"/>
    </row>
    <row r="219" spans="4:4" ht="12.75" customHeight="1">
      <c r="D219" s="1"/>
    </row>
    <row r="220" spans="4:4" ht="12.75" customHeight="1">
      <c r="D220" s="1"/>
    </row>
    <row r="221" spans="4:4" ht="12.75" customHeight="1">
      <c r="D221" s="1"/>
    </row>
    <row r="222" spans="4:4" ht="12.75" customHeight="1">
      <c r="D222" s="1"/>
    </row>
    <row r="223" spans="4:4" ht="12.75" customHeight="1">
      <c r="D223" s="1"/>
    </row>
    <row r="224" spans="4:4" ht="12.75" customHeight="1">
      <c r="D224" s="1"/>
    </row>
    <row r="225" spans="4:4" ht="12.75" customHeight="1">
      <c r="D225" s="1"/>
    </row>
    <row r="226" spans="4:4" ht="12.75" customHeight="1">
      <c r="D226" s="1"/>
    </row>
    <row r="227" spans="4:4" ht="12.75" customHeight="1">
      <c r="D227" s="1"/>
    </row>
    <row r="228" spans="4:4" ht="12.75" customHeight="1">
      <c r="D228" s="1"/>
    </row>
    <row r="229" spans="4:4" ht="12.75" customHeight="1">
      <c r="D229" s="1"/>
    </row>
    <row r="230" spans="4:4" ht="12.75" customHeight="1">
      <c r="D230" s="1"/>
    </row>
    <row r="231" spans="4:4" ht="12.75" customHeight="1">
      <c r="D231" s="1"/>
    </row>
    <row r="232" spans="4:4" ht="12.75" customHeight="1">
      <c r="D232" s="1"/>
    </row>
    <row r="233" spans="4:4" ht="12.75" customHeight="1">
      <c r="D233" s="1"/>
    </row>
    <row r="234" spans="4:4" ht="12.75" customHeight="1">
      <c r="D234" s="1"/>
    </row>
    <row r="235" spans="4:4" ht="12.75" customHeight="1">
      <c r="D235" s="1"/>
    </row>
    <row r="236" spans="4:4" ht="12.75" customHeight="1">
      <c r="D236" s="1"/>
    </row>
    <row r="237" spans="4:4" ht="12.75" customHeight="1">
      <c r="D237" s="1"/>
    </row>
    <row r="238" spans="4:4" ht="12.75" customHeight="1">
      <c r="D238" s="1"/>
    </row>
    <row r="239" spans="4:4" ht="12.75" customHeight="1">
      <c r="D239" s="1"/>
    </row>
    <row r="240" spans="4:4" ht="12.75" customHeight="1">
      <c r="D240" s="1"/>
    </row>
    <row r="241" spans="4:4" ht="12.75" customHeight="1">
      <c r="D241" s="1"/>
    </row>
    <row r="242" spans="4:4" ht="12.75" customHeight="1">
      <c r="D242" s="1"/>
    </row>
    <row r="243" spans="4:4" ht="12.75" customHeight="1">
      <c r="D243" s="1"/>
    </row>
    <row r="244" spans="4:4" ht="12.75" customHeight="1">
      <c r="D244" s="1"/>
    </row>
    <row r="245" spans="4:4" ht="12.75" customHeight="1">
      <c r="D245" s="1"/>
    </row>
    <row r="246" spans="4:4" ht="12.75" customHeight="1">
      <c r="D246" s="1"/>
    </row>
    <row r="247" spans="4:4" ht="12.75" customHeight="1">
      <c r="D247" s="1"/>
    </row>
    <row r="248" spans="4:4" ht="12.75" customHeight="1">
      <c r="D248" s="1"/>
    </row>
    <row r="249" spans="4:4" ht="12.75" customHeight="1">
      <c r="D249" s="1"/>
    </row>
    <row r="250" spans="4:4" ht="12.75" customHeight="1">
      <c r="D250" s="1"/>
    </row>
    <row r="251" spans="4:4" ht="12.75" customHeight="1">
      <c r="D251" s="1"/>
    </row>
    <row r="252" spans="4:4" ht="12.75" customHeight="1">
      <c r="D252" s="1"/>
    </row>
    <row r="253" spans="4:4" ht="12.75" customHeight="1">
      <c r="D253" s="1"/>
    </row>
    <row r="254" spans="4:4" ht="12.75" customHeight="1">
      <c r="D254" s="1"/>
    </row>
    <row r="255" spans="4:4" ht="12.75" customHeight="1">
      <c r="D255" s="1"/>
    </row>
    <row r="256" spans="4:4" ht="12.75" customHeight="1">
      <c r="D256" s="1"/>
    </row>
    <row r="257" spans="4:4" ht="12.75" customHeight="1">
      <c r="D257" s="1"/>
    </row>
    <row r="258" spans="4:4" ht="12.75" customHeight="1">
      <c r="D258" s="1"/>
    </row>
    <row r="259" spans="4:4" ht="12.75" customHeight="1">
      <c r="D259" s="1"/>
    </row>
    <row r="260" spans="4:4" ht="12.75" customHeight="1">
      <c r="D260" s="1"/>
    </row>
    <row r="261" spans="4:4" ht="12.75" customHeight="1">
      <c r="D261" s="1"/>
    </row>
    <row r="262" spans="4:4" ht="12.75" customHeight="1">
      <c r="D262" s="1"/>
    </row>
    <row r="263" spans="4:4" ht="12.75" customHeight="1">
      <c r="D263" s="1"/>
    </row>
    <row r="264" spans="4:4" ht="12.75" customHeight="1">
      <c r="D264" s="1"/>
    </row>
    <row r="265" spans="4:4" ht="12.75" customHeight="1">
      <c r="D265" s="1"/>
    </row>
    <row r="266" spans="4:4" ht="12.75" customHeight="1">
      <c r="D266" s="1"/>
    </row>
    <row r="267" spans="4:4" ht="12.75" customHeight="1">
      <c r="D267" s="1"/>
    </row>
    <row r="268" spans="4:4" ht="12.75" customHeight="1">
      <c r="D268" s="1"/>
    </row>
    <row r="269" spans="4:4" ht="12.75" customHeight="1">
      <c r="D269" s="1"/>
    </row>
    <row r="270" spans="4:4" ht="12.75" customHeight="1">
      <c r="D270" s="1"/>
    </row>
    <row r="271" spans="4:4" ht="12.75" customHeight="1">
      <c r="D271" s="1"/>
    </row>
    <row r="272" spans="4:4" ht="12.75" customHeight="1">
      <c r="D272" s="1"/>
    </row>
    <row r="273" spans="4:4" ht="12.75" customHeight="1">
      <c r="D273" s="1"/>
    </row>
    <row r="274" spans="4:4" ht="12.75" customHeight="1">
      <c r="D274" s="1"/>
    </row>
    <row r="275" spans="4:4" ht="12.75" customHeight="1">
      <c r="D275" s="1"/>
    </row>
    <row r="276" spans="4:4" ht="12.75" customHeight="1">
      <c r="D276" s="1"/>
    </row>
    <row r="277" spans="4:4" ht="12.75" customHeight="1">
      <c r="D277" s="1"/>
    </row>
    <row r="278" spans="4:4" ht="12.75" customHeight="1">
      <c r="D278" s="1"/>
    </row>
    <row r="279" spans="4:4" ht="12.75" customHeight="1">
      <c r="D279" s="1"/>
    </row>
    <row r="280" spans="4:4" ht="12.75" customHeight="1">
      <c r="D280" s="1"/>
    </row>
    <row r="281" spans="4:4" ht="12.75" customHeight="1">
      <c r="D281" s="1"/>
    </row>
    <row r="282" spans="4:4" ht="12.75" customHeight="1">
      <c r="D282" s="1"/>
    </row>
    <row r="283" spans="4:4" ht="12.75" customHeight="1">
      <c r="D283" s="1"/>
    </row>
    <row r="284" spans="4:4" ht="12.75" customHeight="1">
      <c r="D284" s="1"/>
    </row>
    <row r="285" spans="4:4" ht="12.75" customHeight="1">
      <c r="D285" s="1"/>
    </row>
    <row r="286" spans="4:4" ht="12.75" customHeight="1">
      <c r="D286" s="1"/>
    </row>
    <row r="287" spans="4:4" ht="12.75" customHeight="1">
      <c r="D287" s="1"/>
    </row>
    <row r="288" spans="4:4" ht="12.75" customHeight="1">
      <c r="D288" s="1"/>
    </row>
    <row r="289" spans="4:4" ht="12.75" customHeight="1">
      <c r="D289" s="1"/>
    </row>
    <row r="290" spans="4:4" ht="12.75" customHeight="1">
      <c r="D290" s="1"/>
    </row>
    <row r="291" spans="4:4" ht="12.75" customHeight="1">
      <c r="D291" s="1"/>
    </row>
    <row r="292" spans="4:4" ht="12.75" customHeight="1">
      <c r="D292" s="1"/>
    </row>
    <row r="293" spans="4:4" ht="12.75" customHeight="1">
      <c r="D293" s="1"/>
    </row>
    <row r="294" spans="4:4" ht="12.75" customHeight="1">
      <c r="D294" s="1"/>
    </row>
    <row r="295" spans="4:4" ht="12.75" customHeight="1">
      <c r="D295" s="1"/>
    </row>
    <row r="296" spans="4:4" ht="12.75" customHeight="1">
      <c r="D296" s="1"/>
    </row>
    <row r="297" spans="4:4" ht="12.75" customHeight="1">
      <c r="D297" s="1"/>
    </row>
    <row r="298" spans="4:4" ht="12.75" customHeight="1">
      <c r="D298" s="1"/>
    </row>
    <row r="299" spans="4:4" ht="12.75" customHeight="1">
      <c r="D299" s="1"/>
    </row>
    <row r="300" spans="4:4" ht="12.75" customHeight="1">
      <c r="D300" s="1"/>
    </row>
    <row r="301" spans="4:4" ht="12.75" customHeight="1">
      <c r="D301" s="1"/>
    </row>
    <row r="302" spans="4:4" ht="12.75" customHeight="1">
      <c r="D302" s="1"/>
    </row>
    <row r="303" spans="4:4" ht="12.75" customHeight="1">
      <c r="D303" s="1"/>
    </row>
    <row r="304" spans="4:4" ht="12.75" customHeight="1">
      <c r="D304" s="1"/>
    </row>
    <row r="305" spans="4:4" ht="12.75" customHeight="1">
      <c r="D305" s="1"/>
    </row>
    <row r="306" spans="4:4" ht="12.75" customHeight="1">
      <c r="D306" s="1"/>
    </row>
    <row r="307" spans="4:4" ht="12.75" customHeight="1">
      <c r="D307" s="1"/>
    </row>
    <row r="308" spans="4:4" ht="12.75" customHeight="1">
      <c r="D308" s="1"/>
    </row>
    <row r="309" spans="4:4" ht="12.75" customHeight="1">
      <c r="D309" s="1"/>
    </row>
    <row r="310" spans="4:4" ht="12.75" customHeight="1">
      <c r="D310" s="1"/>
    </row>
    <row r="311" spans="4:4" ht="12.75" customHeight="1">
      <c r="D311" s="1"/>
    </row>
    <row r="312" spans="4:4" ht="12.75" customHeight="1">
      <c r="D312" s="1"/>
    </row>
    <row r="313" spans="4:4" ht="12.75" customHeight="1">
      <c r="D313" s="1"/>
    </row>
    <row r="314" spans="4:4" ht="12.75" customHeight="1">
      <c r="D314" s="1"/>
    </row>
    <row r="315" spans="4:4" ht="12.75" customHeight="1">
      <c r="D315" s="1"/>
    </row>
    <row r="316" spans="4:4" ht="12.75" customHeight="1">
      <c r="D316" s="1"/>
    </row>
    <row r="317" spans="4:4" ht="12.75" customHeight="1">
      <c r="D317" s="1"/>
    </row>
    <row r="318" spans="4:4" ht="12.75" customHeight="1">
      <c r="D318" s="1"/>
    </row>
    <row r="319" spans="4:4" ht="12.75" customHeight="1">
      <c r="D319" s="1"/>
    </row>
    <row r="320" spans="4:4" ht="12.75" customHeight="1">
      <c r="D320" s="1"/>
    </row>
    <row r="321" spans="4:4" ht="12.75" customHeight="1">
      <c r="D321" s="1"/>
    </row>
    <row r="322" spans="4:4" ht="12.75" customHeight="1">
      <c r="D322" s="1"/>
    </row>
    <row r="323" spans="4:4" ht="12.75" customHeight="1">
      <c r="D323" s="1"/>
    </row>
    <row r="324" spans="4:4" ht="12.75" customHeight="1">
      <c r="D324" s="1"/>
    </row>
    <row r="325" spans="4:4" ht="12.75" customHeight="1">
      <c r="D325" s="1"/>
    </row>
    <row r="326" spans="4:4" ht="12.75" customHeight="1">
      <c r="D326" s="1"/>
    </row>
    <row r="327" spans="4:4" ht="12.75" customHeight="1">
      <c r="D327" s="1"/>
    </row>
    <row r="328" spans="4:4" ht="12.75" customHeight="1">
      <c r="D328" s="1"/>
    </row>
    <row r="329" spans="4:4" ht="12.75" customHeight="1">
      <c r="D329" s="1"/>
    </row>
    <row r="330" spans="4:4" ht="12.75" customHeight="1">
      <c r="D330" s="1"/>
    </row>
    <row r="331" spans="4:4" ht="12.75" customHeight="1">
      <c r="D331" s="1"/>
    </row>
    <row r="332" spans="4:4" ht="12.75" customHeight="1">
      <c r="D332" s="1"/>
    </row>
    <row r="333" spans="4:4" ht="12.75" customHeight="1">
      <c r="D333" s="1"/>
    </row>
    <row r="334" spans="4:4" ht="12.75" customHeight="1">
      <c r="D334" s="1"/>
    </row>
    <row r="335" spans="4:4" ht="12.75" customHeight="1">
      <c r="D335" s="1"/>
    </row>
    <row r="336" spans="4:4" ht="12.75" customHeight="1">
      <c r="D336" s="1"/>
    </row>
    <row r="337" spans="4:4" ht="12.75" customHeight="1">
      <c r="D337" s="1"/>
    </row>
    <row r="338" spans="4:4" ht="12.75" customHeight="1">
      <c r="D338" s="1"/>
    </row>
    <row r="339" spans="4:4" ht="12.75" customHeight="1">
      <c r="D339" s="1"/>
    </row>
    <row r="340" spans="4:4" ht="12.75" customHeight="1">
      <c r="D340" s="1"/>
    </row>
    <row r="341" spans="4:4" ht="12.75" customHeight="1">
      <c r="D341" s="1"/>
    </row>
    <row r="342" spans="4:4" ht="12.75" customHeight="1">
      <c r="D342" s="1"/>
    </row>
    <row r="343" spans="4:4" ht="12.75" customHeight="1">
      <c r="D343" s="1"/>
    </row>
    <row r="344" spans="4:4" ht="12.75" customHeight="1">
      <c r="D344" s="1"/>
    </row>
    <row r="345" spans="4:4" ht="12.75" customHeight="1">
      <c r="D345" s="1"/>
    </row>
    <row r="346" spans="4:4" ht="12.75" customHeight="1">
      <c r="D346" s="1"/>
    </row>
    <row r="347" spans="4:4" ht="12.75" customHeight="1">
      <c r="D347" s="1"/>
    </row>
    <row r="348" spans="4:4" ht="12.75" customHeight="1">
      <c r="D348" s="1"/>
    </row>
    <row r="349" spans="4:4" ht="12.75" customHeight="1">
      <c r="D349" s="1"/>
    </row>
    <row r="350" spans="4:4" ht="12.75" customHeight="1">
      <c r="D350" s="1"/>
    </row>
    <row r="351" spans="4:4" ht="12.75" customHeight="1">
      <c r="D351" s="1"/>
    </row>
    <row r="352" spans="4:4" ht="12.75" customHeight="1">
      <c r="D352" s="1"/>
    </row>
    <row r="353" spans="4:4" ht="12.75" customHeight="1">
      <c r="D353" s="1"/>
    </row>
    <row r="354" spans="4:4" ht="12.75" customHeight="1">
      <c r="D354" s="1"/>
    </row>
    <row r="355" spans="4:4" ht="12.75" customHeight="1">
      <c r="D355" s="1"/>
    </row>
    <row r="356" spans="4:4" ht="12.75" customHeight="1">
      <c r="D356" s="1"/>
    </row>
    <row r="357" spans="4:4" ht="12.75" customHeight="1">
      <c r="D357" s="1"/>
    </row>
    <row r="358" spans="4:4" ht="12.75" customHeight="1">
      <c r="D358" s="1"/>
    </row>
    <row r="359" spans="4:4" ht="12.75" customHeight="1">
      <c r="D359" s="1"/>
    </row>
    <row r="360" spans="4:4" ht="12.75" customHeight="1">
      <c r="D360" s="1"/>
    </row>
    <row r="361" spans="4:4" ht="12.75" customHeight="1">
      <c r="D361" s="1"/>
    </row>
    <row r="362" spans="4:4" ht="12.75" customHeight="1">
      <c r="D362" s="1"/>
    </row>
    <row r="363" spans="4:4" ht="12.75" customHeight="1">
      <c r="D363" s="1"/>
    </row>
    <row r="364" spans="4:4" ht="12.75" customHeight="1">
      <c r="D364" s="1"/>
    </row>
    <row r="365" spans="4:4" ht="12.75" customHeight="1">
      <c r="D365" s="1"/>
    </row>
    <row r="366" spans="4:4" ht="12.75" customHeight="1">
      <c r="D366" s="1"/>
    </row>
    <row r="367" spans="4:4" ht="12.75" customHeight="1">
      <c r="D367" s="1"/>
    </row>
    <row r="368" spans="4:4" ht="12.75" customHeight="1">
      <c r="D368" s="1"/>
    </row>
    <row r="369" spans="4:4" ht="12.75" customHeight="1">
      <c r="D369" s="1"/>
    </row>
    <row r="370" spans="4:4" ht="12.75" customHeight="1">
      <c r="D370" s="1"/>
    </row>
    <row r="371" spans="4:4" ht="12.75" customHeight="1">
      <c r="D371" s="1"/>
    </row>
    <row r="372" spans="4:4" ht="12.75" customHeight="1">
      <c r="D372" s="1"/>
    </row>
    <row r="373" spans="4:4" ht="12.75" customHeight="1">
      <c r="D373" s="1"/>
    </row>
    <row r="374" spans="4:4" ht="12.75" customHeight="1">
      <c r="D374" s="1"/>
    </row>
    <row r="375" spans="4:4" ht="12.75" customHeight="1">
      <c r="D375" s="1"/>
    </row>
    <row r="376" spans="4:4" ht="12.75" customHeight="1">
      <c r="D376" s="1"/>
    </row>
    <row r="377" spans="4:4" ht="12.75" customHeight="1">
      <c r="D377" s="1"/>
    </row>
    <row r="378" spans="4:4" ht="12.75" customHeight="1">
      <c r="D378" s="1"/>
    </row>
    <row r="379" spans="4:4" ht="12.75" customHeight="1">
      <c r="D379" s="1"/>
    </row>
    <row r="380" spans="4:4" ht="12.75" customHeight="1">
      <c r="D380" s="1"/>
    </row>
    <row r="381" spans="4:4" ht="12.75" customHeight="1">
      <c r="D381" s="1"/>
    </row>
    <row r="382" spans="4:4" ht="12.75" customHeight="1">
      <c r="D382" s="1"/>
    </row>
    <row r="383" spans="4:4" ht="12.75" customHeight="1">
      <c r="D383" s="1"/>
    </row>
    <row r="384" spans="4:4" ht="12.75" customHeight="1">
      <c r="D384" s="1"/>
    </row>
    <row r="385" spans="4:4" ht="12.75" customHeight="1">
      <c r="D385" s="1"/>
    </row>
    <row r="386" spans="4:4" ht="12.75" customHeight="1">
      <c r="D386" s="1"/>
    </row>
    <row r="387" spans="4:4" ht="12.75" customHeight="1">
      <c r="D387" s="1"/>
    </row>
    <row r="388" spans="4:4" ht="12.75" customHeight="1">
      <c r="D388" s="1"/>
    </row>
    <row r="389" spans="4:4" ht="12.75" customHeight="1">
      <c r="D389" s="1"/>
    </row>
    <row r="390" spans="4:4" ht="12.75" customHeight="1">
      <c r="D390" s="1"/>
    </row>
    <row r="391" spans="4:4" ht="12.75" customHeight="1">
      <c r="D391" s="1"/>
    </row>
    <row r="392" spans="4:4" ht="12.75" customHeight="1">
      <c r="D392" s="1"/>
    </row>
    <row r="393" spans="4:4" ht="12.75" customHeight="1">
      <c r="D393" s="1"/>
    </row>
    <row r="394" spans="4:4" ht="12.75" customHeight="1">
      <c r="D394" s="1"/>
    </row>
    <row r="395" spans="4:4" ht="12.75" customHeight="1">
      <c r="D395" s="1"/>
    </row>
    <row r="396" spans="4:4" ht="12.75" customHeight="1">
      <c r="D396" s="1"/>
    </row>
    <row r="397" spans="4:4" ht="12.75" customHeight="1">
      <c r="D397" s="1"/>
    </row>
    <row r="398" spans="4:4" ht="12.75" customHeight="1">
      <c r="D398" s="1"/>
    </row>
    <row r="399" spans="4:4" ht="12.75" customHeight="1">
      <c r="D399" s="1"/>
    </row>
    <row r="400" spans="4:4" ht="12.75" customHeight="1">
      <c r="D400" s="1"/>
    </row>
    <row r="401" spans="4:4" ht="12.75" customHeight="1">
      <c r="D401" s="1"/>
    </row>
    <row r="402" spans="4:4" ht="12.75" customHeight="1">
      <c r="D402" s="1"/>
    </row>
    <row r="403" spans="4:4" ht="12.75" customHeight="1">
      <c r="D403" s="1"/>
    </row>
    <row r="404" spans="4:4" ht="12.75" customHeight="1">
      <c r="D404" s="1"/>
    </row>
    <row r="405" spans="4:4" ht="12.75" customHeight="1">
      <c r="D405" s="1"/>
    </row>
    <row r="406" spans="4:4" ht="12.75" customHeight="1">
      <c r="D406" s="1"/>
    </row>
    <row r="407" spans="4:4" ht="12.75" customHeight="1">
      <c r="D407" s="1"/>
    </row>
    <row r="408" spans="4:4" ht="12.75" customHeight="1">
      <c r="D408" s="1"/>
    </row>
    <row r="409" spans="4:4" ht="12.75" customHeight="1">
      <c r="D409" s="1"/>
    </row>
    <row r="410" spans="4:4" ht="12.75" customHeight="1">
      <c r="D410" s="1"/>
    </row>
    <row r="411" spans="4:4" ht="12.75" customHeight="1">
      <c r="D411" s="1"/>
    </row>
    <row r="412" spans="4:4" ht="12.75" customHeight="1">
      <c r="D412" s="1"/>
    </row>
    <row r="413" spans="4:4" ht="12.75" customHeight="1">
      <c r="D413" s="1"/>
    </row>
    <row r="414" spans="4:4" ht="12.75" customHeight="1">
      <c r="D414" s="1"/>
    </row>
    <row r="415" spans="4:4" ht="12.75" customHeight="1">
      <c r="D415" s="1"/>
    </row>
    <row r="416" spans="4:4" ht="12.75" customHeight="1">
      <c r="D416" s="1"/>
    </row>
    <row r="417" spans="4:4" ht="12.75" customHeight="1">
      <c r="D417" s="1"/>
    </row>
    <row r="418" spans="4:4" ht="12.75" customHeight="1">
      <c r="D418" s="1"/>
    </row>
    <row r="419" spans="4:4" ht="12.75" customHeight="1">
      <c r="D419" s="1"/>
    </row>
    <row r="420" spans="4:4" ht="12.75" customHeight="1">
      <c r="D420" s="1"/>
    </row>
    <row r="421" spans="4:4" ht="12.75" customHeight="1">
      <c r="D421" s="1"/>
    </row>
    <row r="422" spans="4:4" ht="12.75" customHeight="1">
      <c r="D422" s="1"/>
    </row>
    <row r="423" spans="4:4" ht="12.75" customHeight="1">
      <c r="D423" s="1"/>
    </row>
    <row r="424" spans="4:4" ht="12.75" customHeight="1">
      <c r="D424" s="1"/>
    </row>
    <row r="425" spans="4:4" ht="12.75" customHeight="1">
      <c r="D425" s="1"/>
    </row>
    <row r="426" spans="4:4" ht="12.75" customHeight="1">
      <c r="D426" s="1"/>
    </row>
    <row r="427" spans="4:4" ht="12.75" customHeight="1">
      <c r="D427" s="1"/>
    </row>
    <row r="428" spans="4:4" ht="12.75" customHeight="1">
      <c r="D428" s="1"/>
    </row>
    <row r="429" spans="4:4" ht="12.75" customHeight="1">
      <c r="D429" s="1"/>
    </row>
    <row r="430" spans="4:4" ht="12.75" customHeight="1">
      <c r="D430" s="1"/>
    </row>
    <row r="431" spans="4:4" ht="12.75" customHeight="1">
      <c r="D431" s="1"/>
    </row>
    <row r="432" spans="4:4" ht="12.75" customHeight="1">
      <c r="D432" s="1"/>
    </row>
    <row r="433" spans="4:4" ht="12.75" customHeight="1">
      <c r="D433" s="1"/>
    </row>
    <row r="434" spans="4:4" ht="12.75" customHeight="1">
      <c r="D434" s="1"/>
    </row>
    <row r="435" spans="4:4" ht="12.75" customHeight="1">
      <c r="D435" s="1"/>
    </row>
    <row r="436" spans="4:4" ht="12.75" customHeight="1">
      <c r="D436" s="1"/>
    </row>
    <row r="437" spans="4:4" ht="12.75" customHeight="1">
      <c r="D437" s="1"/>
    </row>
    <row r="438" spans="4:4" ht="12.75" customHeight="1">
      <c r="D438" s="1"/>
    </row>
    <row r="439" spans="4:4" ht="12.75" customHeight="1">
      <c r="D439" s="1"/>
    </row>
    <row r="440" spans="4:4" ht="12.75" customHeight="1">
      <c r="D440" s="1"/>
    </row>
    <row r="441" spans="4:4" ht="12.75" customHeight="1">
      <c r="D441" s="1"/>
    </row>
    <row r="442" spans="4:4" ht="12.75" customHeight="1">
      <c r="D442" s="1"/>
    </row>
    <row r="443" spans="4:4" ht="12.75" customHeight="1">
      <c r="D443" s="1"/>
    </row>
    <row r="444" spans="4:4" ht="12.75" customHeight="1">
      <c r="D444" s="1"/>
    </row>
    <row r="445" spans="4:4" ht="12.75" customHeight="1">
      <c r="D445" s="1"/>
    </row>
    <row r="446" spans="4:4" ht="12.75" customHeight="1">
      <c r="D446" s="1"/>
    </row>
    <row r="447" spans="4:4" ht="12.75" customHeight="1">
      <c r="D447" s="1"/>
    </row>
    <row r="448" spans="4:4" ht="12.75" customHeight="1">
      <c r="D448" s="1"/>
    </row>
    <row r="449" spans="4:4" ht="12.75" customHeight="1">
      <c r="D449" s="1"/>
    </row>
    <row r="450" spans="4:4" ht="12.75" customHeight="1">
      <c r="D450" s="1"/>
    </row>
    <row r="451" spans="4:4" ht="12.75" customHeight="1">
      <c r="D451" s="1"/>
    </row>
    <row r="452" spans="4:4" ht="12.75" customHeight="1">
      <c r="D452" s="1"/>
    </row>
    <row r="453" spans="4:4" ht="12.75" customHeight="1">
      <c r="D453" s="1"/>
    </row>
    <row r="454" spans="4:4" ht="12.75" customHeight="1">
      <c r="D454" s="1"/>
    </row>
    <row r="455" spans="4:4" ht="12.75" customHeight="1">
      <c r="D455" s="1"/>
    </row>
    <row r="456" spans="4:4" ht="12.75" customHeight="1">
      <c r="D456" s="1"/>
    </row>
    <row r="457" spans="4:4" ht="12.75" customHeight="1">
      <c r="D457" s="1"/>
    </row>
    <row r="458" spans="4:4" ht="12.75" customHeight="1">
      <c r="D458" s="1"/>
    </row>
    <row r="459" spans="4:4" ht="12.75" customHeight="1">
      <c r="D459" s="1"/>
    </row>
    <row r="460" spans="4:4" ht="12.75" customHeight="1">
      <c r="D460" s="1"/>
    </row>
    <row r="461" spans="4:4" ht="12.75" customHeight="1">
      <c r="D461" s="1"/>
    </row>
    <row r="462" spans="4:4" ht="12.75" customHeight="1">
      <c r="D462" s="1"/>
    </row>
    <row r="463" spans="4:4" ht="12.75" customHeight="1">
      <c r="D463" s="1"/>
    </row>
    <row r="464" spans="4:4" ht="12.75" customHeight="1">
      <c r="D464" s="1"/>
    </row>
    <row r="465" spans="4:4" ht="12.75" customHeight="1">
      <c r="D465" s="1"/>
    </row>
    <row r="466" spans="4:4" ht="12.75" customHeight="1">
      <c r="D466" s="1"/>
    </row>
    <row r="467" spans="4:4" ht="12.75" customHeight="1">
      <c r="D467" s="1"/>
    </row>
    <row r="468" spans="4:4" ht="12.75" customHeight="1">
      <c r="D468" s="1"/>
    </row>
    <row r="469" spans="4:4" ht="12.75" customHeight="1">
      <c r="D469" s="1"/>
    </row>
    <row r="470" spans="4:4" ht="12.75" customHeight="1">
      <c r="D470" s="1"/>
    </row>
    <row r="471" spans="4:4" ht="12.75" customHeight="1">
      <c r="D471" s="1"/>
    </row>
    <row r="472" spans="4:4" ht="12.75" customHeight="1">
      <c r="D472" s="1"/>
    </row>
    <row r="473" spans="4:4" ht="12.75" customHeight="1">
      <c r="D473" s="1"/>
    </row>
    <row r="474" spans="4:4" ht="12.75" customHeight="1">
      <c r="D474" s="1"/>
    </row>
    <row r="475" spans="4:4" ht="12.75" customHeight="1">
      <c r="D475" s="1"/>
    </row>
    <row r="476" spans="4:4" ht="12.75" customHeight="1">
      <c r="D476" s="1"/>
    </row>
    <row r="477" spans="4:4" ht="12.75" customHeight="1">
      <c r="D477" s="1"/>
    </row>
    <row r="478" spans="4:4" ht="12.75" customHeight="1">
      <c r="D478" s="1"/>
    </row>
    <row r="479" spans="4:4" ht="12.75" customHeight="1">
      <c r="D479" s="1"/>
    </row>
    <row r="480" spans="4:4" ht="12.75" customHeight="1">
      <c r="D480" s="1"/>
    </row>
    <row r="481" spans="4:4" ht="12.75" customHeight="1">
      <c r="D481" s="1"/>
    </row>
    <row r="482" spans="4:4" ht="12.75" customHeight="1">
      <c r="D482" s="1"/>
    </row>
    <row r="483" spans="4:4" ht="12.75" customHeight="1">
      <c r="D483" s="1"/>
    </row>
    <row r="484" spans="4:4" ht="12.75" customHeight="1">
      <c r="D484" s="1"/>
    </row>
    <row r="485" spans="4:4" ht="12.75" customHeight="1">
      <c r="D485" s="1"/>
    </row>
    <row r="486" spans="4:4" ht="12.75" customHeight="1">
      <c r="D486" s="1"/>
    </row>
    <row r="487" spans="4:4" ht="12.75" customHeight="1">
      <c r="D487" s="1"/>
    </row>
    <row r="488" spans="4:4" ht="12.75" customHeight="1">
      <c r="D488" s="1"/>
    </row>
    <row r="489" spans="4:4" ht="12.75" customHeight="1">
      <c r="D489" s="1"/>
    </row>
    <row r="490" spans="4:4" ht="12.75" customHeight="1">
      <c r="D490" s="1"/>
    </row>
    <row r="491" spans="4:4" ht="12.75" customHeight="1">
      <c r="D491" s="1"/>
    </row>
    <row r="492" spans="4:4" ht="12.75" customHeight="1">
      <c r="D492" s="1"/>
    </row>
    <row r="493" spans="4:4" ht="12.75" customHeight="1">
      <c r="D493" s="1"/>
    </row>
    <row r="494" spans="4:4" ht="12.75" customHeight="1">
      <c r="D494" s="1"/>
    </row>
    <row r="495" spans="4:4" ht="12.75" customHeight="1">
      <c r="D495" s="1"/>
    </row>
    <row r="496" spans="4:4" ht="12.75" customHeight="1">
      <c r="D496" s="1"/>
    </row>
    <row r="497" spans="4:4" ht="12.75" customHeight="1">
      <c r="D497" s="1"/>
    </row>
    <row r="498" spans="4:4" ht="12.75" customHeight="1">
      <c r="D498" s="1"/>
    </row>
    <row r="499" spans="4:4" ht="12.75" customHeight="1">
      <c r="D499" s="1"/>
    </row>
    <row r="500" spans="4:4" ht="12.75" customHeight="1">
      <c r="D500" s="1"/>
    </row>
    <row r="501" spans="4:4" ht="12.75" customHeight="1">
      <c r="D501" s="1"/>
    </row>
    <row r="502" spans="4:4" ht="12.75" customHeight="1">
      <c r="D502" s="1"/>
    </row>
    <row r="503" spans="4:4" ht="12.75" customHeight="1">
      <c r="D503" s="1"/>
    </row>
    <row r="504" spans="4:4" ht="12.75" customHeight="1">
      <c r="D504" s="1"/>
    </row>
    <row r="505" spans="4:4" ht="12.75" customHeight="1">
      <c r="D505" s="1"/>
    </row>
    <row r="506" spans="4:4" ht="12.75" customHeight="1">
      <c r="D506" s="1"/>
    </row>
    <row r="507" spans="4:4" ht="12.75" customHeight="1">
      <c r="D507" s="1"/>
    </row>
    <row r="508" spans="4:4" ht="12.75" customHeight="1">
      <c r="D508" s="1"/>
    </row>
    <row r="509" spans="4:4" ht="12.75" customHeight="1">
      <c r="D509" s="1"/>
    </row>
    <row r="510" spans="4:4" ht="12.75" customHeight="1">
      <c r="D510" s="1"/>
    </row>
    <row r="511" spans="4:4" ht="12.75" customHeight="1">
      <c r="D511" s="1"/>
    </row>
    <row r="512" spans="4:4" ht="12.75" customHeight="1">
      <c r="D512" s="1"/>
    </row>
    <row r="513" spans="4:4" ht="12.75" customHeight="1">
      <c r="D513" s="1"/>
    </row>
    <row r="514" spans="4:4" ht="12.75" customHeight="1">
      <c r="D514" s="1"/>
    </row>
    <row r="515" spans="4:4" ht="12.75" customHeight="1">
      <c r="D515" s="1"/>
    </row>
    <row r="516" spans="4:4" ht="12.75" customHeight="1">
      <c r="D516" s="1"/>
    </row>
    <row r="517" spans="4:4" ht="12.75" customHeight="1">
      <c r="D517" s="1"/>
    </row>
    <row r="518" spans="4:4" ht="12.75" customHeight="1">
      <c r="D518" s="1"/>
    </row>
    <row r="519" spans="4:4" ht="12.75" customHeight="1">
      <c r="D519" s="1"/>
    </row>
    <row r="520" spans="4:4" ht="12.75" customHeight="1">
      <c r="D520" s="1"/>
    </row>
    <row r="521" spans="4:4" ht="12.75" customHeight="1">
      <c r="D521" s="1"/>
    </row>
    <row r="522" spans="4:4" ht="12.75" customHeight="1">
      <c r="D522" s="1"/>
    </row>
    <row r="523" spans="4:4" ht="12.75" customHeight="1">
      <c r="D523" s="1"/>
    </row>
    <row r="524" spans="4:4" ht="12.75" customHeight="1">
      <c r="D524" s="1"/>
    </row>
    <row r="525" spans="4:4" ht="12.75" customHeight="1">
      <c r="D525" s="1"/>
    </row>
    <row r="526" spans="4:4" ht="12.75" customHeight="1">
      <c r="D526" s="1"/>
    </row>
    <row r="527" spans="4:4" ht="12.75" customHeight="1">
      <c r="D527" s="1"/>
    </row>
    <row r="528" spans="4:4" ht="12.75" customHeight="1">
      <c r="D528" s="1"/>
    </row>
    <row r="529" spans="4:4" ht="12.75" customHeight="1">
      <c r="D529" s="1"/>
    </row>
    <row r="530" spans="4:4" ht="12.75" customHeight="1">
      <c r="D530" s="1"/>
    </row>
    <row r="531" spans="4:4" ht="12.75" customHeight="1">
      <c r="D531" s="1"/>
    </row>
    <row r="532" spans="4:4" ht="12.75" customHeight="1">
      <c r="D532" s="1"/>
    </row>
    <row r="533" spans="4:4" ht="12.75" customHeight="1">
      <c r="D533" s="1"/>
    </row>
    <row r="534" spans="4:4" ht="12.75" customHeight="1">
      <c r="D534" s="1"/>
    </row>
    <row r="535" spans="4:4" ht="12.75" customHeight="1">
      <c r="D535" s="1"/>
    </row>
    <row r="536" spans="4:4" ht="12.75" customHeight="1">
      <c r="D536" s="1"/>
    </row>
    <row r="537" spans="4:4" ht="12.75" customHeight="1">
      <c r="D537" s="1"/>
    </row>
    <row r="538" spans="4:4" ht="12.75" customHeight="1">
      <c r="D538" s="1"/>
    </row>
    <row r="539" spans="4:4" ht="12.75" customHeight="1">
      <c r="D539" s="1"/>
    </row>
    <row r="540" spans="4:4" ht="12.75" customHeight="1">
      <c r="D540" s="1"/>
    </row>
    <row r="541" spans="4:4" ht="12.75" customHeight="1">
      <c r="D541" s="1"/>
    </row>
    <row r="542" spans="4:4" ht="12.75" customHeight="1">
      <c r="D542" s="1"/>
    </row>
    <row r="543" spans="4:4" ht="12.75" customHeight="1">
      <c r="D543" s="1"/>
    </row>
    <row r="544" spans="4:4" ht="12.75" customHeight="1">
      <c r="D544" s="1"/>
    </row>
    <row r="545" spans="4:4" ht="12.75" customHeight="1">
      <c r="D545" s="1"/>
    </row>
    <row r="546" spans="4:4" ht="12.75" customHeight="1">
      <c r="D546" s="1"/>
    </row>
    <row r="547" spans="4:4" ht="12.75" customHeight="1">
      <c r="D547" s="1"/>
    </row>
    <row r="548" spans="4:4" ht="12.75" customHeight="1">
      <c r="D548" s="1"/>
    </row>
    <row r="549" spans="4:4" ht="12.75" customHeight="1">
      <c r="D549" s="1"/>
    </row>
    <row r="550" spans="4:4" ht="12.75" customHeight="1">
      <c r="D550" s="1"/>
    </row>
    <row r="551" spans="4:4" ht="12.75" customHeight="1">
      <c r="D551" s="1"/>
    </row>
    <row r="552" spans="4:4" ht="12.75" customHeight="1">
      <c r="D552" s="1"/>
    </row>
    <row r="553" spans="4:4" ht="12.75" customHeight="1">
      <c r="D553" s="1"/>
    </row>
    <row r="554" spans="4:4" ht="12.75" customHeight="1">
      <c r="D554" s="1"/>
    </row>
    <row r="555" spans="4:4" ht="12.75" customHeight="1">
      <c r="D555" s="1"/>
    </row>
    <row r="556" spans="4:4" ht="12.75" customHeight="1">
      <c r="D556" s="1"/>
    </row>
    <row r="557" spans="4:4" ht="12.75" customHeight="1">
      <c r="D557" s="1"/>
    </row>
    <row r="558" spans="4:4" ht="12.75" customHeight="1">
      <c r="D558" s="1"/>
    </row>
    <row r="559" spans="4:4" ht="12.75" customHeight="1">
      <c r="D559" s="1"/>
    </row>
    <row r="560" spans="4:4" ht="12.75" customHeight="1">
      <c r="D560" s="1"/>
    </row>
    <row r="561" spans="4:4" ht="12.75" customHeight="1">
      <c r="D561" s="1"/>
    </row>
    <row r="562" spans="4:4" ht="12.75" customHeight="1">
      <c r="D562" s="1"/>
    </row>
    <row r="563" spans="4:4" ht="12.75" customHeight="1">
      <c r="D563" s="1"/>
    </row>
    <row r="564" spans="4:4" ht="12.75" customHeight="1">
      <c r="D564" s="1"/>
    </row>
    <row r="565" spans="4:4" ht="12.75" customHeight="1">
      <c r="D565" s="1"/>
    </row>
    <row r="566" spans="4:4" ht="12.75" customHeight="1">
      <c r="D566" s="1"/>
    </row>
    <row r="567" spans="4:4" ht="12.75" customHeight="1">
      <c r="D567" s="1"/>
    </row>
    <row r="568" spans="4:4" ht="12.75" customHeight="1">
      <c r="D568" s="1"/>
    </row>
    <row r="569" spans="4:4" ht="12.75" customHeight="1">
      <c r="D569" s="1"/>
    </row>
    <row r="570" spans="4:4" ht="12.75" customHeight="1">
      <c r="D570" s="1"/>
    </row>
    <row r="571" spans="4:4" ht="12.75" customHeight="1">
      <c r="D571" s="1"/>
    </row>
    <row r="572" spans="4:4" ht="12.75" customHeight="1">
      <c r="D572" s="1"/>
    </row>
    <row r="573" spans="4:4" ht="12.75" customHeight="1">
      <c r="D573" s="1"/>
    </row>
    <row r="574" spans="4:4" ht="12.75" customHeight="1">
      <c r="D574" s="1"/>
    </row>
    <row r="575" spans="4:4" ht="12.75" customHeight="1">
      <c r="D575" s="1"/>
    </row>
    <row r="576" spans="4:4" ht="12.75" customHeight="1">
      <c r="D576" s="1"/>
    </row>
    <row r="577" spans="4:4" ht="12.75" customHeight="1">
      <c r="D577" s="1"/>
    </row>
    <row r="578" spans="4:4" ht="12.75" customHeight="1">
      <c r="D578" s="1"/>
    </row>
    <row r="579" spans="4:4" ht="12.75" customHeight="1">
      <c r="D579" s="1"/>
    </row>
    <row r="580" spans="4:4" ht="12.75" customHeight="1">
      <c r="D580" s="1"/>
    </row>
    <row r="581" spans="4:4" ht="12.75" customHeight="1">
      <c r="D581" s="1"/>
    </row>
    <row r="582" spans="4:4" ht="12.75" customHeight="1">
      <c r="D582" s="1"/>
    </row>
    <row r="583" spans="4:4" ht="12.75" customHeight="1">
      <c r="D583" s="1"/>
    </row>
    <row r="584" spans="4:4" ht="12.75" customHeight="1">
      <c r="D584" s="1"/>
    </row>
    <row r="585" spans="4:4" ht="12.75" customHeight="1">
      <c r="D585" s="1"/>
    </row>
    <row r="586" spans="4:4" ht="12.75" customHeight="1">
      <c r="D586" s="1"/>
    </row>
    <row r="587" spans="4:4" ht="12.75" customHeight="1">
      <c r="D587" s="1"/>
    </row>
    <row r="588" spans="4:4" ht="12.75" customHeight="1">
      <c r="D588" s="1"/>
    </row>
    <row r="589" spans="4:4" ht="12.75" customHeight="1">
      <c r="D589" s="1"/>
    </row>
    <row r="590" spans="4:4" ht="12.75" customHeight="1">
      <c r="D590" s="1"/>
    </row>
    <row r="591" spans="4:4" ht="12.75" customHeight="1">
      <c r="D591" s="1"/>
    </row>
    <row r="592" spans="4:4" ht="12.75" customHeight="1">
      <c r="D592" s="1"/>
    </row>
    <row r="593" spans="4:4" ht="12.75" customHeight="1">
      <c r="D593" s="1"/>
    </row>
    <row r="594" spans="4:4" ht="12.75" customHeight="1">
      <c r="D594" s="1"/>
    </row>
    <row r="595" spans="4:4" ht="12.75" customHeight="1">
      <c r="D595" s="1"/>
    </row>
    <row r="596" spans="4:4" ht="12.75" customHeight="1">
      <c r="D596" s="1"/>
    </row>
    <row r="597" spans="4:4" ht="12.75" customHeight="1">
      <c r="D597" s="1"/>
    </row>
    <row r="598" spans="4:4" ht="12.75" customHeight="1">
      <c r="D598" s="1"/>
    </row>
    <row r="599" spans="4:4" ht="12.75" customHeight="1">
      <c r="D599" s="1"/>
    </row>
    <row r="600" spans="4:4" ht="12.75" customHeight="1">
      <c r="D600" s="1"/>
    </row>
    <row r="601" spans="4:4" ht="12.75" customHeight="1">
      <c r="D601" s="1"/>
    </row>
    <row r="602" spans="4:4" ht="12.75" customHeight="1">
      <c r="D602" s="1"/>
    </row>
    <row r="603" spans="4:4" ht="12.75" customHeight="1">
      <c r="D603" s="1"/>
    </row>
    <row r="604" spans="4:4" ht="12.75" customHeight="1">
      <c r="D604" s="1"/>
    </row>
    <row r="605" spans="4:4" ht="12.75" customHeight="1">
      <c r="D605" s="1"/>
    </row>
    <row r="606" spans="4:4" ht="12.75" customHeight="1">
      <c r="D606" s="1"/>
    </row>
    <row r="607" spans="4:4" ht="12.75" customHeight="1">
      <c r="D607" s="1"/>
    </row>
    <row r="608" spans="4:4" ht="12.75" customHeight="1">
      <c r="D608" s="1"/>
    </row>
    <row r="609" spans="4:4" ht="12.75" customHeight="1">
      <c r="D609" s="1"/>
    </row>
    <row r="610" spans="4:4" ht="12.75" customHeight="1">
      <c r="D610" s="1"/>
    </row>
    <row r="611" spans="4:4" ht="12.75" customHeight="1">
      <c r="D611" s="1"/>
    </row>
    <row r="612" spans="4:4" ht="12.75" customHeight="1">
      <c r="D612" s="1"/>
    </row>
    <row r="613" spans="4:4" ht="12.75" customHeight="1">
      <c r="D613" s="1"/>
    </row>
    <row r="614" spans="4:4" ht="12.75" customHeight="1">
      <c r="D614" s="1"/>
    </row>
    <row r="615" spans="4:4" ht="12.75" customHeight="1">
      <c r="D615" s="1"/>
    </row>
    <row r="616" spans="4:4" ht="12.75" customHeight="1">
      <c r="D616" s="1"/>
    </row>
    <row r="617" spans="4:4" ht="12.75" customHeight="1">
      <c r="D617" s="1"/>
    </row>
    <row r="618" spans="4:4" ht="12.75" customHeight="1">
      <c r="D618" s="1"/>
    </row>
    <row r="619" spans="4:4" ht="12.75" customHeight="1">
      <c r="D619" s="1"/>
    </row>
    <row r="620" spans="4:4" ht="12.75" customHeight="1">
      <c r="D620" s="1"/>
    </row>
    <row r="621" spans="4:4" ht="12.75" customHeight="1">
      <c r="D621" s="1"/>
    </row>
    <row r="622" spans="4:4" ht="12.75" customHeight="1">
      <c r="D622" s="1"/>
    </row>
    <row r="623" spans="4:4" ht="12.75" customHeight="1">
      <c r="D623" s="1"/>
    </row>
    <row r="624" spans="4:4" ht="12.75" customHeight="1">
      <c r="D624" s="1"/>
    </row>
    <row r="625" spans="4:4" ht="12.75" customHeight="1">
      <c r="D625" s="1"/>
    </row>
    <row r="626" spans="4:4" ht="12.75" customHeight="1">
      <c r="D626" s="1"/>
    </row>
    <row r="627" spans="4:4" ht="12.75" customHeight="1">
      <c r="D627" s="1"/>
    </row>
    <row r="628" spans="4:4" ht="12.75" customHeight="1">
      <c r="D628" s="1"/>
    </row>
    <row r="629" spans="4:4" ht="12.75" customHeight="1">
      <c r="D629" s="1"/>
    </row>
    <row r="630" spans="4:4" ht="12.75" customHeight="1">
      <c r="D630" s="1"/>
    </row>
    <row r="631" spans="4:4" ht="12.75" customHeight="1">
      <c r="D631" s="1"/>
    </row>
    <row r="632" spans="4:4" ht="12.75" customHeight="1">
      <c r="D632" s="1"/>
    </row>
    <row r="633" spans="4:4" ht="12.75" customHeight="1">
      <c r="D633" s="1"/>
    </row>
    <row r="634" spans="4:4" ht="12.75" customHeight="1">
      <c r="D634" s="1"/>
    </row>
    <row r="635" spans="4:4" ht="12.75" customHeight="1">
      <c r="D635" s="1"/>
    </row>
    <row r="636" spans="4:4" ht="12.75" customHeight="1">
      <c r="D636" s="1"/>
    </row>
    <row r="637" spans="4:4" ht="12.75" customHeight="1">
      <c r="D637" s="1"/>
    </row>
    <row r="638" spans="4:4" ht="12.75" customHeight="1">
      <c r="D638" s="1"/>
    </row>
    <row r="639" spans="4:4" ht="12.75" customHeight="1">
      <c r="D639" s="1"/>
    </row>
    <row r="640" spans="4:4" ht="12.75" customHeight="1">
      <c r="D640" s="1"/>
    </row>
    <row r="641" spans="4:4" ht="12.75" customHeight="1">
      <c r="D641" s="1"/>
    </row>
    <row r="642" spans="4:4" ht="12.75" customHeight="1">
      <c r="D642" s="1"/>
    </row>
    <row r="643" spans="4:4" ht="12.75" customHeight="1">
      <c r="D643" s="1"/>
    </row>
    <row r="644" spans="4:4" ht="12.75" customHeight="1">
      <c r="D644" s="1"/>
    </row>
    <row r="645" spans="4:4" ht="12.75" customHeight="1">
      <c r="D645" s="1"/>
    </row>
    <row r="646" spans="4:4" ht="12.75" customHeight="1">
      <c r="D646" s="1"/>
    </row>
    <row r="647" spans="4:4" ht="12.75" customHeight="1">
      <c r="D647" s="1"/>
    </row>
    <row r="648" spans="4:4" ht="12.75" customHeight="1">
      <c r="D648" s="1"/>
    </row>
    <row r="649" spans="4:4" ht="12.75" customHeight="1">
      <c r="D649" s="1"/>
    </row>
    <row r="650" spans="4:4" ht="12.75" customHeight="1">
      <c r="D650" s="1"/>
    </row>
    <row r="651" spans="4:4" ht="12.75" customHeight="1">
      <c r="D651" s="1"/>
    </row>
    <row r="652" spans="4:4" ht="12.75" customHeight="1">
      <c r="D652" s="1"/>
    </row>
    <row r="653" spans="4:4" ht="12.75" customHeight="1">
      <c r="D653" s="1"/>
    </row>
    <row r="654" spans="4:4" ht="12.75" customHeight="1">
      <c r="D654" s="1"/>
    </row>
    <row r="655" spans="4:4" ht="12.75" customHeight="1">
      <c r="D655" s="1"/>
    </row>
    <row r="656" spans="4:4" ht="12.75" customHeight="1">
      <c r="D656" s="1"/>
    </row>
    <row r="657" spans="4:4" ht="12.75" customHeight="1">
      <c r="D657" s="1"/>
    </row>
    <row r="658" spans="4:4" ht="12.75" customHeight="1">
      <c r="D658" s="1"/>
    </row>
    <row r="659" spans="4:4" ht="12.75" customHeight="1">
      <c r="D659" s="1"/>
    </row>
    <row r="660" spans="4:4" ht="12.75" customHeight="1">
      <c r="D660" s="1"/>
    </row>
    <row r="661" spans="4:4" ht="12.75" customHeight="1">
      <c r="D661" s="1"/>
    </row>
    <row r="662" spans="4:4" ht="12.75" customHeight="1">
      <c r="D662" s="1"/>
    </row>
    <row r="663" spans="4:4" ht="12.75" customHeight="1">
      <c r="D663" s="1"/>
    </row>
    <row r="664" spans="4:4" ht="12.75" customHeight="1">
      <c r="D664" s="1"/>
    </row>
    <row r="665" spans="4:4" ht="12.75" customHeight="1">
      <c r="D665" s="1"/>
    </row>
    <row r="666" spans="4:4" ht="12.75" customHeight="1">
      <c r="D666" s="1"/>
    </row>
    <row r="667" spans="4:4" ht="12.75" customHeight="1">
      <c r="D667" s="1"/>
    </row>
    <row r="668" spans="4:4" ht="12.75" customHeight="1">
      <c r="D668" s="1"/>
    </row>
    <row r="669" spans="4:4" ht="12.75" customHeight="1">
      <c r="D669" s="1"/>
    </row>
    <row r="670" spans="4:4" ht="12.75" customHeight="1">
      <c r="D670" s="1"/>
    </row>
    <row r="671" spans="4:4" ht="12.75" customHeight="1">
      <c r="D671" s="1"/>
    </row>
    <row r="672" spans="4:4" ht="12.75" customHeight="1">
      <c r="D672" s="1"/>
    </row>
    <row r="673" spans="4:4" ht="12.75" customHeight="1">
      <c r="D673" s="1"/>
    </row>
    <row r="674" spans="4:4" ht="12.75" customHeight="1">
      <c r="D674" s="1"/>
    </row>
    <row r="675" spans="4:4" ht="12.75" customHeight="1">
      <c r="D675" s="1"/>
    </row>
    <row r="676" spans="4:4" ht="12.75" customHeight="1">
      <c r="D676" s="1"/>
    </row>
    <row r="677" spans="4:4" ht="12.75" customHeight="1">
      <c r="D677" s="1"/>
    </row>
    <row r="678" spans="4:4" ht="12.75" customHeight="1">
      <c r="D678" s="1"/>
    </row>
    <row r="679" spans="4:4" ht="12.75" customHeight="1">
      <c r="D679" s="1"/>
    </row>
    <row r="680" spans="4:4" ht="12.75" customHeight="1">
      <c r="D680" s="1"/>
    </row>
    <row r="681" spans="4:4" ht="12.75" customHeight="1">
      <c r="D681" s="1"/>
    </row>
    <row r="682" spans="4:4" ht="12.75" customHeight="1">
      <c r="D682" s="1"/>
    </row>
    <row r="683" spans="4:4" ht="12.75" customHeight="1">
      <c r="D683" s="1"/>
    </row>
    <row r="684" spans="4:4" ht="12.75" customHeight="1">
      <c r="D684" s="1"/>
    </row>
    <row r="685" spans="4:4" ht="12.75" customHeight="1">
      <c r="D685" s="1"/>
    </row>
    <row r="686" spans="4:4" ht="12.75" customHeight="1">
      <c r="D686" s="1"/>
    </row>
    <row r="687" spans="4:4" ht="12.75" customHeight="1">
      <c r="D687" s="1"/>
    </row>
    <row r="688" spans="4:4" ht="12.75" customHeight="1">
      <c r="D688" s="1"/>
    </row>
    <row r="689" spans="4:4" ht="12.75" customHeight="1">
      <c r="D689" s="1"/>
    </row>
    <row r="690" spans="4:4" ht="12.75" customHeight="1">
      <c r="D690" s="1"/>
    </row>
    <row r="691" spans="4:4" ht="12.75" customHeight="1">
      <c r="D691" s="1"/>
    </row>
    <row r="692" spans="4:4" ht="12.75" customHeight="1">
      <c r="D692" s="1"/>
    </row>
    <row r="693" spans="4:4" ht="12.75" customHeight="1">
      <c r="D693" s="1"/>
    </row>
    <row r="694" spans="4:4" ht="12.75" customHeight="1">
      <c r="D694" s="1"/>
    </row>
    <row r="695" spans="4:4" ht="12.75" customHeight="1">
      <c r="D695" s="1"/>
    </row>
    <row r="696" spans="4:4" ht="12.75" customHeight="1">
      <c r="D696" s="1"/>
    </row>
    <row r="697" spans="4:4" ht="12.75" customHeight="1">
      <c r="D697" s="1"/>
    </row>
    <row r="698" spans="4:4" ht="12.75" customHeight="1">
      <c r="D698" s="1"/>
    </row>
    <row r="699" spans="4:4" ht="12.75" customHeight="1">
      <c r="D699" s="1"/>
    </row>
    <row r="700" spans="4:4" ht="12.75" customHeight="1">
      <c r="D700" s="1"/>
    </row>
    <row r="701" spans="4:4" ht="12.75" customHeight="1">
      <c r="D701" s="1"/>
    </row>
    <row r="702" spans="4:4" ht="12.75" customHeight="1">
      <c r="D702" s="1"/>
    </row>
    <row r="703" spans="4:4" ht="12.75" customHeight="1">
      <c r="D703" s="1"/>
    </row>
    <row r="704" spans="4:4" ht="12.75" customHeight="1">
      <c r="D704" s="1"/>
    </row>
    <row r="705" spans="4:4" ht="12.75" customHeight="1">
      <c r="D705" s="1"/>
    </row>
    <row r="706" spans="4:4" ht="12.75" customHeight="1">
      <c r="D706" s="1"/>
    </row>
    <row r="707" spans="4:4" ht="12.75" customHeight="1">
      <c r="D707" s="1"/>
    </row>
    <row r="708" spans="4:4" ht="12.75" customHeight="1">
      <c r="D708" s="1"/>
    </row>
    <row r="709" spans="4:4" ht="12.75" customHeight="1">
      <c r="D709" s="1"/>
    </row>
    <row r="710" spans="4:4" ht="12.75" customHeight="1">
      <c r="D710" s="1"/>
    </row>
    <row r="711" spans="4:4" ht="12.75" customHeight="1">
      <c r="D711" s="1"/>
    </row>
    <row r="712" spans="4:4" ht="12.75" customHeight="1">
      <c r="D712" s="1"/>
    </row>
    <row r="713" spans="4:4" ht="12.75" customHeight="1">
      <c r="D713" s="1"/>
    </row>
    <row r="714" spans="4:4" ht="12.75" customHeight="1">
      <c r="D714" s="1"/>
    </row>
    <row r="715" spans="4:4" ht="12.75" customHeight="1">
      <c r="D715" s="1"/>
    </row>
    <row r="716" spans="4:4" ht="12.75" customHeight="1">
      <c r="D716" s="1"/>
    </row>
    <row r="717" spans="4:4" ht="12.75" customHeight="1">
      <c r="D717" s="1"/>
    </row>
    <row r="718" spans="4:4" ht="12.75" customHeight="1">
      <c r="D718" s="1"/>
    </row>
    <row r="719" spans="4:4" ht="12.75" customHeight="1">
      <c r="D719" s="1"/>
    </row>
    <row r="720" spans="4:4" ht="12.75" customHeight="1">
      <c r="D720" s="1"/>
    </row>
    <row r="721" spans="4:4" ht="12.75" customHeight="1">
      <c r="D721" s="1"/>
    </row>
    <row r="722" spans="4:4" ht="12.75" customHeight="1">
      <c r="D722" s="1"/>
    </row>
    <row r="723" spans="4:4" ht="12.75" customHeight="1">
      <c r="D723" s="1"/>
    </row>
    <row r="724" spans="4:4" ht="12.75" customHeight="1">
      <c r="D724" s="1"/>
    </row>
    <row r="725" spans="4:4" ht="12.75" customHeight="1">
      <c r="D725" s="1"/>
    </row>
    <row r="726" spans="4:4" ht="12.75" customHeight="1">
      <c r="D726" s="1"/>
    </row>
    <row r="727" spans="4:4" ht="12.75" customHeight="1">
      <c r="D727" s="1"/>
    </row>
    <row r="728" spans="4:4" ht="12.75" customHeight="1">
      <c r="D728" s="1"/>
    </row>
    <row r="729" spans="4:4" ht="12.75" customHeight="1">
      <c r="D729" s="1"/>
    </row>
    <row r="730" spans="4:4" ht="12.75" customHeight="1">
      <c r="D730" s="1"/>
    </row>
    <row r="731" spans="4:4" ht="12.75" customHeight="1">
      <c r="D731" s="1"/>
    </row>
    <row r="732" spans="4:4" ht="12.75" customHeight="1">
      <c r="D732" s="1"/>
    </row>
    <row r="733" spans="4:4" ht="12.75" customHeight="1">
      <c r="D733" s="1"/>
    </row>
    <row r="734" spans="4:4" ht="12.75" customHeight="1">
      <c r="D734" s="1"/>
    </row>
    <row r="735" spans="4:4" ht="12.75" customHeight="1">
      <c r="D735" s="1"/>
    </row>
    <row r="736" spans="4:4" ht="12.75" customHeight="1">
      <c r="D736" s="1"/>
    </row>
    <row r="737" spans="4:4" ht="12.75" customHeight="1">
      <c r="D737" s="1"/>
    </row>
    <row r="738" spans="4:4" ht="12.75" customHeight="1">
      <c r="D738" s="1"/>
    </row>
    <row r="739" spans="4:4" ht="12.75" customHeight="1">
      <c r="D739" s="1"/>
    </row>
    <row r="740" spans="4:4" ht="12.75" customHeight="1">
      <c r="D740" s="1"/>
    </row>
    <row r="741" spans="4:4" ht="12.75" customHeight="1">
      <c r="D741" s="1"/>
    </row>
    <row r="742" spans="4:4" ht="12.75" customHeight="1">
      <c r="D742" s="1"/>
    </row>
    <row r="743" spans="4:4" ht="12.75" customHeight="1">
      <c r="D743" s="1"/>
    </row>
    <row r="744" spans="4:4" ht="12.75" customHeight="1">
      <c r="D744" s="1"/>
    </row>
    <row r="745" spans="4:4" ht="12.75" customHeight="1">
      <c r="D745" s="1"/>
    </row>
    <row r="746" spans="4:4" ht="12.75" customHeight="1">
      <c r="D746" s="1"/>
    </row>
    <row r="747" spans="4:4" ht="12.75" customHeight="1">
      <c r="D747" s="1"/>
    </row>
    <row r="748" spans="4:4" ht="12.75" customHeight="1">
      <c r="D748" s="1"/>
    </row>
    <row r="749" spans="4:4" ht="12.75" customHeight="1">
      <c r="D749" s="1"/>
    </row>
    <row r="750" spans="4:4" ht="12.75" customHeight="1">
      <c r="D750" s="1"/>
    </row>
    <row r="751" spans="4:4" ht="12.75" customHeight="1">
      <c r="D751" s="1"/>
    </row>
    <row r="752" spans="4:4" ht="12.75" customHeight="1">
      <c r="D752" s="1"/>
    </row>
    <row r="753" spans="4:4" ht="12.75" customHeight="1">
      <c r="D753" s="1"/>
    </row>
    <row r="754" spans="4:4" ht="12.75" customHeight="1">
      <c r="D754" s="1"/>
    </row>
    <row r="755" spans="4:4" ht="12.75" customHeight="1">
      <c r="D755" s="1"/>
    </row>
    <row r="756" spans="4:4" ht="12.75" customHeight="1">
      <c r="D756" s="1"/>
    </row>
    <row r="757" spans="4:4" ht="12.75" customHeight="1">
      <c r="D757" s="1"/>
    </row>
    <row r="758" spans="4:4" ht="12.75" customHeight="1">
      <c r="D758" s="1"/>
    </row>
    <row r="759" spans="4:4" ht="12.75" customHeight="1">
      <c r="D759" s="1"/>
    </row>
    <row r="760" spans="4:4" ht="12.75" customHeight="1">
      <c r="D760" s="1"/>
    </row>
    <row r="761" spans="4:4" ht="12.75" customHeight="1">
      <c r="D761" s="1"/>
    </row>
    <row r="762" spans="4:4" ht="12.75" customHeight="1">
      <c r="D762" s="1"/>
    </row>
    <row r="763" spans="4:4" ht="12.75" customHeight="1">
      <c r="D763" s="1"/>
    </row>
    <row r="764" spans="4:4" ht="12.75" customHeight="1">
      <c r="D764" s="1"/>
    </row>
    <row r="765" spans="4:4" ht="12.75" customHeight="1">
      <c r="D765" s="1"/>
    </row>
    <row r="766" spans="4:4" ht="12.75" customHeight="1">
      <c r="D766" s="1"/>
    </row>
    <row r="767" spans="4:4" ht="12.75" customHeight="1">
      <c r="D767" s="1"/>
    </row>
    <row r="768" spans="4:4" ht="12.75" customHeight="1">
      <c r="D768" s="1"/>
    </row>
    <row r="769" spans="4:4" ht="12.75" customHeight="1">
      <c r="D769" s="1"/>
    </row>
    <row r="770" spans="4:4" ht="12.75" customHeight="1">
      <c r="D770" s="1"/>
    </row>
    <row r="771" spans="4:4" ht="12.75" customHeight="1">
      <c r="D771" s="1"/>
    </row>
    <row r="772" spans="4:4" ht="12.75" customHeight="1">
      <c r="D772" s="1"/>
    </row>
    <row r="773" spans="4:4" ht="12.75" customHeight="1">
      <c r="D773" s="1"/>
    </row>
    <row r="774" spans="4:4" ht="12.75" customHeight="1">
      <c r="D774" s="1"/>
    </row>
    <row r="775" spans="4:4" ht="12.75" customHeight="1">
      <c r="D775" s="1"/>
    </row>
    <row r="776" spans="4:4" ht="12.75" customHeight="1">
      <c r="D776" s="1"/>
    </row>
    <row r="777" spans="4:4" ht="12.75" customHeight="1">
      <c r="D777" s="1"/>
    </row>
    <row r="778" spans="4:4" ht="12.75" customHeight="1">
      <c r="D778" s="1"/>
    </row>
    <row r="779" spans="4:4" ht="12.75" customHeight="1">
      <c r="D779" s="1"/>
    </row>
    <row r="780" spans="4:4" ht="12.75" customHeight="1">
      <c r="D780" s="1"/>
    </row>
    <row r="781" spans="4:4" ht="12.75" customHeight="1">
      <c r="D781" s="1"/>
    </row>
    <row r="782" spans="4:4" ht="12.75" customHeight="1">
      <c r="D782" s="1"/>
    </row>
    <row r="783" spans="4:4" ht="12.75" customHeight="1">
      <c r="D783" s="1"/>
    </row>
    <row r="784" spans="4:4" ht="12.75" customHeight="1">
      <c r="D784" s="1"/>
    </row>
    <row r="785" spans="4:4" ht="12.75" customHeight="1">
      <c r="D785" s="1"/>
    </row>
    <row r="786" spans="4:4" ht="12.75" customHeight="1">
      <c r="D786" s="1"/>
    </row>
    <row r="787" spans="4:4" ht="12.75" customHeight="1">
      <c r="D787" s="1"/>
    </row>
    <row r="788" spans="4:4" ht="12.75" customHeight="1">
      <c r="D788" s="1"/>
    </row>
    <row r="789" spans="4:4" ht="12.75" customHeight="1">
      <c r="D789" s="1"/>
    </row>
    <row r="790" spans="4:4" ht="12.75" customHeight="1">
      <c r="D790" s="1"/>
    </row>
    <row r="791" spans="4:4" ht="12.75" customHeight="1">
      <c r="D791" s="1"/>
    </row>
    <row r="792" spans="4:4" ht="12.75" customHeight="1">
      <c r="D792" s="1"/>
    </row>
    <row r="793" spans="4:4" ht="12.75" customHeight="1">
      <c r="D793" s="1"/>
    </row>
    <row r="794" spans="4:4" ht="12.75" customHeight="1">
      <c r="D794" s="1"/>
    </row>
    <row r="795" spans="4:4" ht="12.75" customHeight="1">
      <c r="D795" s="1"/>
    </row>
    <row r="796" spans="4:4" ht="12.75" customHeight="1">
      <c r="D796" s="1"/>
    </row>
    <row r="797" spans="4:4" ht="12.75" customHeight="1">
      <c r="D797" s="1"/>
    </row>
    <row r="798" spans="4:4" ht="12.75" customHeight="1">
      <c r="D798" s="1"/>
    </row>
    <row r="799" spans="4:4" ht="12.75" customHeight="1">
      <c r="D799" s="1"/>
    </row>
    <row r="800" spans="4:4" ht="12.75" customHeight="1">
      <c r="D800" s="1"/>
    </row>
    <row r="801" spans="4:4" ht="12.75" customHeight="1">
      <c r="D801" s="1"/>
    </row>
    <row r="802" spans="4:4" ht="12.75" customHeight="1">
      <c r="D802" s="1"/>
    </row>
    <row r="803" spans="4:4" ht="12.75" customHeight="1">
      <c r="D803" s="1"/>
    </row>
    <row r="804" spans="4:4" ht="12.75" customHeight="1">
      <c r="D804" s="1"/>
    </row>
    <row r="805" spans="4:4" ht="12.75" customHeight="1">
      <c r="D805" s="1"/>
    </row>
    <row r="806" spans="4:4" ht="12.75" customHeight="1">
      <c r="D806" s="1"/>
    </row>
    <row r="807" spans="4:4" ht="12.75" customHeight="1">
      <c r="D807" s="1"/>
    </row>
    <row r="808" spans="4:4" ht="12.75" customHeight="1">
      <c r="D808" s="1"/>
    </row>
    <row r="809" spans="4:4" ht="12.75" customHeight="1">
      <c r="D809" s="1"/>
    </row>
    <row r="810" spans="4:4" ht="12.75" customHeight="1">
      <c r="D810" s="1"/>
    </row>
    <row r="811" spans="4:4" ht="12.75" customHeight="1">
      <c r="D811" s="1"/>
    </row>
    <row r="812" spans="4:4" ht="12.75" customHeight="1">
      <c r="D812" s="1"/>
    </row>
    <row r="813" spans="4:4" ht="12.75" customHeight="1">
      <c r="D813" s="1"/>
    </row>
    <row r="814" spans="4:4" ht="12.75" customHeight="1">
      <c r="D814" s="1"/>
    </row>
    <row r="815" spans="4:4" ht="12.75" customHeight="1">
      <c r="D815" s="1"/>
    </row>
    <row r="816" spans="4:4" ht="12.75" customHeight="1">
      <c r="D816" s="1"/>
    </row>
    <row r="817" spans="4:4" ht="12.75" customHeight="1">
      <c r="D817" s="1"/>
    </row>
    <row r="818" spans="4:4" ht="12.75" customHeight="1">
      <c r="D818" s="1"/>
    </row>
    <row r="819" spans="4:4" ht="12.75" customHeight="1">
      <c r="D819" s="1"/>
    </row>
    <row r="820" spans="4:4" ht="12.75" customHeight="1">
      <c r="D820" s="1"/>
    </row>
    <row r="821" spans="4:4" ht="12.75" customHeight="1">
      <c r="D821" s="1"/>
    </row>
    <row r="822" spans="4:4" ht="12.75" customHeight="1">
      <c r="D822" s="1"/>
    </row>
    <row r="823" spans="4:4" ht="12.75" customHeight="1">
      <c r="D823" s="1"/>
    </row>
    <row r="824" spans="4:4" ht="12.75" customHeight="1">
      <c r="D824" s="1"/>
    </row>
    <row r="825" spans="4:4" ht="12.75" customHeight="1">
      <c r="D825" s="1"/>
    </row>
    <row r="826" spans="4:4" ht="12.75" customHeight="1">
      <c r="D826" s="1"/>
    </row>
    <row r="827" spans="4:4" ht="12.75" customHeight="1">
      <c r="D827" s="1"/>
    </row>
    <row r="828" spans="4:4" ht="12.75" customHeight="1">
      <c r="D828" s="1"/>
    </row>
    <row r="829" spans="4:4" ht="12.75" customHeight="1">
      <c r="D829" s="1"/>
    </row>
    <row r="830" spans="4:4" ht="12.75" customHeight="1">
      <c r="D830" s="1"/>
    </row>
    <row r="831" spans="4:4" ht="12.75" customHeight="1">
      <c r="D831" s="1"/>
    </row>
    <row r="832" spans="4:4" ht="12.75" customHeight="1">
      <c r="D832" s="1"/>
    </row>
    <row r="833" spans="4:4" ht="12.75" customHeight="1">
      <c r="D833" s="1"/>
    </row>
    <row r="834" spans="4:4" ht="12.75" customHeight="1">
      <c r="D834" s="1"/>
    </row>
    <row r="835" spans="4:4" ht="12.75" customHeight="1">
      <c r="D835" s="1"/>
    </row>
    <row r="836" spans="4:4" ht="12.75" customHeight="1">
      <c r="D836" s="1"/>
    </row>
    <row r="837" spans="4:4" ht="12.75" customHeight="1">
      <c r="D837" s="1"/>
    </row>
    <row r="838" spans="4:4" ht="12.75" customHeight="1">
      <c r="D838" s="1"/>
    </row>
    <row r="839" spans="4:4" ht="12.75" customHeight="1">
      <c r="D839" s="1"/>
    </row>
    <row r="840" spans="4:4" ht="12.75" customHeight="1">
      <c r="D840" s="1"/>
    </row>
    <row r="841" spans="4:4" ht="12.75" customHeight="1">
      <c r="D841" s="1"/>
    </row>
    <row r="842" spans="4:4" ht="12.75" customHeight="1">
      <c r="D842" s="1"/>
    </row>
    <row r="843" spans="4:4" ht="12.75" customHeight="1">
      <c r="D843" s="1"/>
    </row>
    <row r="844" spans="4:4" ht="12.75" customHeight="1">
      <c r="D844" s="1"/>
    </row>
    <row r="845" spans="4:4" ht="12.75" customHeight="1">
      <c r="D845" s="1"/>
    </row>
    <row r="846" spans="4:4" ht="12.75" customHeight="1">
      <c r="D846" s="1"/>
    </row>
    <row r="847" spans="4:4" ht="12.75" customHeight="1">
      <c r="D847" s="1"/>
    </row>
    <row r="848" spans="4:4" ht="12.75" customHeight="1">
      <c r="D848" s="1"/>
    </row>
    <row r="849" spans="4:4" ht="12.75" customHeight="1">
      <c r="D849" s="1"/>
    </row>
    <row r="850" spans="4:4" ht="12.75" customHeight="1">
      <c r="D850" s="1"/>
    </row>
    <row r="851" spans="4:4" ht="12.75" customHeight="1">
      <c r="D851" s="1"/>
    </row>
    <row r="852" spans="4:4" ht="12.75" customHeight="1">
      <c r="D852" s="1"/>
    </row>
    <row r="853" spans="4:4" ht="12.75" customHeight="1">
      <c r="D853" s="1"/>
    </row>
    <row r="854" spans="4:4" ht="12.75" customHeight="1">
      <c r="D854" s="1"/>
    </row>
    <row r="855" spans="4:4" ht="12.75" customHeight="1">
      <c r="D855" s="1"/>
    </row>
    <row r="856" spans="4:4" ht="12.75" customHeight="1">
      <c r="D856" s="1"/>
    </row>
    <row r="857" spans="4:4" ht="12.75" customHeight="1">
      <c r="D857" s="1"/>
    </row>
    <row r="858" spans="4:4" ht="12.75" customHeight="1">
      <c r="D858" s="1"/>
    </row>
    <row r="859" spans="4:4" ht="12.75" customHeight="1">
      <c r="D859" s="1"/>
    </row>
    <row r="860" spans="4:4" ht="12.75" customHeight="1">
      <c r="D860" s="1"/>
    </row>
    <row r="861" spans="4:4" ht="12.75" customHeight="1">
      <c r="D861" s="1"/>
    </row>
    <row r="862" spans="4:4" ht="12.75" customHeight="1">
      <c r="D862" s="1"/>
    </row>
    <row r="863" spans="4:4" ht="12.75" customHeight="1">
      <c r="D863" s="1"/>
    </row>
    <row r="864" spans="4:4" ht="12.75" customHeight="1">
      <c r="D864" s="1"/>
    </row>
    <row r="865" spans="4:4" ht="12.75" customHeight="1">
      <c r="D865" s="1"/>
    </row>
    <row r="866" spans="4:4" ht="12.75" customHeight="1">
      <c r="D866" s="1"/>
    </row>
    <row r="867" spans="4:4" ht="12.75" customHeight="1">
      <c r="D867" s="1"/>
    </row>
    <row r="868" spans="4:4" ht="12.75" customHeight="1">
      <c r="D868" s="1"/>
    </row>
    <row r="869" spans="4:4" ht="12.75" customHeight="1">
      <c r="D869" s="1"/>
    </row>
    <row r="870" spans="4:4" ht="12.75" customHeight="1">
      <c r="D870" s="1"/>
    </row>
    <row r="871" spans="4:4" ht="12.75" customHeight="1">
      <c r="D871" s="1"/>
    </row>
    <row r="872" spans="4:4" ht="12.75" customHeight="1">
      <c r="D872" s="1"/>
    </row>
    <row r="873" spans="4:4" ht="12.75" customHeight="1">
      <c r="D873" s="1"/>
    </row>
    <row r="874" spans="4:4" ht="12.75" customHeight="1">
      <c r="D874" s="1"/>
    </row>
    <row r="875" spans="4:4" ht="12.75" customHeight="1">
      <c r="D875" s="1"/>
    </row>
    <row r="876" spans="4:4" ht="12.75" customHeight="1">
      <c r="D876" s="1"/>
    </row>
    <row r="877" spans="4:4" ht="12.75" customHeight="1">
      <c r="D877" s="1"/>
    </row>
    <row r="878" spans="4:4" ht="12.75" customHeight="1">
      <c r="D878" s="1"/>
    </row>
    <row r="879" spans="4:4" ht="12.75" customHeight="1">
      <c r="D879" s="1"/>
    </row>
    <row r="880" spans="4:4" ht="12.75" customHeight="1">
      <c r="D880" s="1"/>
    </row>
    <row r="881" spans="4:4" ht="12.75" customHeight="1">
      <c r="D881" s="1"/>
    </row>
    <row r="882" spans="4:4" ht="12.75" customHeight="1">
      <c r="D882" s="1"/>
    </row>
    <row r="883" spans="4:4" ht="12.75" customHeight="1">
      <c r="D883" s="1"/>
    </row>
    <row r="884" spans="4:4" ht="12.75" customHeight="1">
      <c r="D884" s="1"/>
    </row>
    <row r="885" spans="4:4" ht="12.75" customHeight="1">
      <c r="D885" s="1"/>
    </row>
    <row r="886" spans="4:4" ht="12.75" customHeight="1">
      <c r="D886" s="1"/>
    </row>
    <row r="887" spans="4:4" ht="12.75" customHeight="1">
      <c r="D887" s="1"/>
    </row>
    <row r="888" spans="4:4" ht="12.75" customHeight="1">
      <c r="D888" s="1"/>
    </row>
    <row r="889" spans="4:4" ht="12.75" customHeight="1">
      <c r="D889" s="1"/>
    </row>
    <row r="890" spans="4:4" ht="12.75" customHeight="1">
      <c r="D890" s="1"/>
    </row>
    <row r="891" spans="4:4" ht="12.75" customHeight="1">
      <c r="D891" s="1"/>
    </row>
    <row r="892" spans="4:4" ht="12.75" customHeight="1">
      <c r="D892" s="1"/>
    </row>
    <row r="893" spans="4:4" ht="12.75" customHeight="1">
      <c r="D893" s="1"/>
    </row>
    <row r="894" spans="4:4" ht="12.75" customHeight="1">
      <c r="D894" s="1"/>
    </row>
    <row r="895" spans="4:4" ht="12.75" customHeight="1">
      <c r="D895" s="1"/>
    </row>
    <row r="896" spans="4:4" ht="12.75" customHeight="1">
      <c r="D896" s="1"/>
    </row>
    <row r="897" spans="4:4" ht="12.75" customHeight="1">
      <c r="D897" s="1"/>
    </row>
    <row r="898" spans="4:4" ht="12.75" customHeight="1">
      <c r="D898" s="1"/>
    </row>
    <row r="899" spans="4:4" ht="12.75" customHeight="1">
      <c r="D899" s="1"/>
    </row>
    <row r="900" spans="4:4" ht="12.75" customHeight="1">
      <c r="D900" s="1"/>
    </row>
    <row r="901" spans="4:4" ht="12.75" customHeight="1">
      <c r="D901" s="1"/>
    </row>
    <row r="902" spans="4:4" ht="12.75" customHeight="1">
      <c r="D902" s="1"/>
    </row>
    <row r="903" spans="4:4" ht="12.75" customHeight="1">
      <c r="D903" s="1"/>
    </row>
    <row r="904" spans="4:4" ht="12.75" customHeight="1">
      <c r="D904" s="1"/>
    </row>
    <row r="905" spans="4:4" ht="12.75" customHeight="1">
      <c r="D905" s="1"/>
    </row>
    <row r="906" spans="4:4" ht="12.75" customHeight="1">
      <c r="D906" s="1"/>
    </row>
    <row r="907" spans="4:4" ht="12.75" customHeight="1">
      <c r="D907" s="1"/>
    </row>
    <row r="908" spans="4:4" ht="12.75" customHeight="1">
      <c r="D908" s="1"/>
    </row>
    <row r="909" spans="4:4" ht="12.75" customHeight="1">
      <c r="D909" s="1"/>
    </row>
    <row r="910" spans="4:4" ht="12.75" customHeight="1">
      <c r="D910" s="1"/>
    </row>
    <row r="911" spans="4:4" ht="12.75" customHeight="1">
      <c r="D911" s="1"/>
    </row>
    <row r="912" spans="4:4" ht="12.75" customHeight="1">
      <c r="D912" s="1"/>
    </row>
    <row r="913" spans="4:4" ht="12.75" customHeight="1">
      <c r="D913" s="1"/>
    </row>
    <row r="914" spans="4:4" ht="12.75" customHeight="1">
      <c r="D914" s="1"/>
    </row>
    <row r="915" spans="4:4" ht="12.75" customHeight="1">
      <c r="D915" s="1"/>
    </row>
    <row r="916" spans="4:4" ht="12.75" customHeight="1">
      <c r="D916" s="1"/>
    </row>
    <row r="917" spans="4:4" ht="12.75" customHeight="1">
      <c r="D917" s="1"/>
    </row>
    <row r="918" spans="4:4" ht="12.75" customHeight="1">
      <c r="D918" s="1"/>
    </row>
    <row r="919" spans="4:4" ht="12.75" customHeight="1">
      <c r="D919" s="1"/>
    </row>
    <row r="920" spans="4:4" ht="12.75" customHeight="1">
      <c r="D920" s="1"/>
    </row>
    <row r="921" spans="4:4" ht="12.75" customHeight="1">
      <c r="D921" s="1"/>
    </row>
    <row r="922" spans="4:4" ht="12.75" customHeight="1">
      <c r="D922" s="1"/>
    </row>
    <row r="923" spans="4:4" ht="12.75" customHeight="1">
      <c r="D923" s="1"/>
    </row>
    <row r="924" spans="4:4" ht="12.75" customHeight="1">
      <c r="D924" s="1"/>
    </row>
    <row r="925" spans="4:4" ht="12.75" customHeight="1">
      <c r="D925" s="1"/>
    </row>
    <row r="926" spans="4:4" ht="12.75" customHeight="1">
      <c r="D926" s="1"/>
    </row>
    <row r="927" spans="4:4" ht="12.75" customHeight="1">
      <c r="D927" s="1"/>
    </row>
    <row r="928" spans="4:4" ht="12.75" customHeight="1">
      <c r="D928" s="1"/>
    </row>
    <row r="929" spans="4:4" ht="12.75" customHeight="1">
      <c r="D929" s="1"/>
    </row>
    <row r="930" spans="4:4" ht="12.75" customHeight="1">
      <c r="D930" s="1"/>
    </row>
    <row r="931" spans="4:4" ht="12.75" customHeight="1">
      <c r="D931" s="1"/>
    </row>
    <row r="932" spans="4:4" ht="12.75" customHeight="1">
      <c r="D932" s="1"/>
    </row>
    <row r="933" spans="4:4" ht="12.75" customHeight="1">
      <c r="D933" s="1"/>
    </row>
    <row r="934" spans="4:4" ht="12.75" customHeight="1">
      <c r="D934" s="1"/>
    </row>
    <row r="935" spans="4:4" ht="12.75" customHeight="1">
      <c r="D935" s="1"/>
    </row>
    <row r="936" spans="4:4" ht="12.75" customHeight="1">
      <c r="D936" s="1"/>
    </row>
    <row r="937" spans="4:4" ht="12.75" customHeight="1">
      <c r="D937" s="1"/>
    </row>
    <row r="938" spans="4:4" ht="12.75" customHeight="1">
      <c r="D938" s="1"/>
    </row>
    <row r="939" spans="4:4" ht="12.75" customHeight="1">
      <c r="D939" s="1"/>
    </row>
    <row r="940" spans="4:4" ht="12.75" customHeight="1">
      <c r="D940" s="1"/>
    </row>
    <row r="941" spans="4:4" ht="12.75" customHeight="1">
      <c r="D941" s="1"/>
    </row>
    <row r="942" spans="4:4" ht="12.75" customHeight="1">
      <c r="D942" s="1"/>
    </row>
    <row r="943" spans="4:4" ht="12.75" customHeight="1">
      <c r="D943" s="1"/>
    </row>
    <row r="944" spans="4:4" ht="12.75" customHeight="1">
      <c r="D944" s="1"/>
    </row>
    <row r="945" spans="4:4" ht="12.75" customHeight="1">
      <c r="D945" s="1"/>
    </row>
    <row r="946" spans="4:4" ht="12.75" customHeight="1">
      <c r="D946" s="1"/>
    </row>
    <row r="947" spans="4:4" ht="12.75" customHeight="1">
      <c r="D947" s="1"/>
    </row>
    <row r="948" spans="4:4" ht="12.75" customHeight="1">
      <c r="D948" s="1"/>
    </row>
    <row r="949" spans="4:4" ht="12.75" customHeight="1">
      <c r="D949" s="1"/>
    </row>
    <row r="950" spans="4:4" ht="12.75" customHeight="1">
      <c r="D950" s="1"/>
    </row>
    <row r="951" spans="4:4" ht="12.75" customHeight="1">
      <c r="D951" s="1"/>
    </row>
    <row r="952" spans="4:4" ht="12.75" customHeight="1">
      <c r="D952" s="1"/>
    </row>
    <row r="953" spans="4:4" ht="12.75" customHeight="1">
      <c r="D953" s="1"/>
    </row>
    <row r="954" spans="4:4" ht="12.75" customHeight="1">
      <c r="D954" s="1"/>
    </row>
    <row r="955" spans="4:4" ht="12.75" customHeight="1">
      <c r="D955" s="1"/>
    </row>
    <row r="956" spans="4:4" ht="12.75" customHeight="1">
      <c r="D956" s="1"/>
    </row>
    <row r="957" spans="4:4" ht="12.75" customHeight="1">
      <c r="D957" s="1"/>
    </row>
    <row r="958" spans="4:4" ht="12.75" customHeight="1">
      <c r="D958" s="1"/>
    </row>
    <row r="959" spans="4:4" ht="12.75" customHeight="1">
      <c r="D959" s="1"/>
    </row>
    <row r="960" spans="4:4" ht="12.75" customHeight="1">
      <c r="D960" s="1"/>
    </row>
    <row r="961" spans="4:4" ht="12.75" customHeight="1">
      <c r="D961" s="1"/>
    </row>
    <row r="962" spans="4:4" ht="12.75" customHeight="1">
      <c r="D962" s="1"/>
    </row>
    <row r="963" spans="4:4" ht="12.75" customHeight="1">
      <c r="D963" s="1"/>
    </row>
    <row r="964" spans="4:4" ht="12.75" customHeight="1">
      <c r="D964" s="1"/>
    </row>
    <row r="965" spans="4:4" ht="12.75" customHeight="1">
      <c r="D965" s="1"/>
    </row>
    <row r="966" spans="4:4" ht="12.75" customHeight="1">
      <c r="D966" s="1"/>
    </row>
    <row r="967" spans="4:4" ht="12.75" customHeight="1">
      <c r="D967" s="1"/>
    </row>
    <row r="968" spans="4:4" ht="12.75" customHeight="1">
      <c r="D968" s="1"/>
    </row>
    <row r="969" spans="4:4" ht="12.75" customHeight="1">
      <c r="D969" s="1"/>
    </row>
    <row r="970" spans="4:4" ht="12.75" customHeight="1">
      <c r="D970" s="1"/>
    </row>
    <row r="971" spans="4:4" ht="12.75" customHeight="1">
      <c r="D971" s="1"/>
    </row>
    <row r="972" spans="4:4" ht="12.75" customHeight="1">
      <c r="D972" s="1"/>
    </row>
    <row r="973" spans="4:4" ht="12.75" customHeight="1">
      <c r="D973" s="1"/>
    </row>
    <row r="974" spans="4:4" ht="12.75" customHeight="1">
      <c r="D974" s="1"/>
    </row>
    <row r="975" spans="4:4" ht="12.75" customHeight="1">
      <c r="D975" s="1"/>
    </row>
    <row r="976" spans="4:4" ht="12.75" customHeight="1">
      <c r="D976" s="1"/>
    </row>
    <row r="977" spans="4:4" ht="12.75" customHeight="1">
      <c r="D977" s="1"/>
    </row>
    <row r="978" spans="4:4" ht="12.75" customHeight="1">
      <c r="D978" s="1"/>
    </row>
    <row r="979" spans="4:4" ht="12.75" customHeight="1">
      <c r="D979" s="1"/>
    </row>
    <row r="980" spans="4:4" ht="12.75" customHeight="1">
      <c r="D980" s="1"/>
    </row>
    <row r="981" spans="4:4" ht="12.75" customHeight="1">
      <c r="D981" s="1"/>
    </row>
    <row r="982" spans="4:4" ht="12.75" customHeight="1">
      <c r="D982" s="1"/>
    </row>
    <row r="983" spans="4:4" ht="12.75" customHeight="1">
      <c r="D983" s="1"/>
    </row>
    <row r="984" spans="4:4" ht="12.75" customHeight="1">
      <c r="D984" s="1"/>
    </row>
    <row r="985" spans="4:4" ht="12.75" customHeight="1">
      <c r="D985" s="1"/>
    </row>
    <row r="986" spans="4:4" ht="12.75" customHeight="1">
      <c r="D986" s="1"/>
    </row>
    <row r="987" spans="4:4" ht="12.75" customHeight="1">
      <c r="D987" s="1"/>
    </row>
    <row r="988" spans="4:4" ht="12.75" customHeight="1">
      <c r="D988" s="1"/>
    </row>
    <row r="989" spans="4:4" ht="12.75" customHeight="1">
      <c r="D989" s="1"/>
    </row>
    <row r="990" spans="4:4" ht="12.75" customHeight="1">
      <c r="D990" s="1"/>
    </row>
    <row r="991" spans="4:4" ht="12.75" customHeight="1">
      <c r="D991" s="1"/>
    </row>
  </sheetData>
  <mergeCells count="5">
    <mergeCell ref="D1:G1"/>
    <mergeCell ref="H1:K1"/>
    <mergeCell ref="L1:P1"/>
    <mergeCell ref="A3:A25"/>
    <mergeCell ref="A28:A75"/>
  </mergeCell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8"/>
  <sheetViews>
    <sheetView workbookViewId="0"/>
  </sheetViews>
  <sheetFormatPr defaultColWidth="12.5703125" defaultRowHeight="15" customHeight="1"/>
  <cols>
    <col min="1" max="1" width="6.85546875" customWidth="1"/>
    <col min="2" max="2" width="24.7109375" customWidth="1"/>
    <col min="3" max="25" width="14.42578125" customWidth="1"/>
  </cols>
  <sheetData>
    <row r="1" spans="1:11" ht="15" customHeight="1">
      <c r="A1" s="129"/>
      <c r="B1" s="129"/>
      <c r="C1" s="129"/>
      <c r="D1" s="163" t="s">
        <v>129</v>
      </c>
      <c r="E1" s="159"/>
      <c r="F1" s="159"/>
      <c r="G1" s="160"/>
    </row>
    <row r="2" spans="1:11" ht="15" customHeight="1">
      <c r="A2" s="129"/>
      <c r="B2" s="129"/>
      <c r="C2" s="129"/>
      <c r="D2" s="163">
        <v>2201</v>
      </c>
      <c r="E2" s="160"/>
      <c r="F2" s="163">
        <v>2102</v>
      </c>
      <c r="G2" s="160"/>
    </row>
    <row r="3" spans="1:11" ht="15" customHeight="1">
      <c r="A3" s="130" t="s">
        <v>81</v>
      </c>
      <c r="B3" s="130" t="s">
        <v>49</v>
      </c>
      <c r="C3" s="130" t="s">
        <v>50</v>
      </c>
      <c r="D3" s="131" t="s">
        <v>3</v>
      </c>
      <c r="E3" s="131" t="s">
        <v>130</v>
      </c>
      <c r="F3" s="131" t="s">
        <v>3</v>
      </c>
      <c r="G3" s="131" t="s">
        <v>130</v>
      </c>
    </row>
    <row r="4" spans="1:11" ht="15" customHeight="1">
      <c r="A4" s="168" t="s">
        <v>54</v>
      </c>
      <c r="B4" s="132" t="s">
        <v>55</v>
      </c>
      <c r="C4" s="71" t="s">
        <v>56</v>
      </c>
      <c r="D4" s="133">
        <v>228264</v>
      </c>
      <c r="E4" s="134">
        <v>228000</v>
      </c>
      <c r="F4" s="135">
        <v>221025.71</v>
      </c>
      <c r="G4" s="134">
        <v>222000</v>
      </c>
    </row>
    <row r="5" spans="1:11" ht="15" customHeight="1">
      <c r="A5" s="169"/>
      <c r="B5" s="136"/>
      <c r="C5" s="74" t="s">
        <v>131</v>
      </c>
      <c r="D5" s="137">
        <v>82032</v>
      </c>
      <c r="E5" s="138">
        <v>82000</v>
      </c>
      <c r="F5" s="88">
        <v>84453</v>
      </c>
      <c r="G5" s="138">
        <v>84000</v>
      </c>
    </row>
    <row r="6" spans="1:11" ht="15" customHeight="1">
      <c r="A6" s="169"/>
      <c r="B6" s="132" t="s">
        <v>59</v>
      </c>
      <c r="C6" s="71">
        <v>1</v>
      </c>
      <c r="D6" s="139">
        <v>206419</v>
      </c>
      <c r="E6" s="140">
        <v>207000</v>
      </c>
      <c r="F6" s="135">
        <v>196780.28</v>
      </c>
      <c r="G6" s="134">
        <v>197000</v>
      </c>
    </row>
    <row r="7" spans="1:11" ht="15" customHeight="1">
      <c r="A7" s="169"/>
      <c r="B7" s="132"/>
      <c r="C7" s="71">
        <v>2</v>
      </c>
      <c r="D7" s="139">
        <v>50432</v>
      </c>
      <c r="E7" s="141">
        <v>50000</v>
      </c>
      <c r="F7" s="84">
        <v>47143.32</v>
      </c>
      <c r="G7" s="134">
        <v>47000</v>
      </c>
      <c r="K7" s="129"/>
    </row>
    <row r="8" spans="1:11" ht="15" customHeight="1">
      <c r="A8" s="169"/>
      <c r="B8" s="132"/>
      <c r="C8" s="71">
        <v>3</v>
      </c>
      <c r="D8" s="139">
        <v>30311</v>
      </c>
      <c r="E8" s="141">
        <v>30000</v>
      </c>
      <c r="F8" s="84">
        <v>29810.54</v>
      </c>
      <c r="G8" s="134">
        <v>30000</v>
      </c>
    </row>
    <row r="9" spans="1:11" ht="15" customHeight="1">
      <c r="A9" s="169"/>
      <c r="B9" s="136"/>
      <c r="C9" s="74" t="s">
        <v>60</v>
      </c>
      <c r="D9" s="142">
        <v>23134</v>
      </c>
      <c r="E9" s="143">
        <v>23000</v>
      </c>
      <c r="F9" s="144">
        <v>31744.7</v>
      </c>
      <c r="G9" s="138">
        <v>32000</v>
      </c>
    </row>
    <row r="10" spans="1:11" ht="15" customHeight="1">
      <c r="A10" s="169"/>
      <c r="B10" s="132" t="s">
        <v>64</v>
      </c>
      <c r="C10" s="71" t="s">
        <v>65</v>
      </c>
      <c r="D10" s="133">
        <v>135990</v>
      </c>
      <c r="E10" s="134">
        <v>136000</v>
      </c>
      <c r="F10" s="135">
        <v>133311</v>
      </c>
      <c r="G10" s="134">
        <v>134000</v>
      </c>
    </row>
    <row r="11" spans="1:11" ht="15" customHeight="1">
      <c r="A11" s="169"/>
      <c r="B11" s="132"/>
      <c r="C11" s="71" t="s">
        <v>132</v>
      </c>
      <c r="D11" s="133">
        <v>123428</v>
      </c>
      <c r="E11" s="134">
        <v>123000</v>
      </c>
      <c r="F11" s="84">
        <v>115714</v>
      </c>
      <c r="G11" s="134">
        <v>116000</v>
      </c>
    </row>
    <row r="12" spans="1:11" ht="15" customHeight="1">
      <c r="A12" s="169"/>
      <c r="B12" s="132"/>
      <c r="C12" s="71" t="s">
        <v>133</v>
      </c>
      <c r="D12" s="133">
        <v>50879</v>
      </c>
      <c r="E12" s="134">
        <v>51000</v>
      </c>
      <c r="F12" s="84">
        <v>56454.31</v>
      </c>
      <c r="G12" s="134">
        <v>56000</v>
      </c>
    </row>
    <row r="13" spans="1:11" ht="15" customHeight="1">
      <c r="A13" s="169"/>
      <c r="B13" s="145"/>
      <c r="C13" s="145" t="s">
        <v>48</v>
      </c>
      <c r="D13" s="98">
        <v>310296.09999999998</v>
      </c>
      <c r="E13" s="146">
        <v>310000</v>
      </c>
      <c r="F13" s="98">
        <v>305478.83</v>
      </c>
      <c r="G13" s="146">
        <v>306000</v>
      </c>
    </row>
    <row r="14" spans="1:11" ht="15" customHeight="1">
      <c r="A14" s="130" t="s">
        <v>81</v>
      </c>
      <c r="B14" s="130" t="s">
        <v>49</v>
      </c>
      <c r="C14" s="130" t="s">
        <v>50</v>
      </c>
      <c r="D14" s="131" t="s">
        <v>3</v>
      </c>
      <c r="E14" s="131" t="s">
        <v>130</v>
      </c>
      <c r="F14" s="131" t="s">
        <v>3</v>
      </c>
      <c r="G14" s="131" t="s">
        <v>130</v>
      </c>
    </row>
    <row r="15" spans="1:11" ht="15" customHeight="1">
      <c r="A15" s="168" t="s">
        <v>82</v>
      </c>
      <c r="B15" s="132" t="s">
        <v>83</v>
      </c>
      <c r="C15" s="71" t="s">
        <v>134</v>
      </c>
      <c r="D15" s="133">
        <v>26308</v>
      </c>
      <c r="E15" s="134">
        <v>26000</v>
      </c>
      <c r="F15" s="135">
        <v>35715.120000000003</v>
      </c>
      <c r="G15" s="134">
        <v>36000</v>
      </c>
    </row>
    <row r="16" spans="1:11" ht="15" customHeight="1">
      <c r="A16" s="169"/>
      <c r="B16" s="132"/>
      <c r="C16" s="71" t="s">
        <v>135</v>
      </c>
      <c r="D16" s="133">
        <v>81118</v>
      </c>
      <c r="E16" s="134">
        <v>81000</v>
      </c>
      <c r="F16" s="84">
        <v>88484.85</v>
      </c>
      <c r="G16" s="134">
        <v>88000</v>
      </c>
    </row>
    <row r="17" spans="1:7" ht="15" customHeight="1">
      <c r="A17" s="169"/>
      <c r="B17" s="132"/>
      <c r="C17" s="71" t="s">
        <v>136</v>
      </c>
      <c r="D17" s="133">
        <v>82641</v>
      </c>
      <c r="E17" s="134">
        <v>83000</v>
      </c>
      <c r="F17" s="84">
        <v>72745.11</v>
      </c>
      <c r="G17" s="134">
        <v>74000</v>
      </c>
    </row>
    <row r="18" spans="1:7" ht="15" customHeight="1">
      <c r="A18" s="169"/>
      <c r="B18" s="132"/>
      <c r="C18" s="71" t="s">
        <v>137</v>
      </c>
      <c r="D18" s="133">
        <v>33974</v>
      </c>
      <c r="E18" s="134">
        <v>34000</v>
      </c>
      <c r="F18" s="84">
        <v>36417.22</v>
      </c>
      <c r="G18" s="134">
        <v>36000</v>
      </c>
    </row>
    <row r="19" spans="1:7" ht="15" customHeight="1">
      <c r="A19" s="169"/>
      <c r="B19" s="132"/>
      <c r="C19" s="71" t="s">
        <v>138</v>
      </c>
      <c r="D19" s="133">
        <v>47113</v>
      </c>
      <c r="E19" s="134">
        <v>47000</v>
      </c>
      <c r="F19" s="84">
        <v>38003.199999999997</v>
      </c>
      <c r="G19" s="134">
        <v>39000</v>
      </c>
    </row>
    <row r="20" spans="1:7" ht="15" customHeight="1">
      <c r="A20" s="169"/>
      <c r="B20" s="132"/>
      <c r="C20" s="71" t="s">
        <v>139</v>
      </c>
      <c r="D20" s="133">
        <v>35447</v>
      </c>
      <c r="E20" s="134">
        <v>36000</v>
      </c>
      <c r="F20" s="84">
        <v>47077.760000000002</v>
      </c>
      <c r="G20" s="134">
        <v>47000</v>
      </c>
    </row>
    <row r="21" spans="1:7" ht="15" customHeight="1">
      <c r="A21" s="169"/>
      <c r="B21" s="132"/>
      <c r="C21" s="71" t="s">
        <v>140</v>
      </c>
      <c r="D21" s="133">
        <v>54456</v>
      </c>
      <c r="E21" s="134">
        <v>54000</v>
      </c>
      <c r="F21" s="84">
        <v>56085.25</v>
      </c>
      <c r="G21" s="134">
        <v>56000</v>
      </c>
    </row>
    <row r="22" spans="1:7" ht="15" customHeight="1">
      <c r="A22" s="169"/>
      <c r="B22" s="132"/>
      <c r="C22" s="71" t="s">
        <v>141</v>
      </c>
      <c r="D22" s="133">
        <v>57061</v>
      </c>
      <c r="E22" s="134">
        <v>57000</v>
      </c>
      <c r="F22" s="84">
        <v>56794.54</v>
      </c>
      <c r="G22" s="134">
        <v>57000</v>
      </c>
    </row>
    <row r="23" spans="1:7" ht="15" customHeight="1">
      <c r="A23" s="169"/>
      <c r="B23" s="132"/>
      <c r="C23" s="71" t="s">
        <v>142</v>
      </c>
      <c r="D23" s="133">
        <v>39519</v>
      </c>
      <c r="E23" s="134">
        <v>40000</v>
      </c>
      <c r="F23" s="84">
        <v>31458.1</v>
      </c>
      <c r="G23" s="134">
        <v>31000</v>
      </c>
    </row>
    <row r="24" spans="1:7">
      <c r="A24" s="169"/>
      <c r="B24" s="136"/>
      <c r="C24" s="74" t="s">
        <v>143</v>
      </c>
      <c r="D24" s="147">
        <v>43006</v>
      </c>
      <c r="E24" s="138">
        <v>43000</v>
      </c>
      <c r="F24" s="144">
        <v>42499.6</v>
      </c>
      <c r="G24" s="138">
        <v>42000</v>
      </c>
    </row>
    <row r="25" spans="1:7">
      <c r="A25" s="169"/>
      <c r="B25" s="132" t="s">
        <v>59</v>
      </c>
      <c r="C25" s="71">
        <v>1</v>
      </c>
      <c r="D25" s="133">
        <v>206419</v>
      </c>
      <c r="E25" s="134">
        <v>207000</v>
      </c>
      <c r="F25" s="135">
        <v>196780.26</v>
      </c>
      <c r="G25" s="134">
        <v>197000</v>
      </c>
    </row>
    <row r="26" spans="1:7">
      <c r="A26" s="169"/>
      <c r="B26" s="132"/>
      <c r="C26" s="71">
        <v>2</v>
      </c>
      <c r="D26" s="133">
        <v>100372</v>
      </c>
      <c r="E26" s="134">
        <v>100000</v>
      </c>
      <c r="F26" s="84">
        <v>94286.62</v>
      </c>
      <c r="G26" s="134">
        <v>95000</v>
      </c>
    </row>
    <row r="27" spans="1:7">
      <c r="A27" s="169"/>
      <c r="B27" s="132"/>
      <c r="C27" s="71">
        <v>3</v>
      </c>
      <c r="D27" s="133">
        <v>81556</v>
      </c>
      <c r="E27" s="134">
        <v>82000</v>
      </c>
      <c r="F27" s="84">
        <v>82144.59</v>
      </c>
      <c r="G27" s="134">
        <v>82000</v>
      </c>
    </row>
    <row r="28" spans="1:7">
      <c r="A28" s="169"/>
      <c r="B28" s="136"/>
      <c r="C28" s="74" t="s">
        <v>60</v>
      </c>
      <c r="D28" s="147">
        <v>112295</v>
      </c>
      <c r="E28" s="138">
        <v>112000</v>
      </c>
      <c r="F28" s="144">
        <v>132069.25</v>
      </c>
      <c r="G28" s="138">
        <v>132000</v>
      </c>
    </row>
    <row r="29" spans="1:7">
      <c r="A29" s="169"/>
      <c r="B29" s="132" t="s">
        <v>144</v>
      </c>
      <c r="C29" s="71" t="s">
        <v>119</v>
      </c>
      <c r="D29" s="133">
        <v>61755</v>
      </c>
      <c r="E29" s="134">
        <v>62000</v>
      </c>
      <c r="F29" s="135">
        <v>82793</v>
      </c>
      <c r="G29" s="134">
        <v>83000</v>
      </c>
    </row>
    <row r="30" spans="1:7">
      <c r="A30" s="169"/>
      <c r="B30" s="132"/>
      <c r="C30" s="71" t="s">
        <v>120</v>
      </c>
      <c r="D30" s="133">
        <v>125884</v>
      </c>
      <c r="E30" s="134">
        <v>126000</v>
      </c>
      <c r="F30" s="84">
        <v>113530</v>
      </c>
      <c r="G30" s="134">
        <v>114000</v>
      </c>
    </row>
    <row r="31" spans="1:7">
      <c r="A31" s="169"/>
      <c r="B31" s="132"/>
      <c r="C31" s="71" t="s">
        <v>121</v>
      </c>
      <c r="D31" s="133">
        <v>182657</v>
      </c>
      <c r="E31" s="134">
        <v>182000</v>
      </c>
      <c r="F31" s="84">
        <v>168785</v>
      </c>
      <c r="G31" s="134">
        <v>169000</v>
      </c>
    </row>
    <row r="32" spans="1:7">
      <c r="A32" s="169"/>
      <c r="B32" s="132"/>
      <c r="C32" s="71" t="s">
        <v>122</v>
      </c>
      <c r="D32" s="133">
        <v>79677.8</v>
      </c>
      <c r="E32" s="134">
        <v>80000</v>
      </c>
      <c r="F32" s="84">
        <v>87269</v>
      </c>
      <c r="G32" s="134">
        <v>87000</v>
      </c>
    </row>
    <row r="33" spans="1:7">
      <c r="A33" s="169"/>
      <c r="B33" s="136"/>
      <c r="C33" s="74" t="s">
        <v>123</v>
      </c>
      <c r="D33" s="147">
        <v>50667.8</v>
      </c>
      <c r="E33" s="138">
        <v>51000</v>
      </c>
      <c r="F33" s="144">
        <v>52904</v>
      </c>
      <c r="G33" s="138">
        <v>53000</v>
      </c>
    </row>
    <row r="34" spans="1:7">
      <c r="A34" s="169"/>
      <c r="B34" s="132" t="s">
        <v>124</v>
      </c>
      <c r="C34" s="71" t="s">
        <v>119</v>
      </c>
      <c r="D34" s="133">
        <v>61755</v>
      </c>
      <c r="E34" s="87">
        <v>62000</v>
      </c>
      <c r="F34" s="135">
        <v>82793</v>
      </c>
      <c r="G34" s="87">
        <v>83000</v>
      </c>
    </row>
    <row r="35" spans="1:7">
      <c r="A35" s="169"/>
      <c r="B35" s="132"/>
      <c r="C35" s="71" t="s">
        <v>125</v>
      </c>
      <c r="D35" s="133">
        <v>233264</v>
      </c>
      <c r="E35" s="134">
        <v>233000</v>
      </c>
      <c r="F35" s="84">
        <v>226381</v>
      </c>
      <c r="G35" s="134">
        <v>227000</v>
      </c>
    </row>
    <row r="36" spans="1:7">
      <c r="A36" s="169"/>
      <c r="B36" s="132"/>
      <c r="C36" s="71" t="s">
        <v>126</v>
      </c>
      <c r="D36" s="133">
        <v>91319</v>
      </c>
      <c r="E36" s="134">
        <v>91000</v>
      </c>
      <c r="F36" s="84">
        <v>87034</v>
      </c>
      <c r="G36" s="134">
        <v>87000</v>
      </c>
    </row>
    <row r="37" spans="1:7">
      <c r="A37" s="170"/>
      <c r="B37" s="148"/>
      <c r="C37" s="71" t="s">
        <v>145</v>
      </c>
      <c r="D37" s="133">
        <v>114304</v>
      </c>
      <c r="E37" s="134">
        <v>115000</v>
      </c>
      <c r="F37" s="84">
        <v>109074</v>
      </c>
      <c r="G37" s="134">
        <v>109000</v>
      </c>
    </row>
    <row r="38" spans="1:7">
      <c r="A38" s="71"/>
      <c r="B38" s="71"/>
      <c r="C38" s="145" t="s">
        <v>48</v>
      </c>
      <c r="D38" s="98">
        <v>500642</v>
      </c>
      <c r="E38" s="146">
        <v>501000</v>
      </c>
      <c r="F38" s="98">
        <v>505281</v>
      </c>
      <c r="G38" s="146">
        <v>506000</v>
      </c>
    </row>
  </sheetData>
  <mergeCells count="5">
    <mergeCell ref="D1:G1"/>
    <mergeCell ref="D2:E2"/>
    <mergeCell ref="F2:G2"/>
    <mergeCell ref="A4:A13"/>
    <mergeCell ref="A15:A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workbookViewId="0"/>
  </sheetViews>
  <sheetFormatPr defaultColWidth="12.5703125" defaultRowHeight="15" customHeight="1"/>
  <cols>
    <col min="1" max="1" width="27" customWidth="1"/>
    <col min="2" max="2" width="10.7109375" customWidth="1"/>
    <col min="3" max="9" width="9.140625" customWidth="1"/>
    <col min="10" max="26" width="8.7109375" customWidth="1"/>
  </cols>
  <sheetData>
    <row r="1" spans="1:26" ht="12.75" customHeight="1">
      <c r="A1" s="149" t="s">
        <v>146</v>
      </c>
      <c r="B1" s="149"/>
      <c r="C1" s="171" t="s">
        <v>0</v>
      </c>
      <c r="D1" s="169"/>
      <c r="E1" s="169"/>
      <c r="F1" s="1"/>
      <c r="G1" s="171" t="s">
        <v>1</v>
      </c>
      <c r="H1" s="169"/>
      <c r="I1" s="169"/>
      <c r="J1" s="1"/>
      <c r="K1" s="171" t="s">
        <v>48</v>
      </c>
      <c r="L1" s="169"/>
      <c r="M1" s="16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49"/>
      <c r="B2" s="149"/>
      <c r="C2" s="150">
        <v>2102</v>
      </c>
      <c r="D2" s="1"/>
      <c r="E2" s="150">
        <v>2201</v>
      </c>
      <c r="F2" s="1"/>
      <c r="G2" s="150">
        <v>2102</v>
      </c>
      <c r="H2" s="1"/>
      <c r="I2" s="150">
        <v>2201</v>
      </c>
      <c r="J2" s="1"/>
      <c r="K2" s="150">
        <v>2102</v>
      </c>
      <c r="L2" s="151"/>
      <c r="M2" s="150">
        <v>2201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49"/>
      <c r="B3" s="149"/>
      <c r="C3" s="151"/>
      <c r="D3" s="1"/>
      <c r="E3" s="151"/>
      <c r="F3" s="1"/>
      <c r="G3" s="1"/>
      <c r="H3" s="1"/>
      <c r="I3" s="1"/>
      <c r="J3" s="1"/>
      <c r="K3" s="151"/>
      <c r="L3" s="151"/>
      <c r="M3" s="15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49" t="s">
        <v>147</v>
      </c>
      <c r="B4" s="149"/>
      <c r="C4" s="1"/>
      <c r="D4" s="1"/>
      <c r="E4" s="1"/>
      <c r="F4" s="1"/>
      <c r="G4" s="1"/>
      <c r="H4" s="1"/>
      <c r="I4" s="1"/>
      <c r="J4" s="1"/>
      <c r="K4" s="151"/>
      <c r="L4" s="151"/>
      <c r="M4" s="15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49"/>
      <c r="B5" s="149"/>
      <c r="C5" s="1"/>
      <c r="D5" s="1"/>
      <c r="E5" s="1"/>
      <c r="F5" s="1"/>
      <c r="G5" s="1"/>
      <c r="H5" s="1"/>
      <c r="I5" s="1"/>
      <c r="J5" s="1"/>
      <c r="K5" s="151"/>
      <c r="L5" s="151"/>
      <c r="M5" s="15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49"/>
      <c r="B6" s="149"/>
      <c r="C6" s="149"/>
      <c r="D6" s="1"/>
      <c r="E6" s="149"/>
      <c r="F6" s="1"/>
      <c r="G6" s="1"/>
      <c r="H6" s="1"/>
      <c r="I6" s="1"/>
      <c r="J6" s="1"/>
      <c r="K6" s="151"/>
      <c r="L6" s="151"/>
      <c r="M6" s="15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49" t="s">
        <v>148</v>
      </c>
      <c r="B7" s="149"/>
      <c r="C7" s="152">
        <v>9524</v>
      </c>
      <c r="D7" s="1"/>
      <c r="E7" s="152">
        <v>9604.3587999999963</v>
      </c>
      <c r="F7" s="1"/>
      <c r="G7" s="150">
        <v>506</v>
      </c>
      <c r="H7" s="1"/>
      <c r="I7" s="150">
        <v>501</v>
      </c>
      <c r="J7" s="1"/>
      <c r="K7" s="152">
        <f>C7+G7</f>
        <v>10030</v>
      </c>
      <c r="L7" s="151"/>
      <c r="M7" s="152">
        <f>E7+I7</f>
        <v>10105.358799999996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26"/>
      <c r="D8" s="1"/>
      <c r="E8" s="26"/>
      <c r="F8" s="1"/>
      <c r="G8" s="1"/>
      <c r="H8" s="1"/>
      <c r="I8" s="1"/>
      <c r="J8" s="1"/>
      <c r="K8" s="151"/>
      <c r="L8" s="151"/>
      <c r="M8" s="15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49" t="s">
        <v>84</v>
      </c>
      <c r="B9" s="149"/>
      <c r="C9" s="26">
        <v>261</v>
      </c>
      <c r="D9" s="1"/>
      <c r="E9" s="26">
        <v>248</v>
      </c>
      <c r="F9" s="1"/>
      <c r="G9" s="151">
        <v>11</v>
      </c>
      <c r="H9" s="1"/>
      <c r="I9" s="151">
        <v>7</v>
      </c>
      <c r="J9" s="1"/>
      <c r="K9" s="26">
        <f t="shared" ref="K9:K23" si="0">C9+G9</f>
        <v>272</v>
      </c>
      <c r="L9" s="151"/>
      <c r="M9" s="26">
        <f t="shared" ref="M9:M23" si="1">E9+I9</f>
        <v>255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49" t="s">
        <v>85</v>
      </c>
      <c r="B10" s="149"/>
      <c r="C10" s="26">
        <v>293</v>
      </c>
      <c r="D10" s="1"/>
      <c r="E10" s="26">
        <v>298</v>
      </c>
      <c r="F10" s="1"/>
      <c r="G10" s="151">
        <v>11</v>
      </c>
      <c r="H10" s="1"/>
      <c r="I10" s="151">
        <v>9</v>
      </c>
      <c r="J10" s="1"/>
      <c r="K10" s="26">
        <f t="shared" si="0"/>
        <v>304</v>
      </c>
      <c r="L10" s="151"/>
      <c r="M10" s="26">
        <f t="shared" si="1"/>
        <v>307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49" t="s">
        <v>86</v>
      </c>
      <c r="B11" s="149"/>
      <c r="C11" s="26">
        <v>174</v>
      </c>
      <c r="D11" s="1"/>
      <c r="E11" s="26">
        <v>198</v>
      </c>
      <c r="F11" s="1"/>
      <c r="G11" s="151">
        <v>6</v>
      </c>
      <c r="H11" s="1"/>
      <c r="I11" s="151">
        <v>4</v>
      </c>
      <c r="J11" s="1"/>
      <c r="K11" s="26">
        <f t="shared" si="0"/>
        <v>180</v>
      </c>
      <c r="L11" s="151"/>
      <c r="M11" s="26">
        <f t="shared" si="1"/>
        <v>202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49" t="s">
        <v>87</v>
      </c>
      <c r="B12" s="149"/>
      <c r="C12" s="26">
        <v>276</v>
      </c>
      <c r="D12" s="1"/>
      <c r="E12" s="26">
        <v>299</v>
      </c>
      <c r="F12" s="1"/>
      <c r="G12" s="151">
        <v>8</v>
      </c>
      <c r="H12" s="1"/>
      <c r="I12" s="151">
        <v>6</v>
      </c>
      <c r="J12" s="1"/>
      <c r="K12" s="26">
        <f t="shared" si="0"/>
        <v>284</v>
      </c>
      <c r="L12" s="151"/>
      <c r="M12" s="26">
        <f t="shared" si="1"/>
        <v>305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49" t="s">
        <v>88</v>
      </c>
      <c r="B13" s="149"/>
      <c r="C13" s="26">
        <v>301</v>
      </c>
      <c r="D13" s="1"/>
      <c r="E13" s="26">
        <v>306</v>
      </c>
      <c r="F13" s="1"/>
      <c r="G13" s="151">
        <v>35</v>
      </c>
      <c r="H13" s="1"/>
      <c r="I13" s="151">
        <v>28</v>
      </c>
      <c r="J13" s="1"/>
      <c r="K13" s="26">
        <f t="shared" si="0"/>
        <v>336</v>
      </c>
      <c r="L13" s="151"/>
      <c r="M13" s="26">
        <f t="shared" si="1"/>
        <v>334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49" t="s">
        <v>89</v>
      </c>
      <c r="B14" s="149"/>
      <c r="C14" s="26">
        <v>332</v>
      </c>
      <c r="D14" s="1"/>
      <c r="E14" s="26">
        <v>325</v>
      </c>
      <c r="F14" s="1"/>
      <c r="G14" s="151">
        <v>54</v>
      </c>
      <c r="H14" s="1"/>
      <c r="I14" s="151">
        <v>53</v>
      </c>
      <c r="J14" s="1"/>
      <c r="K14" s="26">
        <f t="shared" si="0"/>
        <v>386</v>
      </c>
      <c r="L14" s="151"/>
      <c r="M14" s="26">
        <f t="shared" si="1"/>
        <v>378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49" t="s">
        <v>90</v>
      </c>
      <c r="B15" s="149"/>
      <c r="C15" s="26">
        <v>343</v>
      </c>
      <c r="D15" s="1"/>
      <c r="E15" s="26">
        <v>349</v>
      </c>
      <c r="F15" s="1"/>
      <c r="G15" s="151">
        <v>42</v>
      </c>
      <c r="H15" s="1"/>
      <c r="I15" s="151">
        <v>51</v>
      </c>
      <c r="J15" s="1"/>
      <c r="K15" s="26">
        <f t="shared" si="0"/>
        <v>385</v>
      </c>
      <c r="L15" s="151"/>
      <c r="M15" s="26">
        <f t="shared" si="1"/>
        <v>400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49" t="s">
        <v>91</v>
      </c>
      <c r="B16" s="149"/>
      <c r="C16" s="26">
        <v>295</v>
      </c>
      <c r="D16" s="1"/>
      <c r="E16" s="26">
        <v>319</v>
      </c>
      <c r="F16" s="1"/>
      <c r="G16" s="151">
        <v>31</v>
      </c>
      <c r="H16" s="1"/>
      <c r="I16" s="151">
        <v>32</v>
      </c>
      <c r="J16" s="1"/>
      <c r="K16" s="26">
        <f t="shared" si="0"/>
        <v>326</v>
      </c>
      <c r="L16" s="151"/>
      <c r="M16" s="26">
        <f t="shared" si="1"/>
        <v>351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49" t="s">
        <v>92</v>
      </c>
      <c r="B17" s="149"/>
      <c r="C17" s="26">
        <v>291</v>
      </c>
      <c r="D17" s="1"/>
      <c r="E17" s="26">
        <v>297</v>
      </c>
      <c r="F17" s="1"/>
      <c r="G17" s="151">
        <v>19</v>
      </c>
      <c r="H17" s="1"/>
      <c r="I17" s="151">
        <v>22</v>
      </c>
      <c r="J17" s="1"/>
      <c r="K17" s="26">
        <f t="shared" si="0"/>
        <v>310</v>
      </c>
      <c r="L17" s="151"/>
      <c r="M17" s="26">
        <f t="shared" si="1"/>
        <v>319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49" t="s">
        <v>93</v>
      </c>
      <c r="B18" s="149"/>
      <c r="C18" s="26">
        <v>317</v>
      </c>
      <c r="D18" s="1"/>
      <c r="E18" s="26">
        <v>310</v>
      </c>
      <c r="F18" s="1"/>
      <c r="G18" s="151">
        <v>18</v>
      </c>
      <c r="H18" s="1"/>
      <c r="I18" s="151">
        <v>12</v>
      </c>
      <c r="J18" s="1"/>
      <c r="K18" s="26">
        <f t="shared" si="0"/>
        <v>335</v>
      </c>
      <c r="L18" s="151"/>
      <c r="M18" s="26">
        <f t="shared" si="1"/>
        <v>322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49" t="s">
        <v>94</v>
      </c>
      <c r="B19" s="149"/>
      <c r="C19" s="26">
        <v>329</v>
      </c>
      <c r="D19" s="1"/>
      <c r="E19" s="26">
        <v>311</v>
      </c>
      <c r="F19" s="1"/>
      <c r="G19" s="151">
        <v>11</v>
      </c>
      <c r="H19" s="1"/>
      <c r="I19" s="151">
        <v>14</v>
      </c>
      <c r="J19" s="1"/>
      <c r="K19" s="26">
        <f t="shared" si="0"/>
        <v>340</v>
      </c>
      <c r="L19" s="151"/>
      <c r="M19" s="26">
        <f t="shared" si="1"/>
        <v>325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49" t="s">
        <v>95</v>
      </c>
      <c r="B20" s="149"/>
      <c r="C20" s="26">
        <v>300</v>
      </c>
      <c r="D20" s="1"/>
      <c r="E20" s="26">
        <v>304</v>
      </c>
      <c r="F20" s="1"/>
      <c r="G20" s="151">
        <v>10</v>
      </c>
      <c r="H20" s="1"/>
      <c r="I20" s="151">
        <v>13</v>
      </c>
      <c r="J20" s="1"/>
      <c r="K20" s="26">
        <f t="shared" si="0"/>
        <v>310</v>
      </c>
      <c r="L20" s="151"/>
      <c r="M20" s="26">
        <f t="shared" si="1"/>
        <v>317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49" t="s">
        <v>96</v>
      </c>
      <c r="B21" s="149"/>
      <c r="C21" s="26">
        <v>240</v>
      </c>
      <c r="D21" s="1"/>
      <c r="E21" s="26">
        <v>232</v>
      </c>
      <c r="F21" s="1"/>
      <c r="G21" s="151">
        <v>9</v>
      </c>
      <c r="H21" s="1"/>
      <c r="I21" s="151">
        <v>8</v>
      </c>
      <c r="J21" s="1"/>
      <c r="K21" s="26">
        <f t="shared" si="0"/>
        <v>249</v>
      </c>
      <c r="L21" s="151"/>
      <c r="M21" s="26">
        <f t="shared" si="1"/>
        <v>240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49" t="s">
        <v>97</v>
      </c>
      <c r="B22" s="149"/>
      <c r="C22" s="26">
        <v>268</v>
      </c>
      <c r="D22" s="1"/>
      <c r="E22" s="26">
        <v>266</v>
      </c>
      <c r="F22" s="1"/>
      <c r="G22" s="151">
        <v>3</v>
      </c>
      <c r="H22" s="1"/>
      <c r="I22" s="151">
        <v>6</v>
      </c>
      <c r="J22" s="1"/>
      <c r="K22" s="26">
        <f t="shared" si="0"/>
        <v>271</v>
      </c>
      <c r="L22" s="151"/>
      <c r="M22" s="26">
        <f t="shared" si="1"/>
        <v>272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49" t="s">
        <v>98</v>
      </c>
      <c r="B23" s="149"/>
      <c r="C23" s="26">
        <v>743</v>
      </c>
      <c r="D23" s="1"/>
      <c r="E23" s="26">
        <v>741</v>
      </c>
      <c r="F23" s="1"/>
      <c r="G23" s="151">
        <v>5</v>
      </c>
      <c r="H23" s="1"/>
      <c r="I23" s="151">
        <v>6</v>
      </c>
      <c r="J23" s="1"/>
      <c r="K23" s="26">
        <f t="shared" si="0"/>
        <v>748</v>
      </c>
      <c r="L23" s="151"/>
      <c r="M23" s="26">
        <f t="shared" si="1"/>
        <v>747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49"/>
      <c r="B24" s="149"/>
      <c r="C24" s="26"/>
      <c r="D24" s="1"/>
      <c r="E24" s="26"/>
      <c r="F24" s="1"/>
      <c r="G24" s="1"/>
      <c r="H24" s="1"/>
      <c r="I24" s="151"/>
      <c r="J24" s="1"/>
      <c r="K24" s="151"/>
      <c r="L24" s="151"/>
      <c r="M24" s="26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49" t="s">
        <v>99</v>
      </c>
      <c r="B25" s="149"/>
      <c r="C25" s="26">
        <v>203</v>
      </c>
      <c r="D25" s="1"/>
      <c r="E25" s="26">
        <v>219</v>
      </c>
      <c r="F25" s="1"/>
      <c r="G25" s="151">
        <v>19</v>
      </c>
      <c r="H25" s="1"/>
      <c r="I25" s="151">
        <v>16</v>
      </c>
      <c r="J25" s="1"/>
      <c r="K25" s="26">
        <f t="shared" ref="K25:K39" si="2">C25+G25</f>
        <v>222</v>
      </c>
      <c r="L25" s="151"/>
      <c r="M25" s="26">
        <f t="shared" ref="M25:M39" si="3">E25+I25</f>
        <v>235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49" t="s">
        <v>100</v>
      </c>
      <c r="B26" s="149"/>
      <c r="C26" s="26">
        <v>306</v>
      </c>
      <c r="D26" s="1"/>
      <c r="E26" s="26">
        <v>313</v>
      </c>
      <c r="F26" s="1"/>
      <c r="G26" s="151">
        <v>17</v>
      </c>
      <c r="H26" s="1"/>
      <c r="I26" s="151">
        <v>8</v>
      </c>
      <c r="J26" s="1"/>
      <c r="K26" s="26">
        <f t="shared" si="2"/>
        <v>323</v>
      </c>
      <c r="L26" s="151"/>
      <c r="M26" s="26">
        <f t="shared" si="3"/>
        <v>321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49" t="s">
        <v>101</v>
      </c>
      <c r="B27" s="149"/>
      <c r="C27" s="26">
        <v>186</v>
      </c>
      <c r="D27" s="1"/>
      <c r="E27" s="26">
        <v>183</v>
      </c>
      <c r="F27" s="1"/>
      <c r="G27" s="151">
        <v>4</v>
      </c>
      <c r="H27" s="1"/>
      <c r="I27" s="151">
        <v>4</v>
      </c>
      <c r="J27" s="1"/>
      <c r="K27" s="26">
        <f t="shared" si="2"/>
        <v>190</v>
      </c>
      <c r="L27" s="151"/>
      <c r="M27" s="26">
        <f t="shared" si="3"/>
        <v>187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49" t="s">
        <v>102</v>
      </c>
      <c r="B28" s="149"/>
      <c r="C28" s="26">
        <v>283</v>
      </c>
      <c r="D28" s="1"/>
      <c r="E28" s="26">
        <v>263</v>
      </c>
      <c r="F28" s="1"/>
      <c r="G28" s="151">
        <v>7</v>
      </c>
      <c r="H28" s="1"/>
      <c r="I28" s="151">
        <v>7</v>
      </c>
      <c r="J28" s="1"/>
      <c r="K28" s="26">
        <f t="shared" si="2"/>
        <v>290</v>
      </c>
      <c r="L28" s="151"/>
      <c r="M28" s="26">
        <f t="shared" si="3"/>
        <v>270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49" t="s">
        <v>103</v>
      </c>
      <c r="B29" s="149"/>
      <c r="C29" s="26">
        <v>223</v>
      </c>
      <c r="D29" s="1"/>
      <c r="E29" s="26">
        <v>223</v>
      </c>
      <c r="F29" s="1"/>
      <c r="G29" s="151">
        <v>20</v>
      </c>
      <c r="H29" s="1"/>
      <c r="I29" s="151">
        <v>21</v>
      </c>
      <c r="J29" s="1"/>
      <c r="K29" s="26">
        <f t="shared" si="2"/>
        <v>243</v>
      </c>
      <c r="L29" s="151"/>
      <c r="M29" s="26">
        <f t="shared" si="3"/>
        <v>244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49" t="s">
        <v>104</v>
      </c>
      <c r="B30" s="149"/>
      <c r="C30" s="26">
        <v>296</v>
      </c>
      <c r="D30" s="1"/>
      <c r="E30" s="26">
        <v>281</v>
      </c>
      <c r="F30" s="1"/>
      <c r="G30" s="151">
        <v>36</v>
      </c>
      <c r="H30" s="1"/>
      <c r="I30" s="151">
        <v>34</v>
      </c>
      <c r="J30" s="1"/>
      <c r="K30" s="26">
        <f t="shared" si="2"/>
        <v>332</v>
      </c>
      <c r="L30" s="151"/>
      <c r="M30" s="26">
        <f t="shared" si="3"/>
        <v>315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49" t="s">
        <v>105</v>
      </c>
      <c r="B31" s="149"/>
      <c r="C31" s="26">
        <v>323</v>
      </c>
      <c r="D31" s="1"/>
      <c r="E31" s="26">
        <v>326</v>
      </c>
      <c r="F31" s="1"/>
      <c r="G31" s="151">
        <v>32</v>
      </c>
      <c r="H31" s="1"/>
      <c r="I31" s="151">
        <v>36</v>
      </c>
      <c r="J31" s="1"/>
      <c r="K31" s="26">
        <f t="shared" si="2"/>
        <v>355</v>
      </c>
      <c r="L31" s="151"/>
      <c r="M31" s="26">
        <f t="shared" si="3"/>
        <v>362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49" t="s">
        <v>106</v>
      </c>
      <c r="B32" s="149"/>
      <c r="C32" s="26">
        <v>308</v>
      </c>
      <c r="D32" s="1"/>
      <c r="E32" s="26">
        <v>304</v>
      </c>
      <c r="F32" s="1"/>
      <c r="G32" s="151">
        <v>25</v>
      </c>
      <c r="H32" s="1"/>
      <c r="I32" s="151">
        <v>21</v>
      </c>
      <c r="J32" s="1"/>
      <c r="K32" s="26">
        <f t="shared" si="2"/>
        <v>333</v>
      </c>
      <c r="L32" s="151"/>
      <c r="M32" s="26">
        <f t="shared" si="3"/>
        <v>325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49" t="s">
        <v>107</v>
      </c>
      <c r="B33" s="149"/>
      <c r="C33" s="26">
        <v>309</v>
      </c>
      <c r="D33" s="1"/>
      <c r="E33" s="26">
        <v>293</v>
      </c>
      <c r="F33" s="1"/>
      <c r="G33" s="151">
        <v>15</v>
      </c>
      <c r="H33" s="1"/>
      <c r="I33" s="151">
        <v>28</v>
      </c>
      <c r="J33" s="1"/>
      <c r="K33" s="26">
        <f t="shared" si="2"/>
        <v>324</v>
      </c>
      <c r="L33" s="151"/>
      <c r="M33" s="26">
        <f t="shared" si="3"/>
        <v>321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49" t="s">
        <v>108</v>
      </c>
      <c r="B34" s="149"/>
      <c r="C34" s="26">
        <v>316</v>
      </c>
      <c r="D34" s="1"/>
      <c r="E34" s="26">
        <v>327</v>
      </c>
      <c r="F34" s="1"/>
      <c r="G34" s="151">
        <v>16</v>
      </c>
      <c r="H34" s="1"/>
      <c r="I34" s="151">
        <v>12</v>
      </c>
      <c r="J34" s="1"/>
      <c r="K34" s="26">
        <f t="shared" si="2"/>
        <v>332</v>
      </c>
      <c r="L34" s="151"/>
      <c r="M34" s="26">
        <f t="shared" si="3"/>
        <v>339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49" t="s">
        <v>109</v>
      </c>
      <c r="B35" s="149"/>
      <c r="C35" s="26">
        <v>320</v>
      </c>
      <c r="D35" s="1"/>
      <c r="E35" s="26">
        <v>325</v>
      </c>
      <c r="F35" s="1"/>
      <c r="G35" s="151">
        <v>10</v>
      </c>
      <c r="H35" s="1"/>
      <c r="I35" s="151">
        <v>14</v>
      </c>
      <c r="J35" s="1"/>
      <c r="K35" s="26">
        <f t="shared" si="2"/>
        <v>330</v>
      </c>
      <c r="L35" s="151"/>
      <c r="M35" s="26">
        <f t="shared" si="3"/>
        <v>339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49" t="s">
        <v>110</v>
      </c>
      <c r="B36" s="149"/>
      <c r="C36" s="26">
        <v>319</v>
      </c>
      <c r="D36" s="1"/>
      <c r="E36" s="26">
        <v>333</v>
      </c>
      <c r="F36" s="1"/>
      <c r="G36" s="151">
        <v>12</v>
      </c>
      <c r="H36" s="1"/>
      <c r="I36" s="151">
        <v>12</v>
      </c>
      <c r="J36" s="1"/>
      <c r="K36" s="26">
        <f t="shared" si="2"/>
        <v>331</v>
      </c>
      <c r="L36" s="151"/>
      <c r="M36" s="26">
        <f t="shared" si="3"/>
        <v>345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49" t="s">
        <v>111</v>
      </c>
      <c r="B37" s="149"/>
      <c r="C37" s="26">
        <v>265</v>
      </c>
      <c r="D37" s="1"/>
      <c r="E37" s="26">
        <v>270</v>
      </c>
      <c r="F37" s="1"/>
      <c r="G37" s="151">
        <v>10</v>
      </c>
      <c r="H37" s="1"/>
      <c r="I37" s="151">
        <v>8</v>
      </c>
      <c r="J37" s="1"/>
      <c r="K37" s="26">
        <f t="shared" si="2"/>
        <v>275</v>
      </c>
      <c r="L37" s="151"/>
      <c r="M37" s="26">
        <f t="shared" si="3"/>
        <v>278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49" t="s">
        <v>112</v>
      </c>
      <c r="B38" s="149"/>
      <c r="C38" s="26">
        <v>308</v>
      </c>
      <c r="D38" s="1"/>
      <c r="E38" s="26">
        <v>316</v>
      </c>
      <c r="F38" s="1"/>
      <c r="G38" s="151">
        <v>3</v>
      </c>
      <c r="H38" s="1"/>
      <c r="I38" s="151">
        <v>4</v>
      </c>
      <c r="J38" s="1"/>
      <c r="K38" s="26">
        <f t="shared" si="2"/>
        <v>311</v>
      </c>
      <c r="L38" s="151"/>
      <c r="M38" s="26">
        <f t="shared" si="3"/>
        <v>320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49" t="s">
        <v>113</v>
      </c>
      <c r="B39" s="149"/>
      <c r="C39" s="26">
        <v>796</v>
      </c>
      <c r="D39" s="1"/>
      <c r="E39" s="26">
        <v>825</v>
      </c>
      <c r="F39" s="1"/>
      <c r="G39" s="151">
        <v>7</v>
      </c>
      <c r="H39" s="1"/>
      <c r="I39" s="151">
        <v>5</v>
      </c>
      <c r="J39" s="1"/>
      <c r="K39" s="26">
        <f t="shared" si="2"/>
        <v>803</v>
      </c>
      <c r="L39" s="151"/>
      <c r="M39" s="26">
        <f t="shared" si="3"/>
        <v>830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49"/>
      <c r="B40" s="149"/>
      <c r="C40" s="1"/>
      <c r="D40" s="1"/>
      <c r="E40" s="28"/>
      <c r="F40" s="1"/>
      <c r="G40" s="1"/>
      <c r="H40" s="1"/>
      <c r="I40" s="151"/>
      <c r="J40" s="1"/>
      <c r="K40" s="151"/>
      <c r="L40" s="151"/>
      <c r="M40" s="2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49" t="s">
        <v>149</v>
      </c>
      <c r="B41" s="149"/>
      <c r="C41" s="1"/>
      <c r="D41" s="1"/>
      <c r="E41" s="28"/>
      <c r="F41" s="1"/>
      <c r="G41" s="1"/>
      <c r="H41" s="1"/>
      <c r="I41" s="151"/>
      <c r="J41" s="1"/>
      <c r="K41" s="151"/>
      <c r="L41" s="151"/>
      <c r="M41" s="26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49" t="s">
        <v>150</v>
      </c>
      <c r="B42" s="149"/>
      <c r="C42" s="26">
        <v>1982</v>
      </c>
      <c r="D42" s="1"/>
      <c r="E42" s="26">
        <v>2021</v>
      </c>
      <c r="F42" s="1"/>
      <c r="G42" s="151">
        <v>83</v>
      </c>
      <c r="H42" s="1"/>
      <c r="I42" s="151">
        <v>62</v>
      </c>
      <c r="J42" s="1"/>
      <c r="K42" s="26">
        <f t="shared" ref="K42:K46" si="4">C42+G42</f>
        <v>2065</v>
      </c>
      <c r="L42" s="151"/>
      <c r="M42" s="26">
        <f t="shared" ref="M42:M46" si="5">E42+I42</f>
        <v>2083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49" t="s">
        <v>151</v>
      </c>
      <c r="B43" s="149"/>
      <c r="C43" s="26">
        <v>1447</v>
      </c>
      <c r="D43" s="1"/>
      <c r="E43" s="26">
        <v>1457</v>
      </c>
      <c r="F43" s="1"/>
      <c r="G43" s="151">
        <v>227</v>
      </c>
      <c r="H43" s="1"/>
      <c r="I43" s="151">
        <v>233</v>
      </c>
      <c r="J43" s="1"/>
      <c r="K43" s="26">
        <f t="shared" si="4"/>
        <v>1674</v>
      </c>
      <c r="L43" s="151"/>
      <c r="M43" s="26">
        <f t="shared" si="5"/>
        <v>1690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49" t="s">
        <v>152</v>
      </c>
      <c r="B44" s="149"/>
      <c r="C44" s="26">
        <v>3598</v>
      </c>
      <c r="D44" s="1"/>
      <c r="E44" s="26">
        <v>3620</v>
      </c>
      <c r="F44" s="1"/>
      <c r="G44" s="151">
        <v>87</v>
      </c>
      <c r="H44" s="1"/>
      <c r="I44" s="151">
        <v>91</v>
      </c>
      <c r="J44" s="1"/>
      <c r="K44" s="26">
        <f t="shared" si="4"/>
        <v>3685</v>
      </c>
      <c r="L44" s="151"/>
      <c r="M44" s="26">
        <f t="shared" si="5"/>
        <v>3711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49" t="s">
        <v>153</v>
      </c>
      <c r="B45" s="149"/>
      <c r="C45" s="26">
        <v>1157</v>
      </c>
      <c r="D45" s="1"/>
      <c r="E45" s="26">
        <v>1144</v>
      </c>
      <c r="F45" s="1"/>
      <c r="G45" s="151">
        <v>72</v>
      </c>
      <c r="H45" s="1"/>
      <c r="I45" s="151">
        <v>78</v>
      </c>
      <c r="J45" s="1"/>
      <c r="K45" s="26">
        <f t="shared" si="4"/>
        <v>1229</v>
      </c>
      <c r="L45" s="151"/>
      <c r="M45" s="26">
        <f t="shared" si="5"/>
        <v>1222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49" t="s">
        <v>154</v>
      </c>
      <c r="B46" s="149"/>
      <c r="C46" s="26">
        <v>1340</v>
      </c>
      <c r="D46" s="1"/>
      <c r="E46" s="26">
        <v>1362</v>
      </c>
      <c r="F46" s="1"/>
      <c r="G46" s="151">
        <v>37</v>
      </c>
      <c r="H46" s="1"/>
      <c r="I46" s="151">
        <v>37</v>
      </c>
      <c r="J46" s="1"/>
      <c r="K46" s="26">
        <f t="shared" si="4"/>
        <v>1377</v>
      </c>
      <c r="L46" s="151"/>
      <c r="M46" s="26">
        <f t="shared" si="5"/>
        <v>1399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49"/>
      <c r="B47" s="149"/>
      <c r="C47" s="1"/>
      <c r="D47" s="1"/>
      <c r="E47" s="1"/>
      <c r="F47" s="1"/>
      <c r="G47" s="1"/>
      <c r="H47" s="1"/>
      <c r="I47" s="151"/>
      <c r="J47" s="1"/>
      <c r="K47" s="151"/>
      <c r="L47" s="151"/>
      <c r="M47" s="26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49" t="s">
        <v>155</v>
      </c>
      <c r="B48" s="149"/>
      <c r="C48" s="26"/>
      <c r="D48" s="1"/>
      <c r="E48" s="26"/>
      <c r="F48" s="1"/>
      <c r="G48" s="1"/>
      <c r="H48" s="1"/>
      <c r="I48" s="151"/>
      <c r="J48" s="1"/>
      <c r="K48" s="151"/>
      <c r="L48" s="153"/>
      <c r="M48" s="26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49" t="s">
        <v>156</v>
      </c>
      <c r="B49" s="149"/>
      <c r="C49" s="26">
        <v>1552</v>
      </c>
      <c r="D49" s="1"/>
      <c r="E49" s="154">
        <v>1546</v>
      </c>
      <c r="F49" s="151"/>
      <c r="G49" s="155">
        <v>169</v>
      </c>
      <c r="H49" s="1"/>
      <c r="I49" s="155">
        <v>153</v>
      </c>
      <c r="J49" s="1"/>
      <c r="K49" s="26">
        <f t="shared" ref="K49:K53" si="6">C49+G49</f>
        <v>1721</v>
      </c>
      <c r="L49" s="151"/>
      <c r="M49" s="26">
        <f t="shared" ref="M49:M53" si="7">E49+I49</f>
        <v>1699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49" t="s">
        <v>157</v>
      </c>
      <c r="B50" s="149"/>
      <c r="C50" s="26">
        <v>2156</v>
      </c>
      <c r="D50" s="1"/>
      <c r="E50" s="26">
        <v>2178</v>
      </c>
      <c r="F50" s="151"/>
      <c r="G50" s="151">
        <v>127</v>
      </c>
      <c r="H50" s="1"/>
      <c r="I50" s="151">
        <v>122</v>
      </c>
      <c r="J50" s="1"/>
      <c r="K50" s="26">
        <f t="shared" si="6"/>
        <v>2283</v>
      </c>
      <c r="L50" s="151"/>
      <c r="M50" s="26">
        <f t="shared" si="7"/>
        <v>2300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49" t="s">
        <v>158</v>
      </c>
      <c r="B51" s="149"/>
      <c r="C51" s="26">
        <v>1915</v>
      </c>
      <c r="D51" s="1"/>
      <c r="E51" s="26">
        <v>1967</v>
      </c>
      <c r="F51" s="151"/>
      <c r="G51" s="151">
        <v>111</v>
      </c>
      <c r="H51" s="1"/>
      <c r="I51" s="156">
        <v>110</v>
      </c>
      <c r="J51" s="1"/>
      <c r="K51" s="26">
        <f t="shared" si="6"/>
        <v>2026</v>
      </c>
      <c r="L51" s="151"/>
      <c r="M51" s="26">
        <f t="shared" si="7"/>
        <v>2077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49" t="s">
        <v>159</v>
      </c>
      <c r="B52" s="149"/>
      <c r="C52" s="26">
        <v>3055</v>
      </c>
      <c r="D52" s="1"/>
      <c r="E52" s="26">
        <v>3103</v>
      </c>
      <c r="F52" s="151"/>
      <c r="G52" s="151">
        <v>64</v>
      </c>
      <c r="H52" s="1"/>
      <c r="I52" s="156">
        <v>78</v>
      </c>
      <c r="J52" s="1"/>
      <c r="K52" s="26">
        <f t="shared" si="6"/>
        <v>3119</v>
      </c>
      <c r="L52" s="151"/>
      <c r="M52" s="26">
        <f t="shared" si="7"/>
        <v>3181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49" t="s">
        <v>160</v>
      </c>
      <c r="B53" s="149"/>
      <c r="C53" s="26">
        <v>846</v>
      </c>
      <c r="D53" s="1"/>
      <c r="E53" s="154">
        <v>810</v>
      </c>
      <c r="F53" s="151"/>
      <c r="G53" s="151">
        <v>35</v>
      </c>
      <c r="H53" s="1"/>
      <c r="I53" s="151">
        <v>38</v>
      </c>
      <c r="J53" s="1"/>
      <c r="K53" s="26">
        <f t="shared" si="6"/>
        <v>881</v>
      </c>
      <c r="L53" s="151"/>
      <c r="M53" s="26">
        <f t="shared" si="7"/>
        <v>848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49"/>
      <c r="B54" s="149"/>
      <c r="C54" s="26"/>
      <c r="D54" s="1"/>
      <c r="E54" s="26"/>
      <c r="F54" s="151"/>
      <c r="G54" s="151"/>
      <c r="H54" s="1"/>
      <c r="I54" s="151"/>
      <c r="J54" s="1"/>
      <c r="K54" s="151"/>
      <c r="L54" s="151"/>
      <c r="M54" s="26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49" t="s">
        <v>161</v>
      </c>
      <c r="B55" s="149"/>
      <c r="C55" s="26">
        <v>465</v>
      </c>
      <c r="D55" s="1"/>
      <c r="E55" s="26">
        <v>487</v>
      </c>
      <c r="F55" s="151"/>
      <c r="G55" s="151">
        <v>26</v>
      </c>
      <c r="H55" s="1"/>
      <c r="I55" s="151">
        <v>16</v>
      </c>
      <c r="J55" s="1"/>
      <c r="K55" s="26">
        <f t="shared" ref="K55:K56" si="8">C55+G55</f>
        <v>491</v>
      </c>
      <c r="L55" s="151"/>
      <c r="M55" s="26">
        <f t="shared" ref="M55:M56" si="9">E55+I55</f>
        <v>503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49" t="s">
        <v>162</v>
      </c>
      <c r="B56" s="149"/>
      <c r="C56" s="26">
        <v>134</v>
      </c>
      <c r="D56" s="1"/>
      <c r="E56" s="26">
        <v>124</v>
      </c>
      <c r="F56" s="151"/>
      <c r="G56" s="151">
        <v>2</v>
      </c>
      <c r="H56" s="1"/>
      <c r="I56" s="151">
        <v>1</v>
      </c>
      <c r="J56" s="1"/>
      <c r="K56" s="26">
        <f t="shared" si="8"/>
        <v>136</v>
      </c>
      <c r="L56" s="151"/>
      <c r="M56" s="26">
        <f t="shared" si="9"/>
        <v>125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26"/>
      <c r="D57" s="1"/>
      <c r="E57" s="26"/>
      <c r="F57" s="1"/>
      <c r="G57" s="1"/>
      <c r="H57" s="1"/>
      <c r="I57" s="1"/>
      <c r="J57" s="1"/>
      <c r="K57" s="1"/>
      <c r="L57" s="1"/>
      <c r="M57" s="152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57"/>
      <c r="B64" s="15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57"/>
      <c r="B65" s="15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3">
    <mergeCell ref="C1:E1"/>
    <mergeCell ref="G1:I1"/>
    <mergeCell ref="K1:M1"/>
  </mergeCells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1BB8-3AAA-4436-B7FE-7DF566969935}">
  <dimension ref="A1:N945"/>
  <sheetViews>
    <sheetView tabSelected="1" workbookViewId="0">
      <selection activeCell="R16" sqref="R16"/>
    </sheetView>
  </sheetViews>
  <sheetFormatPr defaultColWidth="12.5703125" defaultRowHeight="15" customHeight="1"/>
  <cols>
    <col min="1" max="1" width="28.5703125" customWidth="1"/>
    <col min="2" max="2" width="13.28515625" customWidth="1"/>
    <col min="3" max="3" width="11.140625" customWidth="1"/>
    <col min="4" max="4" width="11.42578125" customWidth="1"/>
    <col min="5" max="5" width="12.7109375" customWidth="1"/>
    <col min="6" max="6" width="12" customWidth="1"/>
    <col min="7" max="8" width="10.28515625" customWidth="1"/>
    <col min="9" max="9" width="13.28515625" customWidth="1"/>
    <col min="10" max="13" width="8.7109375" customWidth="1"/>
    <col min="14" max="14" width="12.42578125" customWidth="1"/>
    <col min="15" max="25" width="8.7109375" customWidth="1"/>
  </cols>
  <sheetData>
    <row r="1" spans="1:14" ht="12.75" customHeight="1" thickBot="1">
      <c r="A1" s="36"/>
      <c r="B1" s="162" t="s">
        <v>0</v>
      </c>
      <c r="C1" s="159"/>
      <c r="D1" s="159"/>
      <c r="E1" s="160"/>
      <c r="F1" s="163" t="s">
        <v>1</v>
      </c>
      <c r="G1" s="159"/>
      <c r="H1" s="159"/>
      <c r="I1" s="160"/>
      <c r="J1" s="163" t="s">
        <v>48</v>
      </c>
      <c r="K1" s="159"/>
      <c r="L1" s="159"/>
      <c r="M1" s="159"/>
      <c r="N1" s="160"/>
    </row>
    <row r="2" spans="1:14" ht="12.75" customHeight="1" thickBot="1">
      <c r="A2" s="104" t="s">
        <v>83</v>
      </c>
      <c r="B2" s="41" t="s">
        <v>51</v>
      </c>
      <c r="C2" s="41">
        <v>2201</v>
      </c>
      <c r="D2" s="41">
        <v>2102</v>
      </c>
      <c r="E2" s="41" t="s">
        <v>52</v>
      </c>
      <c r="F2" s="3" t="s">
        <v>51</v>
      </c>
      <c r="G2" s="3">
        <v>2201</v>
      </c>
      <c r="H2" s="3">
        <v>2102</v>
      </c>
      <c r="I2" s="3" t="s">
        <v>52</v>
      </c>
      <c r="J2" s="103">
        <v>2102</v>
      </c>
      <c r="K2" s="41" t="s">
        <v>53</v>
      </c>
      <c r="L2" s="41">
        <v>2101</v>
      </c>
      <c r="M2" s="41" t="s">
        <v>53</v>
      </c>
      <c r="N2" s="41" t="s">
        <v>52</v>
      </c>
    </row>
    <row r="3" spans="1:14" ht="15" customHeight="1">
      <c r="A3" s="71" t="s">
        <v>84</v>
      </c>
      <c r="B3" s="44">
        <v>248288.8</v>
      </c>
      <c r="C3" s="45">
        <v>248</v>
      </c>
      <c r="D3" s="46">
        <v>261</v>
      </c>
      <c r="E3" s="47">
        <f t="shared" ref="E3:E32" si="0">C3/D3-1</f>
        <v>-4.9808429118773923E-2</v>
      </c>
      <c r="F3" s="135">
        <v>7314.31</v>
      </c>
      <c r="G3" s="105">
        <v>7</v>
      </c>
      <c r="H3" s="85">
        <v>11</v>
      </c>
      <c r="I3" s="106">
        <f t="shared" ref="I3:I32" si="1">G3/H3-1</f>
        <v>-0.36363636363636365</v>
      </c>
      <c r="J3" s="51">
        <f t="shared" ref="J3:J32" si="2">C3+G3</f>
        <v>255</v>
      </c>
      <c r="K3" s="45">
        <f>SUM(J3:J32)</f>
        <v>10105</v>
      </c>
      <c r="L3" s="46">
        <f t="shared" ref="L3:L32" si="3">D3+H3</f>
        <v>272</v>
      </c>
      <c r="M3" s="45">
        <f>SUM(L3:L32)</f>
        <v>10030</v>
      </c>
      <c r="N3" s="52">
        <f t="shared" ref="N3:N32" si="4">J3/L3-1</f>
        <v>-6.25E-2</v>
      </c>
    </row>
    <row r="4" spans="1:14" ht="12.75" customHeight="1">
      <c r="A4" s="71" t="s">
        <v>85</v>
      </c>
      <c r="B4" s="44">
        <v>297823.90000000002</v>
      </c>
      <c r="C4" s="45">
        <v>298</v>
      </c>
      <c r="D4" s="46">
        <v>293</v>
      </c>
      <c r="E4" s="47">
        <f t="shared" si="0"/>
        <v>1.7064846416382284E-2</v>
      </c>
      <c r="F4" s="135">
        <v>9031.67</v>
      </c>
      <c r="G4" s="105">
        <v>9</v>
      </c>
      <c r="H4" s="85">
        <v>11</v>
      </c>
      <c r="I4" s="106">
        <f t="shared" si="1"/>
        <v>-0.18181818181818177</v>
      </c>
      <c r="J4" s="51">
        <f t="shared" si="2"/>
        <v>307</v>
      </c>
      <c r="K4" s="2"/>
      <c r="L4" s="46">
        <f t="shared" si="3"/>
        <v>304</v>
      </c>
      <c r="M4" s="2"/>
      <c r="N4" s="52">
        <f t="shared" si="4"/>
        <v>9.8684210526316374E-3</v>
      </c>
    </row>
    <row r="5" spans="1:14" ht="12.75" customHeight="1">
      <c r="A5" s="71" t="s">
        <v>86</v>
      </c>
      <c r="B5" s="44">
        <v>198384.4</v>
      </c>
      <c r="C5" s="45">
        <v>198</v>
      </c>
      <c r="D5" s="46">
        <v>174</v>
      </c>
      <c r="E5" s="47">
        <f t="shared" si="0"/>
        <v>0.13793103448275867</v>
      </c>
      <c r="F5" s="135">
        <v>4060</v>
      </c>
      <c r="G5" s="105">
        <v>4</v>
      </c>
      <c r="H5" s="85">
        <v>6</v>
      </c>
      <c r="I5" s="106">
        <f t="shared" si="1"/>
        <v>-0.33333333333333337</v>
      </c>
      <c r="J5" s="51">
        <f t="shared" si="2"/>
        <v>202</v>
      </c>
      <c r="K5" s="2"/>
      <c r="L5" s="46">
        <f t="shared" si="3"/>
        <v>180</v>
      </c>
      <c r="M5" s="2"/>
      <c r="N5" s="52">
        <f t="shared" si="4"/>
        <v>0.12222222222222223</v>
      </c>
    </row>
    <row r="6" spans="1:14" ht="12.75" customHeight="1">
      <c r="A6" s="71" t="s">
        <v>87</v>
      </c>
      <c r="B6" s="44">
        <v>298791.5</v>
      </c>
      <c r="C6" s="45">
        <v>299</v>
      </c>
      <c r="D6" s="46">
        <v>276</v>
      </c>
      <c r="E6" s="47">
        <f t="shared" si="0"/>
        <v>8.3333333333333259E-2</v>
      </c>
      <c r="F6" s="135">
        <v>5901.95</v>
      </c>
      <c r="G6" s="105">
        <v>6</v>
      </c>
      <c r="H6" s="85">
        <v>8</v>
      </c>
      <c r="I6" s="106">
        <f t="shared" si="1"/>
        <v>-0.25</v>
      </c>
      <c r="J6" s="51">
        <f t="shared" si="2"/>
        <v>305</v>
      </c>
      <c r="K6" s="2"/>
      <c r="L6" s="46">
        <f t="shared" si="3"/>
        <v>284</v>
      </c>
      <c r="M6" s="2"/>
      <c r="N6" s="52">
        <f t="shared" si="4"/>
        <v>7.3943661971830998E-2</v>
      </c>
    </row>
    <row r="7" spans="1:14" ht="12.75" customHeight="1">
      <c r="A7" s="71" t="s">
        <v>88</v>
      </c>
      <c r="B7" s="44">
        <v>305962.8</v>
      </c>
      <c r="C7" s="45">
        <v>306</v>
      </c>
      <c r="D7" s="46">
        <v>301</v>
      </c>
      <c r="E7" s="47">
        <f t="shared" si="0"/>
        <v>1.6611295681063121E-2</v>
      </c>
      <c r="F7" s="135">
        <v>28090.92</v>
      </c>
      <c r="G7" s="105">
        <v>28</v>
      </c>
      <c r="H7" s="85">
        <v>35</v>
      </c>
      <c r="I7" s="106">
        <f t="shared" si="1"/>
        <v>-0.19999999999999996</v>
      </c>
      <c r="J7" s="51">
        <f t="shared" si="2"/>
        <v>334</v>
      </c>
      <c r="K7" s="2"/>
      <c r="L7" s="46">
        <f t="shared" si="3"/>
        <v>336</v>
      </c>
      <c r="M7" s="2"/>
      <c r="N7" s="52">
        <f t="shared" si="4"/>
        <v>-5.9523809523809312E-3</v>
      </c>
    </row>
    <row r="8" spans="1:14" ht="12.75" customHeight="1">
      <c r="A8" s="71" t="s">
        <v>89</v>
      </c>
      <c r="B8" s="44">
        <v>325066.7</v>
      </c>
      <c r="C8" s="45">
        <v>325</v>
      </c>
      <c r="D8" s="46">
        <v>332</v>
      </c>
      <c r="E8" s="47">
        <f t="shared" si="0"/>
        <v>-2.108433734939763E-2</v>
      </c>
      <c r="F8" s="135">
        <v>53026.71</v>
      </c>
      <c r="G8" s="105">
        <v>53</v>
      </c>
      <c r="H8" s="85">
        <v>54</v>
      </c>
      <c r="I8" s="106">
        <f t="shared" si="1"/>
        <v>-1.851851851851849E-2</v>
      </c>
      <c r="J8" s="51">
        <f t="shared" si="2"/>
        <v>378</v>
      </c>
      <c r="K8" s="2"/>
      <c r="L8" s="46">
        <f t="shared" si="3"/>
        <v>386</v>
      </c>
      <c r="M8" s="2"/>
      <c r="N8" s="52">
        <f t="shared" si="4"/>
        <v>-2.0725388601036232E-2</v>
      </c>
    </row>
    <row r="9" spans="1:14" ht="12.75" customHeight="1">
      <c r="A9" s="71" t="s">
        <v>90</v>
      </c>
      <c r="B9" s="44">
        <v>349072.6</v>
      </c>
      <c r="C9" s="45">
        <v>349</v>
      </c>
      <c r="D9" s="46">
        <v>343</v>
      </c>
      <c r="E9" s="47">
        <f t="shared" si="0"/>
        <v>1.7492711370262315E-2</v>
      </c>
      <c r="F9" s="135">
        <v>50801.66</v>
      </c>
      <c r="G9" s="105">
        <v>51</v>
      </c>
      <c r="H9" s="85">
        <v>42</v>
      </c>
      <c r="I9" s="106">
        <f t="shared" si="1"/>
        <v>0.21428571428571419</v>
      </c>
      <c r="J9" s="51">
        <f t="shared" si="2"/>
        <v>400</v>
      </c>
      <c r="K9" s="2"/>
      <c r="L9" s="46">
        <f t="shared" si="3"/>
        <v>385</v>
      </c>
      <c r="M9" s="2"/>
      <c r="N9" s="52">
        <f t="shared" si="4"/>
        <v>3.8961038961038863E-2</v>
      </c>
    </row>
    <row r="10" spans="1:14" ht="12.75" customHeight="1">
      <c r="A10" s="71" t="s">
        <v>91</v>
      </c>
      <c r="B10" s="44">
        <v>318965.5</v>
      </c>
      <c r="C10" s="45">
        <v>319</v>
      </c>
      <c r="D10" s="46">
        <v>295</v>
      </c>
      <c r="E10" s="47">
        <f t="shared" si="0"/>
        <v>8.135593220338988E-2</v>
      </c>
      <c r="F10" s="135">
        <v>31839.35</v>
      </c>
      <c r="G10" s="105">
        <v>32</v>
      </c>
      <c r="H10" s="85">
        <v>31</v>
      </c>
      <c r="I10" s="106">
        <f t="shared" si="1"/>
        <v>3.2258064516129004E-2</v>
      </c>
      <c r="J10" s="51">
        <f t="shared" si="2"/>
        <v>351</v>
      </c>
      <c r="K10" s="2"/>
      <c r="L10" s="46">
        <f t="shared" si="3"/>
        <v>326</v>
      </c>
      <c r="M10" s="2"/>
      <c r="N10" s="52">
        <f t="shared" si="4"/>
        <v>7.6687116564417179E-2</v>
      </c>
    </row>
    <row r="11" spans="1:14" ht="12.75" customHeight="1">
      <c r="A11" s="71" t="s">
        <v>92</v>
      </c>
      <c r="B11" s="44">
        <v>296685.40000000002</v>
      </c>
      <c r="C11" s="45">
        <v>297</v>
      </c>
      <c r="D11" s="46">
        <v>291</v>
      </c>
      <c r="E11" s="47">
        <f t="shared" si="0"/>
        <v>2.0618556701030855E-2</v>
      </c>
      <c r="F11" s="135">
        <v>21933.01</v>
      </c>
      <c r="G11" s="105">
        <v>22</v>
      </c>
      <c r="H11" s="85">
        <v>19</v>
      </c>
      <c r="I11" s="106">
        <f t="shared" si="1"/>
        <v>0.15789473684210531</v>
      </c>
      <c r="J11" s="51">
        <f t="shared" si="2"/>
        <v>319</v>
      </c>
      <c r="K11" s="2"/>
      <c r="L11" s="46">
        <f t="shared" si="3"/>
        <v>310</v>
      </c>
      <c r="M11" s="2"/>
      <c r="N11" s="52">
        <f t="shared" si="4"/>
        <v>2.9032258064516148E-2</v>
      </c>
    </row>
    <row r="12" spans="1:14" ht="12.75" customHeight="1">
      <c r="A12" s="71" t="s">
        <v>93</v>
      </c>
      <c r="B12" s="44">
        <v>309395.59999999998</v>
      </c>
      <c r="C12" s="72">
        <v>310</v>
      </c>
      <c r="D12" s="46">
        <v>317</v>
      </c>
      <c r="E12" s="47">
        <f t="shared" si="0"/>
        <v>-2.2082018927444769E-2</v>
      </c>
      <c r="F12" s="135">
        <v>12040.73</v>
      </c>
      <c r="G12" s="105">
        <v>12</v>
      </c>
      <c r="H12" s="85">
        <v>18</v>
      </c>
      <c r="I12" s="106">
        <f t="shared" si="1"/>
        <v>-0.33333333333333337</v>
      </c>
      <c r="J12" s="51">
        <f t="shared" si="2"/>
        <v>322</v>
      </c>
      <c r="K12" s="2"/>
      <c r="L12" s="46">
        <f t="shared" si="3"/>
        <v>335</v>
      </c>
      <c r="M12" s="2"/>
      <c r="N12" s="52">
        <f t="shared" si="4"/>
        <v>-3.8805970149253688E-2</v>
      </c>
    </row>
    <row r="13" spans="1:14" ht="12.75" customHeight="1">
      <c r="A13" s="71" t="s">
        <v>94</v>
      </c>
      <c r="B13" s="44">
        <v>310449.40000000002</v>
      </c>
      <c r="C13" s="72">
        <v>311</v>
      </c>
      <c r="D13" s="46">
        <v>329</v>
      </c>
      <c r="E13" s="47">
        <f t="shared" si="0"/>
        <v>-5.4711246200607855E-2</v>
      </c>
      <c r="F13" s="135">
        <v>13939.8</v>
      </c>
      <c r="G13" s="105">
        <v>14</v>
      </c>
      <c r="H13" s="85">
        <v>11</v>
      </c>
      <c r="I13" s="106">
        <f t="shared" si="1"/>
        <v>0.27272727272727271</v>
      </c>
      <c r="J13" s="51">
        <f t="shared" si="2"/>
        <v>325</v>
      </c>
      <c r="K13" s="2"/>
      <c r="L13" s="46">
        <f t="shared" si="3"/>
        <v>340</v>
      </c>
      <c r="M13" s="2"/>
      <c r="N13" s="52">
        <f t="shared" si="4"/>
        <v>-4.4117647058823484E-2</v>
      </c>
    </row>
    <row r="14" spans="1:14" ht="12.75" customHeight="1">
      <c r="A14" s="71" t="s">
        <v>95</v>
      </c>
      <c r="B14" s="44">
        <v>304074.8</v>
      </c>
      <c r="C14" s="45">
        <v>304</v>
      </c>
      <c r="D14" s="46">
        <v>300</v>
      </c>
      <c r="E14" s="47">
        <f t="shared" si="0"/>
        <v>1.3333333333333419E-2</v>
      </c>
      <c r="F14" s="135">
        <v>13344.74</v>
      </c>
      <c r="G14" s="105">
        <v>13</v>
      </c>
      <c r="H14" s="85">
        <v>10</v>
      </c>
      <c r="I14" s="106">
        <f t="shared" si="1"/>
        <v>0.30000000000000004</v>
      </c>
      <c r="J14" s="51">
        <f t="shared" si="2"/>
        <v>317</v>
      </c>
      <c r="K14" s="2"/>
      <c r="L14" s="46">
        <f t="shared" si="3"/>
        <v>310</v>
      </c>
      <c r="M14" s="2"/>
      <c r="N14" s="52">
        <f t="shared" si="4"/>
        <v>2.2580645161290214E-2</v>
      </c>
    </row>
    <row r="15" spans="1:14" ht="12.75" customHeight="1">
      <c r="A15" s="71" t="s">
        <v>96</v>
      </c>
      <c r="B15" s="44">
        <v>231575.4</v>
      </c>
      <c r="C15" s="45">
        <v>232</v>
      </c>
      <c r="D15" s="46">
        <v>240</v>
      </c>
      <c r="E15" s="47">
        <f t="shared" si="0"/>
        <v>-3.3333333333333326E-2</v>
      </c>
      <c r="F15" s="135">
        <v>7916.3</v>
      </c>
      <c r="G15" s="105">
        <v>8</v>
      </c>
      <c r="H15" s="85">
        <v>9</v>
      </c>
      <c r="I15" s="106">
        <f t="shared" si="1"/>
        <v>-0.11111111111111116</v>
      </c>
      <c r="J15" s="51">
        <f t="shared" si="2"/>
        <v>240</v>
      </c>
      <c r="K15" s="2"/>
      <c r="L15" s="46">
        <f t="shared" si="3"/>
        <v>249</v>
      </c>
      <c r="M15" s="2"/>
      <c r="N15" s="52">
        <f t="shared" si="4"/>
        <v>-3.6144578313253017E-2</v>
      </c>
    </row>
    <row r="16" spans="1:14" ht="12.75" customHeight="1">
      <c r="A16" s="71" t="s">
        <v>97</v>
      </c>
      <c r="B16" s="44">
        <v>266441.8</v>
      </c>
      <c r="C16" s="45">
        <v>266</v>
      </c>
      <c r="D16" s="46">
        <v>268</v>
      </c>
      <c r="E16" s="47">
        <f t="shared" si="0"/>
        <v>-7.4626865671642006E-3</v>
      </c>
      <c r="F16" s="135">
        <v>5712.06</v>
      </c>
      <c r="G16" s="105">
        <v>6</v>
      </c>
      <c r="H16" s="85">
        <v>3</v>
      </c>
      <c r="I16" s="106">
        <f t="shared" si="1"/>
        <v>1</v>
      </c>
      <c r="J16" s="51">
        <f t="shared" si="2"/>
        <v>272</v>
      </c>
      <c r="K16" s="2"/>
      <c r="L16" s="46">
        <f t="shared" si="3"/>
        <v>271</v>
      </c>
      <c r="M16" s="2"/>
      <c r="N16" s="52">
        <f t="shared" si="4"/>
        <v>3.6900369003689537E-3</v>
      </c>
    </row>
    <row r="17" spans="1:14" ht="12.75" customHeight="1">
      <c r="A17" s="71" t="s">
        <v>98</v>
      </c>
      <c r="B17" s="44">
        <v>741369.7</v>
      </c>
      <c r="C17" s="45">
        <v>741</v>
      </c>
      <c r="D17" s="46">
        <v>743</v>
      </c>
      <c r="E17" s="47">
        <f t="shared" si="0"/>
        <v>-2.6917900403768957E-3</v>
      </c>
      <c r="F17" s="135">
        <v>6200.46</v>
      </c>
      <c r="G17" s="105">
        <v>6</v>
      </c>
      <c r="H17" s="85">
        <v>5</v>
      </c>
      <c r="I17" s="106">
        <f t="shared" si="1"/>
        <v>0.19999999999999996</v>
      </c>
      <c r="J17" s="51">
        <f t="shared" si="2"/>
        <v>747</v>
      </c>
      <c r="K17" s="2"/>
      <c r="L17" s="46">
        <f t="shared" si="3"/>
        <v>748</v>
      </c>
      <c r="M17" s="2"/>
      <c r="N17" s="52">
        <f t="shared" si="4"/>
        <v>-1.3368983957219305E-3</v>
      </c>
    </row>
    <row r="18" spans="1:14" ht="12.75" customHeight="1">
      <c r="A18" s="71" t="s">
        <v>99</v>
      </c>
      <c r="B18" s="44">
        <v>218721.7</v>
      </c>
      <c r="C18" s="45">
        <v>219</v>
      </c>
      <c r="D18" s="46">
        <v>203</v>
      </c>
      <c r="E18" s="47">
        <f t="shared" si="0"/>
        <v>7.8817733990147687E-2</v>
      </c>
      <c r="F18" s="84">
        <v>15782.16</v>
      </c>
      <c r="G18" s="105">
        <v>16</v>
      </c>
      <c r="H18" s="85">
        <v>19</v>
      </c>
      <c r="I18" s="106">
        <f t="shared" si="1"/>
        <v>-0.15789473684210531</v>
      </c>
      <c r="J18" s="51">
        <f t="shared" si="2"/>
        <v>235</v>
      </c>
      <c r="K18" s="2"/>
      <c r="L18" s="46">
        <f t="shared" si="3"/>
        <v>222</v>
      </c>
      <c r="M18" s="2"/>
      <c r="N18" s="52">
        <f t="shared" si="4"/>
        <v>5.8558558558558627E-2</v>
      </c>
    </row>
    <row r="19" spans="1:14" ht="12.75" customHeight="1">
      <c r="A19" s="71" t="s">
        <v>100</v>
      </c>
      <c r="B19" s="44">
        <v>312844.09999999998</v>
      </c>
      <c r="C19" s="45">
        <v>313</v>
      </c>
      <c r="D19" s="46">
        <v>306</v>
      </c>
      <c r="E19" s="47">
        <f t="shared" si="0"/>
        <v>2.2875816993463971E-2</v>
      </c>
      <c r="F19" s="84">
        <v>8379.2999999999993</v>
      </c>
      <c r="G19" s="105">
        <v>8</v>
      </c>
      <c r="H19" s="85">
        <v>17</v>
      </c>
      <c r="I19" s="106">
        <f t="shared" si="1"/>
        <v>-0.52941176470588236</v>
      </c>
      <c r="J19" s="51">
        <f t="shared" si="2"/>
        <v>321</v>
      </c>
      <c r="K19" s="2"/>
      <c r="L19" s="46">
        <f t="shared" si="3"/>
        <v>323</v>
      </c>
      <c r="M19" s="2"/>
      <c r="N19" s="52">
        <f t="shared" si="4"/>
        <v>-6.1919504643962453E-3</v>
      </c>
    </row>
    <row r="20" spans="1:14" ht="12.75" customHeight="1">
      <c r="A20" s="71" t="s">
        <v>101</v>
      </c>
      <c r="B20" s="44">
        <v>182641</v>
      </c>
      <c r="C20" s="45">
        <v>183</v>
      </c>
      <c r="D20" s="46">
        <v>186</v>
      </c>
      <c r="E20" s="47">
        <f t="shared" si="0"/>
        <v>-1.6129032258064502E-2</v>
      </c>
      <c r="F20" s="84">
        <v>4130.66</v>
      </c>
      <c r="G20" s="105">
        <v>4</v>
      </c>
      <c r="H20" s="85">
        <v>4</v>
      </c>
      <c r="I20" s="106">
        <f t="shared" si="1"/>
        <v>0</v>
      </c>
      <c r="J20" s="51">
        <f t="shared" si="2"/>
        <v>187</v>
      </c>
      <c r="K20" s="2"/>
      <c r="L20" s="46">
        <f t="shared" si="3"/>
        <v>190</v>
      </c>
      <c r="M20" s="2"/>
      <c r="N20" s="52">
        <f t="shared" si="4"/>
        <v>-1.5789473684210575E-2</v>
      </c>
    </row>
    <row r="21" spans="1:14" ht="12.75" customHeight="1">
      <c r="A21" s="71" t="s">
        <v>102</v>
      </c>
      <c r="B21" s="44">
        <v>263498.3</v>
      </c>
      <c r="C21" s="45">
        <v>263</v>
      </c>
      <c r="D21" s="46">
        <v>283</v>
      </c>
      <c r="E21" s="47">
        <f t="shared" si="0"/>
        <v>-7.0671378091872739E-2</v>
      </c>
      <c r="F21" s="84">
        <v>7155.07</v>
      </c>
      <c r="G21" s="105">
        <v>7</v>
      </c>
      <c r="H21" s="85">
        <v>7</v>
      </c>
      <c r="I21" s="106">
        <f t="shared" si="1"/>
        <v>0</v>
      </c>
      <c r="J21" s="51">
        <f t="shared" si="2"/>
        <v>270</v>
      </c>
      <c r="K21" s="2"/>
      <c r="L21" s="46">
        <f t="shared" si="3"/>
        <v>290</v>
      </c>
      <c r="M21" s="2"/>
      <c r="N21" s="52">
        <f t="shared" si="4"/>
        <v>-6.8965517241379337E-2</v>
      </c>
    </row>
    <row r="22" spans="1:14" ht="12.75" customHeight="1">
      <c r="A22" s="71" t="s">
        <v>103</v>
      </c>
      <c r="B22" s="44">
        <v>223226</v>
      </c>
      <c r="C22" s="45">
        <v>223</v>
      </c>
      <c r="D22" s="46">
        <v>223</v>
      </c>
      <c r="E22" s="47">
        <f t="shared" si="0"/>
        <v>0</v>
      </c>
      <c r="F22" s="84">
        <v>20935.2</v>
      </c>
      <c r="G22" s="105">
        <v>21</v>
      </c>
      <c r="H22" s="85">
        <v>20</v>
      </c>
      <c r="I22" s="106">
        <f t="shared" si="1"/>
        <v>5.0000000000000044E-2</v>
      </c>
      <c r="J22" s="51">
        <f t="shared" si="2"/>
        <v>244</v>
      </c>
      <c r="K22" s="2"/>
      <c r="L22" s="46">
        <f t="shared" si="3"/>
        <v>243</v>
      </c>
      <c r="M22" s="2"/>
      <c r="N22" s="52">
        <f t="shared" si="4"/>
        <v>4.115226337448652E-3</v>
      </c>
    </row>
    <row r="23" spans="1:14" ht="12.75" customHeight="1">
      <c r="A23" s="71" t="s">
        <v>104</v>
      </c>
      <c r="B23" s="44">
        <v>281346.3</v>
      </c>
      <c r="C23" s="45">
        <v>281</v>
      </c>
      <c r="D23" s="46">
        <v>296</v>
      </c>
      <c r="E23" s="47">
        <f t="shared" si="0"/>
        <v>-5.0675675675675658E-2</v>
      </c>
      <c r="F23" s="84">
        <v>33521.040000000001</v>
      </c>
      <c r="G23" s="105">
        <v>34</v>
      </c>
      <c r="H23" s="85">
        <v>36</v>
      </c>
      <c r="I23" s="106">
        <f t="shared" si="1"/>
        <v>-5.555555555555558E-2</v>
      </c>
      <c r="J23" s="51">
        <f t="shared" si="2"/>
        <v>315</v>
      </c>
      <c r="K23" s="2"/>
      <c r="L23" s="46">
        <f t="shared" si="3"/>
        <v>332</v>
      </c>
      <c r="M23" s="2"/>
      <c r="N23" s="52">
        <f t="shared" si="4"/>
        <v>-5.1204819277108404E-2</v>
      </c>
    </row>
    <row r="24" spans="1:14" ht="12.75" customHeight="1">
      <c r="A24" s="71" t="s">
        <v>105</v>
      </c>
      <c r="B24" s="44">
        <v>325839.3</v>
      </c>
      <c r="C24" s="45">
        <v>326</v>
      </c>
      <c r="D24" s="46">
        <v>323</v>
      </c>
      <c r="E24" s="47">
        <f t="shared" si="0"/>
        <v>9.2879256965945345E-3</v>
      </c>
      <c r="F24" s="84">
        <v>36094.85</v>
      </c>
      <c r="G24" s="105">
        <v>36</v>
      </c>
      <c r="H24" s="85">
        <v>32</v>
      </c>
      <c r="I24" s="106">
        <f t="shared" si="1"/>
        <v>0.125</v>
      </c>
      <c r="J24" s="51">
        <f t="shared" si="2"/>
        <v>362</v>
      </c>
      <c r="K24" s="2"/>
      <c r="L24" s="46">
        <f t="shared" si="3"/>
        <v>355</v>
      </c>
      <c r="M24" s="2"/>
      <c r="N24" s="52">
        <f t="shared" si="4"/>
        <v>1.9718309859154903E-2</v>
      </c>
    </row>
    <row r="25" spans="1:14" ht="12.75" customHeight="1">
      <c r="A25" s="71" t="s">
        <v>106</v>
      </c>
      <c r="B25" s="44">
        <v>304207.2</v>
      </c>
      <c r="C25" s="45">
        <v>304</v>
      </c>
      <c r="D25" s="46">
        <v>308</v>
      </c>
      <c r="E25" s="47">
        <f t="shared" si="0"/>
        <v>-1.2987012987012991E-2</v>
      </c>
      <c r="F25" s="84">
        <v>20965.84</v>
      </c>
      <c r="G25" s="105">
        <v>21</v>
      </c>
      <c r="H25" s="85">
        <v>25</v>
      </c>
      <c r="I25" s="106">
        <f t="shared" si="1"/>
        <v>-0.16000000000000003</v>
      </c>
      <c r="J25" s="51">
        <f t="shared" si="2"/>
        <v>325</v>
      </c>
      <c r="K25" s="2"/>
      <c r="L25" s="46">
        <f t="shared" si="3"/>
        <v>333</v>
      </c>
      <c r="M25" s="2"/>
      <c r="N25" s="52">
        <f t="shared" si="4"/>
        <v>-2.4024024024024038E-2</v>
      </c>
    </row>
    <row r="26" spans="1:14" ht="12.75" customHeight="1">
      <c r="A26" s="71" t="s">
        <v>107</v>
      </c>
      <c r="B26" s="44">
        <v>292489.40000000002</v>
      </c>
      <c r="C26" s="72">
        <v>293</v>
      </c>
      <c r="D26" s="46">
        <v>309</v>
      </c>
      <c r="E26" s="47">
        <f t="shared" si="0"/>
        <v>-5.1779935275080957E-2</v>
      </c>
      <c r="F26" s="84">
        <v>27776.11</v>
      </c>
      <c r="G26" s="105">
        <v>28</v>
      </c>
      <c r="H26" s="85">
        <v>15</v>
      </c>
      <c r="I26" s="106">
        <f t="shared" si="1"/>
        <v>0.8666666666666667</v>
      </c>
      <c r="J26" s="51">
        <f t="shared" si="2"/>
        <v>321</v>
      </c>
      <c r="K26" s="2"/>
      <c r="L26" s="46">
        <f t="shared" si="3"/>
        <v>324</v>
      </c>
      <c r="M26" s="2"/>
      <c r="N26" s="52">
        <f t="shared" si="4"/>
        <v>-9.2592592592593004E-3</v>
      </c>
    </row>
    <row r="27" spans="1:14" ht="12.75" customHeight="1">
      <c r="A27" s="71" t="s">
        <v>108</v>
      </c>
      <c r="B27" s="44">
        <v>327164</v>
      </c>
      <c r="C27" s="45">
        <v>327</v>
      </c>
      <c r="D27" s="46">
        <v>316</v>
      </c>
      <c r="E27" s="47">
        <f t="shared" si="0"/>
        <v>3.4810126582278444E-2</v>
      </c>
      <c r="F27" s="84">
        <v>11742.57</v>
      </c>
      <c r="G27" s="105">
        <v>12</v>
      </c>
      <c r="H27" s="85">
        <v>16</v>
      </c>
      <c r="I27" s="106">
        <f t="shared" si="1"/>
        <v>-0.25</v>
      </c>
      <c r="J27" s="51">
        <f t="shared" si="2"/>
        <v>339</v>
      </c>
      <c r="K27" s="2"/>
      <c r="L27" s="46">
        <f t="shared" si="3"/>
        <v>332</v>
      </c>
      <c r="M27" s="2"/>
      <c r="N27" s="52">
        <f t="shared" si="4"/>
        <v>2.108433734939763E-2</v>
      </c>
    </row>
    <row r="28" spans="1:14" ht="12.75" customHeight="1">
      <c r="A28" s="71" t="s">
        <v>109</v>
      </c>
      <c r="B28" s="44">
        <v>325411.3</v>
      </c>
      <c r="C28" s="45">
        <v>325</v>
      </c>
      <c r="D28" s="46">
        <v>320</v>
      </c>
      <c r="E28" s="47">
        <f t="shared" si="0"/>
        <v>1.5625E-2</v>
      </c>
      <c r="F28" s="84">
        <v>13695.46</v>
      </c>
      <c r="G28" s="105">
        <v>14</v>
      </c>
      <c r="H28" s="85">
        <v>10</v>
      </c>
      <c r="I28" s="106">
        <f t="shared" si="1"/>
        <v>0.39999999999999991</v>
      </c>
      <c r="J28" s="51">
        <f t="shared" si="2"/>
        <v>339</v>
      </c>
      <c r="K28" s="2"/>
      <c r="L28" s="46">
        <f t="shared" si="3"/>
        <v>330</v>
      </c>
      <c r="M28" s="2"/>
      <c r="N28" s="52">
        <f t="shared" si="4"/>
        <v>2.7272727272727337E-2</v>
      </c>
    </row>
    <row r="29" spans="1:14" ht="12.75" customHeight="1">
      <c r="A29" s="71" t="s">
        <v>110</v>
      </c>
      <c r="B29" s="44">
        <v>333153.40000000002</v>
      </c>
      <c r="C29" s="45">
        <v>333</v>
      </c>
      <c r="D29" s="46">
        <v>319</v>
      </c>
      <c r="E29" s="47">
        <f t="shared" si="0"/>
        <v>4.3887147335423204E-2</v>
      </c>
      <c r="F29" s="84">
        <v>12064.94</v>
      </c>
      <c r="G29" s="105">
        <v>12</v>
      </c>
      <c r="H29" s="85">
        <v>12</v>
      </c>
      <c r="I29" s="106">
        <f t="shared" si="1"/>
        <v>0</v>
      </c>
      <c r="J29" s="51">
        <f t="shared" si="2"/>
        <v>345</v>
      </c>
      <c r="K29" s="2"/>
      <c r="L29" s="46">
        <f t="shared" si="3"/>
        <v>331</v>
      </c>
      <c r="M29" s="2"/>
      <c r="N29" s="52">
        <f t="shared" si="4"/>
        <v>4.2296072507552962E-2</v>
      </c>
    </row>
    <row r="30" spans="1:14" ht="12.75" customHeight="1">
      <c r="A30" s="71" t="s">
        <v>111</v>
      </c>
      <c r="B30" s="44">
        <v>270250.7</v>
      </c>
      <c r="C30" s="45">
        <v>270</v>
      </c>
      <c r="D30" s="46">
        <v>265</v>
      </c>
      <c r="E30" s="47">
        <f t="shared" si="0"/>
        <v>1.8867924528301883E-2</v>
      </c>
      <c r="F30" s="84">
        <v>7702.93</v>
      </c>
      <c r="G30" s="105">
        <v>8</v>
      </c>
      <c r="H30" s="85">
        <v>10</v>
      </c>
      <c r="I30" s="106">
        <f t="shared" si="1"/>
        <v>-0.19999999999999996</v>
      </c>
      <c r="J30" s="51">
        <f t="shared" si="2"/>
        <v>278</v>
      </c>
      <c r="K30" s="2"/>
      <c r="L30" s="46">
        <f t="shared" si="3"/>
        <v>275</v>
      </c>
      <c r="M30" s="2"/>
      <c r="N30" s="52">
        <f t="shared" si="4"/>
        <v>1.0909090909090979E-2</v>
      </c>
    </row>
    <row r="31" spans="1:14" ht="12.75" customHeight="1">
      <c r="A31" s="71" t="s">
        <v>112</v>
      </c>
      <c r="B31" s="44">
        <v>316143.59999999998</v>
      </c>
      <c r="C31" s="45">
        <v>316</v>
      </c>
      <c r="D31" s="46">
        <v>308</v>
      </c>
      <c r="E31" s="47">
        <f t="shared" si="0"/>
        <v>2.5974025974025983E-2</v>
      </c>
      <c r="F31" s="84">
        <v>4286.1400000000003</v>
      </c>
      <c r="G31" s="105">
        <v>4</v>
      </c>
      <c r="H31" s="85">
        <v>3</v>
      </c>
      <c r="I31" s="106">
        <f t="shared" si="1"/>
        <v>0.33333333333333326</v>
      </c>
      <c r="J31" s="51">
        <f t="shared" si="2"/>
        <v>320</v>
      </c>
      <c r="K31" s="2"/>
      <c r="L31" s="46">
        <f t="shared" si="3"/>
        <v>311</v>
      </c>
      <c r="M31" s="2"/>
      <c r="N31" s="52">
        <f t="shared" si="4"/>
        <v>2.8938906752411508E-2</v>
      </c>
    </row>
    <row r="32" spans="1:14" ht="12.75" customHeight="1">
      <c r="A32" s="71" t="s">
        <v>113</v>
      </c>
      <c r="B32" s="55">
        <v>825074.2</v>
      </c>
      <c r="C32" s="56">
        <v>825</v>
      </c>
      <c r="D32" s="57">
        <v>796</v>
      </c>
      <c r="E32" s="58">
        <f t="shared" si="0"/>
        <v>3.6432160804020119E-2</v>
      </c>
      <c r="F32" s="88">
        <v>5256.11</v>
      </c>
      <c r="G32" s="107">
        <v>5</v>
      </c>
      <c r="H32" s="89">
        <v>7</v>
      </c>
      <c r="I32" s="108">
        <f t="shared" si="1"/>
        <v>-0.2857142857142857</v>
      </c>
      <c r="J32" s="62">
        <f t="shared" si="2"/>
        <v>830</v>
      </c>
      <c r="K32" s="63"/>
      <c r="L32" s="57">
        <f t="shared" si="3"/>
        <v>803</v>
      </c>
      <c r="M32" s="63"/>
      <c r="N32" s="64">
        <f t="shared" si="4"/>
        <v>3.3623910336239016E-2</v>
      </c>
    </row>
    <row r="33" spans="1:4" ht="12.75" customHeight="1">
      <c r="A33" s="126"/>
      <c r="B33" s="127"/>
      <c r="C33" s="127"/>
      <c r="D33" s="127"/>
    </row>
    <row r="34" spans="1:4" ht="12.75" customHeight="1">
      <c r="A34" s="128"/>
      <c r="B34" s="127"/>
      <c r="C34" s="127"/>
      <c r="D34" s="127"/>
    </row>
    <row r="35" spans="1:4" ht="12.75" customHeight="1">
      <c r="A35" s="128"/>
      <c r="B35" s="127"/>
      <c r="C35" s="127"/>
      <c r="D35" s="127"/>
    </row>
    <row r="36" spans="1:4" ht="12.75" customHeight="1">
      <c r="A36" s="128"/>
      <c r="B36" s="128"/>
      <c r="C36" s="128"/>
      <c r="D36" s="128"/>
    </row>
    <row r="37" spans="1:4" ht="12.75" customHeight="1">
      <c r="B37" s="28"/>
      <c r="C37" s="28"/>
      <c r="D37" s="28"/>
    </row>
    <row r="38" spans="1:4" ht="12.75" customHeight="1">
      <c r="A38" s="128"/>
      <c r="B38" s="127"/>
      <c r="C38" s="127"/>
      <c r="D38" s="127"/>
    </row>
    <row r="39" spans="1:4" ht="12.75" customHeight="1">
      <c r="B39" s="1"/>
    </row>
    <row r="40" spans="1:4" ht="12.75" customHeight="1">
      <c r="B40" s="28"/>
      <c r="C40" s="28"/>
      <c r="D40" s="28"/>
    </row>
    <row r="41" spans="1:4" ht="12.75" customHeight="1">
      <c r="B41" s="1"/>
    </row>
    <row r="42" spans="1:4" ht="12.75" customHeight="1">
      <c r="B42" s="28"/>
      <c r="C42" s="28"/>
      <c r="D42" s="28"/>
    </row>
    <row r="43" spans="1:4" ht="12.75" customHeight="1">
      <c r="B43" s="1"/>
    </row>
    <row r="44" spans="1:4" ht="12.75" customHeight="1">
      <c r="B44" s="1"/>
    </row>
    <row r="45" spans="1:4" ht="12.75" customHeight="1">
      <c r="B45" s="28"/>
      <c r="C45" s="28"/>
      <c r="D45" s="28"/>
    </row>
    <row r="46" spans="1:4" ht="12.75" customHeight="1">
      <c r="B46" s="1"/>
    </row>
    <row r="47" spans="1:4" ht="12.75" customHeight="1">
      <c r="B47" s="1"/>
    </row>
    <row r="48" spans="1:4" ht="12.75" customHeight="1">
      <c r="B48" s="1"/>
    </row>
    <row r="49" spans="2:2" ht="12.75" customHeight="1">
      <c r="B49" s="1"/>
    </row>
    <row r="50" spans="2:2" ht="12.75" customHeight="1">
      <c r="B50" s="1"/>
    </row>
    <row r="51" spans="2:2" ht="12.75" customHeight="1">
      <c r="B51" s="1"/>
    </row>
    <row r="52" spans="2:2" ht="12.75" customHeight="1">
      <c r="B52" s="1"/>
    </row>
    <row r="53" spans="2:2" ht="12.75" customHeight="1">
      <c r="B53" s="1"/>
    </row>
    <row r="54" spans="2:2" ht="12.75" customHeight="1">
      <c r="B54" s="1"/>
    </row>
    <row r="55" spans="2:2" ht="12.75" customHeight="1">
      <c r="B55" s="1"/>
    </row>
    <row r="56" spans="2:2" ht="12.75" customHeight="1">
      <c r="B56" s="1"/>
    </row>
    <row r="57" spans="2:2" ht="12.75" customHeight="1">
      <c r="B57" s="1"/>
    </row>
    <row r="58" spans="2:2" ht="12.75" customHeight="1">
      <c r="B58" s="1"/>
    </row>
    <row r="59" spans="2:2" ht="12.75" customHeight="1">
      <c r="B59" s="1"/>
    </row>
    <row r="60" spans="2:2" ht="12.75" customHeight="1">
      <c r="B60" s="1"/>
    </row>
    <row r="61" spans="2:2" ht="12.75" customHeight="1">
      <c r="B61" s="1"/>
    </row>
    <row r="62" spans="2:2" ht="12.75" customHeight="1">
      <c r="B62" s="1"/>
    </row>
    <row r="63" spans="2:2" ht="12.75" customHeight="1">
      <c r="B63" s="1"/>
    </row>
    <row r="64" spans="2:2" ht="12.75" customHeight="1">
      <c r="B64" s="1"/>
    </row>
    <row r="65" spans="2:2" ht="12.75" customHeight="1">
      <c r="B65" s="1"/>
    </row>
    <row r="66" spans="2:2" ht="12.75" customHeight="1">
      <c r="B66" s="1"/>
    </row>
    <row r="67" spans="2:2" ht="12.75" customHeight="1">
      <c r="B67" s="1"/>
    </row>
    <row r="68" spans="2:2" ht="12.75" customHeight="1">
      <c r="B68" s="1"/>
    </row>
    <row r="69" spans="2:2" ht="12.75" customHeight="1">
      <c r="B69" s="1"/>
    </row>
    <row r="70" spans="2:2" ht="12.75" customHeight="1">
      <c r="B70" s="1"/>
    </row>
    <row r="71" spans="2:2" ht="12.75" customHeight="1">
      <c r="B71" s="1"/>
    </row>
    <row r="72" spans="2:2" ht="12.75" customHeight="1">
      <c r="B72" s="1"/>
    </row>
    <row r="73" spans="2:2" ht="12.75" customHeight="1">
      <c r="B73" s="1"/>
    </row>
    <row r="74" spans="2:2" ht="12.75" customHeight="1">
      <c r="B74" s="1"/>
    </row>
    <row r="75" spans="2:2" ht="12.75" customHeight="1">
      <c r="B75" s="1"/>
    </row>
    <row r="76" spans="2:2" ht="12.75" customHeight="1">
      <c r="B76" s="1"/>
    </row>
    <row r="77" spans="2:2" ht="12.75" customHeight="1">
      <c r="B77" s="1"/>
    </row>
    <row r="78" spans="2:2" ht="12.75" customHeight="1">
      <c r="B78" s="1"/>
    </row>
    <row r="79" spans="2:2" ht="12.75" customHeight="1">
      <c r="B79" s="1"/>
    </row>
    <row r="80" spans="2:2" ht="12.75" customHeight="1">
      <c r="B80" s="1"/>
    </row>
    <row r="81" spans="2:2" ht="12.75" customHeight="1">
      <c r="B81" s="1"/>
    </row>
    <row r="82" spans="2:2" ht="12.75" customHeight="1">
      <c r="B82" s="1"/>
    </row>
    <row r="83" spans="2:2" ht="12.75" customHeight="1">
      <c r="B83" s="1"/>
    </row>
    <row r="84" spans="2:2" ht="12.75" customHeight="1">
      <c r="B84" s="1"/>
    </row>
    <row r="85" spans="2:2" ht="12.75" customHeight="1">
      <c r="B85" s="1"/>
    </row>
    <row r="86" spans="2:2" ht="12.75" customHeight="1">
      <c r="B86" s="1"/>
    </row>
    <row r="87" spans="2:2" ht="12.75" customHeight="1">
      <c r="B87" s="1"/>
    </row>
    <row r="88" spans="2:2" ht="12.75" customHeight="1">
      <c r="B88" s="1"/>
    </row>
    <row r="89" spans="2:2" ht="12.75" customHeight="1">
      <c r="B89" s="1"/>
    </row>
    <row r="90" spans="2:2" ht="12.75" customHeight="1">
      <c r="B90" s="1"/>
    </row>
    <row r="91" spans="2:2" ht="12.75" customHeight="1">
      <c r="B91" s="1"/>
    </row>
    <row r="92" spans="2:2" ht="12.75" customHeight="1">
      <c r="B92" s="1"/>
    </row>
    <row r="93" spans="2:2" ht="12.75" customHeight="1">
      <c r="B93" s="1"/>
    </row>
    <row r="94" spans="2:2" ht="12.75" customHeight="1">
      <c r="B94" s="1"/>
    </row>
    <row r="95" spans="2:2" ht="12.75" customHeight="1">
      <c r="B95" s="1"/>
    </row>
    <row r="96" spans="2:2" ht="12.75" customHeight="1">
      <c r="B96" s="1"/>
    </row>
    <row r="97" spans="2:2" ht="12.75" customHeight="1">
      <c r="B97" s="1"/>
    </row>
    <row r="98" spans="2:2" ht="12.75" customHeight="1">
      <c r="B98" s="1"/>
    </row>
    <row r="99" spans="2:2" ht="12.75" customHeight="1">
      <c r="B99" s="1"/>
    </row>
    <row r="100" spans="2:2" ht="12.75" customHeight="1">
      <c r="B100" s="1"/>
    </row>
    <row r="101" spans="2:2" ht="12.75" customHeight="1">
      <c r="B101" s="1"/>
    </row>
    <row r="102" spans="2:2" ht="12.75" customHeight="1">
      <c r="B102" s="1"/>
    </row>
    <row r="103" spans="2:2" ht="12.75" customHeight="1">
      <c r="B103" s="1"/>
    </row>
    <row r="104" spans="2:2" ht="12.75" customHeight="1">
      <c r="B104" s="1"/>
    </row>
    <row r="105" spans="2:2" ht="12.75" customHeight="1">
      <c r="B105" s="1"/>
    </row>
    <row r="106" spans="2:2" ht="12.75" customHeight="1">
      <c r="B106" s="1"/>
    </row>
    <row r="107" spans="2:2" ht="12.75" customHeight="1">
      <c r="B107" s="1"/>
    </row>
    <row r="108" spans="2:2" ht="12.75" customHeight="1">
      <c r="B108" s="1"/>
    </row>
    <row r="109" spans="2:2" ht="12.75" customHeight="1">
      <c r="B109" s="1"/>
    </row>
    <row r="110" spans="2:2" ht="12.75" customHeight="1">
      <c r="B110" s="1"/>
    </row>
    <row r="111" spans="2:2" ht="12.75" customHeight="1">
      <c r="B111" s="1"/>
    </row>
    <row r="112" spans="2:2" ht="12.75" customHeight="1">
      <c r="B112" s="1"/>
    </row>
    <row r="113" spans="2:2" ht="12.75" customHeight="1">
      <c r="B113" s="1"/>
    </row>
    <row r="114" spans="2:2" ht="12.75" customHeight="1">
      <c r="B114" s="1"/>
    </row>
    <row r="115" spans="2:2" ht="12.75" customHeight="1">
      <c r="B115" s="1"/>
    </row>
    <row r="116" spans="2:2" ht="12.75" customHeight="1">
      <c r="B116" s="1"/>
    </row>
    <row r="117" spans="2:2" ht="12.75" customHeight="1">
      <c r="B117" s="1"/>
    </row>
    <row r="118" spans="2:2" ht="12.75" customHeight="1">
      <c r="B118" s="1"/>
    </row>
    <row r="119" spans="2:2" ht="12.75" customHeight="1">
      <c r="B119" s="1"/>
    </row>
    <row r="120" spans="2:2" ht="12.75" customHeight="1">
      <c r="B120" s="1"/>
    </row>
    <row r="121" spans="2:2" ht="12.75" customHeight="1">
      <c r="B121" s="1"/>
    </row>
    <row r="122" spans="2:2" ht="12.75" customHeight="1">
      <c r="B122" s="1"/>
    </row>
    <row r="123" spans="2:2" ht="12.75" customHeight="1">
      <c r="B123" s="1"/>
    </row>
    <row r="124" spans="2:2" ht="12.75" customHeight="1">
      <c r="B124" s="1"/>
    </row>
    <row r="125" spans="2:2" ht="12.75" customHeight="1">
      <c r="B125" s="1"/>
    </row>
    <row r="126" spans="2:2" ht="12.75" customHeight="1">
      <c r="B126" s="1"/>
    </row>
    <row r="127" spans="2:2" ht="12.75" customHeight="1">
      <c r="B127" s="1"/>
    </row>
    <row r="128" spans="2:2" ht="12.75" customHeight="1">
      <c r="B128" s="1"/>
    </row>
    <row r="129" spans="2:2" ht="12.75" customHeight="1">
      <c r="B129" s="1"/>
    </row>
    <row r="130" spans="2:2" ht="12.75" customHeight="1">
      <c r="B130" s="1"/>
    </row>
    <row r="131" spans="2:2" ht="12.75" customHeight="1">
      <c r="B131" s="1"/>
    </row>
    <row r="132" spans="2:2" ht="12.75" customHeight="1">
      <c r="B132" s="1"/>
    </row>
    <row r="133" spans="2:2" ht="12.75" customHeight="1">
      <c r="B133" s="1"/>
    </row>
    <row r="134" spans="2:2" ht="12.75" customHeight="1">
      <c r="B134" s="1"/>
    </row>
    <row r="135" spans="2:2" ht="12.75" customHeight="1">
      <c r="B135" s="1"/>
    </row>
    <row r="136" spans="2:2" ht="12.75" customHeight="1">
      <c r="B136" s="1"/>
    </row>
    <row r="137" spans="2:2" ht="12.75" customHeight="1">
      <c r="B137" s="1"/>
    </row>
    <row r="138" spans="2:2" ht="12.75" customHeight="1">
      <c r="B138" s="1"/>
    </row>
    <row r="139" spans="2:2" ht="12.75" customHeight="1">
      <c r="B139" s="1"/>
    </row>
    <row r="140" spans="2:2" ht="12.75" customHeight="1">
      <c r="B140" s="1"/>
    </row>
    <row r="141" spans="2:2" ht="12.75" customHeight="1">
      <c r="B141" s="1"/>
    </row>
    <row r="142" spans="2:2" ht="12.75" customHeight="1">
      <c r="B142" s="1"/>
    </row>
    <row r="143" spans="2:2" ht="12.75" customHeight="1">
      <c r="B143" s="1"/>
    </row>
    <row r="144" spans="2:2" ht="12.75" customHeight="1">
      <c r="B144" s="1"/>
    </row>
    <row r="145" spans="2:2" ht="12.75" customHeight="1">
      <c r="B145" s="1"/>
    </row>
    <row r="146" spans="2:2" ht="12.75" customHeight="1">
      <c r="B146" s="1"/>
    </row>
    <row r="147" spans="2:2" ht="12.75" customHeight="1">
      <c r="B147" s="1"/>
    </row>
    <row r="148" spans="2:2" ht="12.75" customHeight="1">
      <c r="B148" s="1"/>
    </row>
    <row r="149" spans="2:2" ht="12.75" customHeight="1">
      <c r="B149" s="1"/>
    </row>
    <row r="150" spans="2:2" ht="12.75" customHeight="1">
      <c r="B150" s="1"/>
    </row>
    <row r="151" spans="2:2" ht="12.75" customHeight="1">
      <c r="B151" s="1"/>
    </row>
    <row r="152" spans="2:2" ht="12.75" customHeight="1">
      <c r="B152" s="1"/>
    </row>
    <row r="153" spans="2:2" ht="12.75" customHeight="1">
      <c r="B153" s="1"/>
    </row>
    <row r="154" spans="2:2" ht="12.75" customHeight="1">
      <c r="B154" s="1"/>
    </row>
    <row r="155" spans="2:2" ht="12.75" customHeight="1">
      <c r="B155" s="1"/>
    </row>
    <row r="156" spans="2:2" ht="12.75" customHeight="1">
      <c r="B156" s="1"/>
    </row>
    <row r="157" spans="2:2" ht="12.75" customHeight="1">
      <c r="B157" s="1"/>
    </row>
    <row r="158" spans="2:2" ht="12.75" customHeight="1">
      <c r="B158" s="1"/>
    </row>
    <row r="159" spans="2:2" ht="12.75" customHeight="1">
      <c r="B159" s="1"/>
    </row>
    <row r="160" spans="2:2" ht="12.75" customHeight="1">
      <c r="B160" s="1"/>
    </row>
    <row r="161" spans="2:2" ht="12.75" customHeight="1">
      <c r="B161" s="1"/>
    </row>
    <row r="162" spans="2:2" ht="12.75" customHeight="1">
      <c r="B162" s="1"/>
    </row>
    <row r="163" spans="2:2" ht="12.75" customHeight="1">
      <c r="B163" s="1"/>
    </row>
    <row r="164" spans="2:2" ht="12.75" customHeight="1">
      <c r="B164" s="1"/>
    </row>
    <row r="165" spans="2:2" ht="12.75" customHeight="1">
      <c r="B165" s="1"/>
    </row>
    <row r="166" spans="2:2" ht="12.75" customHeight="1">
      <c r="B166" s="1"/>
    </row>
    <row r="167" spans="2:2" ht="12.75" customHeight="1">
      <c r="B167" s="1"/>
    </row>
    <row r="168" spans="2:2" ht="12.75" customHeight="1">
      <c r="B168" s="1"/>
    </row>
    <row r="169" spans="2:2" ht="12.75" customHeight="1">
      <c r="B169" s="1"/>
    </row>
    <row r="170" spans="2:2" ht="12.75" customHeight="1">
      <c r="B170" s="1"/>
    </row>
    <row r="171" spans="2:2" ht="12.75" customHeight="1">
      <c r="B171" s="1"/>
    </row>
    <row r="172" spans="2:2" ht="12.75" customHeight="1">
      <c r="B172" s="1"/>
    </row>
    <row r="173" spans="2:2" ht="12.75" customHeight="1">
      <c r="B173" s="1"/>
    </row>
    <row r="174" spans="2:2" ht="12.75" customHeight="1">
      <c r="B174" s="1"/>
    </row>
    <row r="175" spans="2:2" ht="12.75" customHeight="1">
      <c r="B175" s="1"/>
    </row>
    <row r="176" spans="2:2" ht="12.75" customHeight="1">
      <c r="B176" s="1"/>
    </row>
    <row r="177" spans="2:2" ht="12.75" customHeight="1">
      <c r="B177" s="1"/>
    </row>
    <row r="178" spans="2:2" ht="12.75" customHeight="1">
      <c r="B178" s="1"/>
    </row>
    <row r="179" spans="2:2" ht="12.75" customHeight="1">
      <c r="B179" s="1"/>
    </row>
    <row r="180" spans="2:2" ht="12.75" customHeight="1">
      <c r="B180" s="1"/>
    </row>
    <row r="181" spans="2:2" ht="12.75" customHeight="1">
      <c r="B181" s="1"/>
    </row>
    <row r="182" spans="2:2" ht="12.75" customHeight="1">
      <c r="B182" s="1"/>
    </row>
    <row r="183" spans="2:2" ht="12.75" customHeight="1">
      <c r="B183" s="1"/>
    </row>
    <row r="184" spans="2:2" ht="12.75" customHeight="1">
      <c r="B184" s="1"/>
    </row>
    <row r="185" spans="2:2" ht="12.75" customHeight="1">
      <c r="B185" s="1"/>
    </row>
    <row r="186" spans="2:2" ht="12.75" customHeight="1">
      <c r="B186" s="1"/>
    </row>
    <row r="187" spans="2:2" ht="12.75" customHeight="1">
      <c r="B187" s="1"/>
    </row>
    <row r="188" spans="2:2" ht="12.75" customHeight="1">
      <c r="B188" s="1"/>
    </row>
    <row r="189" spans="2:2" ht="12.75" customHeight="1">
      <c r="B189" s="1"/>
    </row>
    <row r="190" spans="2:2" ht="12.75" customHeight="1">
      <c r="B190" s="1"/>
    </row>
    <row r="191" spans="2:2" ht="12.75" customHeight="1">
      <c r="B191" s="1"/>
    </row>
    <row r="192" spans="2:2" ht="12.75" customHeight="1">
      <c r="B192" s="1"/>
    </row>
    <row r="193" spans="2:2" ht="12.75" customHeight="1">
      <c r="B193" s="1"/>
    </row>
    <row r="194" spans="2:2" ht="12.75" customHeight="1">
      <c r="B194" s="1"/>
    </row>
    <row r="195" spans="2:2" ht="12.75" customHeight="1">
      <c r="B195" s="1"/>
    </row>
    <row r="196" spans="2:2" ht="12.75" customHeight="1">
      <c r="B196" s="1"/>
    </row>
    <row r="197" spans="2:2" ht="12.75" customHeight="1">
      <c r="B197" s="1"/>
    </row>
    <row r="198" spans="2:2" ht="12.75" customHeight="1">
      <c r="B198" s="1"/>
    </row>
    <row r="199" spans="2:2" ht="12.75" customHeight="1">
      <c r="B199" s="1"/>
    </row>
    <row r="200" spans="2:2" ht="12.75" customHeight="1">
      <c r="B200" s="1"/>
    </row>
    <row r="201" spans="2:2" ht="12.75" customHeight="1">
      <c r="B201" s="1"/>
    </row>
    <row r="202" spans="2:2" ht="12.75" customHeight="1">
      <c r="B202" s="1"/>
    </row>
    <row r="203" spans="2:2" ht="12.75" customHeight="1">
      <c r="B203" s="1"/>
    </row>
    <row r="204" spans="2:2" ht="12.75" customHeight="1">
      <c r="B204" s="1"/>
    </row>
    <row r="205" spans="2:2" ht="12.75" customHeight="1">
      <c r="B205" s="1"/>
    </row>
    <row r="206" spans="2:2" ht="12.75" customHeight="1">
      <c r="B206" s="1"/>
    </row>
    <row r="207" spans="2:2" ht="12.75" customHeight="1">
      <c r="B207" s="1"/>
    </row>
    <row r="208" spans="2:2" ht="12.75" customHeight="1">
      <c r="B208" s="1"/>
    </row>
    <row r="209" spans="2:2" ht="12.75" customHeight="1">
      <c r="B209" s="1"/>
    </row>
    <row r="210" spans="2:2" ht="12.75" customHeight="1">
      <c r="B210" s="1"/>
    </row>
    <row r="211" spans="2:2" ht="12.75" customHeight="1">
      <c r="B211" s="1"/>
    </row>
    <row r="212" spans="2:2" ht="12.75" customHeight="1">
      <c r="B212" s="1"/>
    </row>
    <row r="213" spans="2:2" ht="12.75" customHeight="1">
      <c r="B213" s="1"/>
    </row>
    <row r="214" spans="2:2" ht="12.75" customHeight="1">
      <c r="B214" s="1"/>
    </row>
    <row r="215" spans="2:2" ht="12.75" customHeight="1">
      <c r="B215" s="1"/>
    </row>
    <row r="216" spans="2:2" ht="12.75" customHeight="1">
      <c r="B216" s="1"/>
    </row>
    <row r="217" spans="2:2" ht="12.75" customHeight="1">
      <c r="B217" s="1"/>
    </row>
    <row r="218" spans="2:2" ht="12.75" customHeight="1">
      <c r="B218" s="1"/>
    </row>
    <row r="219" spans="2:2" ht="12.75" customHeight="1">
      <c r="B219" s="1"/>
    </row>
    <row r="220" spans="2:2" ht="12.75" customHeight="1">
      <c r="B220" s="1"/>
    </row>
    <row r="221" spans="2:2" ht="12.75" customHeight="1">
      <c r="B221" s="1"/>
    </row>
    <row r="222" spans="2:2" ht="12.75" customHeight="1">
      <c r="B222" s="1"/>
    </row>
    <row r="223" spans="2:2" ht="12.75" customHeight="1">
      <c r="B223" s="1"/>
    </row>
    <row r="224" spans="2:2" ht="12.75" customHeight="1">
      <c r="B224" s="1"/>
    </row>
    <row r="225" spans="2:2" ht="12.75" customHeight="1">
      <c r="B225" s="1"/>
    </row>
    <row r="226" spans="2:2" ht="12.75" customHeight="1">
      <c r="B226" s="1"/>
    </row>
    <row r="227" spans="2:2" ht="12.75" customHeight="1">
      <c r="B227" s="1"/>
    </row>
    <row r="228" spans="2:2" ht="12.75" customHeight="1">
      <c r="B228" s="1"/>
    </row>
    <row r="229" spans="2:2" ht="12.75" customHeight="1">
      <c r="B229" s="1"/>
    </row>
    <row r="230" spans="2:2" ht="12.75" customHeight="1">
      <c r="B230" s="1"/>
    </row>
    <row r="231" spans="2:2" ht="12.75" customHeight="1">
      <c r="B231" s="1"/>
    </row>
    <row r="232" spans="2:2" ht="12.75" customHeight="1">
      <c r="B232" s="1"/>
    </row>
    <row r="233" spans="2:2" ht="12.75" customHeight="1">
      <c r="B233" s="1"/>
    </row>
    <row r="234" spans="2:2" ht="12.75" customHeight="1">
      <c r="B234" s="1"/>
    </row>
    <row r="235" spans="2:2" ht="12.75" customHeight="1">
      <c r="B235" s="1"/>
    </row>
    <row r="236" spans="2:2" ht="12.75" customHeight="1">
      <c r="B236" s="1"/>
    </row>
    <row r="237" spans="2:2" ht="12.75" customHeight="1">
      <c r="B237" s="1"/>
    </row>
    <row r="238" spans="2:2" ht="12.75" customHeight="1">
      <c r="B238" s="1"/>
    </row>
    <row r="239" spans="2:2" ht="12.75" customHeight="1">
      <c r="B239" s="1"/>
    </row>
    <row r="240" spans="2:2" ht="12.75" customHeight="1">
      <c r="B240" s="1"/>
    </row>
    <row r="241" spans="2:2" ht="12.75" customHeight="1">
      <c r="B241" s="1"/>
    </row>
    <row r="242" spans="2:2" ht="12.75" customHeight="1">
      <c r="B242" s="1"/>
    </row>
    <row r="243" spans="2:2" ht="12.75" customHeight="1">
      <c r="B243" s="1"/>
    </row>
    <row r="244" spans="2:2" ht="12.75" customHeight="1">
      <c r="B244" s="1"/>
    </row>
    <row r="245" spans="2:2" ht="12.75" customHeight="1">
      <c r="B245" s="1"/>
    </row>
    <row r="246" spans="2:2" ht="12.75" customHeight="1">
      <c r="B246" s="1"/>
    </row>
    <row r="247" spans="2:2" ht="12.75" customHeight="1">
      <c r="B247" s="1"/>
    </row>
    <row r="248" spans="2:2" ht="12.75" customHeight="1">
      <c r="B248" s="1"/>
    </row>
    <row r="249" spans="2:2" ht="12.75" customHeight="1">
      <c r="B249" s="1"/>
    </row>
    <row r="250" spans="2:2" ht="12.75" customHeight="1">
      <c r="B250" s="1"/>
    </row>
    <row r="251" spans="2:2" ht="12.75" customHeight="1">
      <c r="B251" s="1"/>
    </row>
    <row r="252" spans="2:2" ht="12.75" customHeight="1">
      <c r="B252" s="1"/>
    </row>
    <row r="253" spans="2:2" ht="12.75" customHeight="1">
      <c r="B253" s="1"/>
    </row>
    <row r="254" spans="2:2" ht="12.75" customHeight="1">
      <c r="B254" s="1"/>
    </row>
    <row r="255" spans="2:2" ht="12.75" customHeight="1">
      <c r="B255" s="1"/>
    </row>
    <row r="256" spans="2:2" ht="12.75" customHeight="1">
      <c r="B256" s="1"/>
    </row>
    <row r="257" spans="2:2" ht="12.75" customHeight="1">
      <c r="B257" s="1"/>
    </row>
    <row r="258" spans="2:2" ht="12.75" customHeight="1">
      <c r="B258" s="1"/>
    </row>
    <row r="259" spans="2:2" ht="12.75" customHeight="1">
      <c r="B259" s="1"/>
    </row>
    <row r="260" spans="2:2" ht="12.75" customHeight="1">
      <c r="B260" s="1"/>
    </row>
    <row r="261" spans="2:2" ht="12.75" customHeight="1">
      <c r="B261" s="1"/>
    </row>
    <row r="262" spans="2:2" ht="12.75" customHeight="1">
      <c r="B262" s="1"/>
    </row>
    <row r="263" spans="2:2" ht="12.75" customHeight="1">
      <c r="B263" s="1"/>
    </row>
    <row r="264" spans="2:2" ht="12.75" customHeight="1">
      <c r="B264" s="1"/>
    </row>
    <row r="265" spans="2:2" ht="12.75" customHeight="1">
      <c r="B265" s="1"/>
    </row>
    <row r="266" spans="2:2" ht="12.75" customHeight="1">
      <c r="B266" s="1"/>
    </row>
    <row r="267" spans="2:2" ht="12.75" customHeight="1">
      <c r="B267" s="1"/>
    </row>
    <row r="268" spans="2:2" ht="12.75" customHeight="1">
      <c r="B268" s="1"/>
    </row>
    <row r="269" spans="2:2" ht="12.75" customHeight="1">
      <c r="B269" s="1"/>
    </row>
    <row r="270" spans="2:2" ht="12.75" customHeight="1">
      <c r="B270" s="1"/>
    </row>
    <row r="271" spans="2:2" ht="12.75" customHeight="1">
      <c r="B271" s="1"/>
    </row>
    <row r="272" spans="2:2" ht="12.75" customHeight="1">
      <c r="B272" s="1"/>
    </row>
    <row r="273" spans="2:2" ht="12.75" customHeight="1">
      <c r="B273" s="1"/>
    </row>
    <row r="274" spans="2:2" ht="12.75" customHeight="1">
      <c r="B274" s="1"/>
    </row>
    <row r="275" spans="2:2" ht="12.75" customHeight="1">
      <c r="B275" s="1"/>
    </row>
    <row r="276" spans="2:2" ht="12.75" customHeight="1">
      <c r="B276" s="1"/>
    </row>
    <row r="277" spans="2:2" ht="12.75" customHeight="1">
      <c r="B277" s="1"/>
    </row>
    <row r="278" spans="2:2" ht="12.75" customHeight="1">
      <c r="B278" s="1"/>
    </row>
    <row r="279" spans="2:2" ht="12.75" customHeight="1">
      <c r="B279" s="1"/>
    </row>
    <row r="280" spans="2:2" ht="12.75" customHeight="1">
      <c r="B280" s="1"/>
    </row>
    <row r="281" spans="2:2" ht="12.75" customHeight="1">
      <c r="B281" s="1"/>
    </row>
    <row r="282" spans="2:2" ht="12.75" customHeight="1">
      <c r="B282" s="1"/>
    </row>
    <row r="283" spans="2:2" ht="12.75" customHeight="1">
      <c r="B283" s="1"/>
    </row>
    <row r="284" spans="2:2" ht="12.75" customHeight="1">
      <c r="B284" s="1"/>
    </row>
    <row r="285" spans="2:2" ht="12.75" customHeight="1">
      <c r="B285" s="1"/>
    </row>
    <row r="286" spans="2:2" ht="12.75" customHeight="1">
      <c r="B286" s="1"/>
    </row>
    <row r="287" spans="2:2" ht="12.75" customHeight="1">
      <c r="B287" s="1"/>
    </row>
    <row r="288" spans="2:2" ht="12.75" customHeight="1">
      <c r="B288" s="1"/>
    </row>
    <row r="289" spans="2:2" ht="12.75" customHeight="1">
      <c r="B289" s="1"/>
    </row>
    <row r="290" spans="2:2" ht="12.75" customHeight="1">
      <c r="B290" s="1"/>
    </row>
    <row r="291" spans="2:2" ht="12.75" customHeight="1">
      <c r="B291" s="1"/>
    </row>
    <row r="292" spans="2:2" ht="12.75" customHeight="1">
      <c r="B292" s="1"/>
    </row>
    <row r="293" spans="2:2" ht="12.75" customHeight="1">
      <c r="B293" s="1"/>
    </row>
    <row r="294" spans="2:2" ht="12.75" customHeight="1">
      <c r="B294" s="1"/>
    </row>
    <row r="295" spans="2:2" ht="12.75" customHeight="1">
      <c r="B295" s="1"/>
    </row>
    <row r="296" spans="2:2" ht="12.75" customHeight="1">
      <c r="B296" s="1"/>
    </row>
    <row r="297" spans="2:2" ht="12.75" customHeight="1">
      <c r="B297" s="1"/>
    </row>
    <row r="298" spans="2:2" ht="12.75" customHeight="1">
      <c r="B298" s="1"/>
    </row>
    <row r="299" spans="2:2" ht="12.75" customHeight="1">
      <c r="B299" s="1"/>
    </row>
    <row r="300" spans="2:2" ht="12.75" customHeight="1">
      <c r="B300" s="1"/>
    </row>
    <row r="301" spans="2:2" ht="12.75" customHeight="1">
      <c r="B301" s="1"/>
    </row>
    <row r="302" spans="2:2" ht="12.75" customHeight="1">
      <c r="B302" s="1"/>
    </row>
    <row r="303" spans="2:2" ht="12.75" customHeight="1">
      <c r="B303" s="1"/>
    </row>
    <row r="304" spans="2:2" ht="12.75" customHeight="1">
      <c r="B304" s="1"/>
    </row>
    <row r="305" spans="2:2" ht="12.75" customHeight="1">
      <c r="B305" s="1"/>
    </row>
    <row r="306" spans="2:2" ht="12.75" customHeight="1">
      <c r="B306" s="1"/>
    </row>
    <row r="307" spans="2:2" ht="12.75" customHeight="1">
      <c r="B307" s="1"/>
    </row>
    <row r="308" spans="2:2" ht="12.75" customHeight="1">
      <c r="B308" s="1"/>
    </row>
    <row r="309" spans="2:2" ht="12.75" customHeight="1">
      <c r="B309" s="1"/>
    </row>
    <row r="310" spans="2:2" ht="12.75" customHeight="1">
      <c r="B310" s="1"/>
    </row>
    <row r="311" spans="2:2" ht="12.75" customHeight="1">
      <c r="B311" s="1"/>
    </row>
    <row r="312" spans="2:2" ht="12.75" customHeight="1">
      <c r="B312" s="1"/>
    </row>
    <row r="313" spans="2:2" ht="12.75" customHeight="1">
      <c r="B313" s="1"/>
    </row>
    <row r="314" spans="2:2" ht="12.75" customHeight="1">
      <c r="B314" s="1"/>
    </row>
    <row r="315" spans="2:2" ht="12.75" customHeight="1">
      <c r="B315" s="1"/>
    </row>
    <row r="316" spans="2:2" ht="12.75" customHeight="1">
      <c r="B316" s="1"/>
    </row>
    <row r="317" spans="2:2" ht="12.75" customHeight="1">
      <c r="B317" s="1"/>
    </row>
    <row r="318" spans="2:2" ht="12.75" customHeight="1">
      <c r="B318" s="1"/>
    </row>
    <row r="319" spans="2:2" ht="12.75" customHeight="1">
      <c r="B319" s="1"/>
    </row>
    <row r="320" spans="2:2" ht="12.75" customHeight="1">
      <c r="B320" s="1"/>
    </row>
    <row r="321" spans="2:2" ht="12.75" customHeight="1">
      <c r="B321" s="1"/>
    </row>
    <row r="322" spans="2:2" ht="12.75" customHeight="1">
      <c r="B322" s="1"/>
    </row>
    <row r="323" spans="2:2" ht="12.75" customHeight="1">
      <c r="B323" s="1"/>
    </row>
    <row r="324" spans="2:2" ht="12.75" customHeight="1">
      <c r="B324" s="1"/>
    </row>
    <row r="325" spans="2:2" ht="12.75" customHeight="1">
      <c r="B325" s="1"/>
    </row>
    <row r="326" spans="2:2" ht="12.75" customHeight="1">
      <c r="B326" s="1"/>
    </row>
    <row r="327" spans="2:2" ht="12.75" customHeight="1">
      <c r="B327" s="1"/>
    </row>
    <row r="328" spans="2:2" ht="12.75" customHeight="1">
      <c r="B328" s="1"/>
    </row>
    <row r="329" spans="2:2" ht="12.75" customHeight="1">
      <c r="B329" s="1"/>
    </row>
    <row r="330" spans="2:2" ht="12.75" customHeight="1">
      <c r="B330" s="1"/>
    </row>
    <row r="331" spans="2:2" ht="12.75" customHeight="1">
      <c r="B331" s="1"/>
    </row>
    <row r="332" spans="2:2" ht="12.75" customHeight="1">
      <c r="B332" s="1"/>
    </row>
    <row r="333" spans="2:2" ht="12.75" customHeight="1">
      <c r="B333" s="1"/>
    </row>
    <row r="334" spans="2:2" ht="12.75" customHeight="1">
      <c r="B334" s="1"/>
    </row>
    <row r="335" spans="2:2" ht="12.75" customHeight="1">
      <c r="B335" s="1"/>
    </row>
    <row r="336" spans="2:2" ht="12.75" customHeight="1">
      <c r="B336" s="1"/>
    </row>
    <row r="337" spans="2:2" ht="12.75" customHeight="1">
      <c r="B337" s="1"/>
    </row>
    <row r="338" spans="2:2" ht="12.75" customHeight="1">
      <c r="B338" s="1"/>
    </row>
    <row r="339" spans="2:2" ht="12.75" customHeight="1">
      <c r="B339" s="1"/>
    </row>
    <row r="340" spans="2:2" ht="12.75" customHeight="1">
      <c r="B340" s="1"/>
    </row>
    <row r="341" spans="2:2" ht="12.75" customHeight="1">
      <c r="B341" s="1"/>
    </row>
    <row r="342" spans="2:2" ht="12.75" customHeight="1">
      <c r="B342" s="1"/>
    </row>
    <row r="343" spans="2:2" ht="12.75" customHeight="1">
      <c r="B343" s="1"/>
    </row>
    <row r="344" spans="2:2" ht="12.75" customHeight="1">
      <c r="B344" s="1"/>
    </row>
    <row r="345" spans="2:2" ht="12.75" customHeight="1">
      <c r="B345" s="1"/>
    </row>
    <row r="346" spans="2:2" ht="12.75" customHeight="1">
      <c r="B346" s="1"/>
    </row>
    <row r="347" spans="2:2" ht="12.75" customHeight="1">
      <c r="B347" s="1"/>
    </row>
    <row r="348" spans="2:2" ht="12.75" customHeight="1">
      <c r="B348" s="1"/>
    </row>
    <row r="349" spans="2:2" ht="12.75" customHeight="1">
      <c r="B349" s="1"/>
    </row>
    <row r="350" spans="2:2" ht="12.75" customHeight="1">
      <c r="B350" s="1"/>
    </row>
    <row r="351" spans="2:2" ht="12.75" customHeight="1">
      <c r="B351" s="1"/>
    </row>
    <row r="352" spans="2:2" ht="12.75" customHeight="1">
      <c r="B352" s="1"/>
    </row>
    <row r="353" spans="2:2" ht="12.75" customHeight="1">
      <c r="B353" s="1"/>
    </row>
    <row r="354" spans="2:2" ht="12.75" customHeight="1">
      <c r="B354" s="1"/>
    </row>
    <row r="355" spans="2:2" ht="12.75" customHeight="1">
      <c r="B355" s="1"/>
    </row>
    <row r="356" spans="2:2" ht="12.75" customHeight="1">
      <c r="B356" s="1"/>
    </row>
    <row r="357" spans="2:2" ht="12.75" customHeight="1">
      <c r="B357" s="1"/>
    </row>
    <row r="358" spans="2:2" ht="12.75" customHeight="1">
      <c r="B358" s="1"/>
    </row>
    <row r="359" spans="2:2" ht="12.75" customHeight="1">
      <c r="B359" s="1"/>
    </row>
    <row r="360" spans="2:2" ht="12.75" customHeight="1">
      <c r="B360" s="1"/>
    </row>
    <row r="361" spans="2:2" ht="12.75" customHeight="1">
      <c r="B361" s="1"/>
    </row>
    <row r="362" spans="2:2" ht="12.75" customHeight="1">
      <c r="B362" s="1"/>
    </row>
    <row r="363" spans="2:2" ht="12.75" customHeight="1">
      <c r="B363" s="1"/>
    </row>
    <row r="364" spans="2:2" ht="12.75" customHeight="1">
      <c r="B364" s="1"/>
    </row>
    <row r="365" spans="2:2" ht="12.75" customHeight="1">
      <c r="B365" s="1"/>
    </row>
    <row r="366" spans="2:2" ht="12.75" customHeight="1">
      <c r="B366" s="1"/>
    </row>
    <row r="367" spans="2:2" ht="12.75" customHeight="1">
      <c r="B367" s="1"/>
    </row>
    <row r="368" spans="2:2" ht="12.75" customHeight="1">
      <c r="B368" s="1"/>
    </row>
    <row r="369" spans="2:2" ht="12.75" customHeight="1">
      <c r="B369" s="1"/>
    </row>
    <row r="370" spans="2:2" ht="12.75" customHeight="1">
      <c r="B370" s="1"/>
    </row>
    <row r="371" spans="2:2" ht="12.75" customHeight="1">
      <c r="B371" s="1"/>
    </row>
    <row r="372" spans="2:2" ht="12.75" customHeight="1">
      <c r="B372" s="1"/>
    </row>
    <row r="373" spans="2:2" ht="12.75" customHeight="1">
      <c r="B373" s="1"/>
    </row>
    <row r="374" spans="2:2" ht="12.75" customHeight="1">
      <c r="B374" s="1"/>
    </row>
    <row r="375" spans="2:2" ht="12.75" customHeight="1">
      <c r="B375" s="1"/>
    </row>
    <row r="376" spans="2:2" ht="12.75" customHeight="1">
      <c r="B376" s="1"/>
    </row>
    <row r="377" spans="2:2" ht="12.75" customHeight="1">
      <c r="B377" s="1"/>
    </row>
    <row r="378" spans="2:2" ht="12.75" customHeight="1">
      <c r="B378" s="1"/>
    </row>
    <row r="379" spans="2:2" ht="12.75" customHeight="1">
      <c r="B379" s="1"/>
    </row>
    <row r="380" spans="2:2" ht="12.75" customHeight="1">
      <c r="B380" s="1"/>
    </row>
    <row r="381" spans="2:2" ht="12.75" customHeight="1">
      <c r="B381" s="1"/>
    </row>
    <row r="382" spans="2:2" ht="12.75" customHeight="1">
      <c r="B382" s="1"/>
    </row>
    <row r="383" spans="2:2" ht="12.75" customHeight="1">
      <c r="B383" s="1"/>
    </row>
    <row r="384" spans="2:2" ht="12.75" customHeight="1">
      <c r="B384" s="1"/>
    </row>
    <row r="385" spans="2:2" ht="12.75" customHeight="1">
      <c r="B385" s="1"/>
    </row>
    <row r="386" spans="2:2" ht="12.75" customHeight="1">
      <c r="B386" s="1"/>
    </row>
    <row r="387" spans="2:2" ht="12.75" customHeight="1">
      <c r="B387" s="1"/>
    </row>
    <row r="388" spans="2:2" ht="12.75" customHeight="1">
      <c r="B388" s="1"/>
    </row>
    <row r="389" spans="2:2" ht="12.75" customHeight="1">
      <c r="B389" s="1"/>
    </row>
    <row r="390" spans="2:2" ht="12.75" customHeight="1">
      <c r="B390" s="1"/>
    </row>
    <row r="391" spans="2:2" ht="12.75" customHeight="1">
      <c r="B391" s="1"/>
    </row>
    <row r="392" spans="2:2" ht="12.75" customHeight="1">
      <c r="B392" s="1"/>
    </row>
    <row r="393" spans="2:2" ht="12.75" customHeight="1">
      <c r="B393" s="1"/>
    </row>
    <row r="394" spans="2:2" ht="12.75" customHeight="1">
      <c r="B394" s="1"/>
    </row>
    <row r="395" spans="2:2" ht="12.75" customHeight="1">
      <c r="B395" s="1"/>
    </row>
    <row r="396" spans="2:2" ht="12.75" customHeight="1">
      <c r="B396" s="1"/>
    </row>
    <row r="397" spans="2:2" ht="12.75" customHeight="1">
      <c r="B397" s="1"/>
    </row>
    <row r="398" spans="2:2" ht="12.75" customHeight="1">
      <c r="B398" s="1"/>
    </row>
    <row r="399" spans="2:2" ht="12.75" customHeight="1">
      <c r="B399" s="1"/>
    </row>
    <row r="400" spans="2:2" ht="12.75" customHeight="1">
      <c r="B400" s="1"/>
    </row>
    <row r="401" spans="2:2" ht="12.75" customHeight="1">
      <c r="B401" s="1"/>
    </row>
    <row r="402" spans="2:2" ht="12.75" customHeight="1">
      <c r="B402" s="1"/>
    </row>
    <row r="403" spans="2:2" ht="12.75" customHeight="1">
      <c r="B403" s="1"/>
    </row>
    <row r="404" spans="2:2" ht="12.75" customHeight="1">
      <c r="B404" s="1"/>
    </row>
    <row r="405" spans="2:2" ht="12.75" customHeight="1">
      <c r="B405" s="1"/>
    </row>
    <row r="406" spans="2:2" ht="12.75" customHeight="1">
      <c r="B406" s="1"/>
    </row>
    <row r="407" spans="2:2" ht="12.75" customHeight="1">
      <c r="B407" s="1"/>
    </row>
    <row r="408" spans="2:2" ht="12.75" customHeight="1">
      <c r="B408" s="1"/>
    </row>
    <row r="409" spans="2:2" ht="12.75" customHeight="1">
      <c r="B409" s="1"/>
    </row>
    <row r="410" spans="2:2" ht="12.75" customHeight="1">
      <c r="B410" s="1"/>
    </row>
    <row r="411" spans="2:2" ht="12.75" customHeight="1">
      <c r="B411" s="1"/>
    </row>
    <row r="412" spans="2:2" ht="12.75" customHeight="1">
      <c r="B412" s="1"/>
    </row>
    <row r="413" spans="2:2" ht="12.75" customHeight="1">
      <c r="B413" s="1"/>
    </row>
    <row r="414" spans="2:2" ht="12.75" customHeight="1">
      <c r="B414" s="1"/>
    </row>
    <row r="415" spans="2:2" ht="12.75" customHeight="1">
      <c r="B415" s="1"/>
    </row>
    <row r="416" spans="2:2" ht="12.75" customHeight="1">
      <c r="B416" s="1"/>
    </row>
    <row r="417" spans="2:2" ht="12.75" customHeight="1">
      <c r="B417" s="1"/>
    </row>
    <row r="418" spans="2:2" ht="12.75" customHeight="1">
      <c r="B418" s="1"/>
    </row>
    <row r="419" spans="2:2" ht="12.75" customHeight="1">
      <c r="B419" s="1"/>
    </row>
    <row r="420" spans="2:2" ht="12.75" customHeight="1">
      <c r="B420" s="1"/>
    </row>
    <row r="421" spans="2:2" ht="12.75" customHeight="1">
      <c r="B421" s="1"/>
    </row>
    <row r="422" spans="2:2" ht="12.75" customHeight="1">
      <c r="B422" s="1"/>
    </row>
    <row r="423" spans="2:2" ht="12.75" customHeight="1">
      <c r="B423" s="1"/>
    </row>
    <row r="424" spans="2:2" ht="12.75" customHeight="1">
      <c r="B424" s="1"/>
    </row>
    <row r="425" spans="2:2" ht="12.75" customHeight="1">
      <c r="B425" s="1"/>
    </row>
    <row r="426" spans="2:2" ht="12.75" customHeight="1">
      <c r="B426" s="1"/>
    </row>
    <row r="427" spans="2:2" ht="12.75" customHeight="1">
      <c r="B427" s="1"/>
    </row>
    <row r="428" spans="2:2" ht="12.75" customHeight="1">
      <c r="B428" s="1"/>
    </row>
    <row r="429" spans="2:2" ht="12.75" customHeight="1">
      <c r="B429" s="1"/>
    </row>
    <row r="430" spans="2:2" ht="12.75" customHeight="1">
      <c r="B430" s="1"/>
    </row>
    <row r="431" spans="2:2" ht="12.75" customHeight="1">
      <c r="B431" s="1"/>
    </row>
    <row r="432" spans="2:2" ht="12.75" customHeight="1">
      <c r="B432" s="1"/>
    </row>
    <row r="433" spans="2:2" ht="12.75" customHeight="1">
      <c r="B433" s="1"/>
    </row>
    <row r="434" spans="2:2" ht="12.75" customHeight="1">
      <c r="B434" s="1"/>
    </row>
    <row r="435" spans="2:2" ht="12.75" customHeight="1">
      <c r="B435" s="1"/>
    </row>
    <row r="436" spans="2:2" ht="12.75" customHeight="1">
      <c r="B436" s="1"/>
    </row>
    <row r="437" spans="2:2" ht="12.75" customHeight="1">
      <c r="B437" s="1"/>
    </row>
    <row r="438" spans="2:2" ht="12.75" customHeight="1">
      <c r="B438" s="1"/>
    </row>
    <row r="439" spans="2:2" ht="12.75" customHeight="1">
      <c r="B439" s="1"/>
    </row>
    <row r="440" spans="2:2" ht="12.75" customHeight="1">
      <c r="B440" s="1"/>
    </row>
    <row r="441" spans="2:2" ht="12.75" customHeight="1">
      <c r="B441" s="1"/>
    </row>
    <row r="442" spans="2:2" ht="12.75" customHeight="1">
      <c r="B442" s="1"/>
    </row>
    <row r="443" spans="2:2" ht="12.75" customHeight="1">
      <c r="B443" s="1"/>
    </row>
    <row r="444" spans="2:2" ht="12.75" customHeight="1">
      <c r="B444" s="1"/>
    </row>
    <row r="445" spans="2:2" ht="12.75" customHeight="1">
      <c r="B445" s="1"/>
    </row>
    <row r="446" spans="2:2" ht="12.75" customHeight="1">
      <c r="B446" s="1"/>
    </row>
    <row r="447" spans="2:2" ht="12.75" customHeight="1">
      <c r="B447" s="1"/>
    </row>
    <row r="448" spans="2:2" ht="12.75" customHeight="1">
      <c r="B448" s="1"/>
    </row>
    <row r="449" spans="2:2" ht="12.75" customHeight="1">
      <c r="B449" s="1"/>
    </row>
    <row r="450" spans="2:2" ht="12.75" customHeight="1">
      <c r="B450" s="1"/>
    </row>
    <row r="451" spans="2:2" ht="12.75" customHeight="1">
      <c r="B451" s="1"/>
    </row>
    <row r="452" spans="2:2" ht="12.75" customHeight="1">
      <c r="B452" s="1"/>
    </row>
    <row r="453" spans="2:2" ht="12.75" customHeight="1">
      <c r="B453" s="1"/>
    </row>
    <row r="454" spans="2:2" ht="12.75" customHeight="1">
      <c r="B454" s="1"/>
    </row>
    <row r="455" spans="2:2" ht="12.75" customHeight="1">
      <c r="B455" s="1"/>
    </row>
    <row r="456" spans="2:2" ht="12.75" customHeight="1">
      <c r="B456" s="1"/>
    </row>
    <row r="457" spans="2:2" ht="12.75" customHeight="1">
      <c r="B457" s="1"/>
    </row>
    <row r="458" spans="2:2" ht="12.75" customHeight="1">
      <c r="B458" s="1"/>
    </row>
    <row r="459" spans="2:2" ht="12.75" customHeight="1">
      <c r="B459" s="1"/>
    </row>
    <row r="460" spans="2:2" ht="12.75" customHeight="1">
      <c r="B460" s="1"/>
    </row>
    <row r="461" spans="2:2" ht="12.75" customHeight="1">
      <c r="B461" s="1"/>
    </row>
    <row r="462" spans="2:2" ht="12.75" customHeight="1">
      <c r="B462" s="1"/>
    </row>
    <row r="463" spans="2:2" ht="12.75" customHeight="1">
      <c r="B463" s="1"/>
    </row>
    <row r="464" spans="2:2" ht="12.75" customHeight="1">
      <c r="B464" s="1"/>
    </row>
    <row r="465" spans="2:2" ht="12.75" customHeight="1">
      <c r="B465" s="1"/>
    </row>
    <row r="466" spans="2:2" ht="12.75" customHeight="1">
      <c r="B466" s="1"/>
    </row>
    <row r="467" spans="2:2" ht="12.75" customHeight="1">
      <c r="B467" s="1"/>
    </row>
    <row r="468" spans="2:2" ht="12.75" customHeight="1">
      <c r="B468" s="1"/>
    </row>
    <row r="469" spans="2:2" ht="12.75" customHeight="1">
      <c r="B469" s="1"/>
    </row>
    <row r="470" spans="2:2" ht="12.75" customHeight="1">
      <c r="B470" s="1"/>
    </row>
    <row r="471" spans="2:2" ht="12.75" customHeight="1">
      <c r="B471" s="1"/>
    </row>
    <row r="472" spans="2:2" ht="12.75" customHeight="1">
      <c r="B472" s="1"/>
    </row>
    <row r="473" spans="2:2" ht="12.75" customHeight="1">
      <c r="B473" s="1"/>
    </row>
    <row r="474" spans="2:2" ht="12.75" customHeight="1">
      <c r="B474" s="1"/>
    </row>
    <row r="475" spans="2:2" ht="12.75" customHeight="1">
      <c r="B475" s="1"/>
    </row>
    <row r="476" spans="2:2" ht="12.75" customHeight="1">
      <c r="B476" s="1"/>
    </row>
    <row r="477" spans="2:2" ht="12.75" customHeight="1">
      <c r="B477" s="1"/>
    </row>
    <row r="478" spans="2:2" ht="12.75" customHeight="1">
      <c r="B478" s="1"/>
    </row>
    <row r="479" spans="2:2" ht="12.75" customHeight="1">
      <c r="B479" s="1"/>
    </row>
    <row r="480" spans="2:2" ht="12.75" customHeight="1">
      <c r="B480" s="1"/>
    </row>
    <row r="481" spans="2:2" ht="12.75" customHeight="1">
      <c r="B481" s="1"/>
    </row>
    <row r="482" spans="2:2" ht="12.75" customHeight="1">
      <c r="B482" s="1"/>
    </row>
    <row r="483" spans="2:2" ht="12.75" customHeight="1">
      <c r="B483" s="1"/>
    </row>
    <row r="484" spans="2:2" ht="12.75" customHeight="1">
      <c r="B484" s="1"/>
    </row>
    <row r="485" spans="2:2" ht="12.75" customHeight="1">
      <c r="B485" s="1"/>
    </row>
    <row r="486" spans="2:2" ht="12.75" customHeight="1">
      <c r="B486" s="1"/>
    </row>
    <row r="487" spans="2:2" ht="12.75" customHeight="1">
      <c r="B487" s="1"/>
    </row>
    <row r="488" spans="2:2" ht="12.75" customHeight="1">
      <c r="B488" s="1"/>
    </row>
    <row r="489" spans="2:2" ht="12.75" customHeight="1">
      <c r="B489" s="1"/>
    </row>
    <row r="490" spans="2:2" ht="12.75" customHeight="1">
      <c r="B490" s="1"/>
    </row>
    <row r="491" spans="2:2" ht="12.75" customHeight="1">
      <c r="B491" s="1"/>
    </row>
    <row r="492" spans="2:2" ht="12.75" customHeight="1">
      <c r="B492" s="1"/>
    </row>
    <row r="493" spans="2:2" ht="12.75" customHeight="1">
      <c r="B493" s="1"/>
    </row>
    <row r="494" spans="2:2" ht="12.75" customHeight="1">
      <c r="B494" s="1"/>
    </row>
    <row r="495" spans="2:2" ht="12.75" customHeight="1">
      <c r="B495" s="1"/>
    </row>
    <row r="496" spans="2:2" ht="12.75" customHeight="1">
      <c r="B496" s="1"/>
    </row>
    <row r="497" spans="2:2" ht="12.75" customHeight="1">
      <c r="B497" s="1"/>
    </row>
    <row r="498" spans="2:2" ht="12.75" customHeight="1">
      <c r="B498" s="1"/>
    </row>
    <row r="499" spans="2:2" ht="12.75" customHeight="1">
      <c r="B499" s="1"/>
    </row>
    <row r="500" spans="2:2" ht="12.75" customHeight="1">
      <c r="B500" s="1"/>
    </row>
    <row r="501" spans="2:2" ht="12.75" customHeight="1">
      <c r="B501" s="1"/>
    </row>
    <row r="502" spans="2:2" ht="12.75" customHeight="1">
      <c r="B502" s="1"/>
    </row>
    <row r="503" spans="2:2" ht="12.75" customHeight="1">
      <c r="B503" s="1"/>
    </row>
    <row r="504" spans="2:2" ht="12.75" customHeight="1">
      <c r="B504" s="1"/>
    </row>
    <row r="505" spans="2:2" ht="12.75" customHeight="1">
      <c r="B505" s="1"/>
    </row>
    <row r="506" spans="2:2" ht="12.75" customHeight="1">
      <c r="B506" s="1"/>
    </row>
    <row r="507" spans="2:2" ht="12.75" customHeight="1">
      <c r="B507" s="1"/>
    </row>
    <row r="508" spans="2:2" ht="12.75" customHeight="1">
      <c r="B508" s="1"/>
    </row>
    <row r="509" spans="2:2" ht="12.75" customHeight="1">
      <c r="B509" s="1"/>
    </row>
    <row r="510" spans="2:2" ht="12.75" customHeight="1">
      <c r="B510" s="1"/>
    </row>
    <row r="511" spans="2:2" ht="12.75" customHeight="1">
      <c r="B511" s="1"/>
    </row>
    <row r="512" spans="2:2" ht="12.75" customHeight="1">
      <c r="B512" s="1"/>
    </row>
    <row r="513" spans="2:2" ht="12.75" customHeight="1">
      <c r="B513" s="1"/>
    </row>
    <row r="514" spans="2:2" ht="12.75" customHeight="1">
      <c r="B514" s="1"/>
    </row>
    <row r="515" spans="2:2" ht="12.75" customHeight="1">
      <c r="B515" s="1"/>
    </row>
    <row r="516" spans="2:2" ht="12.75" customHeight="1">
      <c r="B516" s="1"/>
    </row>
    <row r="517" spans="2:2" ht="12.75" customHeight="1">
      <c r="B517" s="1"/>
    </row>
    <row r="518" spans="2:2" ht="12.75" customHeight="1">
      <c r="B518" s="1"/>
    </row>
    <row r="519" spans="2:2" ht="12.75" customHeight="1">
      <c r="B519" s="1"/>
    </row>
    <row r="520" spans="2:2" ht="12.75" customHeight="1">
      <c r="B520" s="1"/>
    </row>
    <row r="521" spans="2:2" ht="12.75" customHeight="1">
      <c r="B521" s="1"/>
    </row>
    <row r="522" spans="2:2" ht="12.75" customHeight="1">
      <c r="B522" s="1"/>
    </row>
    <row r="523" spans="2:2" ht="12.75" customHeight="1">
      <c r="B523" s="1"/>
    </row>
    <row r="524" spans="2:2" ht="12.75" customHeight="1">
      <c r="B524" s="1"/>
    </row>
    <row r="525" spans="2:2" ht="12.75" customHeight="1">
      <c r="B525" s="1"/>
    </row>
    <row r="526" spans="2:2" ht="12.75" customHeight="1">
      <c r="B526" s="1"/>
    </row>
    <row r="527" spans="2:2" ht="12.75" customHeight="1">
      <c r="B527" s="1"/>
    </row>
    <row r="528" spans="2:2" ht="12.75" customHeight="1">
      <c r="B528" s="1"/>
    </row>
    <row r="529" spans="2:2" ht="12.75" customHeight="1">
      <c r="B529" s="1"/>
    </row>
    <row r="530" spans="2:2" ht="12.75" customHeight="1">
      <c r="B530" s="1"/>
    </row>
    <row r="531" spans="2:2" ht="12.75" customHeight="1">
      <c r="B531" s="1"/>
    </row>
    <row r="532" spans="2:2" ht="12.75" customHeight="1">
      <c r="B532" s="1"/>
    </row>
    <row r="533" spans="2:2" ht="12.75" customHeight="1">
      <c r="B533" s="1"/>
    </row>
    <row r="534" spans="2:2" ht="12.75" customHeight="1">
      <c r="B534" s="1"/>
    </row>
    <row r="535" spans="2:2" ht="12.75" customHeight="1">
      <c r="B535" s="1"/>
    </row>
    <row r="536" spans="2:2" ht="12.75" customHeight="1">
      <c r="B536" s="1"/>
    </row>
    <row r="537" spans="2:2" ht="12.75" customHeight="1">
      <c r="B537" s="1"/>
    </row>
    <row r="538" spans="2:2" ht="12.75" customHeight="1">
      <c r="B538" s="1"/>
    </row>
    <row r="539" spans="2:2" ht="12.75" customHeight="1">
      <c r="B539" s="1"/>
    </row>
    <row r="540" spans="2:2" ht="12.75" customHeight="1">
      <c r="B540" s="1"/>
    </row>
    <row r="541" spans="2:2" ht="12.75" customHeight="1">
      <c r="B541" s="1"/>
    </row>
    <row r="542" spans="2:2" ht="12.75" customHeight="1">
      <c r="B542" s="1"/>
    </row>
    <row r="543" spans="2:2" ht="12.75" customHeight="1">
      <c r="B543" s="1"/>
    </row>
    <row r="544" spans="2:2" ht="12.75" customHeight="1">
      <c r="B544" s="1"/>
    </row>
    <row r="545" spans="2:2" ht="12.75" customHeight="1">
      <c r="B545" s="1"/>
    </row>
    <row r="546" spans="2:2" ht="12.75" customHeight="1">
      <c r="B546" s="1"/>
    </row>
    <row r="547" spans="2:2" ht="12.75" customHeight="1">
      <c r="B547" s="1"/>
    </row>
    <row r="548" spans="2:2" ht="12.75" customHeight="1">
      <c r="B548" s="1"/>
    </row>
    <row r="549" spans="2:2" ht="12.75" customHeight="1">
      <c r="B549" s="1"/>
    </row>
    <row r="550" spans="2:2" ht="12.75" customHeight="1">
      <c r="B550" s="1"/>
    </row>
    <row r="551" spans="2:2" ht="12.75" customHeight="1">
      <c r="B551" s="1"/>
    </row>
    <row r="552" spans="2:2" ht="12.75" customHeight="1">
      <c r="B552" s="1"/>
    </row>
    <row r="553" spans="2:2" ht="12.75" customHeight="1">
      <c r="B553" s="1"/>
    </row>
    <row r="554" spans="2:2" ht="12.75" customHeight="1">
      <c r="B554" s="1"/>
    </row>
    <row r="555" spans="2:2" ht="12.75" customHeight="1">
      <c r="B555" s="1"/>
    </row>
    <row r="556" spans="2:2" ht="12.75" customHeight="1">
      <c r="B556" s="1"/>
    </row>
    <row r="557" spans="2:2" ht="12.75" customHeight="1">
      <c r="B557" s="1"/>
    </row>
    <row r="558" spans="2:2" ht="12.75" customHeight="1">
      <c r="B558" s="1"/>
    </row>
    <row r="559" spans="2:2" ht="12.75" customHeight="1">
      <c r="B559" s="1"/>
    </row>
    <row r="560" spans="2:2" ht="12.75" customHeight="1">
      <c r="B560" s="1"/>
    </row>
    <row r="561" spans="2:2" ht="12.75" customHeight="1">
      <c r="B561" s="1"/>
    </row>
    <row r="562" spans="2:2" ht="12.75" customHeight="1">
      <c r="B562" s="1"/>
    </row>
    <row r="563" spans="2:2" ht="12.75" customHeight="1">
      <c r="B563" s="1"/>
    </row>
    <row r="564" spans="2:2" ht="12.75" customHeight="1">
      <c r="B564" s="1"/>
    </row>
    <row r="565" spans="2:2" ht="12.75" customHeight="1">
      <c r="B565" s="1"/>
    </row>
    <row r="566" spans="2:2" ht="12.75" customHeight="1">
      <c r="B566" s="1"/>
    </row>
    <row r="567" spans="2:2" ht="12.75" customHeight="1">
      <c r="B567" s="1"/>
    </row>
    <row r="568" spans="2:2" ht="12.75" customHeight="1">
      <c r="B568" s="1"/>
    </row>
    <row r="569" spans="2:2" ht="12.75" customHeight="1">
      <c r="B569" s="1"/>
    </row>
    <row r="570" spans="2:2" ht="12.75" customHeight="1">
      <c r="B570" s="1"/>
    </row>
    <row r="571" spans="2:2" ht="12.75" customHeight="1">
      <c r="B571" s="1"/>
    </row>
    <row r="572" spans="2:2" ht="12.75" customHeight="1">
      <c r="B572" s="1"/>
    </row>
    <row r="573" spans="2:2" ht="12.75" customHeight="1">
      <c r="B573" s="1"/>
    </row>
    <row r="574" spans="2:2" ht="12.75" customHeight="1">
      <c r="B574" s="1"/>
    </row>
    <row r="575" spans="2:2" ht="12.75" customHeight="1">
      <c r="B575" s="1"/>
    </row>
    <row r="576" spans="2:2" ht="12.75" customHeight="1">
      <c r="B576" s="1"/>
    </row>
    <row r="577" spans="2:2" ht="12.75" customHeight="1">
      <c r="B577" s="1"/>
    </row>
    <row r="578" spans="2:2" ht="12.75" customHeight="1">
      <c r="B578" s="1"/>
    </row>
    <row r="579" spans="2:2" ht="12.75" customHeight="1">
      <c r="B579" s="1"/>
    </row>
    <row r="580" spans="2:2" ht="12.75" customHeight="1">
      <c r="B580" s="1"/>
    </row>
    <row r="581" spans="2:2" ht="12.75" customHeight="1">
      <c r="B581" s="1"/>
    </row>
    <row r="582" spans="2:2" ht="12.75" customHeight="1">
      <c r="B582" s="1"/>
    </row>
    <row r="583" spans="2:2" ht="12.75" customHeight="1">
      <c r="B583" s="1"/>
    </row>
    <row r="584" spans="2:2" ht="12.75" customHeight="1">
      <c r="B584" s="1"/>
    </row>
    <row r="585" spans="2:2" ht="12.75" customHeight="1">
      <c r="B585" s="1"/>
    </row>
    <row r="586" spans="2:2" ht="12.75" customHeight="1">
      <c r="B586" s="1"/>
    </row>
    <row r="587" spans="2:2" ht="12.75" customHeight="1">
      <c r="B587" s="1"/>
    </row>
    <row r="588" spans="2:2" ht="12.75" customHeight="1">
      <c r="B588" s="1"/>
    </row>
    <row r="589" spans="2:2" ht="12.75" customHeight="1">
      <c r="B589" s="1"/>
    </row>
    <row r="590" spans="2:2" ht="12.75" customHeight="1">
      <c r="B590" s="1"/>
    </row>
    <row r="591" spans="2:2" ht="12.75" customHeight="1">
      <c r="B591" s="1"/>
    </row>
    <row r="592" spans="2:2" ht="12.75" customHeight="1">
      <c r="B592" s="1"/>
    </row>
    <row r="593" spans="2:2" ht="12.75" customHeight="1">
      <c r="B593" s="1"/>
    </row>
    <row r="594" spans="2:2" ht="12.75" customHeight="1">
      <c r="B594" s="1"/>
    </row>
    <row r="595" spans="2:2" ht="12.75" customHeight="1">
      <c r="B595" s="1"/>
    </row>
    <row r="596" spans="2:2" ht="12.75" customHeight="1">
      <c r="B596" s="1"/>
    </row>
    <row r="597" spans="2:2" ht="12.75" customHeight="1">
      <c r="B597" s="1"/>
    </row>
    <row r="598" spans="2:2" ht="12.75" customHeight="1">
      <c r="B598" s="1"/>
    </row>
    <row r="599" spans="2:2" ht="12.75" customHeight="1">
      <c r="B599" s="1"/>
    </row>
    <row r="600" spans="2:2" ht="12.75" customHeight="1">
      <c r="B600" s="1"/>
    </row>
    <row r="601" spans="2:2" ht="12.75" customHeight="1">
      <c r="B601" s="1"/>
    </row>
    <row r="602" spans="2:2" ht="12.75" customHeight="1">
      <c r="B602" s="1"/>
    </row>
    <row r="603" spans="2:2" ht="12.75" customHeight="1">
      <c r="B603" s="1"/>
    </row>
    <row r="604" spans="2:2" ht="12.75" customHeight="1">
      <c r="B604" s="1"/>
    </row>
    <row r="605" spans="2:2" ht="12.75" customHeight="1">
      <c r="B605" s="1"/>
    </row>
    <row r="606" spans="2:2" ht="12.75" customHeight="1">
      <c r="B606" s="1"/>
    </row>
    <row r="607" spans="2:2" ht="12.75" customHeight="1">
      <c r="B607" s="1"/>
    </row>
    <row r="608" spans="2:2" ht="12.75" customHeight="1">
      <c r="B608" s="1"/>
    </row>
    <row r="609" spans="2:2" ht="12.75" customHeight="1">
      <c r="B609" s="1"/>
    </row>
    <row r="610" spans="2:2" ht="12.75" customHeight="1">
      <c r="B610" s="1"/>
    </row>
    <row r="611" spans="2:2" ht="12.75" customHeight="1">
      <c r="B611" s="1"/>
    </row>
    <row r="612" spans="2:2" ht="12.75" customHeight="1">
      <c r="B612" s="1"/>
    </row>
    <row r="613" spans="2:2" ht="12.75" customHeight="1">
      <c r="B613" s="1"/>
    </row>
    <row r="614" spans="2:2" ht="12.75" customHeight="1">
      <c r="B614" s="1"/>
    </row>
    <row r="615" spans="2:2" ht="12.75" customHeight="1">
      <c r="B615" s="1"/>
    </row>
    <row r="616" spans="2:2" ht="12.75" customHeight="1">
      <c r="B616" s="1"/>
    </row>
    <row r="617" spans="2:2" ht="12.75" customHeight="1">
      <c r="B617" s="1"/>
    </row>
    <row r="618" spans="2:2" ht="12.75" customHeight="1">
      <c r="B618" s="1"/>
    </row>
    <row r="619" spans="2:2" ht="12.75" customHeight="1">
      <c r="B619" s="1"/>
    </row>
    <row r="620" spans="2:2" ht="12.75" customHeight="1">
      <c r="B620" s="1"/>
    </row>
    <row r="621" spans="2:2" ht="12.75" customHeight="1">
      <c r="B621" s="1"/>
    </row>
    <row r="622" spans="2:2" ht="12.75" customHeight="1">
      <c r="B622" s="1"/>
    </row>
    <row r="623" spans="2:2" ht="12.75" customHeight="1">
      <c r="B623" s="1"/>
    </row>
    <row r="624" spans="2:2" ht="12.75" customHeight="1">
      <c r="B624" s="1"/>
    </row>
    <row r="625" spans="2:2" ht="12.75" customHeight="1">
      <c r="B625" s="1"/>
    </row>
    <row r="626" spans="2:2" ht="12.75" customHeight="1">
      <c r="B626" s="1"/>
    </row>
    <row r="627" spans="2:2" ht="12.75" customHeight="1">
      <c r="B627" s="1"/>
    </row>
    <row r="628" spans="2:2" ht="12.75" customHeight="1">
      <c r="B628" s="1"/>
    </row>
    <row r="629" spans="2:2" ht="12.75" customHeight="1">
      <c r="B629" s="1"/>
    </row>
    <row r="630" spans="2:2" ht="12.75" customHeight="1">
      <c r="B630" s="1"/>
    </row>
    <row r="631" spans="2:2" ht="12.75" customHeight="1">
      <c r="B631" s="1"/>
    </row>
    <row r="632" spans="2:2" ht="12.75" customHeight="1">
      <c r="B632" s="1"/>
    </row>
    <row r="633" spans="2:2" ht="12.75" customHeight="1">
      <c r="B633" s="1"/>
    </row>
    <row r="634" spans="2:2" ht="12.75" customHeight="1">
      <c r="B634" s="1"/>
    </row>
    <row r="635" spans="2:2" ht="12.75" customHeight="1">
      <c r="B635" s="1"/>
    </row>
    <row r="636" spans="2:2" ht="12.75" customHeight="1">
      <c r="B636" s="1"/>
    </row>
    <row r="637" spans="2:2" ht="12.75" customHeight="1">
      <c r="B637" s="1"/>
    </row>
    <row r="638" spans="2:2" ht="12.75" customHeight="1">
      <c r="B638" s="1"/>
    </row>
    <row r="639" spans="2:2" ht="12.75" customHeight="1">
      <c r="B639" s="1"/>
    </row>
    <row r="640" spans="2:2" ht="12.75" customHeight="1">
      <c r="B640" s="1"/>
    </row>
    <row r="641" spans="2:2" ht="12.75" customHeight="1">
      <c r="B641" s="1"/>
    </row>
    <row r="642" spans="2:2" ht="12.75" customHeight="1">
      <c r="B642" s="1"/>
    </row>
    <row r="643" spans="2:2" ht="12.75" customHeight="1">
      <c r="B643" s="1"/>
    </row>
    <row r="644" spans="2:2" ht="12.75" customHeight="1">
      <c r="B644" s="1"/>
    </row>
    <row r="645" spans="2:2" ht="12.75" customHeight="1">
      <c r="B645" s="1"/>
    </row>
    <row r="646" spans="2:2" ht="12.75" customHeight="1">
      <c r="B646" s="1"/>
    </row>
    <row r="647" spans="2:2" ht="12.75" customHeight="1">
      <c r="B647" s="1"/>
    </row>
    <row r="648" spans="2:2" ht="12.75" customHeight="1">
      <c r="B648" s="1"/>
    </row>
    <row r="649" spans="2:2" ht="12.75" customHeight="1">
      <c r="B649" s="1"/>
    </row>
    <row r="650" spans="2:2" ht="12.75" customHeight="1">
      <c r="B650" s="1"/>
    </row>
    <row r="651" spans="2:2" ht="12.75" customHeight="1">
      <c r="B651" s="1"/>
    </row>
    <row r="652" spans="2:2" ht="12.75" customHeight="1">
      <c r="B652" s="1"/>
    </row>
    <row r="653" spans="2:2" ht="12.75" customHeight="1">
      <c r="B653" s="1"/>
    </row>
    <row r="654" spans="2:2" ht="12.75" customHeight="1">
      <c r="B654" s="1"/>
    </row>
    <row r="655" spans="2:2" ht="12.75" customHeight="1">
      <c r="B655" s="1"/>
    </row>
    <row r="656" spans="2:2" ht="12.75" customHeight="1">
      <c r="B656" s="1"/>
    </row>
    <row r="657" spans="2:2" ht="12.75" customHeight="1">
      <c r="B657" s="1"/>
    </row>
    <row r="658" spans="2:2" ht="12.75" customHeight="1">
      <c r="B658" s="1"/>
    </row>
    <row r="659" spans="2:2" ht="12.75" customHeight="1">
      <c r="B659" s="1"/>
    </row>
    <row r="660" spans="2:2" ht="12.75" customHeight="1">
      <c r="B660" s="1"/>
    </row>
    <row r="661" spans="2:2" ht="12.75" customHeight="1">
      <c r="B661" s="1"/>
    </row>
    <row r="662" spans="2:2" ht="12.75" customHeight="1">
      <c r="B662" s="1"/>
    </row>
    <row r="663" spans="2:2" ht="12.75" customHeight="1">
      <c r="B663" s="1"/>
    </row>
    <row r="664" spans="2:2" ht="12.75" customHeight="1">
      <c r="B664" s="1"/>
    </row>
    <row r="665" spans="2:2" ht="12.75" customHeight="1">
      <c r="B665" s="1"/>
    </row>
    <row r="666" spans="2:2" ht="12.75" customHeight="1">
      <c r="B666" s="1"/>
    </row>
    <row r="667" spans="2:2" ht="12.75" customHeight="1">
      <c r="B667" s="1"/>
    </row>
    <row r="668" spans="2:2" ht="12.75" customHeight="1">
      <c r="B668" s="1"/>
    </row>
    <row r="669" spans="2:2" ht="12.75" customHeight="1">
      <c r="B669" s="1"/>
    </row>
    <row r="670" spans="2:2" ht="12.75" customHeight="1">
      <c r="B670" s="1"/>
    </row>
    <row r="671" spans="2:2" ht="12.75" customHeight="1">
      <c r="B671" s="1"/>
    </row>
    <row r="672" spans="2:2" ht="12.75" customHeight="1">
      <c r="B672" s="1"/>
    </row>
    <row r="673" spans="2:2" ht="12.75" customHeight="1">
      <c r="B673" s="1"/>
    </row>
    <row r="674" spans="2:2" ht="12.75" customHeight="1">
      <c r="B674" s="1"/>
    </row>
    <row r="675" spans="2:2" ht="12.75" customHeight="1">
      <c r="B675" s="1"/>
    </row>
    <row r="676" spans="2:2" ht="12.75" customHeight="1">
      <c r="B676" s="1"/>
    </row>
    <row r="677" spans="2:2" ht="12.75" customHeight="1">
      <c r="B677" s="1"/>
    </row>
    <row r="678" spans="2:2" ht="12.75" customHeight="1">
      <c r="B678" s="1"/>
    </row>
    <row r="679" spans="2:2" ht="12.75" customHeight="1">
      <c r="B679" s="1"/>
    </row>
    <row r="680" spans="2:2" ht="12.75" customHeight="1">
      <c r="B680" s="1"/>
    </row>
    <row r="681" spans="2:2" ht="12.75" customHeight="1">
      <c r="B681" s="1"/>
    </row>
    <row r="682" spans="2:2" ht="12.75" customHeight="1">
      <c r="B682" s="1"/>
    </row>
    <row r="683" spans="2:2" ht="12.75" customHeight="1">
      <c r="B683" s="1"/>
    </row>
    <row r="684" spans="2:2" ht="12.75" customHeight="1">
      <c r="B684" s="1"/>
    </row>
    <row r="685" spans="2:2" ht="12.75" customHeight="1">
      <c r="B685" s="1"/>
    </row>
    <row r="686" spans="2:2" ht="12.75" customHeight="1">
      <c r="B686" s="1"/>
    </row>
    <row r="687" spans="2:2" ht="12.75" customHeight="1">
      <c r="B687" s="1"/>
    </row>
    <row r="688" spans="2:2" ht="12.75" customHeight="1">
      <c r="B688" s="1"/>
    </row>
    <row r="689" spans="2:2" ht="12.75" customHeight="1">
      <c r="B689" s="1"/>
    </row>
    <row r="690" spans="2:2" ht="12.75" customHeight="1">
      <c r="B690" s="1"/>
    </row>
    <row r="691" spans="2:2" ht="12.75" customHeight="1">
      <c r="B691" s="1"/>
    </row>
    <row r="692" spans="2:2" ht="12.75" customHeight="1">
      <c r="B692" s="1"/>
    </row>
    <row r="693" spans="2:2" ht="12.75" customHeight="1">
      <c r="B693" s="1"/>
    </row>
    <row r="694" spans="2:2" ht="12.75" customHeight="1">
      <c r="B694" s="1"/>
    </row>
    <row r="695" spans="2:2" ht="12.75" customHeight="1">
      <c r="B695" s="1"/>
    </row>
    <row r="696" spans="2:2" ht="12.75" customHeight="1">
      <c r="B696" s="1"/>
    </row>
    <row r="697" spans="2:2" ht="12.75" customHeight="1">
      <c r="B697" s="1"/>
    </row>
    <row r="698" spans="2:2" ht="12.75" customHeight="1">
      <c r="B698" s="1"/>
    </row>
    <row r="699" spans="2:2" ht="12.75" customHeight="1">
      <c r="B699" s="1"/>
    </row>
    <row r="700" spans="2:2" ht="12.75" customHeight="1">
      <c r="B700" s="1"/>
    </row>
    <row r="701" spans="2:2" ht="12.75" customHeight="1">
      <c r="B701" s="1"/>
    </row>
    <row r="702" spans="2:2" ht="12.75" customHeight="1">
      <c r="B702" s="1"/>
    </row>
    <row r="703" spans="2:2" ht="12.75" customHeight="1">
      <c r="B703" s="1"/>
    </row>
    <row r="704" spans="2:2" ht="12.75" customHeight="1">
      <c r="B704" s="1"/>
    </row>
    <row r="705" spans="2:2" ht="12.75" customHeight="1">
      <c r="B705" s="1"/>
    </row>
    <row r="706" spans="2:2" ht="12.75" customHeight="1">
      <c r="B706" s="1"/>
    </row>
    <row r="707" spans="2:2" ht="12.75" customHeight="1">
      <c r="B707" s="1"/>
    </row>
    <row r="708" spans="2:2" ht="12.75" customHeight="1">
      <c r="B708" s="1"/>
    </row>
    <row r="709" spans="2:2" ht="12.75" customHeight="1">
      <c r="B709" s="1"/>
    </row>
    <row r="710" spans="2:2" ht="12.75" customHeight="1">
      <c r="B710" s="1"/>
    </row>
    <row r="711" spans="2:2" ht="12.75" customHeight="1">
      <c r="B711" s="1"/>
    </row>
    <row r="712" spans="2:2" ht="12.75" customHeight="1">
      <c r="B712" s="1"/>
    </row>
    <row r="713" spans="2:2" ht="12.75" customHeight="1">
      <c r="B713" s="1"/>
    </row>
    <row r="714" spans="2:2" ht="12.75" customHeight="1">
      <c r="B714" s="1"/>
    </row>
    <row r="715" spans="2:2" ht="12.75" customHeight="1">
      <c r="B715" s="1"/>
    </row>
    <row r="716" spans="2:2" ht="12.75" customHeight="1">
      <c r="B716" s="1"/>
    </row>
    <row r="717" spans="2:2" ht="12.75" customHeight="1">
      <c r="B717" s="1"/>
    </row>
    <row r="718" spans="2:2" ht="12.75" customHeight="1">
      <c r="B718" s="1"/>
    </row>
    <row r="719" spans="2:2" ht="12.75" customHeight="1">
      <c r="B719" s="1"/>
    </row>
    <row r="720" spans="2:2" ht="12.75" customHeight="1">
      <c r="B720" s="1"/>
    </row>
    <row r="721" spans="2:2" ht="12.75" customHeight="1">
      <c r="B721" s="1"/>
    </row>
    <row r="722" spans="2:2" ht="12.75" customHeight="1">
      <c r="B722" s="1"/>
    </row>
    <row r="723" spans="2:2" ht="12.75" customHeight="1">
      <c r="B723" s="1"/>
    </row>
    <row r="724" spans="2:2" ht="12.75" customHeight="1">
      <c r="B724" s="1"/>
    </row>
    <row r="725" spans="2:2" ht="12.75" customHeight="1">
      <c r="B725" s="1"/>
    </row>
    <row r="726" spans="2:2" ht="12.75" customHeight="1">
      <c r="B726" s="1"/>
    </row>
    <row r="727" spans="2:2" ht="12.75" customHeight="1">
      <c r="B727" s="1"/>
    </row>
    <row r="728" spans="2:2" ht="12.75" customHeight="1">
      <c r="B728" s="1"/>
    </row>
    <row r="729" spans="2:2" ht="12.75" customHeight="1">
      <c r="B729" s="1"/>
    </row>
    <row r="730" spans="2:2" ht="12.75" customHeight="1">
      <c r="B730" s="1"/>
    </row>
    <row r="731" spans="2:2" ht="12.75" customHeight="1">
      <c r="B731" s="1"/>
    </row>
    <row r="732" spans="2:2" ht="12.75" customHeight="1">
      <c r="B732" s="1"/>
    </row>
    <row r="733" spans="2:2" ht="12.75" customHeight="1">
      <c r="B733" s="1"/>
    </row>
    <row r="734" spans="2:2" ht="12.75" customHeight="1">
      <c r="B734" s="1"/>
    </row>
    <row r="735" spans="2:2" ht="12.75" customHeight="1">
      <c r="B735" s="1"/>
    </row>
    <row r="736" spans="2:2" ht="12.75" customHeight="1">
      <c r="B736" s="1"/>
    </row>
    <row r="737" spans="2:2" ht="12.75" customHeight="1">
      <c r="B737" s="1"/>
    </row>
    <row r="738" spans="2:2" ht="12.75" customHeight="1">
      <c r="B738" s="1"/>
    </row>
    <row r="739" spans="2:2" ht="12.75" customHeight="1">
      <c r="B739" s="1"/>
    </row>
    <row r="740" spans="2:2" ht="12.75" customHeight="1">
      <c r="B740" s="1"/>
    </row>
    <row r="741" spans="2:2" ht="12.75" customHeight="1">
      <c r="B741" s="1"/>
    </row>
    <row r="742" spans="2:2" ht="12.75" customHeight="1">
      <c r="B742" s="1"/>
    </row>
    <row r="743" spans="2:2" ht="12.75" customHeight="1">
      <c r="B743" s="1"/>
    </row>
    <row r="744" spans="2:2" ht="12.75" customHeight="1">
      <c r="B744" s="1"/>
    </row>
    <row r="745" spans="2:2" ht="12.75" customHeight="1">
      <c r="B745" s="1"/>
    </row>
    <row r="746" spans="2:2" ht="12.75" customHeight="1">
      <c r="B746" s="1"/>
    </row>
    <row r="747" spans="2:2" ht="12.75" customHeight="1">
      <c r="B747" s="1"/>
    </row>
    <row r="748" spans="2:2" ht="12.75" customHeight="1">
      <c r="B748" s="1"/>
    </row>
    <row r="749" spans="2:2" ht="12.75" customHeight="1">
      <c r="B749" s="1"/>
    </row>
    <row r="750" spans="2:2" ht="12.75" customHeight="1">
      <c r="B750" s="1"/>
    </row>
    <row r="751" spans="2:2" ht="12.75" customHeight="1">
      <c r="B751" s="1"/>
    </row>
    <row r="752" spans="2:2" ht="12.75" customHeight="1">
      <c r="B752" s="1"/>
    </row>
    <row r="753" spans="2:2" ht="12.75" customHeight="1">
      <c r="B753" s="1"/>
    </row>
    <row r="754" spans="2:2" ht="12.75" customHeight="1">
      <c r="B754" s="1"/>
    </row>
    <row r="755" spans="2:2" ht="12.75" customHeight="1">
      <c r="B755" s="1"/>
    </row>
    <row r="756" spans="2:2" ht="12.75" customHeight="1">
      <c r="B756" s="1"/>
    </row>
    <row r="757" spans="2:2" ht="12.75" customHeight="1">
      <c r="B757" s="1"/>
    </row>
    <row r="758" spans="2:2" ht="12.75" customHeight="1">
      <c r="B758" s="1"/>
    </row>
    <row r="759" spans="2:2" ht="12.75" customHeight="1">
      <c r="B759" s="1"/>
    </row>
    <row r="760" spans="2:2" ht="12.75" customHeight="1">
      <c r="B760" s="1"/>
    </row>
    <row r="761" spans="2:2" ht="12.75" customHeight="1">
      <c r="B761" s="1"/>
    </row>
    <row r="762" spans="2:2" ht="12.75" customHeight="1">
      <c r="B762" s="1"/>
    </row>
    <row r="763" spans="2:2" ht="12.75" customHeight="1">
      <c r="B763" s="1"/>
    </row>
    <row r="764" spans="2:2" ht="12.75" customHeight="1">
      <c r="B764" s="1"/>
    </row>
    <row r="765" spans="2:2" ht="12.75" customHeight="1">
      <c r="B765" s="1"/>
    </row>
    <row r="766" spans="2:2" ht="12.75" customHeight="1">
      <c r="B766" s="1"/>
    </row>
    <row r="767" spans="2:2" ht="12.75" customHeight="1">
      <c r="B767" s="1"/>
    </row>
    <row r="768" spans="2:2" ht="12.75" customHeight="1">
      <c r="B768" s="1"/>
    </row>
    <row r="769" spans="2:2" ht="12.75" customHeight="1">
      <c r="B769" s="1"/>
    </row>
    <row r="770" spans="2:2" ht="12.75" customHeight="1">
      <c r="B770" s="1"/>
    </row>
    <row r="771" spans="2:2" ht="12.75" customHeight="1">
      <c r="B771" s="1"/>
    </row>
    <row r="772" spans="2:2" ht="12.75" customHeight="1">
      <c r="B772" s="1"/>
    </row>
    <row r="773" spans="2:2" ht="12.75" customHeight="1">
      <c r="B773" s="1"/>
    </row>
    <row r="774" spans="2:2" ht="12.75" customHeight="1">
      <c r="B774" s="1"/>
    </row>
    <row r="775" spans="2:2" ht="12.75" customHeight="1">
      <c r="B775" s="1"/>
    </row>
    <row r="776" spans="2:2" ht="12.75" customHeight="1">
      <c r="B776" s="1"/>
    </row>
    <row r="777" spans="2:2" ht="12.75" customHeight="1">
      <c r="B777" s="1"/>
    </row>
    <row r="778" spans="2:2" ht="12.75" customHeight="1">
      <c r="B778" s="1"/>
    </row>
    <row r="779" spans="2:2" ht="12.75" customHeight="1">
      <c r="B779" s="1"/>
    </row>
    <row r="780" spans="2:2" ht="12.75" customHeight="1">
      <c r="B780" s="1"/>
    </row>
    <row r="781" spans="2:2" ht="12.75" customHeight="1">
      <c r="B781" s="1"/>
    </row>
    <row r="782" spans="2:2" ht="12.75" customHeight="1">
      <c r="B782" s="1"/>
    </row>
    <row r="783" spans="2:2" ht="12.75" customHeight="1">
      <c r="B783" s="1"/>
    </row>
    <row r="784" spans="2:2" ht="12.75" customHeight="1">
      <c r="B784" s="1"/>
    </row>
    <row r="785" spans="2:2" ht="12.75" customHeight="1">
      <c r="B785" s="1"/>
    </row>
    <row r="786" spans="2:2" ht="12.75" customHeight="1">
      <c r="B786" s="1"/>
    </row>
    <row r="787" spans="2:2" ht="12.75" customHeight="1">
      <c r="B787" s="1"/>
    </row>
    <row r="788" spans="2:2" ht="12.75" customHeight="1">
      <c r="B788" s="1"/>
    </row>
    <row r="789" spans="2:2" ht="12.75" customHeight="1">
      <c r="B789" s="1"/>
    </row>
    <row r="790" spans="2:2" ht="12.75" customHeight="1">
      <c r="B790" s="1"/>
    </row>
    <row r="791" spans="2:2" ht="12.75" customHeight="1">
      <c r="B791" s="1"/>
    </row>
    <row r="792" spans="2:2" ht="12.75" customHeight="1">
      <c r="B792" s="1"/>
    </row>
    <row r="793" spans="2:2" ht="12.75" customHeight="1">
      <c r="B793" s="1"/>
    </row>
    <row r="794" spans="2:2" ht="12.75" customHeight="1">
      <c r="B794" s="1"/>
    </row>
    <row r="795" spans="2:2" ht="12.75" customHeight="1">
      <c r="B795" s="1"/>
    </row>
    <row r="796" spans="2:2" ht="12.75" customHeight="1">
      <c r="B796" s="1"/>
    </row>
    <row r="797" spans="2:2" ht="12.75" customHeight="1">
      <c r="B797" s="1"/>
    </row>
    <row r="798" spans="2:2" ht="12.75" customHeight="1">
      <c r="B798" s="1"/>
    </row>
    <row r="799" spans="2:2" ht="12.75" customHeight="1">
      <c r="B799" s="1"/>
    </row>
    <row r="800" spans="2:2" ht="12.75" customHeight="1">
      <c r="B800" s="1"/>
    </row>
    <row r="801" spans="2:2" ht="12.75" customHeight="1">
      <c r="B801" s="1"/>
    </row>
    <row r="802" spans="2:2" ht="12.75" customHeight="1">
      <c r="B802" s="1"/>
    </row>
    <row r="803" spans="2:2" ht="12.75" customHeight="1">
      <c r="B803" s="1"/>
    </row>
    <row r="804" spans="2:2" ht="12.75" customHeight="1">
      <c r="B804" s="1"/>
    </row>
    <row r="805" spans="2:2" ht="12.75" customHeight="1">
      <c r="B805" s="1"/>
    </row>
    <row r="806" spans="2:2" ht="12.75" customHeight="1">
      <c r="B806" s="1"/>
    </row>
    <row r="807" spans="2:2" ht="12.75" customHeight="1">
      <c r="B807" s="1"/>
    </row>
    <row r="808" spans="2:2" ht="12.75" customHeight="1">
      <c r="B808" s="1"/>
    </row>
    <row r="809" spans="2:2" ht="12.75" customHeight="1">
      <c r="B809" s="1"/>
    </row>
    <row r="810" spans="2:2" ht="12.75" customHeight="1">
      <c r="B810" s="1"/>
    </row>
    <row r="811" spans="2:2" ht="12.75" customHeight="1">
      <c r="B811" s="1"/>
    </row>
    <row r="812" spans="2:2" ht="12.75" customHeight="1">
      <c r="B812" s="1"/>
    </row>
    <row r="813" spans="2:2" ht="12.75" customHeight="1">
      <c r="B813" s="1"/>
    </row>
    <row r="814" spans="2:2" ht="12.75" customHeight="1">
      <c r="B814" s="1"/>
    </row>
    <row r="815" spans="2:2" ht="12.75" customHeight="1">
      <c r="B815" s="1"/>
    </row>
    <row r="816" spans="2:2" ht="12.75" customHeight="1">
      <c r="B816" s="1"/>
    </row>
    <row r="817" spans="2:2" ht="12.75" customHeight="1">
      <c r="B817" s="1"/>
    </row>
    <row r="818" spans="2:2" ht="12.75" customHeight="1">
      <c r="B818" s="1"/>
    </row>
    <row r="819" spans="2:2" ht="12.75" customHeight="1">
      <c r="B819" s="1"/>
    </row>
    <row r="820" spans="2:2" ht="12.75" customHeight="1">
      <c r="B820" s="1"/>
    </row>
    <row r="821" spans="2:2" ht="12.75" customHeight="1">
      <c r="B821" s="1"/>
    </row>
    <row r="822" spans="2:2" ht="12.75" customHeight="1">
      <c r="B822" s="1"/>
    </row>
    <row r="823" spans="2:2" ht="12.75" customHeight="1">
      <c r="B823" s="1"/>
    </row>
    <row r="824" spans="2:2" ht="12.75" customHeight="1">
      <c r="B824" s="1"/>
    </row>
    <row r="825" spans="2:2" ht="12.75" customHeight="1">
      <c r="B825" s="1"/>
    </row>
    <row r="826" spans="2:2" ht="12.75" customHeight="1">
      <c r="B826" s="1"/>
    </row>
    <row r="827" spans="2:2" ht="12.75" customHeight="1">
      <c r="B827" s="1"/>
    </row>
    <row r="828" spans="2:2" ht="12.75" customHeight="1">
      <c r="B828" s="1"/>
    </row>
    <row r="829" spans="2:2" ht="12.75" customHeight="1">
      <c r="B829" s="1"/>
    </row>
    <row r="830" spans="2:2" ht="12.75" customHeight="1">
      <c r="B830" s="1"/>
    </row>
    <row r="831" spans="2:2" ht="12.75" customHeight="1">
      <c r="B831" s="1"/>
    </row>
    <row r="832" spans="2:2" ht="12.75" customHeight="1">
      <c r="B832" s="1"/>
    </row>
    <row r="833" spans="2:2" ht="12.75" customHeight="1">
      <c r="B833" s="1"/>
    </row>
    <row r="834" spans="2:2" ht="12.75" customHeight="1">
      <c r="B834" s="1"/>
    </row>
    <row r="835" spans="2:2" ht="12.75" customHeight="1">
      <c r="B835" s="1"/>
    </row>
    <row r="836" spans="2:2" ht="12.75" customHeight="1">
      <c r="B836" s="1"/>
    </row>
    <row r="837" spans="2:2" ht="12.75" customHeight="1">
      <c r="B837" s="1"/>
    </row>
    <row r="838" spans="2:2" ht="12.75" customHeight="1">
      <c r="B838" s="1"/>
    </row>
    <row r="839" spans="2:2" ht="12.75" customHeight="1">
      <c r="B839" s="1"/>
    </row>
    <row r="840" spans="2:2" ht="12.75" customHeight="1">
      <c r="B840" s="1"/>
    </row>
    <row r="841" spans="2:2" ht="12.75" customHeight="1">
      <c r="B841" s="1"/>
    </row>
    <row r="842" spans="2:2" ht="12.75" customHeight="1">
      <c r="B842" s="1"/>
    </row>
    <row r="843" spans="2:2" ht="12.75" customHeight="1">
      <c r="B843" s="1"/>
    </row>
    <row r="844" spans="2:2" ht="12.75" customHeight="1">
      <c r="B844" s="1"/>
    </row>
    <row r="845" spans="2:2" ht="12.75" customHeight="1">
      <c r="B845" s="1"/>
    </row>
    <row r="846" spans="2:2" ht="12.75" customHeight="1">
      <c r="B846" s="1"/>
    </row>
    <row r="847" spans="2:2" ht="12.75" customHeight="1">
      <c r="B847" s="1"/>
    </row>
    <row r="848" spans="2:2" ht="12.75" customHeight="1">
      <c r="B848" s="1"/>
    </row>
    <row r="849" spans="2:2" ht="12.75" customHeight="1">
      <c r="B849" s="1"/>
    </row>
    <row r="850" spans="2:2" ht="12.75" customHeight="1">
      <c r="B850" s="1"/>
    </row>
    <row r="851" spans="2:2" ht="12.75" customHeight="1">
      <c r="B851" s="1"/>
    </row>
    <row r="852" spans="2:2" ht="12.75" customHeight="1">
      <c r="B852" s="1"/>
    </row>
    <row r="853" spans="2:2" ht="12.75" customHeight="1">
      <c r="B853" s="1"/>
    </row>
    <row r="854" spans="2:2" ht="12.75" customHeight="1">
      <c r="B854" s="1"/>
    </row>
    <row r="855" spans="2:2" ht="12.75" customHeight="1">
      <c r="B855" s="1"/>
    </row>
    <row r="856" spans="2:2" ht="12.75" customHeight="1">
      <c r="B856" s="1"/>
    </row>
    <row r="857" spans="2:2" ht="12.75" customHeight="1">
      <c r="B857" s="1"/>
    </row>
    <row r="858" spans="2:2" ht="12.75" customHeight="1">
      <c r="B858" s="1"/>
    </row>
    <row r="859" spans="2:2" ht="12.75" customHeight="1">
      <c r="B859" s="1"/>
    </row>
    <row r="860" spans="2:2" ht="12.75" customHeight="1">
      <c r="B860" s="1"/>
    </row>
    <row r="861" spans="2:2" ht="12.75" customHeight="1">
      <c r="B861" s="1"/>
    </row>
    <row r="862" spans="2:2" ht="12.75" customHeight="1">
      <c r="B862" s="1"/>
    </row>
    <row r="863" spans="2:2" ht="12.75" customHeight="1">
      <c r="B863" s="1"/>
    </row>
    <row r="864" spans="2:2" ht="12.75" customHeight="1">
      <c r="B864" s="1"/>
    </row>
    <row r="865" spans="2:2" ht="12.75" customHeight="1">
      <c r="B865" s="1"/>
    </row>
    <row r="866" spans="2:2" ht="12.75" customHeight="1">
      <c r="B866" s="1"/>
    </row>
    <row r="867" spans="2:2" ht="12.75" customHeight="1">
      <c r="B867" s="1"/>
    </row>
    <row r="868" spans="2:2" ht="12.75" customHeight="1">
      <c r="B868" s="1"/>
    </row>
    <row r="869" spans="2:2" ht="12.75" customHeight="1">
      <c r="B869" s="1"/>
    </row>
    <row r="870" spans="2:2" ht="12.75" customHeight="1">
      <c r="B870" s="1"/>
    </row>
    <row r="871" spans="2:2" ht="12.75" customHeight="1">
      <c r="B871" s="1"/>
    </row>
    <row r="872" spans="2:2" ht="12.75" customHeight="1">
      <c r="B872" s="1"/>
    </row>
    <row r="873" spans="2:2" ht="12.75" customHeight="1">
      <c r="B873" s="1"/>
    </row>
    <row r="874" spans="2:2" ht="12.75" customHeight="1">
      <c r="B874" s="1"/>
    </row>
    <row r="875" spans="2:2" ht="12.75" customHeight="1">
      <c r="B875" s="1"/>
    </row>
    <row r="876" spans="2:2" ht="12.75" customHeight="1">
      <c r="B876" s="1"/>
    </row>
    <row r="877" spans="2:2" ht="12.75" customHeight="1">
      <c r="B877" s="1"/>
    </row>
    <row r="878" spans="2:2" ht="12.75" customHeight="1">
      <c r="B878" s="1"/>
    </row>
    <row r="879" spans="2:2" ht="12.75" customHeight="1">
      <c r="B879" s="1"/>
    </row>
    <row r="880" spans="2:2" ht="12.75" customHeight="1">
      <c r="B880" s="1"/>
    </row>
    <row r="881" spans="2:2" ht="12.75" customHeight="1">
      <c r="B881" s="1"/>
    </row>
    <row r="882" spans="2:2" ht="12.75" customHeight="1">
      <c r="B882" s="1"/>
    </row>
    <row r="883" spans="2:2" ht="12.75" customHeight="1">
      <c r="B883" s="1"/>
    </row>
    <row r="884" spans="2:2" ht="12.75" customHeight="1">
      <c r="B884" s="1"/>
    </row>
    <row r="885" spans="2:2" ht="12.75" customHeight="1">
      <c r="B885" s="1"/>
    </row>
    <row r="886" spans="2:2" ht="12.75" customHeight="1">
      <c r="B886" s="1"/>
    </row>
    <row r="887" spans="2:2" ht="12.75" customHeight="1">
      <c r="B887" s="1"/>
    </row>
    <row r="888" spans="2:2" ht="12.75" customHeight="1">
      <c r="B888" s="1"/>
    </row>
    <row r="889" spans="2:2" ht="12.75" customHeight="1">
      <c r="B889" s="1"/>
    </row>
    <row r="890" spans="2:2" ht="12.75" customHeight="1">
      <c r="B890" s="1"/>
    </row>
    <row r="891" spans="2:2" ht="12.75" customHeight="1">
      <c r="B891" s="1"/>
    </row>
    <row r="892" spans="2:2" ht="12.75" customHeight="1">
      <c r="B892" s="1"/>
    </row>
    <row r="893" spans="2:2" ht="12.75" customHeight="1">
      <c r="B893" s="1"/>
    </row>
    <row r="894" spans="2:2" ht="12.75" customHeight="1">
      <c r="B894" s="1"/>
    </row>
    <row r="895" spans="2:2" ht="12.75" customHeight="1">
      <c r="B895" s="1"/>
    </row>
    <row r="896" spans="2:2" ht="12.75" customHeight="1">
      <c r="B896" s="1"/>
    </row>
    <row r="897" spans="2:2" ht="12.75" customHeight="1">
      <c r="B897" s="1"/>
    </row>
    <row r="898" spans="2:2" ht="12.75" customHeight="1">
      <c r="B898" s="1"/>
    </row>
    <row r="899" spans="2:2" ht="12.75" customHeight="1">
      <c r="B899" s="1"/>
    </row>
    <row r="900" spans="2:2" ht="12.75" customHeight="1">
      <c r="B900" s="1"/>
    </row>
    <row r="901" spans="2:2" ht="12.75" customHeight="1">
      <c r="B901" s="1"/>
    </row>
    <row r="902" spans="2:2" ht="12.75" customHeight="1">
      <c r="B902" s="1"/>
    </row>
    <row r="903" spans="2:2" ht="12.75" customHeight="1">
      <c r="B903" s="1"/>
    </row>
    <row r="904" spans="2:2" ht="12.75" customHeight="1">
      <c r="B904" s="1"/>
    </row>
    <row r="905" spans="2:2" ht="12.75" customHeight="1">
      <c r="B905" s="1"/>
    </row>
    <row r="906" spans="2:2" ht="12.75" customHeight="1">
      <c r="B906" s="1"/>
    </row>
    <row r="907" spans="2:2" ht="12.75" customHeight="1">
      <c r="B907" s="1"/>
    </row>
    <row r="908" spans="2:2" ht="12.75" customHeight="1">
      <c r="B908" s="1"/>
    </row>
    <row r="909" spans="2:2" ht="12.75" customHeight="1">
      <c r="B909" s="1"/>
    </row>
    <row r="910" spans="2:2" ht="12.75" customHeight="1">
      <c r="B910" s="1"/>
    </row>
    <row r="911" spans="2:2" ht="12.75" customHeight="1">
      <c r="B911" s="1"/>
    </row>
    <row r="912" spans="2:2" ht="12.75" customHeight="1">
      <c r="B912" s="1"/>
    </row>
    <row r="913" spans="2:2" ht="12.75" customHeight="1">
      <c r="B913" s="1"/>
    </row>
    <row r="914" spans="2:2" ht="12.75" customHeight="1">
      <c r="B914" s="1"/>
    </row>
    <row r="915" spans="2:2" ht="12.75" customHeight="1">
      <c r="B915" s="1"/>
    </row>
    <row r="916" spans="2:2" ht="12.75" customHeight="1">
      <c r="B916" s="1"/>
    </row>
    <row r="917" spans="2:2" ht="12.75" customHeight="1">
      <c r="B917" s="1"/>
    </row>
    <row r="918" spans="2:2" ht="12.75" customHeight="1">
      <c r="B918" s="1"/>
    </row>
    <row r="919" spans="2:2" ht="12.75" customHeight="1">
      <c r="B919" s="1"/>
    </row>
    <row r="920" spans="2:2" ht="12.75" customHeight="1">
      <c r="B920" s="1"/>
    </row>
    <row r="921" spans="2:2" ht="12.75" customHeight="1">
      <c r="B921" s="1"/>
    </row>
    <row r="922" spans="2:2" ht="12.75" customHeight="1">
      <c r="B922" s="1"/>
    </row>
    <row r="923" spans="2:2" ht="12.75" customHeight="1">
      <c r="B923" s="1"/>
    </row>
    <row r="924" spans="2:2" ht="12.75" customHeight="1">
      <c r="B924" s="1"/>
    </row>
    <row r="925" spans="2:2" ht="12.75" customHeight="1">
      <c r="B925" s="1"/>
    </row>
    <row r="926" spans="2:2" ht="12.75" customHeight="1">
      <c r="B926" s="1"/>
    </row>
    <row r="927" spans="2:2" ht="12.75" customHeight="1">
      <c r="B927" s="1"/>
    </row>
    <row r="928" spans="2:2" ht="12.75" customHeight="1">
      <c r="B928" s="1"/>
    </row>
    <row r="929" spans="2:2" ht="12.75" customHeight="1">
      <c r="B929" s="1"/>
    </row>
    <row r="930" spans="2:2" ht="12.75" customHeight="1">
      <c r="B930" s="1"/>
    </row>
    <row r="931" spans="2:2" ht="12.75" customHeight="1">
      <c r="B931" s="1"/>
    </row>
    <row r="932" spans="2:2" ht="12.75" customHeight="1">
      <c r="B932" s="1"/>
    </row>
    <row r="933" spans="2:2" ht="12.75" customHeight="1">
      <c r="B933" s="1"/>
    </row>
    <row r="934" spans="2:2" ht="12.75" customHeight="1">
      <c r="B934" s="1"/>
    </row>
    <row r="935" spans="2:2" ht="12.75" customHeight="1">
      <c r="B935" s="1"/>
    </row>
    <row r="936" spans="2:2" ht="12.75" customHeight="1">
      <c r="B936" s="1"/>
    </row>
    <row r="937" spans="2:2" ht="12.75" customHeight="1">
      <c r="B937" s="1"/>
    </row>
    <row r="938" spans="2:2" ht="12.75" customHeight="1">
      <c r="B938" s="1"/>
    </row>
    <row r="939" spans="2:2" ht="12.75" customHeight="1">
      <c r="B939" s="1"/>
    </row>
    <row r="940" spans="2:2" ht="12.75" customHeight="1">
      <c r="B940" s="1"/>
    </row>
    <row r="941" spans="2:2" ht="12.75" customHeight="1">
      <c r="B941" s="1"/>
    </row>
    <row r="942" spans="2:2" ht="12.75" customHeight="1">
      <c r="B942" s="1"/>
    </row>
    <row r="943" spans="2:2" ht="12.75" customHeight="1">
      <c r="B943" s="1"/>
    </row>
    <row r="944" spans="2:2" ht="12.75" customHeight="1">
      <c r="B944" s="1"/>
    </row>
    <row r="945" spans="2:2" ht="12.75" customHeight="1">
      <c r="B945" s="1"/>
    </row>
  </sheetData>
  <mergeCells count="3">
    <mergeCell ref="B1:E1"/>
    <mergeCell ref="F1:I1"/>
    <mergeCell ref="J1:N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MMS TAM3000 Matrix</vt:lpstr>
      <vt:lpstr>MMS Weights</vt:lpstr>
      <vt:lpstr>noTV Weights</vt:lpstr>
      <vt:lpstr>MMS Guest Wgts +FamSit &amp; Urban</vt:lpstr>
      <vt:lpstr>MMS Weights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Petersson</dc:creator>
  <cp:lastModifiedBy>Carolina Robustini</cp:lastModifiedBy>
  <dcterms:created xsi:type="dcterms:W3CDTF">2006-06-16T07:44:38Z</dcterms:created>
  <dcterms:modified xsi:type="dcterms:W3CDTF">2022-10-21T12:55:16Z</dcterms:modified>
</cp:coreProperties>
</file>