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оп\excel\"/>
    </mc:Choice>
  </mc:AlternateContent>
  <xr:revisionPtr revIDLastSave="0" documentId="13_ncr:1_{FC3FA781-DEFC-442C-856E-4FCEDEAAE892}" xr6:coauthVersionLast="46" xr6:coauthVersionMax="46" xr10:uidLastSave="{00000000-0000-0000-0000-000000000000}"/>
  <bookViews>
    <workbookView xWindow="-120" yWindow="-120" windowWidth="20730" windowHeight="11160" xr2:uid="{C5753019-FEB8-42AE-B1E8-747E0F4AD95A}"/>
  </bookViews>
  <sheets>
    <sheet name="Лист1" sheetId="1" r:id="rId1"/>
  </sheets>
  <definedNames>
    <definedName name="_xlchart.v1.0" hidden="1">Лист1!$A$3:$A$9</definedName>
    <definedName name="_xlchart.v1.1" hidden="1">Лист1!$B$3:$B$9</definedName>
    <definedName name="_xlchart.v1.2" hidden="1">Лист1!$A$3:$A$9</definedName>
    <definedName name="_xlchart.v1.3" hidden="1">Лист1!$B$3:$B$9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1" l="1"/>
  <c r="J25" i="1"/>
  <c r="J37" i="1"/>
  <c r="J36" i="1"/>
  <c r="J35" i="1"/>
  <c r="J34" i="1"/>
  <c r="J33" i="1"/>
  <c r="J32" i="1"/>
  <c r="J30" i="1"/>
  <c r="J29" i="1"/>
  <c r="J28" i="1"/>
  <c r="J26" i="1"/>
  <c r="H14" i="1"/>
  <c r="H15" i="1"/>
  <c r="H16" i="1"/>
  <c r="H17" i="1"/>
  <c r="H18" i="1"/>
  <c r="H13" i="1"/>
  <c r="H3" i="1"/>
  <c r="H4" i="1"/>
  <c r="H5" i="1"/>
  <c r="H6" i="1"/>
  <c r="H7" i="1"/>
  <c r="H8" i="1"/>
  <c r="H9" i="1"/>
  <c r="B10" i="1"/>
  <c r="C10" i="1"/>
  <c r="D10" i="1"/>
  <c r="E10" i="1"/>
  <c r="F10" i="1"/>
  <c r="G10" i="1"/>
  <c r="H10" i="1" l="1"/>
</calcChain>
</file>

<file path=xl/sharedStrings.xml><?xml version="1.0" encoding="utf-8"?>
<sst xmlns="http://schemas.openxmlformats.org/spreadsheetml/2006/main" count="33" uniqueCount="32">
  <si>
    <t>День тижня</t>
  </si>
  <si>
    <t>Понеділок</t>
  </si>
  <si>
    <t>Вівторок</t>
  </si>
  <si>
    <t>Середа</t>
  </si>
  <si>
    <t>Четвер</t>
  </si>
  <si>
    <t>Субота</t>
  </si>
  <si>
    <t>Неділя</t>
  </si>
  <si>
    <t>Всього</t>
  </si>
  <si>
    <t>Продаж товарів по відділах, грн за коп.</t>
  </si>
  <si>
    <t>Риба</t>
  </si>
  <si>
    <t>М'ясо</t>
  </si>
  <si>
    <t>Овочі 
та фрукти</t>
  </si>
  <si>
    <t>Напої</t>
  </si>
  <si>
    <t>Консер-
вація</t>
  </si>
  <si>
    <t>Конди-
терські
вироби</t>
  </si>
  <si>
    <t>П'ятниця</t>
  </si>
  <si>
    <t>y=2x^2-4x+3</t>
  </si>
  <si>
    <t>значення X</t>
  </si>
  <si>
    <t>X</t>
  </si>
  <si>
    <t>y=sinx</t>
  </si>
  <si>
    <t>π</t>
  </si>
  <si>
    <t>‒π</t>
  </si>
  <si>
    <t>‒3π/4</t>
  </si>
  <si>
    <t>‒2π/3</t>
  </si>
  <si>
    <t>‒π/2</t>
  </si>
  <si>
    <t>‒π/3</t>
  </si>
  <si>
    <t>‒π/4</t>
  </si>
  <si>
    <t>π/4</t>
  </si>
  <si>
    <t>π/3</t>
  </si>
  <si>
    <t>π/2</t>
  </si>
  <si>
    <t>2π/3</t>
  </si>
  <si>
    <t>3π/4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</si>
</sst>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отриманий виторг</a:t>
            </a:r>
            <a:endParaRPr lang="uk-UA" baseline="0"/>
          </a:p>
          <a:p>
            <a:pPr>
              <a:defRPr/>
            </a:pPr>
            <a:endParaRPr lang="uk-UA"/>
          </a:p>
        </c:rich>
      </c:tx>
      <c:layout>
        <c:manualLayout>
          <c:xMode val="edge"/>
          <c:yMode val="edge"/>
          <c:x val="2.0779220779221566E-4"/>
          <c:y val="3.57940297316997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0.2985627734033246"/>
          <c:y val="0.10226851851851854"/>
          <c:w val="0.40287467191601051"/>
          <c:h val="0.6714577865266842"/>
        </c:manualLayout>
      </c:layout>
      <c:pieChart>
        <c:varyColors val="1"/>
        <c:ser>
          <c:idx val="0"/>
          <c:order val="0"/>
          <c:tx>
            <c:v>ряд11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0F-426C-87D4-2E2D9DAAC2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0F-426C-87D4-2E2D9DAAC2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0F-426C-87D4-2E2D9DAAC24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0F-426C-87D4-2E2D9DAAC24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50F-426C-87D4-2E2D9DAAC24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50F-426C-87D4-2E2D9DAAC24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50F-426C-87D4-2E2D9DAAC244}"/>
              </c:ext>
            </c:extLst>
          </c:dPt>
          <c:cat>
            <c:strRef>
              <c:f>Лист1!$A$3:$A$9</c:f>
              <c:strCache>
                <c:ptCount val="7"/>
                <c:pt idx="0">
                  <c:v>Понеділок</c:v>
                </c:pt>
                <c:pt idx="1">
                  <c:v>Вівторок</c:v>
                </c:pt>
                <c:pt idx="2">
                  <c:v>Середа</c:v>
                </c:pt>
                <c:pt idx="3">
                  <c:v>Четвер</c:v>
                </c:pt>
                <c:pt idx="4">
                  <c:v>П'ятниця</c:v>
                </c:pt>
                <c:pt idx="5">
                  <c:v>Субота</c:v>
                </c:pt>
                <c:pt idx="6">
                  <c:v>Неділя</c:v>
                </c:pt>
              </c:strCache>
            </c:strRef>
          </c:cat>
          <c:val>
            <c:numRef>
              <c:f>Лист1!$H$3:$H$9</c:f>
              <c:numCache>
                <c:formatCode>General</c:formatCode>
                <c:ptCount val="7"/>
                <c:pt idx="0">
                  <c:v>7969.61</c:v>
                </c:pt>
                <c:pt idx="1">
                  <c:v>7439.7</c:v>
                </c:pt>
                <c:pt idx="2">
                  <c:v>10446.84</c:v>
                </c:pt>
                <c:pt idx="3">
                  <c:v>11415.74</c:v>
                </c:pt>
                <c:pt idx="4">
                  <c:v>10147.58</c:v>
                </c:pt>
                <c:pt idx="5">
                  <c:v>8434.02</c:v>
                </c:pt>
                <c:pt idx="6">
                  <c:v>17211.579999999998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8-460B-A36B-178602B41CCA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50F-426C-87D4-2E2D9DAAC2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50F-426C-87D4-2E2D9DAAC2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50F-426C-87D4-2E2D9DAAC24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50F-426C-87D4-2E2D9DAAC24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50F-426C-87D4-2E2D9DAAC24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50F-426C-87D4-2E2D9DAAC24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50F-426C-87D4-2E2D9DAAC244}"/>
              </c:ext>
            </c:extLst>
          </c:dPt>
          <c:cat>
            <c:strRef>
              <c:f>Лист1!$A$3:$A$9</c:f>
              <c:strCache>
                <c:ptCount val="7"/>
                <c:pt idx="0">
                  <c:v>Понеділок</c:v>
                </c:pt>
                <c:pt idx="1">
                  <c:v>Вівторок</c:v>
                </c:pt>
                <c:pt idx="2">
                  <c:v>Середа</c:v>
                </c:pt>
                <c:pt idx="3">
                  <c:v>Четвер</c:v>
                </c:pt>
                <c:pt idx="4">
                  <c:v>П'ятниця</c:v>
                </c:pt>
                <c:pt idx="5">
                  <c:v>Субота</c:v>
                </c:pt>
                <c:pt idx="6">
                  <c:v>Неділя</c:v>
                </c:pt>
              </c:strCache>
            </c:strRef>
          </c:cat>
          <c:val>
            <c:numRef>
              <c:f>Лист1!$C$3:$C$9</c:f>
              <c:numCache>
                <c:formatCode>General</c:formatCode>
                <c:ptCount val="7"/>
                <c:pt idx="0">
                  <c:v>956.24</c:v>
                </c:pt>
                <c:pt idx="1">
                  <c:v>1035.25</c:v>
                </c:pt>
                <c:pt idx="2">
                  <c:v>1203.02</c:v>
                </c:pt>
                <c:pt idx="3">
                  <c:v>985.23</c:v>
                </c:pt>
                <c:pt idx="4">
                  <c:v>995.23</c:v>
                </c:pt>
                <c:pt idx="5">
                  <c:v>1230.25</c:v>
                </c:pt>
                <c:pt idx="6">
                  <c:v>1243.02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F8-460B-A36B-178602B41CCA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50F-426C-87D4-2E2D9DAAC2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50F-426C-87D4-2E2D9DAAC2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50F-426C-87D4-2E2D9DAAC24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50F-426C-87D4-2E2D9DAAC24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50F-426C-87D4-2E2D9DAAC24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50F-426C-87D4-2E2D9DAAC24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50F-426C-87D4-2E2D9DAAC244}"/>
              </c:ext>
            </c:extLst>
          </c:dPt>
          <c:cat>
            <c:strRef>
              <c:f>Лист1!$A$3:$A$9</c:f>
              <c:strCache>
                <c:ptCount val="7"/>
                <c:pt idx="0">
                  <c:v>Понеділок</c:v>
                </c:pt>
                <c:pt idx="1">
                  <c:v>Вівторок</c:v>
                </c:pt>
                <c:pt idx="2">
                  <c:v>Середа</c:v>
                </c:pt>
                <c:pt idx="3">
                  <c:v>Четвер</c:v>
                </c:pt>
                <c:pt idx="4">
                  <c:v>П'ятниця</c:v>
                </c:pt>
                <c:pt idx="5">
                  <c:v>Субота</c:v>
                </c:pt>
                <c:pt idx="6">
                  <c:v>Неділя</c:v>
                </c:pt>
              </c:strCache>
            </c:strRef>
          </c:cat>
          <c:val>
            <c:numRef>
              <c:f>Лист1!$D$3:$D$9</c:f>
              <c:numCache>
                <c:formatCode>General</c:formatCode>
                <c:ptCount val="7"/>
                <c:pt idx="0">
                  <c:v>562.29999999999995</c:v>
                </c:pt>
                <c:pt idx="1">
                  <c:v>623.14</c:v>
                </c:pt>
                <c:pt idx="2">
                  <c:v>862.54</c:v>
                </c:pt>
                <c:pt idx="3">
                  <c:v>436.28</c:v>
                </c:pt>
                <c:pt idx="4">
                  <c:v>768.25</c:v>
                </c:pt>
                <c:pt idx="5">
                  <c:v>1245.06</c:v>
                </c:pt>
                <c:pt idx="6">
                  <c:v>1158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F8-460B-A36B-178602B41CCA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50F-426C-87D4-2E2D9DAAC2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50F-426C-87D4-2E2D9DAAC2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50F-426C-87D4-2E2D9DAAC24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50F-426C-87D4-2E2D9DAAC24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50F-426C-87D4-2E2D9DAAC24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50F-426C-87D4-2E2D9DAAC24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50F-426C-87D4-2E2D9DAAC244}"/>
              </c:ext>
            </c:extLst>
          </c:dPt>
          <c:cat>
            <c:strRef>
              <c:f>Лист1!$A$3:$A$9</c:f>
              <c:strCache>
                <c:ptCount val="7"/>
                <c:pt idx="0">
                  <c:v>Понеділок</c:v>
                </c:pt>
                <c:pt idx="1">
                  <c:v>Вівторок</c:v>
                </c:pt>
                <c:pt idx="2">
                  <c:v>Середа</c:v>
                </c:pt>
                <c:pt idx="3">
                  <c:v>Четвер</c:v>
                </c:pt>
                <c:pt idx="4">
                  <c:v>П'ятниця</c:v>
                </c:pt>
                <c:pt idx="5">
                  <c:v>Субота</c:v>
                </c:pt>
                <c:pt idx="6">
                  <c:v>Неділя</c:v>
                </c:pt>
              </c:strCache>
            </c:strRef>
          </c:cat>
          <c:val>
            <c:numRef>
              <c:f>Лист1!$E$3:$E$9</c:f>
              <c:numCache>
                <c:formatCode>General</c:formatCode>
                <c:ptCount val="7"/>
                <c:pt idx="0">
                  <c:v>465.25</c:v>
                </c:pt>
                <c:pt idx="1">
                  <c:v>565.02</c:v>
                </c:pt>
                <c:pt idx="2">
                  <c:v>648.25</c:v>
                </c:pt>
                <c:pt idx="3">
                  <c:v>945.2</c:v>
                </c:pt>
                <c:pt idx="4">
                  <c:v>1052.25</c:v>
                </c:pt>
                <c:pt idx="5">
                  <c:v>1025.32</c:v>
                </c:pt>
                <c:pt idx="6">
                  <c:v>1603.2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F8-460B-A36B-178602B41CCA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50F-426C-87D4-2E2D9DAAC2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50F-426C-87D4-2E2D9DAAC2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50F-426C-87D4-2E2D9DAAC24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50F-426C-87D4-2E2D9DAAC24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50F-426C-87D4-2E2D9DAAC24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50F-426C-87D4-2E2D9DAAC24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50F-426C-87D4-2E2D9DAAC244}"/>
              </c:ext>
            </c:extLst>
          </c:dPt>
          <c:cat>
            <c:strRef>
              <c:f>Лист1!$A$3:$A$9</c:f>
              <c:strCache>
                <c:ptCount val="7"/>
                <c:pt idx="0">
                  <c:v>Понеділок</c:v>
                </c:pt>
                <c:pt idx="1">
                  <c:v>Вівторок</c:v>
                </c:pt>
                <c:pt idx="2">
                  <c:v>Середа</c:v>
                </c:pt>
                <c:pt idx="3">
                  <c:v>Четвер</c:v>
                </c:pt>
                <c:pt idx="4">
                  <c:v>П'ятниця</c:v>
                </c:pt>
                <c:pt idx="5">
                  <c:v>Субота</c:v>
                </c:pt>
                <c:pt idx="6">
                  <c:v>Неділя</c:v>
                </c:pt>
              </c:strCache>
            </c:strRef>
          </c:cat>
          <c:val>
            <c:numRef>
              <c:f>Лист1!$F$3:$F$9</c:f>
              <c:numCache>
                <c:formatCode>General</c:formatCode>
                <c:ptCount val="7"/>
                <c:pt idx="0">
                  <c:v>1320.5</c:v>
                </c:pt>
                <c:pt idx="1">
                  <c:v>1650.78</c:v>
                </c:pt>
                <c:pt idx="2">
                  <c:v>1658.5</c:v>
                </c:pt>
                <c:pt idx="3">
                  <c:v>1690.54</c:v>
                </c:pt>
                <c:pt idx="4">
                  <c:v>1678.25</c:v>
                </c:pt>
                <c:pt idx="5">
                  <c:v>2451.35</c:v>
                </c:pt>
                <c:pt idx="6">
                  <c:v>5649.56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F8-460B-A36B-178602B41CCA}"/>
            </c:ext>
          </c:extLst>
        </c:ser>
        <c:ser>
          <c:idx val="5"/>
          <c:order val="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50F-426C-87D4-2E2D9DAAC2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50F-426C-87D4-2E2D9DAAC2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50F-426C-87D4-2E2D9DAAC24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50F-426C-87D4-2E2D9DAAC24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50F-426C-87D4-2E2D9DAAC24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50F-426C-87D4-2E2D9DAAC24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50F-426C-87D4-2E2D9DAAC244}"/>
              </c:ext>
            </c:extLst>
          </c:dPt>
          <c:cat>
            <c:strRef>
              <c:f>Лист1!$A$3:$A$9</c:f>
              <c:strCache>
                <c:ptCount val="7"/>
                <c:pt idx="0">
                  <c:v>Понеділок</c:v>
                </c:pt>
                <c:pt idx="1">
                  <c:v>Вівторок</c:v>
                </c:pt>
                <c:pt idx="2">
                  <c:v>Середа</c:v>
                </c:pt>
                <c:pt idx="3">
                  <c:v>Четвер</c:v>
                </c:pt>
                <c:pt idx="4">
                  <c:v>П'ятниця</c:v>
                </c:pt>
                <c:pt idx="5">
                  <c:v>Субота</c:v>
                </c:pt>
                <c:pt idx="6">
                  <c:v>Неділя</c:v>
                </c:pt>
              </c:strCache>
            </c:strRef>
          </c:cat>
          <c:val>
            <c:numRef>
              <c:f>Лист1!$G$3:$G$9</c:f>
              <c:numCache>
                <c:formatCode>General</c:formatCode>
                <c:ptCount val="7"/>
                <c:pt idx="0">
                  <c:v>3465.12</c:v>
                </c:pt>
                <c:pt idx="1">
                  <c:v>2354.29</c:v>
                </c:pt>
                <c:pt idx="2">
                  <c:v>4653.28</c:v>
                </c:pt>
                <c:pt idx="3">
                  <c:v>5126.24</c:v>
                </c:pt>
                <c:pt idx="4">
                  <c:v>4232.3500000000004</c:v>
                </c:pt>
                <c:pt idx="5">
                  <c:v>1236.69</c:v>
                </c:pt>
                <c:pt idx="6">
                  <c:v>5423.69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CF8-460B-A36B-178602B41CCA}"/>
            </c:ext>
          </c:extLst>
        </c:ser>
        <c:ser>
          <c:idx val="6"/>
          <c:order val="6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50F-426C-87D4-2E2D9DAAC24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50F-426C-87D4-2E2D9DAAC24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50F-426C-87D4-2E2D9DAAC24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50F-426C-87D4-2E2D9DAAC24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50F-426C-87D4-2E2D9DAAC24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50F-426C-87D4-2E2D9DAAC24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C50F-426C-87D4-2E2D9DAAC244}"/>
              </c:ext>
            </c:extLst>
          </c:dPt>
          <c:cat>
            <c:strRef>
              <c:f>Лист1!$A$3:$A$9</c:f>
              <c:strCache>
                <c:ptCount val="7"/>
                <c:pt idx="0">
                  <c:v>Понеділок</c:v>
                </c:pt>
                <c:pt idx="1">
                  <c:v>Вівторок</c:v>
                </c:pt>
                <c:pt idx="2">
                  <c:v>Середа</c:v>
                </c:pt>
                <c:pt idx="3">
                  <c:v>Четвер</c:v>
                </c:pt>
                <c:pt idx="4">
                  <c:v>П'ятниця</c:v>
                </c:pt>
                <c:pt idx="5">
                  <c:v>Субота</c:v>
                </c:pt>
                <c:pt idx="6">
                  <c:v>Неділя</c:v>
                </c:pt>
              </c:strCache>
            </c:strRef>
          </c:cat>
          <c:val>
            <c:numRef>
              <c:f>Лист1!$H$3:$H$9</c:f>
              <c:numCache>
                <c:formatCode>General</c:formatCode>
                <c:ptCount val="7"/>
                <c:pt idx="0">
                  <c:v>7969.61</c:v>
                </c:pt>
                <c:pt idx="1">
                  <c:v>7439.7</c:v>
                </c:pt>
                <c:pt idx="2">
                  <c:v>10446.84</c:v>
                </c:pt>
                <c:pt idx="3">
                  <c:v>11415.74</c:v>
                </c:pt>
                <c:pt idx="4">
                  <c:v>10147.58</c:v>
                </c:pt>
                <c:pt idx="5">
                  <c:v>8434.02</c:v>
                </c:pt>
                <c:pt idx="6">
                  <c:v>17211.579999999998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F8-460B-A36B-178602B41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отриманий</a:t>
            </a:r>
            <a:r>
              <a:rPr lang="uk-UA" baseline="0"/>
              <a:t> виторг</a:t>
            </a:r>
          </a:p>
          <a:p>
            <a:pPr>
              <a:defRPr/>
            </a:pP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Лист1!$A$3</c:f>
              <c:strCache>
                <c:ptCount val="1"/>
                <c:pt idx="0">
                  <c:v>Понеділок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Лист1!$H$3</c:f>
              <c:numCache>
                <c:formatCode>General</c:formatCode>
                <c:ptCount val="1"/>
                <c:pt idx="0">
                  <c:v>7969.61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61-400C-BA96-9257963CA950}"/>
            </c:ext>
          </c:extLst>
        </c:ser>
        <c:ser>
          <c:idx val="1"/>
          <c:order val="1"/>
          <c:tx>
            <c:strRef>
              <c:f>Лист1!$A$4</c:f>
              <c:strCache>
                <c:ptCount val="1"/>
                <c:pt idx="0">
                  <c:v>Вівторок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Лист1!$H$4</c:f>
              <c:numCache>
                <c:formatCode>General</c:formatCode>
                <c:ptCount val="1"/>
                <c:pt idx="0">
                  <c:v>7439.7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61-400C-BA96-9257963CA950}"/>
            </c:ext>
          </c:extLst>
        </c:ser>
        <c:ser>
          <c:idx val="2"/>
          <c:order val="2"/>
          <c:tx>
            <c:strRef>
              <c:f>Лист1!$A$5</c:f>
              <c:strCache>
                <c:ptCount val="1"/>
                <c:pt idx="0">
                  <c:v>Середа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Лист1!$H$5</c:f>
              <c:numCache>
                <c:formatCode>General</c:formatCode>
                <c:ptCount val="1"/>
                <c:pt idx="0">
                  <c:v>10446.84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61-400C-BA96-9257963CA950}"/>
            </c:ext>
          </c:extLst>
        </c:ser>
        <c:ser>
          <c:idx val="3"/>
          <c:order val="3"/>
          <c:tx>
            <c:strRef>
              <c:f>Лист1!$A$6</c:f>
              <c:strCache>
                <c:ptCount val="1"/>
                <c:pt idx="0">
                  <c:v>Четвер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Лист1!$H$6</c:f>
              <c:numCache>
                <c:formatCode>General</c:formatCode>
                <c:ptCount val="1"/>
                <c:pt idx="0">
                  <c:v>11415.74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61-400C-BA96-9257963CA950}"/>
            </c:ext>
          </c:extLst>
        </c:ser>
        <c:ser>
          <c:idx val="4"/>
          <c:order val="4"/>
          <c:tx>
            <c:strRef>
              <c:f>Лист1!$A$7</c:f>
              <c:strCache>
                <c:ptCount val="1"/>
                <c:pt idx="0">
                  <c:v>П'ятниця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Лист1!$H$7</c:f>
              <c:numCache>
                <c:formatCode>General</c:formatCode>
                <c:ptCount val="1"/>
                <c:pt idx="0">
                  <c:v>10147.58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61-400C-BA96-9257963CA950}"/>
            </c:ext>
          </c:extLst>
        </c:ser>
        <c:ser>
          <c:idx val="5"/>
          <c:order val="5"/>
          <c:tx>
            <c:strRef>
              <c:f>Лист1!$A$8</c:f>
              <c:strCache>
                <c:ptCount val="1"/>
                <c:pt idx="0">
                  <c:v>Субота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Лист1!$H$8</c:f>
              <c:numCache>
                <c:formatCode>General</c:formatCode>
                <c:ptCount val="1"/>
                <c:pt idx="0">
                  <c:v>8434.02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61-400C-BA96-9257963CA950}"/>
            </c:ext>
          </c:extLst>
        </c:ser>
        <c:ser>
          <c:idx val="6"/>
          <c:order val="6"/>
          <c:tx>
            <c:strRef>
              <c:f>Лист1!$A$9</c:f>
              <c:strCache>
                <c:ptCount val="1"/>
                <c:pt idx="0">
                  <c:v>Неділя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Лист1!$H$9</c:f>
              <c:numCache>
                <c:formatCode>General</c:formatCode>
                <c:ptCount val="1"/>
                <c:pt idx="0">
                  <c:v>17211.579999999998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F61-400C-BA96-9257963CA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677840"/>
        <c:axId val="238420544"/>
        <c:axId val="0"/>
      </c:bar3DChart>
      <c:catAx>
        <c:axId val="21677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38420544"/>
        <c:crosses val="autoZero"/>
        <c:auto val="1"/>
        <c:lblAlgn val="ctr"/>
        <c:lblOffset val="100"/>
        <c:noMultiLvlLbl val="0"/>
      </c:catAx>
      <c:valAx>
        <c:axId val="2384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167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продаж кондитерських</a:t>
            </a:r>
            <a:r>
              <a:rPr lang="uk-UA" baseline="0"/>
              <a:t> виробів 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C5-4286-A477-451870B782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C5-4286-A477-451870B782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C5-4286-A477-451870B782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C5-4286-A477-451870B7822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C5-4286-A477-451870B7822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C5-4286-A477-451870B7822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C5-4286-A477-451870B78224}"/>
              </c:ext>
            </c:extLst>
          </c:dPt>
          <c:cat>
            <c:strRef>
              <c:f>Лист1!$A$3:$A$9</c:f>
              <c:strCache>
                <c:ptCount val="7"/>
                <c:pt idx="0">
                  <c:v>Понеділок</c:v>
                </c:pt>
                <c:pt idx="1">
                  <c:v>Вівторок</c:v>
                </c:pt>
                <c:pt idx="2">
                  <c:v>Середа</c:v>
                </c:pt>
                <c:pt idx="3">
                  <c:v>Четвер</c:v>
                </c:pt>
                <c:pt idx="4">
                  <c:v>П'ятниця</c:v>
                </c:pt>
                <c:pt idx="5">
                  <c:v>Субота</c:v>
                </c:pt>
                <c:pt idx="6">
                  <c:v>Неділя</c:v>
                </c:pt>
              </c:strCache>
            </c:strRef>
          </c:cat>
          <c:val>
            <c:numRef>
              <c:f>Лист1!$G$3:$G$9</c:f>
              <c:numCache>
                <c:formatCode>General</c:formatCode>
                <c:ptCount val="7"/>
                <c:pt idx="0">
                  <c:v>3465.12</c:v>
                </c:pt>
                <c:pt idx="1">
                  <c:v>2354.29</c:v>
                </c:pt>
                <c:pt idx="2">
                  <c:v>4653.28</c:v>
                </c:pt>
                <c:pt idx="3">
                  <c:v>5126.24</c:v>
                </c:pt>
                <c:pt idx="4">
                  <c:v>4232.3500000000004</c:v>
                </c:pt>
                <c:pt idx="5">
                  <c:v>1236.69</c:v>
                </c:pt>
                <c:pt idx="6">
                  <c:v>5423.69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A-4CFC-ADEB-D6BDE9469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графік ф-ції</a:t>
            </a:r>
            <a:r>
              <a:rPr lang="uk-UA" baseline="0"/>
              <a:t> </a:t>
            </a:r>
            <a:r>
              <a:rPr lang="en-US" baseline="0"/>
              <a:t>y=sinx</a:t>
            </a:r>
          </a:p>
          <a:p>
            <a:pPr>
              <a:defRPr/>
            </a:pPr>
            <a:endParaRPr lang="uk-UA"/>
          </a:p>
        </c:rich>
      </c:tx>
      <c:layout>
        <c:manualLayout>
          <c:xMode val="edge"/>
          <c:yMode val="edge"/>
          <c:x val="0.3177915573053368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Лист1!$J$24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Лист1!$I$25:$I$37</c:f>
              <c:strCache>
                <c:ptCount val="13"/>
                <c:pt idx="0">
                  <c:v>‒π</c:v>
                </c:pt>
                <c:pt idx="1">
                  <c:v>‒3π/4</c:v>
                </c:pt>
                <c:pt idx="2">
                  <c:v>‒2π/3</c:v>
                </c:pt>
                <c:pt idx="3">
                  <c:v>‒π/2</c:v>
                </c:pt>
                <c:pt idx="4">
                  <c:v>‒π/3</c:v>
                </c:pt>
                <c:pt idx="5">
                  <c:v>‒π/4</c:v>
                </c:pt>
                <c:pt idx="6">
                  <c:v>0</c:v>
                </c:pt>
                <c:pt idx="7">
                  <c:v>π/4</c:v>
                </c:pt>
                <c:pt idx="8">
                  <c:v>π/3</c:v>
                </c:pt>
                <c:pt idx="9">
                  <c:v>π/2</c:v>
                </c:pt>
                <c:pt idx="10">
                  <c:v>2π/3</c:v>
                </c:pt>
                <c:pt idx="11">
                  <c:v>3π/4</c:v>
                </c:pt>
                <c:pt idx="12">
                  <c:v>π</c:v>
                </c:pt>
              </c:strCache>
            </c:strRef>
          </c:cat>
          <c:val>
            <c:numRef>
              <c:f>Лист1!$J$25:$J$37</c:f>
              <c:numCache>
                <c:formatCode>General</c:formatCode>
                <c:ptCount val="13"/>
                <c:pt idx="0">
                  <c:v>-3.1415926535897931</c:v>
                </c:pt>
                <c:pt idx="1">
                  <c:v>-2.3561944901923448</c:v>
                </c:pt>
                <c:pt idx="2">
                  <c:v>-2.0943951023931953</c:v>
                </c:pt>
                <c:pt idx="3">
                  <c:v>-1.5707963267948966</c:v>
                </c:pt>
                <c:pt idx="4">
                  <c:v>-1.0471975511965976</c:v>
                </c:pt>
                <c:pt idx="5">
                  <c:v>-0.78539816339744828</c:v>
                </c:pt>
                <c:pt idx="6">
                  <c:v>0</c:v>
                </c:pt>
                <c:pt idx="7">
                  <c:v>0.78539816339744828</c:v>
                </c:pt>
                <c:pt idx="8">
                  <c:v>1.0471975511965976</c:v>
                </c:pt>
                <c:pt idx="9">
                  <c:v>1.5707963267948966</c:v>
                </c:pt>
                <c:pt idx="10">
                  <c:v>2.0943951023931953</c:v>
                </c:pt>
                <c:pt idx="11">
                  <c:v>2.3561944901923448</c:v>
                </c:pt>
                <c:pt idx="12">
                  <c:v>3.1415926535897931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C2-4D23-9951-186CEACBAC4C}"/>
            </c:ext>
          </c:extLst>
        </c:ser>
        <c:ser>
          <c:idx val="1"/>
          <c:order val="1"/>
          <c:tx>
            <c:strRef>
              <c:f>Лист1!$K$24</c:f>
              <c:strCache>
                <c:ptCount val="1"/>
                <c:pt idx="0">
                  <c:v>y=sinx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Лист1!$I$25:$I$37</c:f>
              <c:strCache>
                <c:ptCount val="13"/>
                <c:pt idx="0">
                  <c:v>‒π</c:v>
                </c:pt>
                <c:pt idx="1">
                  <c:v>‒3π/4</c:v>
                </c:pt>
                <c:pt idx="2">
                  <c:v>‒2π/3</c:v>
                </c:pt>
                <c:pt idx="3">
                  <c:v>‒π/2</c:v>
                </c:pt>
                <c:pt idx="4">
                  <c:v>‒π/3</c:v>
                </c:pt>
                <c:pt idx="5">
                  <c:v>‒π/4</c:v>
                </c:pt>
                <c:pt idx="6">
                  <c:v>0</c:v>
                </c:pt>
                <c:pt idx="7">
                  <c:v>π/4</c:v>
                </c:pt>
                <c:pt idx="8">
                  <c:v>π/3</c:v>
                </c:pt>
                <c:pt idx="9">
                  <c:v>π/2</c:v>
                </c:pt>
                <c:pt idx="10">
                  <c:v>2π/3</c:v>
                </c:pt>
                <c:pt idx="11">
                  <c:v>3π/4</c:v>
                </c:pt>
                <c:pt idx="12">
                  <c:v>π</c:v>
                </c:pt>
              </c:strCache>
            </c:strRef>
          </c:cat>
          <c:val>
            <c:numRef>
              <c:f>Лист1!$K$25:$K$37</c:f>
              <c:numCache>
                <c:formatCode>General</c:formatCode>
                <c:ptCount val="13"/>
                <c:pt idx="0">
                  <c:v>0</c:v>
                </c:pt>
                <c:pt idx="1">
                  <c:v>-0.71</c:v>
                </c:pt>
                <c:pt idx="2">
                  <c:v>-0.87</c:v>
                </c:pt>
                <c:pt idx="3">
                  <c:v>-1</c:v>
                </c:pt>
                <c:pt idx="4">
                  <c:v>-0.87</c:v>
                </c:pt>
                <c:pt idx="5">
                  <c:v>-0.71</c:v>
                </c:pt>
                <c:pt idx="6">
                  <c:v>0</c:v>
                </c:pt>
                <c:pt idx="7">
                  <c:v>0.71</c:v>
                </c:pt>
                <c:pt idx="8">
                  <c:v>0.87</c:v>
                </c:pt>
                <c:pt idx="9">
                  <c:v>1</c:v>
                </c:pt>
                <c:pt idx="10">
                  <c:v>0.87</c:v>
                </c:pt>
                <c:pt idx="11">
                  <c:v>0.71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C2-4D23-9951-186CEACBA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2474416"/>
        <c:axId val="1892474832"/>
      </c:lineChart>
      <c:catAx>
        <c:axId val="189247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892474832"/>
        <c:crosses val="autoZero"/>
        <c:auto val="1"/>
        <c:lblAlgn val="ctr"/>
        <c:lblOffset val="100"/>
        <c:noMultiLvlLbl val="0"/>
      </c:catAx>
      <c:valAx>
        <c:axId val="189247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89247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графік</a:t>
            </a:r>
            <a:r>
              <a:rPr lang="uk-UA" baseline="0"/>
              <a:t> ф-ції </a:t>
            </a:r>
            <a:r>
              <a:rPr lang="en-US" baseline="0"/>
              <a:t>y=2x^2-4x+3</a:t>
            </a:r>
            <a:endParaRPr lang="uk-U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Лист1!$G$12</c:f>
              <c:strCache>
                <c:ptCount val="1"/>
                <c:pt idx="0">
                  <c:v>значення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Лист1!$G$13:$G$18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6</c:v>
                </c:pt>
                <c:pt idx="3">
                  <c:v>9</c:v>
                </c:pt>
                <c:pt idx="4">
                  <c:v>16</c:v>
                </c:pt>
                <c:pt idx="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D3-4730-B8C0-0283DE802039}"/>
            </c:ext>
          </c:extLst>
        </c:ser>
        <c:ser>
          <c:idx val="1"/>
          <c:order val="1"/>
          <c:tx>
            <c:strRef>
              <c:f>Лист1!$H$12</c:f>
              <c:strCache>
                <c:ptCount val="1"/>
                <c:pt idx="0">
                  <c:v>y=2x^2-4x+3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Лист1!$H$13:$H$18</c:f>
              <c:numCache>
                <c:formatCode>General</c:formatCode>
                <c:ptCount val="6"/>
                <c:pt idx="0">
                  <c:v>1</c:v>
                </c:pt>
                <c:pt idx="1">
                  <c:v>33</c:v>
                </c:pt>
                <c:pt idx="2">
                  <c:v>51</c:v>
                </c:pt>
                <c:pt idx="3">
                  <c:v>129</c:v>
                </c:pt>
                <c:pt idx="4">
                  <c:v>451</c:v>
                </c:pt>
                <c:pt idx="5">
                  <c:v>1059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D3-4730-B8C0-0283DE802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886384"/>
        <c:axId val="2072888048"/>
      </c:lineChart>
      <c:catAx>
        <c:axId val="2072886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072888048"/>
        <c:crosses val="autoZero"/>
        <c:auto val="1"/>
        <c:lblAlgn val="ctr"/>
        <c:lblOffset val="100"/>
        <c:noMultiLvlLbl val="0"/>
      </c:catAx>
      <c:valAx>
        <c:axId val="207288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072886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9523</xdr:colOff>
      <xdr:row>1</xdr:row>
      <xdr:rowOff>14287</xdr:rowOff>
    </xdr:from>
    <xdr:to>
      <xdr:col>14</xdr:col>
      <xdr:colOff>361949</xdr:colOff>
      <xdr:row>10</xdr:row>
      <xdr:rowOff>9525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F96205E4-ED1E-46A5-BF3B-60A5AC5CC5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228600</xdr:colOff>
      <xdr:row>0</xdr:row>
      <xdr:rowOff>390524</xdr:rowOff>
    </xdr:from>
    <xdr:to>
      <xdr:col>18</xdr:col>
      <xdr:colOff>123825</xdr:colOff>
      <xdr:row>10</xdr:row>
      <xdr:rowOff>19049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A968CF47-24EF-4882-83C3-7FF4B407C4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10</xdr:row>
      <xdr:rowOff>71437</xdr:rowOff>
    </xdr:from>
    <xdr:to>
      <xdr:col>4</xdr:col>
      <xdr:colOff>590550</xdr:colOff>
      <xdr:row>22</xdr:row>
      <xdr:rowOff>152400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604C6041-EDB4-4DBB-A48B-11FEA637DF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22</xdr:row>
      <xdr:rowOff>185737</xdr:rowOff>
    </xdr:from>
    <xdr:to>
      <xdr:col>6</xdr:col>
      <xdr:colOff>390525</xdr:colOff>
      <xdr:row>37</xdr:row>
      <xdr:rowOff>71437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7E698FE1-643A-41B9-B39F-CD1B563884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76199</xdr:colOff>
      <xdr:row>10</xdr:row>
      <xdr:rowOff>114300</xdr:rowOff>
    </xdr:from>
    <xdr:to>
      <xdr:col>12</xdr:col>
      <xdr:colOff>514349</xdr:colOff>
      <xdr:row>20</xdr:row>
      <xdr:rowOff>61912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998C1BD-8082-4479-ADE7-1A7E301E34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70678-72F6-42A4-8490-A786071B9269}">
  <dimension ref="A1:K37"/>
  <sheetViews>
    <sheetView tabSelected="1" workbookViewId="0">
      <selection activeCell="M28" sqref="M28"/>
    </sheetView>
  </sheetViews>
  <sheetFormatPr defaultRowHeight="15" x14ac:dyDescent="0.25"/>
  <cols>
    <col min="1" max="1" width="13.7109375" customWidth="1"/>
    <col min="4" max="4" width="12.42578125" customWidth="1"/>
    <col min="7" max="7" width="10.5703125" customWidth="1"/>
    <col min="8" max="8" width="11.42578125" customWidth="1"/>
    <col min="9" max="9" width="9.42578125" customWidth="1"/>
    <col min="10" max="10" width="18.140625" customWidth="1"/>
    <col min="11" max="11" width="10.85546875" customWidth="1"/>
  </cols>
  <sheetData>
    <row r="1" spans="1:8" ht="30.75" customHeight="1" x14ac:dyDescent="0.25">
      <c r="A1" s="5" t="s">
        <v>0</v>
      </c>
      <c r="B1" s="4" t="s">
        <v>8</v>
      </c>
      <c r="C1" s="4"/>
      <c r="D1" s="4"/>
      <c r="E1" s="4"/>
      <c r="F1" s="4"/>
      <c r="G1" s="4"/>
      <c r="H1" s="4"/>
    </row>
    <row r="2" spans="1:8" ht="45.75" customHeight="1" x14ac:dyDescent="0.25">
      <c r="A2" s="5"/>
      <c r="B2" s="1" t="s">
        <v>9</v>
      </c>
      <c r="C2" s="1" t="s">
        <v>10</v>
      </c>
      <c r="D2" s="2" t="s">
        <v>11</v>
      </c>
      <c r="E2" s="3" t="s">
        <v>12</v>
      </c>
      <c r="F2" s="2" t="s">
        <v>13</v>
      </c>
      <c r="G2" s="2" t="s">
        <v>14</v>
      </c>
      <c r="H2" s="2" t="s">
        <v>7</v>
      </c>
    </row>
    <row r="3" spans="1:8" x14ac:dyDescent="0.25">
      <c r="A3" t="s">
        <v>1</v>
      </c>
      <c r="B3" s="1">
        <v>1200.2</v>
      </c>
      <c r="C3">
        <v>956.24</v>
      </c>
      <c r="D3">
        <v>562.29999999999995</v>
      </c>
      <c r="E3">
        <v>465.25</v>
      </c>
      <c r="F3">
        <v>1320.5</v>
      </c>
      <c r="G3">
        <v>3465.12</v>
      </c>
      <c r="H3">
        <f>SUM(B3:G3)</f>
        <v>7969.61</v>
      </c>
    </row>
    <row r="4" spans="1:8" x14ac:dyDescent="0.25">
      <c r="A4" t="s">
        <v>2</v>
      </c>
      <c r="B4">
        <v>1211.22</v>
      </c>
      <c r="C4">
        <v>1035.25</v>
      </c>
      <c r="D4">
        <v>623.14</v>
      </c>
      <c r="E4">
        <v>565.02</v>
      </c>
      <c r="F4">
        <v>1650.78</v>
      </c>
      <c r="G4">
        <v>2354.29</v>
      </c>
      <c r="H4">
        <f t="shared" ref="H4:H10" si="0">SUM(B4:G4)</f>
        <v>7439.7</v>
      </c>
    </row>
    <row r="5" spans="1:8" x14ac:dyDescent="0.25">
      <c r="A5" t="s">
        <v>3</v>
      </c>
      <c r="B5">
        <v>1421.25</v>
      </c>
      <c r="C5">
        <v>1203.02</v>
      </c>
      <c r="D5">
        <v>862.54</v>
      </c>
      <c r="E5">
        <v>648.25</v>
      </c>
      <c r="F5">
        <v>1658.5</v>
      </c>
      <c r="G5">
        <v>4653.28</v>
      </c>
      <c r="H5">
        <f t="shared" si="0"/>
        <v>10446.84</v>
      </c>
    </row>
    <row r="6" spans="1:8" x14ac:dyDescent="0.25">
      <c r="A6" t="s">
        <v>4</v>
      </c>
      <c r="B6">
        <v>2232.25</v>
      </c>
      <c r="C6">
        <v>985.23</v>
      </c>
      <c r="D6">
        <v>436.28</v>
      </c>
      <c r="E6">
        <v>945.2</v>
      </c>
      <c r="F6">
        <v>1690.54</v>
      </c>
      <c r="G6">
        <v>5126.24</v>
      </c>
      <c r="H6">
        <f t="shared" si="0"/>
        <v>11415.74</v>
      </c>
    </row>
    <row r="7" spans="1:8" x14ac:dyDescent="0.25">
      <c r="A7" t="s">
        <v>15</v>
      </c>
      <c r="B7">
        <v>1421.25</v>
      </c>
      <c r="C7">
        <v>995.23</v>
      </c>
      <c r="D7">
        <v>768.25</v>
      </c>
      <c r="E7">
        <v>1052.25</v>
      </c>
      <c r="F7">
        <v>1678.25</v>
      </c>
      <c r="G7">
        <v>4232.3500000000004</v>
      </c>
      <c r="H7">
        <f t="shared" si="0"/>
        <v>10147.58</v>
      </c>
    </row>
    <row r="8" spans="1:8" x14ac:dyDescent="0.25">
      <c r="A8" t="s">
        <v>5</v>
      </c>
      <c r="B8">
        <v>1245.3499999999999</v>
      </c>
      <c r="C8">
        <v>1230.25</v>
      </c>
      <c r="D8">
        <v>1245.06</v>
      </c>
      <c r="E8">
        <v>1025.32</v>
      </c>
      <c r="F8">
        <v>2451.35</v>
      </c>
      <c r="G8">
        <v>1236.69</v>
      </c>
      <c r="H8">
        <f t="shared" si="0"/>
        <v>8434.02</v>
      </c>
    </row>
    <row r="9" spans="1:8" x14ac:dyDescent="0.25">
      <c r="A9" t="s">
        <v>6</v>
      </c>
      <c r="B9">
        <v>2134.11</v>
      </c>
      <c r="C9">
        <v>1243.02</v>
      </c>
      <c r="D9">
        <v>1158</v>
      </c>
      <c r="E9">
        <v>1603.2</v>
      </c>
      <c r="F9">
        <v>5649.56</v>
      </c>
      <c r="G9">
        <v>5423.69</v>
      </c>
      <c r="H9">
        <f t="shared" si="0"/>
        <v>17211.579999999998</v>
      </c>
    </row>
    <row r="10" spans="1:8" x14ac:dyDescent="0.25">
      <c r="A10" t="s">
        <v>7</v>
      </c>
      <c r="B10">
        <f>SUM(B3:B9)</f>
        <v>10865.630000000001</v>
      </c>
      <c r="C10">
        <f t="shared" ref="C10:G10" si="1">SUM(C3:C9)</f>
        <v>7648.24</v>
      </c>
      <c r="D10">
        <f t="shared" si="1"/>
        <v>5655.57</v>
      </c>
      <c r="E10">
        <f t="shared" si="1"/>
        <v>6304.49</v>
      </c>
      <c r="F10">
        <f t="shared" si="1"/>
        <v>16099.48</v>
      </c>
      <c r="G10">
        <f t="shared" si="1"/>
        <v>26491.659999999996</v>
      </c>
      <c r="H10">
        <f t="shared" si="0"/>
        <v>73065.070000000007</v>
      </c>
    </row>
    <row r="12" spans="1:8" x14ac:dyDescent="0.25">
      <c r="G12" t="s">
        <v>17</v>
      </c>
      <c r="H12" t="s">
        <v>16</v>
      </c>
    </row>
    <row r="13" spans="1:8" x14ac:dyDescent="0.25">
      <c r="G13">
        <v>1</v>
      </c>
      <c r="H13">
        <f>2*G13*G13-4*G13+3</f>
        <v>1</v>
      </c>
    </row>
    <row r="14" spans="1:8" x14ac:dyDescent="0.25">
      <c r="G14">
        <v>5</v>
      </c>
      <c r="H14">
        <f t="shared" ref="H14:H18" si="2">2*G14*G14-4*G14+3</f>
        <v>33</v>
      </c>
    </row>
    <row r="15" spans="1:8" x14ac:dyDescent="0.25">
      <c r="G15">
        <v>6</v>
      </c>
      <c r="H15">
        <f t="shared" si="2"/>
        <v>51</v>
      </c>
    </row>
    <row r="16" spans="1:8" x14ac:dyDescent="0.25">
      <c r="G16">
        <v>9</v>
      </c>
      <c r="H16">
        <f t="shared" si="2"/>
        <v>129</v>
      </c>
    </row>
    <row r="17" spans="7:11" x14ac:dyDescent="0.25">
      <c r="G17">
        <v>16</v>
      </c>
      <c r="H17">
        <f t="shared" si="2"/>
        <v>451</v>
      </c>
    </row>
    <row r="18" spans="7:11" x14ac:dyDescent="0.25">
      <c r="G18">
        <v>24</v>
      </c>
      <c r="H18">
        <f t="shared" si="2"/>
        <v>1059</v>
      </c>
    </row>
    <row r="24" spans="7:11" x14ac:dyDescent="0.25">
      <c r="I24" s="4" t="s">
        <v>18</v>
      </c>
      <c r="J24" s="4"/>
      <c r="K24" t="s">
        <v>19</v>
      </c>
    </row>
    <row r="25" spans="7:11" x14ac:dyDescent="0.25">
      <c r="H25" s="6"/>
      <c r="I25" s="6" t="s">
        <v>21</v>
      </c>
      <c r="J25">
        <f>-PI()</f>
        <v>-3.1415926535897931</v>
      </c>
      <c r="K25">
        <v>0</v>
      </c>
    </row>
    <row r="26" spans="7:11" x14ac:dyDescent="0.25">
      <c r="H26" s="6"/>
      <c r="I26" s="6" t="s">
        <v>22</v>
      </c>
      <c r="J26">
        <f>-PI()*3/4</f>
        <v>-2.3561944901923448</v>
      </c>
      <c r="K26">
        <v>-0.71</v>
      </c>
    </row>
    <row r="27" spans="7:11" x14ac:dyDescent="0.25">
      <c r="H27" s="6"/>
      <c r="I27" s="6" t="s">
        <v>23</v>
      </c>
      <c r="J27">
        <f>-PI()*2/3</f>
        <v>-2.0943951023931953</v>
      </c>
      <c r="K27">
        <v>-0.87</v>
      </c>
    </row>
    <row r="28" spans="7:11" x14ac:dyDescent="0.25">
      <c r="I28" t="s">
        <v>24</v>
      </c>
      <c r="J28">
        <f>-PI()/2</f>
        <v>-1.5707963267948966</v>
      </c>
      <c r="K28">
        <v>-1</v>
      </c>
    </row>
    <row r="29" spans="7:11" x14ac:dyDescent="0.25">
      <c r="I29" t="s">
        <v>25</v>
      </c>
      <c r="J29">
        <f>-PI()/3</f>
        <v>-1.0471975511965976</v>
      </c>
      <c r="K29">
        <v>-0.87</v>
      </c>
    </row>
    <row r="30" spans="7:11" x14ac:dyDescent="0.25">
      <c r="I30" t="s">
        <v>26</v>
      </c>
      <c r="J30">
        <f>-PI()/4</f>
        <v>-0.78539816339744828</v>
      </c>
      <c r="K30">
        <v>-0.71</v>
      </c>
    </row>
    <row r="31" spans="7:11" x14ac:dyDescent="0.25">
      <c r="I31">
        <v>0</v>
      </c>
      <c r="J31">
        <v>0</v>
      </c>
      <c r="K31">
        <v>0</v>
      </c>
    </row>
    <row r="32" spans="7:11" x14ac:dyDescent="0.25">
      <c r="I32" t="s">
        <v>27</v>
      </c>
      <c r="J32">
        <f>PI()/4</f>
        <v>0.78539816339744828</v>
      </c>
      <c r="K32">
        <v>0.71</v>
      </c>
    </row>
    <row r="33" spans="9:11" x14ac:dyDescent="0.25">
      <c r="I33" t="s">
        <v>28</v>
      </c>
      <c r="J33">
        <f>PI()/3</f>
        <v>1.0471975511965976</v>
      </c>
      <c r="K33">
        <v>0.87</v>
      </c>
    </row>
    <row r="34" spans="9:11" x14ac:dyDescent="0.25">
      <c r="I34" t="s">
        <v>29</v>
      </c>
      <c r="J34">
        <f>PI()/2</f>
        <v>1.5707963267948966</v>
      </c>
      <c r="K34">
        <v>1</v>
      </c>
    </row>
    <row r="35" spans="9:11" x14ac:dyDescent="0.25">
      <c r="I35" t="s">
        <v>30</v>
      </c>
      <c r="J35">
        <f>PI()*2/3</f>
        <v>2.0943951023931953</v>
      </c>
      <c r="K35">
        <v>0.87</v>
      </c>
    </row>
    <row r="36" spans="9:11" x14ac:dyDescent="0.25">
      <c r="I36" t="s">
        <v>31</v>
      </c>
      <c r="J36">
        <f>PI()*3/4</f>
        <v>2.3561944901923448</v>
      </c>
      <c r="K36">
        <v>0.71</v>
      </c>
    </row>
    <row r="37" spans="9:11" x14ac:dyDescent="0.25">
      <c r="I37" t="s">
        <v>20</v>
      </c>
      <c r="J37">
        <f>PI()</f>
        <v>3.1415926535897931</v>
      </c>
      <c r="K37">
        <v>0</v>
      </c>
    </row>
  </sheetData>
  <mergeCells count="3">
    <mergeCell ref="B1:H1"/>
    <mergeCell ref="A1:A2"/>
    <mergeCell ref="I24:J2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</dc:creator>
  <cp:lastModifiedBy>Maxim</cp:lastModifiedBy>
  <dcterms:created xsi:type="dcterms:W3CDTF">2021-04-22T20:05:02Z</dcterms:created>
  <dcterms:modified xsi:type="dcterms:W3CDTF">2021-05-01T12:22:50Z</dcterms:modified>
</cp:coreProperties>
</file>