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axis\Isaac\Trunk\Firmware\Rabbit Code\IsaacHD\PLC\"/>
    </mc:Choice>
  </mc:AlternateContent>
  <xr:revisionPtr revIDLastSave="0" documentId="13_ncr:1_{5F3F31D5-D9A9-4641-BF56-E98F225E4700}" xr6:coauthVersionLast="45" xr6:coauthVersionMax="45" xr10:uidLastSave="{00000000-0000-0000-0000-000000000000}"/>
  <bookViews>
    <workbookView xWindow="36936" yWindow="-7512" windowWidth="22836" windowHeight="18852" activeTab="2" xr2:uid="{1D210DA2-0045-478D-B3E5-D60E281D7118}"/>
  </bookViews>
  <sheets>
    <sheet name="StringTypes" sheetId="7" r:id="rId1"/>
    <sheet name="Isaac to PLC (IsaacIn)" sheetId="3" r:id="rId2"/>
    <sheet name="PLC to Isaac (IsaacOut)" sheetId="2" r:id="rId3"/>
    <sheet name="Isaac Cfg" sheetId="1" r:id="rId4"/>
    <sheet name="FirmwareCfg" sheetId="4" r:id="rId5"/>
    <sheet name="Program" sheetId="5" r:id="rId6"/>
    <sheet name="TcpIp Cfg" sheetId="6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5" i="3" l="1"/>
  <c r="I3" i="3" l="1"/>
  <c r="K3" i="3" l="1"/>
  <c r="I4" i="3"/>
  <c r="J3" i="3"/>
  <c r="J2" i="3"/>
  <c r="K2" i="3"/>
  <c r="I3" i="5"/>
  <c r="I4" i="5" s="1"/>
  <c r="I3" i="4"/>
  <c r="I4" i="4" s="1"/>
  <c r="I5" i="4" s="1"/>
  <c r="I6" i="4" s="1"/>
  <c r="I7" i="4" s="1"/>
  <c r="I8" i="4" s="1"/>
  <c r="I9" i="4" s="1"/>
  <c r="I10" i="4" l="1"/>
  <c r="J8" i="4"/>
  <c r="K8" i="4"/>
  <c r="K6" i="4"/>
  <c r="J6" i="4"/>
  <c r="I5" i="3"/>
  <c r="K4" i="3"/>
  <c r="J4" i="3"/>
  <c r="I5" i="5"/>
  <c r="I6" i="5" s="1"/>
  <c r="J6" i="5" s="1"/>
  <c r="K4" i="5"/>
  <c r="J4" i="5"/>
  <c r="J3" i="5"/>
  <c r="K3" i="5"/>
  <c r="K4" i="4"/>
  <c r="J4" i="4"/>
  <c r="J3" i="4"/>
  <c r="K3" i="4"/>
  <c r="K10" i="4" l="1"/>
  <c r="J10" i="4"/>
  <c r="I11" i="4"/>
  <c r="K7" i="4"/>
  <c r="J7" i="4"/>
  <c r="K5" i="3"/>
  <c r="J5" i="3"/>
  <c r="I6" i="3"/>
  <c r="I7" i="5"/>
  <c r="I8" i="5" s="1"/>
  <c r="K6" i="5"/>
  <c r="K5" i="5"/>
  <c r="J5" i="5"/>
  <c r="K5" i="4"/>
  <c r="J5" i="4"/>
  <c r="J11" i="4" l="1"/>
  <c r="K11" i="4"/>
  <c r="I12" i="4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J6" i="3"/>
  <c r="I7" i="3"/>
  <c r="K6" i="3"/>
  <c r="I9" i="5"/>
  <c r="K8" i="5"/>
  <c r="J8" i="5"/>
  <c r="J7" i="5"/>
  <c r="K7" i="5"/>
  <c r="I44" i="4" l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8" i="3"/>
  <c r="J7" i="3"/>
  <c r="K7" i="3"/>
  <c r="I10" i="5"/>
  <c r="J9" i="5"/>
  <c r="K9" i="5"/>
  <c r="K42" i="4" l="1"/>
  <c r="J42" i="4"/>
  <c r="J37" i="4"/>
  <c r="K37" i="4"/>
  <c r="I9" i="3"/>
  <c r="K8" i="3"/>
  <c r="J8" i="3"/>
  <c r="I11" i="5"/>
  <c r="K10" i="5"/>
  <c r="J10" i="5"/>
  <c r="H56" i="4"/>
  <c r="K43" i="4" l="1"/>
  <c r="J43" i="4"/>
  <c r="I10" i="3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K9" i="3"/>
  <c r="J9" i="3"/>
  <c r="I12" i="5"/>
  <c r="K11" i="5"/>
  <c r="J11" i="5"/>
  <c r="H39" i="2"/>
  <c r="J44" i="4" l="1"/>
  <c r="K44" i="4"/>
  <c r="K45" i="4"/>
  <c r="J45" i="4"/>
  <c r="K10" i="3"/>
  <c r="J10" i="3"/>
  <c r="I13" i="5"/>
  <c r="K12" i="5"/>
  <c r="J12" i="5"/>
  <c r="H17" i="1"/>
  <c r="J46" i="4" l="1"/>
  <c r="K46" i="4"/>
  <c r="J11" i="3"/>
  <c r="K11" i="3"/>
  <c r="J12" i="3"/>
  <c r="K12" i="3"/>
  <c r="J13" i="3"/>
  <c r="K13" i="3"/>
  <c r="I14" i="5"/>
  <c r="K13" i="5"/>
  <c r="J13" i="5"/>
  <c r="I3" i="2"/>
  <c r="J47" i="4" l="1"/>
  <c r="K47" i="4"/>
  <c r="K38" i="4"/>
  <c r="J38" i="4"/>
  <c r="K14" i="3"/>
  <c r="J14" i="3"/>
  <c r="J14" i="5"/>
  <c r="K14" i="5"/>
  <c r="I15" i="5"/>
  <c r="K3" i="2"/>
  <c r="I4" i="2"/>
  <c r="I14" i="2" s="1"/>
  <c r="I13" i="2"/>
  <c r="J3" i="2"/>
  <c r="I3" i="1"/>
  <c r="K2" i="1"/>
  <c r="J2" i="1"/>
  <c r="J48" i="4" l="1"/>
  <c r="K48" i="4"/>
  <c r="K15" i="3"/>
  <c r="J15" i="3"/>
  <c r="I16" i="5"/>
  <c r="J15" i="5"/>
  <c r="K15" i="5"/>
  <c r="K14" i="2"/>
  <c r="J14" i="2"/>
  <c r="J13" i="2"/>
  <c r="K13" i="2"/>
  <c r="J3" i="1"/>
  <c r="I4" i="1"/>
  <c r="K3" i="1"/>
  <c r="J49" i="4" l="1"/>
  <c r="K49" i="4"/>
  <c r="K16" i="3"/>
  <c r="J16" i="3"/>
  <c r="I17" i="5"/>
  <c r="J16" i="5"/>
  <c r="K16" i="5"/>
  <c r="K4" i="1"/>
  <c r="J4" i="1"/>
  <c r="I5" i="1"/>
  <c r="K50" i="4" l="1"/>
  <c r="J50" i="4"/>
  <c r="K17" i="3"/>
  <c r="J17" i="3"/>
  <c r="I18" i="5"/>
  <c r="K17" i="5"/>
  <c r="J17" i="5"/>
  <c r="J5" i="1"/>
  <c r="I6" i="1"/>
  <c r="K5" i="1"/>
  <c r="J51" i="4" l="1"/>
  <c r="K51" i="4"/>
  <c r="J18" i="3"/>
  <c r="K18" i="3"/>
  <c r="J18" i="5"/>
  <c r="K18" i="5"/>
  <c r="I19" i="5"/>
  <c r="I7" i="1"/>
  <c r="K6" i="1"/>
  <c r="J6" i="1"/>
  <c r="K52" i="4" l="1"/>
  <c r="J52" i="4"/>
  <c r="K19" i="3"/>
  <c r="J19" i="3"/>
  <c r="J19" i="5"/>
  <c r="I20" i="5"/>
  <c r="K19" i="5"/>
  <c r="I8" i="1"/>
  <c r="J7" i="1"/>
  <c r="K7" i="1"/>
  <c r="J53" i="4" l="1"/>
  <c r="K53" i="4"/>
  <c r="J20" i="3"/>
  <c r="K20" i="3"/>
  <c r="I21" i="5"/>
  <c r="K20" i="5"/>
  <c r="J20" i="5"/>
  <c r="K8" i="1"/>
  <c r="J8" i="1"/>
  <c r="I9" i="1"/>
  <c r="K54" i="4" l="1"/>
  <c r="J54" i="4"/>
  <c r="K21" i="3"/>
  <c r="J21" i="3"/>
  <c r="I22" i="5"/>
  <c r="K21" i="5"/>
  <c r="J21" i="5"/>
  <c r="I10" i="1"/>
  <c r="K9" i="1"/>
  <c r="J9" i="1"/>
  <c r="J55" i="4" l="1"/>
  <c r="K55" i="4"/>
  <c r="J22" i="3"/>
  <c r="K22" i="3"/>
  <c r="J22" i="5"/>
  <c r="I23" i="5"/>
  <c r="K22" i="5"/>
  <c r="I5" i="2"/>
  <c r="I15" i="2" s="1"/>
  <c r="K4" i="2"/>
  <c r="J4" i="2"/>
  <c r="I11" i="1"/>
  <c r="J10" i="1"/>
  <c r="K10" i="1"/>
  <c r="K56" i="4" l="1"/>
  <c r="J56" i="4"/>
  <c r="K23" i="3"/>
  <c r="J23" i="3"/>
  <c r="I24" i="5"/>
  <c r="J23" i="5"/>
  <c r="K23" i="5"/>
  <c r="J15" i="2"/>
  <c r="K15" i="2"/>
  <c r="K5" i="2"/>
  <c r="J5" i="2"/>
  <c r="I6" i="2"/>
  <c r="I7" i="2" s="1"/>
  <c r="J11" i="1"/>
  <c r="I12" i="1"/>
  <c r="K11" i="1"/>
  <c r="K24" i="3" l="1"/>
  <c r="J24" i="3"/>
  <c r="J24" i="5"/>
  <c r="K24" i="5"/>
  <c r="I25" i="5"/>
  <c r="K7" i="2"/>
  <c r="I8" i="2"/>
  <c r="J7" i="2"/>
  <c r="I16" i="2"/>
  <c r="K6" i="2"/>
  <c r="J6" i="2"/>
  <c r="K12" i="1"/>
  <c r="J12" i="1"/>
  <c r="I13" i="1"/>
  <c r="I14" i="1" s="1"/>
  <c r="I15" i="1" s="1"/>
  <c r="I16" i="1" s="1"/>
  <c r="I17" i="1" s="1"/>
  <c r="K25" i="3" l="1"/>
  <c r="J25" i="3"/>
  <c r="K25" i="5"/>
  <c r="I26" i="5"/>
  <c r="J25" i="5"/>
  <c r="I9" i="2"/>
  <c r="K8" i="2"/>
  <c r="J8" i="2"/>
  <c r="I17" i="2"/>
  <c r="K16" i="2"/>
  <c r="J16" i="2"/>
  <c r="J13" i="1"/>
  <c r="K13" i="1"/>
  <c r="K26" i="3" l="1"/>
  <c r="J26" i="3"/>
  <c r="I27" i="5"/>
  <c r="J26" i="5"/>
  <c r="K26" i="5"/>
  <c r="K9" i="2"/>
  <c r="I10" i="2"/>
  <c r="J9" i="2"/>
  <c r="I18" i="2"/>
  <c r="K17" i="2"/>
  <c r="J17" i="2"/>
  <c r="K15" i="1"/>
  <c r="J15" i="1"/>
  <c r="K27" i="3" l="1"/>
  <c r="J27" i="3"/>
  <c r="J27" i="5"/>
  <c r="I28" i="5"/>
  <c r="K27" i="5"/>
  <c r="J10" i="2"/>
  <c r="I11" i="2"/>
  <c r="K10" i="2"/>
  <c r="I19" i="2"/>
  <c r="K18" i="2"/>
  <c r="J18" i="2"/>
  <c r="K16" i="1"/>
  <c r="J16" i="1"/>
  <c r="K28" i="3" l="1"/>
  <c r="J28" i="3"/>
  <c r="I29" i="5"/>
  <c r="K28" i="5"/>
  <c r="J28" i="5"/>
  <c r="I12" i="2"/>
  <c r="K11" i="2"/>
  <c r="J11" i="2"/>
  <c r="K19" i="2"/>
  <c r="J19" i="2"/>
  <c r="I20" i="2"/>
  <c r="J29" i="3" l="1"/>
  <c r="K29" i="3"/>
  <c r="I30" i="5"/>
  <c r="K29" i="5"/>
  <c r="J29" i="5"/>
  <c r="J12" i="2"/>
  <c r="K12" i="2"/>
  <c r="I21" i="2"/>
  <c r="K20" i="2"/>
  <c r="J20" i="2"/>
  <c r="K31" i="3" l="1"/>
  <c r="J31" i="3"/>
  <c r="K30" i="3"/>
  <c r="J30" i="3"/>
  <c r="J30" i="5"/>
  <c r="I31" i="5"/>
  <c r="K30" i="5"/>
  <c r="I22" i="2"/>
  <c r="K21" i="2"/>
  <c r="J21" i="2"/>
  <c r="K32" i="3" l="1"/>
  <c r="J32" i="3"/>
  <c r="J47" i="3"/>
  <c r="K47" i="3"/>
  <c r="I32" i="5"/>
  <c r="K31" i="5"/>
  <c r="J31" i="5"/>
  <c r="I23" i="2"/>
  <c r="K22" i="2"/>
  <c r="J22" i="2"/>
  <c r="K33" i="3" l="1"/>
  <c r="J33" i="3"/>
  <c r="J48" i="3"/>
  <c r="K48" i="3"/>
  <c r="I33" i="5"/>
  <c r="K32" i="5"/>
  <c r="J32" i="5"/>
  <c r="I24" i="2"/>
  <c r="K23" i="2"/>
  <c r="J23" i="2"/>
  <c r="K34" i="3" l="1"/>
  <c r="J34" i="3"/>
  <c r="J49" i="3"/>
  <c r="K49" i="3"/>
  <c r="I34" i="5"/>
  <c r="K33" i="5"/>
  <c r="J33" i="5"/>
  <c r="I25" i="2"/>
  <c r="K24" i="2"/>
  <c r="J24" i="2"/>
  <c r="J35" i="3" l="1"/>
  <c r="K35" i="3"/>
  <c r="K50" i="3"/>
  <c r="J50" i="3"/>
  <c r="K34" i="5"/>
  <c r="J34" i="5"/>
  <c r="I35" i="5"/>
  <c r="I26" i="2"/>
  <c r="K25" i="2"/>
  <c r="J25" i="2"/>
  <c r="K36" i="3" l="1"/>
  <c r="J36" i="3"/>
  <c r="K51" i="3"/>
  <c r="J51" i="3"/>
  <c r="J35" i="5"/>
  <c r="K35" i="5"/>
  <c r="I36" i="5"/>
  <c r="I27" i="2"/>
  <c r="J26" i="2"/>
  <c r="K26" i="2"/>
  <c r="K37" i="3" l="1"/>
  <c r="J37" i="3"/>
  <c r="K52" i="3"/>
  <c r="J52" i="3"/>
  <c r="J36" i="5"/>
  <c r="K36" i="5"/>
  <c r="I37" i="5"/>
  <c r="K27" i="2"/>
  <c r="J27" i="2"/>
  <c r="I28" i="2"/>
  <c r="K38" i="3" l="1"/>
  <c r="J38" i="3"/>
  <c r="J53" i="3"/>
  <c r="K53" i="3"/>
  <c r="I38" i="5"/>
  <c r="K37" i="5"/>
  <c r="J37" i="5"/>
  <c r="I29" i="2"/>
  <c r="K28" i="2"/>
  <c r="J28" i="2"/>
  <c r="K39" i="3" l="1"/>
  <c r="J39" i="3"/>
  <c r="J54" i="3"/>
  <c r="K54" i="3"/>
  <c r="I39" i="5"/>
  <c r="K38" i="5"/>
  <c r="J38" i="5"/>
  <c r="I30" i="2"/>
  <c r="K29" i="2"/>
  <c r="J29" i="2"/>
  <c r="K40" i="3" l="1"/>
  <c r="J40" i="3"/>
  <c r="J55" i="3"/>
  <c r="K55" i="3"/>
  <c r="J39" i="5"/>
  <c r="I40" i="5"/>
  <c r="K39" i="5"/>
  <c r="K30" i="2"/>
  <c r="J30" i="2"/>
  <c r="I31" i="2"/>
  <c r="K41" i="3" l="1"/>
  <c r="J41" i="3"/>
  <c r="J56" i="3"/>
  <c r="K56" i="3"/>
  <c r="I41" i="5"/>
  <c r="K40" i="5"/>
  <c r="J40" i="5"/>
  <c r="I32" i="2"/>
  <c r="K31" i="2"/>
  <c r="J31" i="2"/>
  <c r="K42" i="3" l="1"/>
  <c r="J42" i="3"/>
  <c r="K57" i="3"/>
  <c r="J57" i="3"/>
  <c r="I42" i="5"/>
  <c r="K41" i="5"/>
  <c r="J41" i="5"/>
  <c r="I33" i="2"/>
  <c r="K32" i="2"/>
  <c r="J32" i="2"/>
  <c r="J43" i="3" l="1"/>
  <c r="K43" i="3"/>
  <c r="K58" i="3"/>
  <c r="J58" i="3"/>
  <c r="I43" i="5"/>
  <c r="K42" i="5"/>
  <c r="J42" i="5"/>
  <c r="I34" i="2"/>
  <c r="K33" i="2"/>
  <c r="J33" i="2"/>
  <c r="K44" i="3" l="1"/>
  <c r="J44" i="3"/>
  <c r="J59" i="3"/>
  <c r="K59" i="3"/>
  <c r="I44" i="5"/>
  <c r="K43" i="5"/>
  <c r="J43" i="5"/>
  <c r="I35" i="2"/>
  <c r="K34" i="2"/>
  <c r="J34" i="2"/>
  <c r="K45" i="3" l="1"/>
  <c r="J45" i="3"/>
  <c r="K60" i="3"/>
  <c r="J60" i="3"/>
  <c r="I45" i="5"/>
  <c r="J44" i="5"/>
  <c r="K44" i="5"/>
  <c r="K35" i="2"/>
  <c r="J35" i="2"/>
  <c r="I36" i="2"/>
  <c r="K46" i="3" l="1"/>
  <c r="J46" i="3"/>
  <c r="K61" i="3"/>
  <c r="J61" i="3"/>
  <c r="I46" i="5"/>
  <c r="K45" i="5"/>
  <c r="J45" i="5"/>
  <c r="I37" i="2"/>
  <c r="K36" i="2"/>
  <c r="J36" i="2"/>
  <c r="J62" i="3" l="1"/>
  <c r="K62" i="3"/>
  <c r="J46" i="5"/>
  <c r="K46" i="5"/>
  <c r="I47" i="5"/>
  <c r="I38" i="2"/>
  <c r="I39" i="2" s="1"/>
  <c r="K37" i="2"/>
  <c r="J37" i="2"/>
  <c r="J63" i="3" l="1"/>
  <c r="K63" i="3"/>
  <c r="J47" i="5"/>
  <c r="I48" i="5"/>
  <c r="K47" i="5"/>
  <c r="K38" i="2"/>
  <c r="J38" i="2"/>
  <c r="K64" i="3" l="1"/>
  <c r="J64" i="3"/>
  <c r="J48" i="5"/>
  <c r="I49" i="5"/>
  <c r="K48" i="5"/>
  <c r="K17" i="1"/>
  <c r="J17" i="1"/>
  <c r="K65" i="3" l="1"/>
  <c r="J65" i="3"/>
  <c r="I50" i="5"/>
  <c r="K49" i="5"/>
  <c r="J49" i="5"/>
  <c r="H71" i="5"/>
  <c r="J66" i="3" l="1"/>
  <c r="K66" i="3"/>
  <c r="J50" i="5"/>
  <c r="K50" i="5"/>
  <c r="I51" i="5"/>
  <c r="J67" i="3" l="1"/>
  <c r="K67" i="3"/>
  <c r="J51" i="5"/>
  <c r="K51" i="5"/>
  <c r="I52" i="5"/>
  <c r="K9" i="4"/>
  <c r="J9" i="4"/>
  <c r="K68" i="3" l="1"/>
  <c r="J68" i="3"/>
  <c r="I53" i="5"/>
  <c r="K52" i="5"/>
  <c r="J52" i="5"/>
  <c r="J12" i="4"/>
  <c r="K12" i="4"/>
  <c r="J69" i="3" l="1"/>
  <c r="K69" i="3"/>
  <c r="I54" i="5"/>
  <c r="K53" i="5"/>
  <c r="J53" i="5"/>
  <c r="K13" i="4"/>
  <c r="J13" i="4"/>
  <c r="J70" i="3" l="1"/>
  <c r="K70" i="3"/>
  <c r="J54" i="5"/>
  <c r="K54" i="5"/>
  <c r="I55" i="5"/>
  <c r="K15" i="4"/>
  <c r="J15" i="4"/>
  <c r="K14" i="4"/>
  <c r="J14" i="4"/>
  <c r="K71" i="3" l="1"/>
  <c r="J71" i="3"/>
  <c r="J55" i="5"/>
  <c r="I56" i="5"/>
  <c r="K55" i="5"/>
  <c r="K16" i="4"/>
  <c r="J16" i="4"/>
  <c r="K72" i="3" l="1"/>
  <c r="J72" i="3"/>
  <c r="J56" i="5"/>
  <c r="I57" i="5"/>
  <c r="K56" i="5"/>
  <c r="J17" i="4"/>
  <c r="K17" i="4"/>
  <c r="K74" i="3" l="1"/>
  <c r="J74" i="3"/>
  <c r="K73" i="3"/>
  <c r="J73" i="3"/>
  <c r="I58" i="5"/>
  <c r="K57" i="5"/>
  <c r="J57" i="5"/>
  <c r="J18" i="4"/>
  <c r="K18" i="4"/>
  <c r="K39" i="2"/>
  <c r="J39" i="2"/>
  <c r="J75" i="3" l="1"/>
  <c r="K75" i="3"/>
  <c r="K77" i="3" s="1"/>
  <c r="J58" i="5"/>
  <c r="K58" i="5"/>
  <c r="I59" i="5"/>
  <c r="J19" i="4"/>
  <c r="K19" i="4"/>
  <c r="J59" i="5" l="1"/>
  <c r="I60" i="5"/>
  <c r="K59" i="5"/>
  <c r="K20" i="4"/>
  <c r="J20" i="4"/>
  <c r="J60" i="5" l="1"/>
  <c r="I61" i="5"/>
  <c r="K60" i="5"/>
  <c r="K21" i="4"/>
  <c r="J21" i="4"/>
  <c r="I62" i="5" l="1"/>
  <c r="K61" i="5"/>
  <c r="J61" i="5"/>
  <c r="J62" i="5" l="1"/>
  <c r="K62" i="5"/>
  <c r="I63" i="5"/>
  <c r="K22" i="4"/>
  <c r="J22" i="4"/>
  <c r="I64" i="5" l="1"/>
  <c r="J63" i="5"/>
  <c r="K63" i="5"/>
  <c r="J23" i="4"/>
  <c r="K23" i="4"/>
  <c r="I65" i="5" l="1"/>
  <c r="I66" i="5" s="1"/>
  <c r="I67" i="5" s="1"/>
  <c r="J64" i="5"/>
  <c r="K64" i="5"/>
  <c r="K24" i="4"/>
  <c r="J24" i="4"/>
  <c r="I68" i="5" l="1"/>
  <c r="K67" i="5"/>
  <c r="J67" i="5"/>
  <c r="K66" i="5"/>
  <c r="J66" i="5"/>
  <c r="K65" i="5"/>
  <c r="J65" i="5"/>
  <c r="J25" i="4"/>
  <c r="K25" i="4"/>
  <c r="I69" i="5" l="1"/>
  <c r="J68" i="5"/>
  <c r="K68" i="5"/>
  <c r="K26" i="4"/>
  <c r="J26" i="4"/>
  <c r="J69" i="5" l="1"/>
  <c r="I70" i="5"/>
  <c r="K69" i="5"/>
  <c r="J27" i="4"/>
  <c r="K27" i="4"/>
  <c r="I71" i="5" l="1"/>
  <c r="K70" i="5"/>
  <c r="J70" i="5"/>
  <c r="J28" i="4"/>
  <c r="K28" i="4"/>
  <c r="J71" i="5" l="1"/>
  <c r="K71" i="5"/>
  <c r="K29" i="4"/>
  <c r="J29" i="4"/>
  <c r="J30" i="4" l="1"/>
  <c r="K30" i="4"/>
  <c r="J31" i="4" l="1"/>
  <c r="K31" i="4"/>
  <c r="K32" i="4" l="1"/>
  <c r="J32" i="4"/>
  <c r="K33" i="4" l="1"/>
  <c r="J33" i="4"/>
  <c r="J34" i="4" l="1"/>
  <c r="K34" i="4"/>
  <c r="J35" i="4" l="1"/>
  <c r="K35" i="4"/>
  <c r="K39" i="4" l="1"/>
  <c r="K40" i="4"/>
  <c r="J40" i="4"/>
  <c r="J39" i="4"/>
  <c r="K41" i="4" l="1"/>
  <c r="J41" i="4"/>
</calcChain>
</file>

<file path=xl/sharedStrings.xml><?xml version="1.0" encoding="utf-8"?>
<sst xmlns="http://schemas.openxmlformats.org/spreadsheetml/2006/main" count="1665" uniqueCount="552">
  <si>
    <t>BOOL</t>
  </si>
  <si>
    <t>Decimal</t>
  </si>
  <si>
    <t>Read/Write</t>
  </si>
  <si>
    <t>SINT</t>
  </si>
  <si>
    <t>Starting program number</t>
  </si>
  <si>
    <t>ResultsOut</t>
  </si>
  <si>
    <t>Results Out</t>
  </si>
  <si>
    <t>ResultsOutFraction</t>
  </si>
  <si>
    <t>Results Out Fraction</t>
  </si>
  <si>
    <t>BaudRate</t>
  </si>
  <si>
    <t>Baud Rate</t>
  </si>
  <si>
    <t>Baud rate for RS232 port.  1 = 9600, 2=19200, 3=57600, 4=115200</t>
  </si>
  <si>
    <t>DataLogging</t>
  </si>
  <si>
    <t>Data Logging</t>
  </si>
  <si>
    <t>PressureUnits</t>
  </si>
  <si>
    <t>Pressure Units</t>
  </si>
  <si>
    <t>FlowUnits</t>
  </si>
  <si>
    <t>Flow Units</t>
  </si>
  <si>
    <t>TestPresDigits</t>
  </si>
  <si>
    <t>Test Pressure Digits</t>
  </si>
  <si>
    <t>ResultsPresDigits</t>
  </si>
  <si>
    <t>Results Pressure Digits</t>
  </si>
  <si>
    <t>FlowPressureDigits</t>
  </si>
  <si>
    <t>Flow Pressure Digits</t>
  </si>
  <si>
    <t>When to log data on RS232 port. 1=Off, 2=Results, 3=0.1 sec, 4=1 sec</t>
  </si>
  <si>
    <t>Units for pressure 1=PSIG, 2=MBAR, 3=MMHG, 4=INH2O, 5=KPA, 6=CMH20, 7=INHG</t>
  </si>
  <si>
    <t>Units for flow. 0=sccm, 1=slm</t>
  </si>
  <si>
    <t>Number of digits after decimal. 0 thru 3</t>
  </si>
  <si>
    <t>Number of digits after decimal. 0 thru 5</t>
  </si>
  <si>
    <t>Isaac Configuration</t>
  </si>
  <si>
    <t>Abort</t>
  </si>
  <si>
    <t>IgnoreCmds</t>
  </si>
  <si>
    <t>CurrentProgram</t>
  </si>
  <si>
    <t>INT</t>
  </si>
  <si>
    <t>DINT</t>
  </si>
  <si>
    <t>Set to current program. -1 means don't change current program.</t>
  </si>
  <si>
    <t>Busy</t>
  </si>
  <si>
    <t>GlobalPass</t>
  </si>
  <si>
    <t>GlobalFail</t>
  </si>
  <si>
    <t>One or more ports failed</t>
  </si>
  <si>
    <t>Port 1 failed</t>
  </si>
  <si>
    <t>Port 2 failed</t>
  </si>
  <si>
    <t>Port 3 failed</t>
  </si>
  <si>
    <t>Port 4 failed</t>
  </si>
  <si>
    <t>Port 1 passed</t>
  </si>
  <si>
    <t>Port 2 passed</t>
  </si>
  <si>
    <t>Port 3 passed</t>
  </si>
  <si>
    <t>Port 4 passed</t>
  </si>
  <si>
    <t>TestType</t>
  </si>
  <si>
    <t>Type of test running</t>
  </si>
  <si>
    <t>Current program</t>
  </si>
  <si>
    <t>Sequence</t>
  </si>
  <si>
    <t>ElapseTime</t>
  </si>
  <si>
    <t>PressurePort1</t>
  </si>
  <si>
    <t>PressurePort2</t>
  </si>
  <si>
    <t>PressurePort3</t>
  </si>
  <si>
    <t>Test Pressure at port 3</t>
  </si>
  <si>
    <t>Test Pressure at port 2</t>
  </si>
  <si>
    <t>Test Pressure at port 1</t>
  </si>
  <si>
    <t>PressurePort4</t>
  </si>
  <si>
    <t>Test Pressure at port 4</t>
  </si>
  <si>
    <t>Start</t>
  </si>
  <si>
    <t>StartAntiTie</t>
  </si>
  <si>
    <t>Interlock</t>
  </si>
  <si>
    <t>AntiTie</t>
  </si>
  <si>
    <t>AntiTie Enabled</t>
  </si>
  <si>
    <t>Interlock Enabled</t>
  </si>
  <si>
    <t xml:space="preserve">Busy </t>
  </si>
  <si>
    <t>All Ports pass</t>
  </si>
  <si>
    <t>Retest</t>
  </si>
  <si>
    <t>4 byte Boundary</t>
  </si>
  <si>
    <t>PLC Input - Data Sent from Isaac to the PLC</t>
  </si>
  <si>
    <t>PLC Output - Data Sent from the PLC to Isaac</t>
  </si>
  <si>
    <t>1 Byte Boundry</t>
  </si>
  <si>
    <t>CosType</t>
  </si>
  <si>
    <t>ChangeOfState Type</t>
  </si>
  <si>
    <t>Length</t>
  </si>
  <si>
    <t>2 byte Boundry</t>
  </si>
  <si>
    <t>ElectronicReg</t>
  </si>
  <si>
    <t>Concurrent</t>
  </si>
  <si>
    <t>Run test concurrently on all channels</t>
  </si>
  <si>
    <t>BusyImm</t>
  </si>
  <si>
    <t>Buzzer is enabled</t>
  </si>
  <si>
    <t>BuzzerEnabled</t>
  </si>
  <si>
    <t xml:space="preserve">BuzzerEnabled </t>
  </si>
  <si>
    <t>SpareBit_13</t>
  </si>
  <si>
    <t>SpareBit_14</t>
  </si>
  <si>
    <t>SpareBit_15</t>
  </si>
  <si>
    <t>TesterNumber</t>
  </si>
  <si>
    <t>PressUnts</t>
  </si>
  <si>
    <t>FlowUnts</t>
  </si>
  <si>
    <t>TestDigits</t>
  </si>
  <si>
    <t>ResultsDigits</t>
  </si>
  <si>
    <t>FlowPresDigits</t>
  </si>
  <si>
    <t>FlowDigits</t>
  </si>
  <si>
    <t>BCD</t>
  </si>
  <si>
    <t>NumberChannels</t>
  </si>
  <si>
    <t>NumChans</t>
  </si>
  <si>
    <t>Sensors</t>
  </si>
  <si>
    <t>IoResetTime</t>
  </si>
  <si>
    <t>IoRstTime</t>
  </si>
  <si>
    <t>SerialNumber</t>
  </si>
  <si>
    <t>STRING</t>
  </si>
  <si>
    <t>NullType</t>
  </si>
  <si>
    <t>SerialNbr</t>
  </si>
  <si>
    <t>Read Only</t>
  </si>
  <si>
    <t>0 = Don't change, 1=LogOff, 2=logResult, 3=log 0.1 secs, 4= log 1.0 sec</t>
  </si>
  <si>
    <t>0 = Don't change, 1=PSIG, 2=MBAR, 3=MMHG,4=INH2O, 5=KPA, 6=CMH2O, 7=INHG</t>
  </si>
  <si>
    <t xml:space="preserve"> 0 = sccm 1 = slm</t>
  </si>
  <si>
    <t>Number of digits after test pressures 0 to 3</t>
  </si>
  <si>
    <t xml:space="preserve">Number of digits after results pressures 0 to 5 </t>
  </si>
  <si>
    <t>Number of digits after flow pressures 0 to 3</t>
  </si>
  <si>
    <t>BCD Inputs. See documentation</t>
  </si>
  <si>
    <t>Number of installed channels/ports</t>
  </si>
  <si>
    <t>Number of installed sensors. 1st nibble = Pressures sensors, 2nd nibble = Flow.</t>
  </si>
  <si>
    <t>TimeClmp1</t>
  </si>
  <si>
    <t>TimeClmp2</t>
  </si>
  <si>
    <t>TimeFFill</t>
  </si>
  <si>
    <t>TimeFill</t>
  </si>
  <si>
    <t>TimeSettle</t>
  </si>
  <si>
    <t>TimeTest</t>
  </si>
  <si>
    <t>TimeVent</t>
  </si>
  <si>
    <t>TimeUnClmp1</t>
  </si>
  <si>
    <t>TimeUnClmp2</t>
  </si>
  <si>
    <t>TimeIdle</t>
  </si>
  <si>
    <t xml:space="preserve">Elapse time in 1/10 seconds for Clamp 2 Sequence </t>
  </si>
  <si>
    <t xml:space="preserve">Elapse time in 1/10 seconds for Clamp 1 Sequence </t>
  </si>
  <si>
    <t xml:space="preserve">Elapse time in 1/10 seconds for Fill Sequence </t>
  </si>
  <si>
    <t xml:space="preserve">Elapse time in 1/10 seconds for Settle Sequence </t>
  </si>
  <si>
    <t xml:space="preserve">Elapse time in 1/10 seconds for Test Sequence </t>
  </si>
  <si>
    <t xml:space="preserve">Elapse time in 1/10 seconds for Vent Sequence </t>
  </si>
  <si>
    <t xml:space="preserve">Elapse time in 1/10 seconds for Unclamp 2 Sequence </t>
  </si>
  <si>
    <t xml:space="preserve">Elapse time in 1/10 seconds for unclamp 1 Sequence </t>
  </si>
  <si>
    <t>PortEnabled1</t>
  </si>
  <si>
    <t>PortEnabled2</t>
  </si>
  <si>
    <t>PortEnabled3</t>
  </si>
  <si>
    <t>PortEnabled4</t>
  </si>
  <si>
    <t>Port 1 is enabled</t>
  </si>
  <si>
    <t>Port 2 is enabled</t>
  </si>
  <si>
    <t>Port 3 is enabled</t>
  </si>
  <si>
    <t>Port 4 is enabled</t>
  </si>
  <si>
    <t>AutoVent</t>
  </si>
  <si>
    <t>LeakStd</t>
  </si>
  <si>
    <t>Leak Standard</t>
  </si>
  <si>
    <t>AutoFFill</t>
  </si>
  <si>
    <t>Auto Fast Fill or timed</t>
  </si>
  <si>
    <t>Auto Vent or timed</t>
  </si>
  <si>
    <t>ClampHoldFail</t>
  </si>
  <si>
    <t>Rslts232</t>
  </si>
  <si>
    <t>Output results to RS232 port</t>
  </si>
  <si>
    <t>RsltsEthr</t>
  </si>
  <si>
    <t>Output results to Ethernet port 23</t>
  </si>
  <si>
    <t>IncLimitEnbl</t>
  </si>
  <si>
    <t>Enable Increase Limit</t>
  </si>
  <si>
    <t>EvalAtEnd</t>
  </si>
  <si>
    <t>Evaluate at End of Test</t>
  </si>
  <si>
    <t>Type of test to run. PD, POCC, VD, VOCC, Flow, Burst, Vburst, Crack, Creep, Flow2, Reseat, Null</t>
  </si>
  <si>
    <t>NextPrg</t>
  </si>
  <si>
    <t>Next program to run. -1 means not linked.</t>
  </si>
  <si>
    <t>TestPres</t>
  </si>
  <si>
    <t>Test Pressure</t>
  </si>
  <si>
    <t>% of fill timer to allow for Electronic Regulator to seek</t>
  </si>
  <si>
    <t>TestPresMax</t>
  </si>
  <si>
    <t>Maximum Test Pressure</t>
  </si>
  <si>
    <t>TestPresMin</t>
  </si>
  <si>
    <t>Minimum Test Pressure</t>
  </si>
  <si>
    <t>RegKP</t>
  </si>
  <si>
    <t>RegKp</t>
  </si>
  <si>
    <t>Regulator P-I Kp</t>
  </si>
  <si>
    <t>RegKi</t>
  </si>
  <si>
    <t>Regulator P-I Ki</t>
  </si>
  <si>
    <t>RegKd</t>
  </si>
  <si>
    <t>Regulator PI Kd</t>
  </si>
  <si>
    <t>FixtureValve1</t>
  </si>
  <si>
    <t>FixtureValve2</t>
  </si>
  <si>
    <t>Hold clamps on fail</t>
  </si>
  <si>
    <t>SpareBit_16</t>
  </si>
  <si>
    <t>SpareBit_17</t>
  </si>
  <si>
    <t>SpareBit_18</t>
  </si>
  <si>
    <t>SpareBit_19</t>
  </si>
  <si>
    <t>Pre Fill Pressure</t>
  </si>
  <si>
    <t>Volume</t>
  </si>
  <si>
    <t>RampRate</t>
  </si>
  <si>
    <t>Reserved. Do not use.</t>
  </si>
  <si>
    <t xml:space="preserve">Elapse time in 1/10 seconds for Fast Fill (Pre-Fill) Sequence </t>
  </si>
  <si>
    <t>PrgName</t>
  </si>
  <si>
    <t>PrgNumb</t>
  </si>
  <si>
    <t>Program number</t>
  </si>
  <si>
    <t>Spare Byte 1</t>
  </si>
  <si>
    <t>Spare</t>
  </si>
  <si>
    <t>ElectRegDelay</t>
  </si>
  <si>
    <t>SpareDInt_1</t>
  </si>
  <si>
    <t>SpareDInt_2</t>
  </si>
  <si>
    <t>Size:</t>
  </si>
  <si>
    <t>Description</t>
  </si>
  <si>
    <t>Status</t>
  </si>
  <si>
    <t>Hex</t>
  </si>
  <si>
    <t>Interface Status bits. 0x02=Configured from DHCP, 0x04=Hardware configuration.</t>
  </si>
  <si>
    <t>Config_Capability</t>
  </si>
  <si>
    <t>Capability</t>
  </si>
  <si>
    <t>Bit map of interface capability flags: 0x04=DHCP capable, 0x10=Interface configurable, 0x20=Hardware configurable,0x40=Requires Restart</t>
  </si>
  <si>
    <t>Config_Control</t>
  </si>
  <si>
    <t>IfCtrl</t>
  </si>
  <si>
    <t>Interface control flags: 0x00=Use static configuration, 0x02=Use DHCP configuration</t>
  </si>
  <si>
    <t>Path_Size</t>
  </si>
  <si>
    <t>Epath</t>
  </si>
  <si>
    <t>Number of 16 bit words in the following padded EPATH.</t>
  </si>
  <si>
    <t>Path</t>
  </si>
  <si>
    <t>SINT[4]</t>
  </si>
  <si>
    <t>Padd</t>
  </si>
  <si>
    <t>Padded EPATH to physical link object.</t>
  </si>
  <si>
    <t>IP_Address</t>
  </si>
  <si>
    <t>IPAddr</t>
  </si>
  <si>
    <t>Devices I/P address.</t>
  </si>
  <si>
    <t>Network_Address</t>
  </si>
  <si>
    <t>NetAddr</t>
  </si>
  <si>
    <t>Devices network address.</t>
  </si>
  <si>
    <t>Gateway_Address</t>
  </si>
  <si>
    <t>GateWay</t>
  </si>
  <si>
    <t>Devices gateway I/P address.</t>
  </si>
  <si>
    <t>Name_Server</t>
  </si>
  <si>
    <t>DNS1</t>
  </si>
  <si>
    <t>Primary name server I/P address.</t>
  </si>
  <si>
    <t>Name_Server_2</t>
  </si>
  <si>
    <t>DNS2</t>
  </si>
  <si>
    <t>Secondary name server I/P address.</t>
  </si>
  <si>
    <t>Domain_Name</t>
  </si>
  <si>
    <t>Domain</t>
  </si>
  <si>
    <t>Default domain name.</t>
  </si>
  <si>
    <t>Host_Name</t>
  </si>
  <si>
    <t>Host</t>
  </si>
  <si>
    <t>Default host name.</t>
  </si>
  <si>
    <t>Safety_Network_Number</t>
  </si>
  <si>
    <t>SINT[6]</t>
  </si>
  <si>
    <t>Ignore</t>
  </si>
  <si>
    <t>Ignored by VMP.</t>
  </si>
  <si>
    <t>TTL</t>
  </si>
  <si>
    <t>Time-to-Live value for IP Multicast packets. Ignored by VMP.</t>
  </si>
  <si>
    <t>Alloc_Control</t>
  </si>
  <si>
    <t>MultCast</t>
  </si>
  <si>
    <t>Multicast address allocation. Ignored by VMP.</t>
  </si>
  <si>
    <t>Reserved</t>
  </si>
  <si>
    <t>Reserved for future use.</t>
  </si>
  <si>
    <t>Num_Mcast</t>
  </si>
  <si>
    <t>MultCastAlloc</t>
  </si>
  <si>
    <t>Number of multicast addresses to allocate. Ignored by VMP.</t>
  </si>
  <si>
    <t>Mcast_Start_Addr</t>
  </si>
  <si>
    <t>MultCastStart</t>
  </si>
  <si>
    <t>Starting multicast address. Ignored by VMP.</t>
  </si>
  <si>
    <t>Selected_Acd</t>
  </si>
  <si>
    <t>ACD</t>
  </si>
  <si>
    <t>Activates use of ACD. Ignored by VMP.</t>
  </si>
  <si>
    <t>Acd_Activity</t>
  </si>
  <si>
    <t>ACDState</t>
  </si>
  <si>
    <t>State of ACD activity. Ignored by VMP.</t>
  </si>
  <si>
    <t>Remote_MAC</t>
  </si>
  <si>
    <t>MACRmt</t>
  </si>
  <si>
    <t>MAC Address of remote node. Ignored by VMP.</t>
  </si>
  <si>
    <t>Arp_Pdu</t>
  </si>
  <si>
    <t>SINT[28]</t>
  </si>
  <si>
    <t>ARP_PDU</t>
  </si>
  <si>
    <t>ARP PDU. Ignored by VMP.</t>
  </si>
  <si>
    <t>EthernetIP_Quick_Connect</t>
  </si>
  <si>
    <t>QuickCon</t>
  </si>
  <si>
    <t>Quick connect feature. Ignored by VMP.</t>
  </si>
  <si>
    <t>Encp_Inactivity_Timeout</t>
  </si>
  <si>
    <t>InactTimeout</t>
  </si>
  <si>
    <t>Inactivity Timeout. Ignored by VMP.</t>
  </si>
  <si>
    <t>TcpIp_Cfg</t>
  </si>
  <si>
    <t>SpareBit_20</t>
  </si>
  <si>
    <t>SpareBit_21</t>
  </si>
  <si>
    <t>SpareBit_22</t>
  </si>
  <si>
    <t>SpareBit_23</t>
  </si>
  <si>
    <t>SpareBit_24</t>
  </si>
  <si>
    <t>SpareBit_25</t>
  </si>
  <si>
    <t>SpareBit_26</t>
  </si>
  <si>
    <t>SpareBit_27</t>
  </si>
  <si>
    <t>SpareBit_28</t>
  </si>
  <si>
    <t>SpareBit_29</t>
  </si>
  <si>
    <t>SpareBit_30</t>
  </si>
  <si>
    <t>SpareBit_31</t>
  </si>
  <si>
    <t>RestPresMin</t>
  </si>
  <si>
    <t>PresFFill</t>
  </si>
  <si>
    <t>SpareDInt_3</t>
  </si>
  <si>
    <t>Program name length (4 bytes) + Program name (16 bytes)</t>
  </si>
  <si>
    <t>Serial number. 16 bytes.</t>
  </si>
  <si>
    <t>IpAddress</t>
  </si>
  <si>
    <t>IpNetmask</t>
  </si>
  <si>
    <t>IpGateway</t>
  </si>
  <si>
    <t>MacAddress</t>
  </si>
  <si>
    <t>I/P Address. 16 bytes.</t>
  </si>
  <si>
    <t>I/P Netmask. 16 bytes.</t>
  </si>
  <si>
    <t>I/P Gateway. 16 bytes.</t>
  </si>
  <si>
    <t>Test start when: 1 = input 1, 2 = input 1 &amp; 2, 4 = input 1 &amp; start button</t>
  </si>
  <si>
    <t>Types of tests that can be preformed</t>
  </si>
  <si>
    <t>IpAddr</t>
  </si>
  <si>
    <t>ipGateway</t>
  </si>
  <si>
    <t>MacAddr</t>
  </si>
  <si>
    <t>DhcpEnabled</t>
  </si>
  <si>
    <t>DHCP is enabled</t>
  </si>
  <si>
    <t>0 = send busy msessage after all overhead, 1 = send busy with pass/fail</t>
  </si>
  <si>
    <t>SpareCfg2</t>
  </si>
  <si>
    <t>SpareCfg3</t>
  </si>
  <si>
    <t>SpareCfg1</t>
  </si>
  <si>
    <t>SpareBit9</t>
  </si>
  <si>
    <t>SpareBit14</t>
  </si>
  <si>
    <t>SpareBit15</t>
  </si>
  <si>
    <t>SpareBit16</t>
  </si>
  <si>
    <t>SpareBit17</t>
  </si>
  <si>
    <t>SpareBit18</t>
  </si>
  <si>
    <t>SpareBit19</t>
  </si>
  <si>
    <t>SpareBit20</t>
  </si>
  <si>
    <t>SpareBit21</t>
  </si>
  <si>
    <t>SpareBit22</t>
  </si>
  <si>
    <t>SpareBit23</t>
  </si>
  <si>
    <t>SpareBit24</t>
  </si>
  <si>
    <t>SpareBit25</t>
  </si>
  <si>
    <t>SpareBit26</t>
  </si>
  <si>
    <t>SpareBit27</t>
  </si>
  <si>
    <t>SpareBit28</t>
  </si>
  <si>
    <t>SpareBit29</t>
  </si>
  <si>
    <t>SpareBit30</t>
  </si>
  <si>
    <t>SpareBit31</t>
  </si>
  <si>
    <t>SpareBit13</t>
  </si>
  <si>
    <t>SpareByteOut1</t>
  </si>
  <si>
    <t>SpareIntOut1</t>
  </si>
  <si>
    <t>SpareDIntOut1</t>
  </si>
  <si>
    <t>SpareDIntOut2</t>
  </si>
  <si>
    <t>Fail_1</t>
  </si>
  <si>
    <t>Fail_2</t>
  </si>
  <si>
    <t>Fail_4</t>
  </si>
  <si>
    <t>Fail_3</t>
  </si>
  <si>
    <t>Pass_1</t>
  </si>
  <si>
    <t>Pass_2</t>
  </si>
  <si>
    <t>Pass_3</t>
  </si>
  <si>
    <t>Pass_4</t>
  </si>
  <si>
    <t>Fault</t>
  </si>
  <si>
    <t>SpareIntIn1</t>
  </si>
  <si>
    <t>SpareDIntIn1</t>
  </si>
  <si>
    <t>LEN</t>
  </si>
  <si>
    <t>DATA</t>
  </si>
  <si>
    <t>ASCII</t>
  </si>
  <si>
    <t>SINT[20]</t>
  </si>
  <si>
    <t>STRING_20</t>
  </si>
  <si>
    <t>SINT[16]</t>
  </si>
  <si>
    <t>STRING_16</t>
  </si>
  <si>
    <t>STRING_20 - 20 character string</t>
  </si>
  <si>
    <t>STRING_16 - 16 character string</t>
  </si>
  <si>
    <t>MAC Address. 20 bytes.</t>
  </si>
  <si>
    <t>ModelNumber</t>
  </si>
  <si>
    <t>OptionsAndFittings</t>
  </si>
  <si>
    <t>STRING_24</t>
  </si>
  <si>
    <t>SccsRevDate</t>
  </si>
  <si>
    <t>SccsRev</t>
  </si>
  <si>
    <t>SccsRevRange</t>
  </si>
  <si>
    <t>STRING_32</t>
  </si>
  <si>
    <t>STRING_12</t>
  </si>
  <si>
    <t>STRING_12 - 12 character string</t>
  </si>
  <si>
    <t>SINT[12]</t>
  </si>
  <si>
    <t>STRING_24 - 24 character string</t>
  </si>
  <si>
    <t>SINT[24]</t>
  </si>
  <si>
    <t>STRING_32 - 32 character string</t>
  </si>
  <si>
    <t>SINT[32]</t>
  </si>
  <si>
    <t>DateTime</t>
  </si>
  <si>
    <t>Date and time: YYYY/MM/DD  hh:mm:ss</t>
  </si>
  <si>
    <t>Bit 0 = Start the tests</t>
  </si>
  <si>
    <t>Bit 1 = Start on input 1 and 2 (Anti-Tie)</t>
  </si>
  <si>
    <t>Bit 2 = Stop the current test</t>
  </si>
  <si>
    <t>Bit 3 = Rerun the failed test</t>
  </si>
  <si>
    <t>Valve1On</t>
  </si>
  <si>
    <t>Valve2On</t>
  </si>
  <si>
    <t>Valve3On</t>
  </si>
  <si>
    <t>Valve4On</t>
  </si>
  <si>
    <t>Bit 4 = Turn pressure valve one on</t>
  </si>
  <si>
    <t>Bit 5 = Turn pressure valve two on</t>
  </si>
  <si>
    <t>Bit 6 = Turn pressure valve three on</t>
  </si>
  <si>
    <t>Bit 7 = Turn pressure valve four on</t>
  </si>
  <si>
    <t>SpareByteIn1</t>
  </si>
  <si>
    <t>SpareByte1</t>
  </si>
  <si>
    <t>SpareByte2</t>
  </si>
  <si>
    <t>ClassId</t>
  </si>
  <si>
    <t>Instance</t>
  </si>
  <si>
    <t>Id of the class that changed state</t>
  </si>
  <si>
    <t>Instance Id of the class that changed state</t>
  </si>
  <si>
    <t>Attribute number that changed state</t>
  </si>
  <si>
    <t>Attribute</t>
  </si>
  <si>
    <t>SpareInt1</t>
  </si>
  <si>
    <t>PresTestMin</t>
  </si>
  <si>
    <t>Minimum test pressure. E.g. Decay, Min Crack/Burst/Flow etc.</t>
  </si>
  <si>
    <t>PresTestMax</t>
  </si>
  <si>
    <t>Maximum test pressure e.g. Increase, Max Crack/Burst/Flow etx.</t>
  </si>
  <si>
    <t>PresTestTrigger</t>
  </si>
  <si>
    <t>Trigger test pressure e.g. Trigger Crack/Burst etc.</t>
  </si>
  <si>
    <t>StatusGet</t>
  </si>
  <si>
    <t>Bit 9 = Get current device status</t>
  </si>
  <si>
    <t>Bit 0 = Isaac is busy</t>
  </si>
  <si>
    <t>Bit 1 = All the ports passed the test</t>
  </si>
  <si>
    <t>Bit 2 = One or more ports failed the test</t>
  </si>
  <si>
    <t>Bit 3 = Port 1 failed</t>
  </si>
  <si>
    <t>Bit 5 = Port 3 failed</t>
  </si>
  <si>
    <t>Bit 6 = Port 4 failed</t>
  </si>
  <si>
    <t>Bit 7 = Port 1 Passed</t>
  </si>
  <si>
    <t>Bit 9 = Port 3 Passed</t>
  </si>
  <si>
    <t>Bit 8 = Port 2 Passed</t>
  </si>
  <si>
    <t>Bit 11 = Anti Tie is enabled</t>
  </si>
  <si>
    <t>Bit 10 = Port 4 Passed</t>
  </si>
  <si>
    <t>Bit 12 = Interlock is required</t>
  </si>
  <si>
    <t>Bit 13 = Test Aborted</t>
  </si>
  <si>
    <t>Bit 14 = Spare Bit</t>
  </si>
  <si>
    <t>Bit 15 = Faulted</t>
  </si>
  <si>
    <t>TestPresValve1</t>
  </si>
  <si>
    <t>TestPresValve2</t>
  </si>
  <si>
    <t>TestPresValve3</t>
  </si>
  <si>
    <t>TestPresValve4</t>
  </si>
  <si>
    <t>Bit 0 = State of Test Pressure Vavle 1</t>
  </si>
  <si>
    <t>Bit 1 = State of Test Pressure Vavle 2</t>
  </si>
  <si>
    <t>Bit 2 = State of Test Pressure Vavle 3</t>
  </si>
  <si>
    <t>Bit 3 = State of Test Pressure Vavle 4</t>
  </si>
  <si>
    <t>Bit 0 = Port 1 enabled</t>
  </si>
  <si>
    <t>Bit 3 = Port 4 enabled</t>
  </si>
  <si>
    <t>Bit 2 = Port 3 enabled</t>
  </si>
  <si>
    <t>Bit 1 = Port 2 enabled</t>
  </si>
  <si>
    <t>Current test sequence 0 = Idle.</t>
  </si>
  <si>
    <t>Spare Int</t>
  </si>
  <si>
    <t>Sequence elapse time in 1/10's seconds.</t>
  </si>
  <si>
    <t>PortStatus1</t>
  </si>
  <si>
    <t>Status of Port 1. E.g. Testing, Leak, Occl, Perr</t>
  </si>
  <si>
    <t>PortStatus2</t>
  </si>
  <si>
    <t>PortStatus3</t>
  </si>
  <si>
    <t>PortStatus4</t>
  </si>
  <si>
    <t>Status of Port 2. E.g. Testing, Leak, Occl, Perr</t>
  </si>
  <si>
    <t>Status of Port 4. E.g. Testing, Leak, Occl, Perr</t>
  </si>
  <si>
    <t>Status of Port 3. E.g. Testing, Leak, Occl, Perr</t>
  </si>
  <si>
    <t>CosStatus</t>
  </si>
  <si>
    <t>CosSequencePts</t>
  </si>
  <si>
    <t>CosTestStart</t>
  </si>
  <si>
    <t>CosTestResults</t>
  </si>
  <si>
    <t>CosPressure</t>
  </si>
  <si>
    <t>CosProgram</t>
  </si>
  <si>
    <t>CosFirmwareCfg</t>
  </si>
  <si>
    <t>CosProgNumb</t>
  </si>
  <si>
    <t>CosTestValve</t>
  </si>
  <si>
    <t>Bit 0 = Status Update. E.g. heart beat</t>
  </si>
  <si>
    <t>Bit 1 = Test Pressure and/or time</t>
  </si>
  <si>
    <t>Bit 2 = Test Started</t>
  </si>
  <si>
    <t>Bit 3 = Test Completed</t>
  </si>
  <si>
    <t>Bit 4 = Pressure changed</t>
  </si>
  <si>
    <t>Bit 5 = Program data changed</t>
  </si>
  <si>
    <t>Bit 6 = Firmware configuration changed</t>
  </si>
  <si>
    <t>Bit 7 = Current running program number changed</t>
  </si>
  <si>
    <t>LockPrgEdits</t>
  </si>
  <si>
    <t>Tsi Program parameter editing is locked</t>
  </si>
  <si>
    <t>LockCurrentPrgEdits</t>
  </si>
  <si>
    <t>Tsi Current program editing is locked</t>
  </si>
  <si>
    <t>LockCalibrationEdits</t>
  </si>
  <si>
    <t>LockCalibrationEdit</t>
  </si>
  <si>
    <t>Tsi Calibration edits are locked</t>
  </si>
  <si>
    <t>OkToResetDevice</t>
  </si>
  <si>
    <t>Ok to reset the device because of date/time changes etc.</t>
  </si>
  <si>
    <t>Model number or TIN</t>
  </si>
  <si>
    <t>Isaac Program</t>
  </si>
  <si>
    <t xml:space="preserve">Isaac Firmware Configuration </t>
  </si>
  <si>
    <t>IncreaseLimit</t>
  </si>
  <si>
    <t>SpareDInt1</t>
  </si>
  <si>
    <t>SpareDInt2</t>
  </si>
  <si>
    <t>SpareDInt3</t>
  </si>
  <si>
    <t>Integer value of results out pulse width</t>
  </si>
  <si>
    <t>Fraction of results out pulse width</t>
  </si>
  <si>
    <t>Bit 8 = Ignore EthierNet I/P commands</t>
  </si>
  <si>
    <t>Bit 4 = Port 2 failed</t>
  </si>
  <si>
    <t>Type of test being run. PD, POCC, VD, VOCC, Flow, etc.</t>
  </si>
  <si>
    <t>Spare Data</t>
  </si>
  <si>
    <t>Bit 8 = Test valve changed</t>
  </si>
  <si>
    <t>Test Sequence Point</t>
  </si>
  <si>
    <t>Test has started</t>
  </si>
  <si>
    <t>Test has completed</t>
  </si>
  <si>
    <t>Pressure change and not testing</t>
  </si>
  <si>
    <t>Program parameters have changed</t>
  </si>
  <si>
    <t>Firmware parameters have changed</t>
  </si>
  <si>
    <t>Current Program number changed</t>
  </si>
  <si>
    <t>Test pressure value open/closed</t>
  </si>
  <si>
    <t>Test pressure * 1000. E.g. fixed-point decimal</t>
  </si>
  <si>
    <t>Flow pressure * 1000. E.g. fixed-point decimal</t>
  </si>
  <si>
    <t>Spare data</t>
  </si>
  <si>
    <t>cosType</t>
  </si>
  <si>
    <t>ChangeOfState flags</t>
  </si>
  <si>
    <t>Indicates which change-of-states events should be reported</t>
  </si>
  <si>
    <t>Change-of-State flags</t>
  </si>
  <si>
    <t>Source Code Control Date stamp</t>
  </si>
  <si>
    <t>Source Code Revision</t>
  </si>
  <si>
    <t>Source Coe Revision range</t>
  </si>
  <si>
    <t>Number of milliseconds the I/O remains in a given state</t>
  </si>
  <si>
    <t>Device number on 485 bus</t>
  </si>
  <si>
    <t>Installed options and fittings</t>
  </si>
  <si>
    <t>Keep Fixture valve 1 on during test step</t>
  </si>
  <si>
    <t>Keep Fixture valve 2 on during test step</t>
  </si>
  <si>
    <t>Air volume used to calculate approx. Leak rate. 0 to disable calculation.</t>
  </si>
  <si>
    <t>How fast to ramp up the the Fast Fill pressure</t>
  </si>
  <si>
    <t>Status Changed</t>
  </si>
  <si>
    <t>Bit 9 = Spare</t>
  </si>
  <si>
    <t>Bit 16</t>
  </si>
  <si>
    <t>ManualReg</t>
  </si>
  <si>
    <t>Manual Regulator installed</t>
  </si>
  <si>
    <t>Electronic regulator installed</t>
  </si>
  <si>
    <t>FilterPress</t>
  </si>
  <si>
    <t>FilterFlow</t>
  </si>
  <si>
    <t>FilterFillSettle</t>
  </si>
  <si>
    <t>Flow filter cutoff</t>
  </si>
  <si>
    <t>Pressure Filter cutoff</t>
  </si>
  <si>
    <t>Pressure fill/settle filter cutoff</t>
  </si>
  <si>
    <t xml:space="preserve"> * * *   C A U T I O N   * * * 
If this structure changes in any way, size and or field name, any MSG tag that uses the CIP Data Table Read service will fail.</t>
  </si>
  <si>
    <t>HighBleedPres</t>
  </si>
  <si>
    <t>High Bleed pressure Limit</t>
  </si>
  <si>
    <t>HighBleedPressure</t>
  </si>
  <si>
    <t>SpareInt2</t>
  </si>
  <si>
    <t>AvailTestTypes</t>
  </si>
  <si>
    <t>Rread/Write</t>
  </si>
  <si>
    <t>LinkedFail</t>
  </si>
  <si>
    <t>Test fails when linked program fails</t>
  </si>
  <si>
    <t>ElectRegAlwaysOn</t>
  </si>
  <si>
    <t>Electronic regulator is always on.</t>
  </si>
  <si>
    <t>0 = Don't change, 1=9600, 2=19200, 3=57600, 4=1152</t>
  </si>
  <si>
    <t>ElectReg</t>
  </si>
  <si>
    <t>Use last good dac when Electronic Regulator avaiable</t>
  </si>
  <si>
    <t>Assembly Instance 1 Size:</t>
  </si>
  <si>
    <t>Loops</t>
  </si>
  <si>
    <t>Number of times to run the program</t>
  </si>
  <si>
    <t>AtmPress</t>
  </si>
  <si>
    <t>Atmospheric Pressure</t>
  </si>
  <si>
    <t>TestResults1</t>
  </si>
  <si>
    <t>Flow</t>
  </si>
  <si>
    <t>TestResults2</t>
  </si>
  <si>
    <t>TestResults3</t>
  </si>
  <si>
    <t>TestResults4</t>
  </si>
  <si>
    <t>Pressure delta or crack pressure etc</t>
  </si>
  <si>
    <t>CSVent</t>
  </si>
  <si>
    <t>Concurrent/Sequential vent valve enable</t>
  </si>
  <si>
    <t>SaveDacOnAbort</t>
  </si>
  <si>
    <t>Save DAC on abort when in settle or test</t>
  </si>
  <si>
    <t>StartWInterlock</t>
  </si>
  <si>
    <t>Bit 10 = Start with Interlock bit</t>
  </si>
  <si>
    <t>ChanDisableEIP</t>
  </si>
  <si>
    <t>Bit 11 = Allow Channels to be disabled/enabled via EtherNet I/P</t>
  </si>
  <si>
    <t>Chan1Disable</t>
  </si>
  <si>
    <t>Chan2Disable</t>
  </si>
  <si>
    <t>Chan3Disable</t>
  </si>
  <si>
    <t>Chan4Disable</t>
  </si>
  <si>
    <t>Bit 12 = Disable Channel 1</t>
  </si>
  <si>
    <t>Bit 13 = Disable Channel 2</t>
  </si>
  <si>
    <t>Bit 14 = Disable Channel 3</t>
  </si>
  <si>
    <t>Bit 15 = Disable Channel 4</t>
  </si>
  <si>
    <t>Spare 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</si>
</sst>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01247-175D-42A9-AED6-3161B5ED11B0}">
  <dimension ref="A1:E19"/>
  <sheetViews>
    <sheetView workbookViewId="0">
      <selection activeCell="B28" sqref="B28"/>
    </sheetView>
  </sheetViews>
  <sheetFormatPr defaultRowHeight="15" x14ac:dyDescent="0.25"/>
  <cols>
    <col min="4" max="4" width="10.42578125" bestFit="1" customWidth="1"/>
    <col min="5" max="5" width="11.28515625" bestFit="1" customWidth="1"/>
  </cols>
  <sheetData>
    <row r="1" spans="1:5" ht="18.75" x14ac:dyDescent="0.3">
      <c r="A1" s="11" t="s">
        <v>357</v>
      </c>
      <c r="B1" s="11"/>
      <c r="C1" s="11"/>
      <c r="D1" s="11"/>
      <c r="E1" s="11"/>
    </row>
    <row r="2" spans="1:5" x14ac:dyDescent="0.25">
      <c r="A2" t="s">
        <v>339</v>
      </c>
      <c r="B2" t="s">
        <v>34</v>
      </c>
      <c r="C2" t="s">
        <v>1</v>
      </c>
      <c r="D2" t="s">
        <v>356</v>
      </c>
      <c r="E2" t="s">
        <v>2</v>
      </c>
    </row>
    <row r="3" spans="1:5" x14ac:dyDescent="0.25">
      <c r="A3" t="s">
        <v>340</v>
      </c>
      <c r="B3" t="s">
        <v>358</v>
      </c>
      <c r="C3" t="s">
        <v>341</v>
      </c>
      <c r="E3" t="s">
        <v>2</v>
      </c>
    </row>
    <row r="5" spans="1:5" ht="18.75" x14ac:dyDescent="0.3">
      <c r="A5" s="11" t="s">
        <v>347</v>
      </c>
      <c r="B5" s="11"/>
      <c r="C5" s="11"/>
      <c r="D5" s="11"/>
      <c r="E5" s="11"/>
    </row>
    <row r="6" spans="1:5" x14ac:dyDescent="0.25">
      <c r="A6" t="s">
        <v>339</v>
      </c>
      <c r="B6" t="s">
        <v>34</v>
      </c>
      <c r="C6" t="s">
        <v>1</v>
      </c>
      <c r="D6" t="s">
        <v>345</v>
      </c>
      <c r="E6" t="s">
        <v>2</v>
      </c>
    </row>
    <row r="7" spans="1:5" x14ac:dyDescent="0.25">
      <c r="A7" t="s">
        <v>340</v>
      </c>
      <c r="B7" t="s">
        <v>344</v>
      </c>
      <c r="C7" t="s">
        <v>341</v>
      </c>
      <c r="E7" t="s">
        <v>2</v>
      </c>
    </row>
    <row r="9" spans="1:5" ht="18.75" x14ac:dyDescent="0.3">
      <c r="A9" s="11" t="s">
        <v>346</v>
      </c>
      <c r="B9" s="11"/>
      <c r="C9" s="11"/>
      <c r="D9" s="11"/>
      <c r="E9" s="11"/>
    </row>
    <row r="10" spans="1:5" x14ac:dyDescent="0.25">
      <c r="A10" t="s">
        <v>339</v>
      </c>
      <c r="B10" t="s">
        <v>34</v>
      </c>
      <c r="C10" t="s">
        <v>1</v>
      </c>
      <c r="D10" t="s">
        <v>343</v>
      </c>
      <c r="E10" t="s">
        <v>2</v>
      </c>
    </row>
    <row r="11" spans="1:5" x14ac:dyDescent="0.25">
      <c r="A11" t="s">
        <v>340</v>
      </c>
      <c r="B11" t="s">
        <v>342</v>
      </c>
      <c r="C11" t="s">
        <v>341</v>
      </c>
      <c r="E11" t="s">
        <v>2</v>
      </c>
    </row>
    <row r="13" spans="1:5" ht="18.75" x14ac:dyDescent="0.3">
      <c r="A13" s="11" t="s">
        <v>359</v>
      </c>
      <c r="B13" s="11"/>
      <c r="C13" s="11"/>
      <c r="D13" s="11"/>
      <c r="E13" s="11"/>
    </row>
    <row r="14" spans="1:5" x14ac:dyDescent="0.25">
      <c r="A14" t="s">
        <v>339</v>
      </c>
      <c r="B14" t="s">
        <v>34</v>
      </c>
      <c r="C14" t="s">
        <v>1</v>
      </c>
      <c r="D14" t="s">
        <v>351</v>
      </c>
      <c r="E14" t="s">
        <v>2</v>
      </c>
    </row>
    <row r="15" spans="1:5" x14ac:dyDescent="0.25">
      <c r="A15" t="s">
        <v>340</v>
      </c>
      <c r="B15" t="s">
        <v>360</v>
      </c>
      <c r="C15" t="s">
        <v>341</v>
      </c>
      <c r="E15" t="s">
        <v>2</v>
      </c>
    </row>
    <row r="17" spans="1:5" ht="18.75" x14ac:dyDescent="0.3">
      <c r="A17" s="11" t="s">
        <v>361</v>
      </c>
      <c r="B17" s="11"/>
      <c r="C17" s="11"/>
      <c r="D17" s="11"/>
      <c r="E17" s="11"/>
    </row>
    <row r="18" spans="1:5" x14ac:dyDescent="0.25">
      <c r="A18" t="s">
        <v>339</v>
      </c>
      <c r="B18" t="s">
        <v>34</v>
      </c>
      <c r="C18" t="s">
        <v>1</v>
      </c>
      <c r="D18" t="s">
        <v>355</v>
      </c>
      <c r="E18" t="s">
        <v>2</v>
      </c>
    </row>
    <row r="19" spans="1:5" x14ac:dyDescent="0.25">
      <c r="A19" t="s">
        <v>340</v>
      </c>
      <c r="B19" t="s">
        <v>362</v>
      </c>
      <c r="C19" t="s">
        <v>341</v>
      </c>
      <c r="E19" t="s">
        <v>2</v>
      </c>
    </row>
  </sheetData>
  <mergeCells count="5">
    <mergeCell ref="A9:E9"/>
    <mergeCell ref="A5:E5"/>
    <mergeCell ref="A1:E1"/>
    <mergeCell ref="A13:E13"/>
    <mergeCell ref="A17:E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BB072-4D1D-4FC2-A8B1-5BE9CD26DEDB}">
  <dimension ref="A1:K77"/>
  <sheetViews>
    <sheetView topLeftCell="A25" workbookViewId="0">
      <selection activeCell="D76" sqref="D76"/>
    </sheetView>
  </sheetViews>
  <sheetFormatPr defaultRowHeight="15" x14ac:dyDescent="0.25"/>
  <cols>
    <col min="1" max="1" width="15.28515625" style="1" bestFit="1" customWidth="1"/>
    <col min="2" max="2" width="9.140625" style="3"/>
    <col min="3" max="3" width="9.140625" style="2"/>
    <col min="4" max="4" width="31.42578125" bestFit="1" customWidth="1"/>
    <col min="5" max="5" width="11.28515625" style="2" bestFit="1" customWidth="1"/>
    <col min="6" max="6" width="4.42578125" customWidth="1"/>
    <col min="7" max="7" width="50.140625" bestFit="1" customWidth="1"/>
    <col min="8" max="8" width="9.140625" style="2"/>
    <col min="9" max="10" width="14.42578125" style="2" bestFit="1" customWidth="1"/>
    <col min="11" max="11" width="17" style="2" bestFit="1" customWidth="1"/>
  </cols>
  <sheetData>
    <row r="1" spans="1:11" ht="18.75" x14ac:dyDescent="0.3">
      <c r="A1" s="11" t="s">
        <v>71</v>
      </c>
      <c r="B1" s="11"/>
      <c r="C1" s="11"/>
      <c r="D1" s="11"/>
      <c r="E1" s="11"/>
      <c r="F1" s="11"/>
      <c r="G1" s="11"/>
      <c r="H1" s="2" t="s">
        <v>76</v>
      </c>
      <c r="I1" s="2" t="s">
        <v>73</v>
      </c>
      <c r="J1" s="2" t="s">
        <v>77</v>
      </c>
      <c r="K1" s="2" t="s">
        <v>70</v>
      </c>
    </row>
    <row r="2" spans="1:11" x14ac:dyDescent="0.25">
      <c r="A2" s="1" t="s">
        <v>433</v>
      </c>
      <c r="B2" s="3" t="s">
        <v>0</v>
      </c>
      <c r="C2" s="2" t="s">
        <v>1</v>
      </c>
      <c r="D2" t="s">
        <v>498</v>
      </c>
      <c r="E2" s="2" t="s">
        <v>2</v>
      </c>
      <c r="G2" t="s">
        <v>442</v>
      </c>
      <c r="H2" s="2">
        <v>0</v>
      </c>
      <c r="I2" s="2">
        <v>0</v>
      </c>
      <c r="J2" s="2">
        <f t="shared" ref="J2:J10" si="0">QUOTIENT(I2,2)</f>
        <v>0</v>
      </c>
      <c r="K2" s="2">
        <f t="shared" ref="K2:K10" si="1">QUOTIENT(I2,4)</f>
        <v>0</v>
      </c>
    </row>
    <row r="3" spans="1:11" x14ac:dyDescent="0.25">
      <c r="A3" s="1" t="s">
        <v>434</v>
      </c>
      <c r="B3" s="3" t="s">
        <v>0</v>
      </c>
      <c r="C3" s="2" t="s">
        <v>1</v>
      </c>
      <c r="D3" t="s">
        <v>473</v>
      </c>
      <c r="E3" s="2" t="s">
        <v>2</v>
      </c>
      <c r="G3" t="s">
        <v>443</v>
      </c>
      <c r="H3" s="2">
        <v>0</v>
      </c>
      <c r="I3" s="2">
        <f t="shared" ref="I3:I14" si="2">I2+H2</f>
        <v>0</v>
      </c>
      <c r="J3" s="2">
        <f t="shared" si="0"/>
        <v>0</v>
      </c>
      <c r="K3" s="2">
        <f t="shared" si="1"/>
        <v>0</v>
      </c>
    </row>
    <row r="4" spans="1:11" x14ac:dyDescent="0.25">
      <c r="A4" s="1" t="s">
        <v>435</v>
      </c>
      <c r="B4" s="3" t="s">
        <v>0</v>
      </c>
      <c r="C4" s="2" t="s">
        <v>1</v>
      </c>
      <c r="D4" t="s">
        <v>474</v>
      </c>
      <c r="E4" s="2" t="s">
        <v>2</v>
      </c>
      <c r="G4" t="s">
        <v>444</v>
      </c>
      <c r="H4" s="2">
        <v>0</v>
      </c>
      <c r="I4" s="2">
        <f t="shared" si="2"/>
        <v>0</v>
      </c>
      <c r="J4" s="2">
        <f t="shared" si="0"/>
        <v>0</v>
      </c>
      <c r="K4" s="2">
        <f t="shared" si="1"/>
        <v>0</v>
      </c>
    </row>
    <row r="5" spans="1:11" x14ac:dyDescent="0.25">
      <c r="A5" s="1" t="s">
        <v>436</v>
      </c>
      <c r="B5" s="3" t="s">
        <v>0</v>
      </c>
      <c r="C5" s="2" t="s">
        <v>1</v>
      </c>
      <c r="D5" t="s">
        <v>475</v>
      </c>
      <c r="E5" s="2" t="s">
        <v>2</v>
      </c>
      <c r="G5" t="s">
        <v>445</v>
      </c>
      <c r="H5" s="2">
        <v>0</v>
      </c>
      <c r="I5" s="2">
        <f t="shared" si="2"/>
        <v>0</v>
      </c>
      <c r="J5" s="2">
        <f t="shared" si="0"/>
        <v>0</v>
      </c>
      <c r="K5" s="2">
        <f t="shared" si="1"/>
        <v>0</v>
      </c>
    </row>
    <row r="6" spans="1:11" x14ac:dyDescent="0.25">
      <c r="A6" s="1" t="s">
        <v>437</v>
      </c>
      <c r="B6" s="3" t="s">
        <v>0</v>
      </c>
      <c r="C6" s="2" t="s">
        <v>1</v>
      </c>
      <c r="D6" t="s">
        <v>476</v>
      </c>
      <c r="E6" s="2" t="s">
        <v>2</v>
      </c>
      <c r="G6" t="s">
        <v>446</v>
      </c>
      <c r="H6" s="2">
        <v>0</v>
      </c>
      <c r="I6" s="2">
        <f t="shared" si="2"/>
        <v>0</v>
      </c>
      <c r="J6" s="2">
        <f t="shared" si="0"/>
        <v>0</v>
      </c>
      <c r="K6" s="2">
        <f t="shared" si="1"/>
        <v>0</v>
      </c>
    </row>
    <row r="7" spans="1:11" x14ac:dyDescent="0.25">
      <c r="A7" s="1" t="s">
        <v>438</v>
      </c>
      <c r="B7" s="3" t="s">
        <v>0</v>
      </c>
      <c r="C7" s="2" t="s">
        <v>1</v>
      </c>
      <c r="D7" t="s">
        <v>477</v>
      </c>
      <c r="E7" s="2" t="s">
        <v>2</v>
      </c>
      <c r="G7" t="s">
        <v>447</v>
      </c>
      <c r="H7" s="2">
        <v>0</v>
      </c>
      <c r="I7" s="2">
        <f t="shared" si="2"/>
        <v>0</v>
      </c>
      <c r="J7" s="2">
        <f t="shared" si="0"/>
        <v>0</v>
      </c>
      <c r="K7" s="2">
        <f t="shared" si="1"/>
        <v>0</v>
      </c>
    </row>
    <row r="8" spans="1:11" x14ac:dyDescent="0.25">
      <c r="A8" s="1" t="s">
        <v>439</v>
      </c>
      <c r="B8" s="3" t="s">
        <v>0</v>
      </c>
      <c r="C8" s="2" t="s">
        <v>1</v>
      </c>
      <c r="D8" t="s">
        <v>478</v>
      </c>
      <c r="E8" s="2" t="s">
        <v>2</v>
      </c>
      <c r="G8" t="s">
        <v>448</v>
      </c>
      <c r="H8" s="2">
        <v>0</v>
      </c>
      <c r="I8" s="2">
        <f t="shared" si="2"/>
        <v>0</v>
      </c>
      <c r="J8" s="2">
        <f t="shared" si="0"/>
        <v>0</v>
      </c>
      <c r="K8" s="2">
        <f t="shared" si="1"/>
        <v>0</v>
      </c>
    </row>
    <row r="9" spans="1:11" x14ac:dyDescent="0.25">
      <c r="A9" s="1" t="s">
        <v>440</v>
      </c>
      <c r="B9" s="3" t="s">
        <v>0</v>
      </c>
      <c r="C9" s="2" t="s">
        <v>1</v>
      </c>
      <c r="D9" t="s">
        <v>479</v>
      </c>
      <c r="E9" s="2" t="s">
        <v>2</v>
      </c>
      <c r="G9" t="s">
        <v>449</v>
      </c>
      <c r="H9" s="2">
        <v>0</v>
      </c>
      <c r="I9" s="2">
        <f t="shared" si="2"/>
        <v>0</v>
      </c>
      <c r="J9" s="2">
        <f t="shared" si="0"/>
        <v>0</v>
      </c>
      <c r="K9" s="2">
        <f t="shared" si="1"/>
        <v>0</v>
      </c>
    </row>
    <row r="10" spans="1:11" x14ac:dyDescent="0.25">
      <c r="A10" s="1" t="s">
        <v>441</v>
      </c>
      <c r="B10" s="3" t="s">
        <v>0</v>
      </c>
      <c r="C10" s="2" t="s">
        <v>1</v>
      </c>
      <c r="D10" t="s">
        <v>480</v>
      </c>
      <c r="E10" s="2" t="s">
        <v>2</v>
      </c>
      <c r="G10" t="s">
        <v>472</v>
      </c>
      <c r="H10" s="2">
        <v>0</v>
      </c>
      <c r="I10" s="2">
        <f t="shared" si="2"/>
        <v>0</v>
      </c>
      <c r="J10" s="2">
        <f t="shared" si="0"/>
        <v>0</v>
      </c>
      <c r="K10" s="2">
        <f t="shared" si="1"/>
        <v>0</v>
      </c>
    </row>
    <row r="11" spans="1:11" x14ac:dyDescent="0.25">
      <c r="A11" s="1" t="s">
        <v>304</v>
      </c>
      <c r="B11" s="3" t="s">
        <v>0</v>
      </c>
      <c r="C11" s="2" t="s">
        <v>1</v>
      </c>
      <c r="E11" s="2" t="s">
        <v>2</v>
      </c>
      <c r="G11" t="s">
        <v>499</v>
      </c>
      <c r="H11" s="2">
        <v>2</v>
      </c>
      <c r="I11" s="2">
        <f t="shared" si="2"/>
        <v>0</v>
      </c>
      <c r="J11" s="2">
        <f t="shared" ref="J11" si="3">QUOTIENT(I11,2)</f>
        <v>0</v>
      </c>
      <c r="K11" s="2">
        <f t="shared" ref="K11" si="4">QUOTIENT(I11,4)</f>
        <v>0</v>
      </c>
    </row>
    <row r="12" spans="1:11" x14ac:dyDescent="0.25">
      <c r="A12" s="1" t="s">
        <v>380</v>
      </c>
      <c r="B12" s="3" t="s">
        <v>33</v>
      </c>
      <c r="C12" s="2" t="s">
        <v>1</v>
      </c>
      <c r="D12" t="s">
        <v>380</v>
      </c>
      <c r="E12" s="2" t="s">
        <v>2</v>
      </c>
      <c r="G12" t="s">
        <v>382</v>
      </c>
      <c r="H12" s="2">
        <v>2</v>
      </c>
      <c r="I12" s="2">
        <f t="shared" si="2"/>
        <v>2</v>
      </c>
      <c r="J12" s="2">
        <f t="shared" ref="J12" si="5">QUOTIENT(I12,2)</f>
        <v>1</v>
      </c>
      <c r="K12" s="2">
        <f t="shared" ref="K12" si="6">QUOTIENT(I12,4)</f>
        <v>0</v>
      </c>
    </row>
    <row r="13" spans="1:11" x14ac:dyDescent="0.25">
      <c r="A13" s="1" t="s">
        <v>381</v>
      </c>
      <c r="B13" s="3" t="s">
        <v>33</v>
      </c>
      <c r="C13" s="2" t="s">
        <v>1</v>
      </c>
      <c r="D13" t="s">
        <v>381</v>
      </c>
      <c r="E13" s="2" t="s">
        <v>2</v>
      </c>
      <c r="G13" t="s">
        <v>383</v>
      </c>
      <c r="H13" s="2">
        <v>2</v>
      </c>
      <c r="I13" s="2">
        <f t="shared" si="2"/>
        <v>4</v>
      </c>
      <c r="J13" s="2">
        <f t="shared" ref="J13:J14" si="7">QUOTIENT(I13,2)</f>
        <v>2</v>
      </c>
      <c r="K13" s="2">
        <f t="shared" ref="K13:K14" si="8">QUOTIENT(I13,4)</f>
        <v>1</v>
      </c>
    </row>
    <row r="14" spans="1:11" x14ac:dyDescent="0.25">
      <c r="A14" s="1" t="s">
        <v>385</v>
      </c>
      <c r="B14" s="3" t="s">
        <v>33</v>
      </c>
      <c r="C14" s="2" t="s">
        <v>1</v>
      </c>
      <c r="D14" t="s">
        <v>385</v>
      </c>
      <c r="E14" s="2" t="s">
        <v>2</v>
      </c>
      <c r="G14" t="s">
        <v>384</v>
      </c>
      <c r="H14" s="2">
        <v>2</v>
      </c>
      <c r="I14" s="2">
        <f t="shared" si="2"/>
        <v>6</v>
      </c>
      <c r="J14" s="2">
        <f t="shared" si="7"/>
        <v>3</v>
      </c>
      <c r="K14" s="2">
        <f t="shared" si="8"/>
        <v>1</v>
      </c>
    </row>
    <row r="15" spans="1:11" x14ac:dyDescent="0.25">
      <c r="A15" s="1" t="s">
        <v>36</v>
      </c>
      <c r="B15" s="3" t="s">
        <v>0</v>
      </c>
      <c r="C15" s="2" t="s">
        <v>1</v>
      </c>
      <c r="D15" t="s">
        <v>67</v>
      </c>
      <c r="E15" s="2" t="s">
        <v>2</v>
      </c>
      <c r="G15" t="s">
        <v>395</v>
      </c>
      <c r="H15" s="2">
        <v>0</v>
      </c>
      <c r="I15" s="2">
        <f t="shared" ref="I15:I75" si="9">I14+H14</f>
        <v>8</v>
      </c>
      <c r="J15" s="2">
        <f t="shared" ref="J15:J57" si="10">QUOTIENT(I15,2)</f>
        <v>4</v>
      </c>
      <c r="K15" s="2">
        <f t="shared" ref="K15:K57" si="11">QUOTIENT(I15,4)</f>
        <v>2</v>
      </c>
    </row>
    <row r="16" spans="1:11" x14ac:dyDescent="0.25">
      <c r="A16" s="1" t="s">
        <v>37</v>
      </c>
      <c r="B16" s="3" t="s">
        <v>0</v>
      </c>
      <c r="C16" s="2" t="s">
        <v>1</v>
      </c>
      <c r="D16" t="s">
        <v>68</v>
      </c>
      <c r="E16" s="2" t="s">
        <v>2</v>
      </c>
      <c r="G16" t="s">
        <v>396</v>
      </c>
      <c r="H16" s="2">
        <v>0</v>
      </c>
      <c r="I16" s="2">
        <f t="shared" si="9"/>
        <v>8</v>
      </c>
      <c r="J16" s="2">
        <f t="shared" si="10"/>
        <v>4</v>
      </c>
      <c r="K16" s="2">
        <f t="shared" si="11"/>
        <v>2</v>
      </c>
    </row>
    <row r="17" spans="1:11" x14ac:dyDescent="0.25">
      <c r="A17" s="1" t="s">
        <v>38</v>
      </c>
      <c r="B17" s="3" t="s">
        <v>0</v>
      </c>
      <c r="C17" s="2" t="s">
        <v>1</v>
      </c>
      <c r="D17" t="s">
        <v>39</v>
      </c>
      <c r="E17" s="2" t="s">
        <v>2</v>
      </c>
      <c r="G17" t="s">
        <v>397</v>
      </c>
      <c r="H17" s="2">
        <v>0</v>
      </c>
      <c r="I17" s="2">
        <f t="shared" si="9"/>
        <v>8</v>
      </c>
      <c r="J17" s="2">
        <f t="shared" si="10"/>
        <v>4</v>
      </c>
      <c r="K17" s="2">
        <f t="shared" si="11"/>
        <v>2</v>
      </c>
    </row>
    <row r="18" spans="1:11" x14ac:dyDescent="0.25">
      <c r="A18" s="1" t="s">
        <v>328</v>
      </c>
      <c r="B18" s="3" t="s">
        <v>0</v>
      </c>
      <c r="C18" s="2" t="s">
        <v>1</v>
      </c>
      <c r="D18" t="s">
        <v>40</v>
      </c>
      <c r="E18" s="2" t="s">
        <v>2</v>
      </c>
      <c r="G18" t="s">
        <v>398</v>
      </c>
      <c r="H18" s="2">
        <v>0</v>
      </c>
      <c r="I18" s="2">
        <f t="shared" si="9"/>
        <v>8</v>
      </c>
      <c r="J18" s="2">
        <f t="shared" si="10"/>
        <v>4</v>
      </c>
      <c r="K18" s="2">
        <f t="shared" si="11"/>
        <v>2</v>
      </c>
    </row>
    <row r="19" spans="1:11" x14ac:dyDescent="0.25">
      <c r="A19" s="1" t="s">
        <v>329</v>
      </c>
      <c r="B19" s="3" t="s">
        <v>0</v>
      </c>
      <c r="C19" s="2" t="s">
        <v>1</v>
      </c>
      <c r="D19" t="s">
        <v>41</v>
      </c>
      <c r="E19" s="2" t="s">
        <v>2</v>
      </c>
      <c r="G19" t="s">
        <v>469</v>
      </c>
      <c r="H19" s="2">
        <v>0</v>
      </c>
      <c r="I19" s="2">
        <f t="shared" si="9"/>
        <v>8</v>
      </c>
      <c r="J19" s="2">
        <f t="shared" si="10"/>
        <v>4</v>
      </c>
      <c r="K19" s="2">
        <f t="shared" si="11"/>
        <v>2</v>
      </c>
    </row>
    <row r="20" spans="1:11" x14ac:dyDescent="0.25">
      <c r="A20" s="1" t="s">
        <v>331</v>
      </c>
      <c r="B20" s="3" t="s">
        <v>0</v>
      </c>
      <c r="C20" s="2" t="s">
        <v>1</v>
      </c>
      <c r="D20" t="s">
        <v>42</v>
      </c>
      <c r="E20" s="2" t="s">
        <v>2</v>
      </c>
      <c r="G20" t="s">
        <v>399</v>
      </c>
      <c r="H20" s="2">
        <v>0</v>
      </c>
      <c r="I20" s="2">
        <f t="shared" si="9"/>
        <v>8</v>
      </c>
      <c r="J20" s="2">
        <f t="shared" si="10"/>
        <v>4</v>
      </c>
      <c r="K20" s="2">
        <f t="shared" si="11"/>
        <v>2</v>
      </c>
    </row>
    <row r="21" spans="1:11" x14ac:dyDescent="0.25">
      <c r="A21" s="1" t="s">
        <v>330</v>
      </c>
      <c r="B21" s="3" t="s">
        <v>0</v>
      </c>
      <c r="C21" s="2" t="s">
        <v>1</v>
      </c>
      <c r="D21" t="s">
        <v>43</v>
      </c>
      <c r="E21" s="2" t="s">
        <v>2</v>
      </c>
      <c r="G21" t="s">
        <v>400</v>
      </c>
      <c r="H21" s="2">
        <v>0</v>
      </c>
      <c r="I21" s="2">
        <f t="shared" si="9"/>
        <v>8</v>
      </c>
      <c r="J21" s="2">
        <f t="shared" si="10"/>
        <v>4</v>
      </c>
      <c r="K21" s="2">
        <f t="shared" si="11"/>
        <v>2</v>
      </c>
    </row>
    <row r="22" spans="1:11" x14ac:dyDescent="0.25">
      <c r="A22" s="1" t="s">
        <v>332</v>
      </c>
      <c r="B22" s="3" t="s">
        <v>0</v>
      </c>
      <c r="C22" s="2" t="s">
        <v>1</v>
      </c>
      <c r="D22" t="s">
        <v>44</v>
      </c>
      <c r="E22" s="2" t="s">
        <v>2</v>
      </c>
      <c r="G22" t="s">
        <v>401</v>
      </c>
      <c r="H22" s="2">
        <v>0</v>
      </c>
      <c r="I22" s="2">
        <f t="shared" si="9"/>
        <v>8</v>
      </c>
      <c r="J22" s="2">
        <f t="shared" si="10"/>
        <v>4</v>
      </c>
      <c r="K22" s="2">
        <f t="shared" si="11"/>
        <v>2</v>
      </c>
    </row>
    <row r="23" spans="1:11" x14ac:dyDescent="0.25">
      <c r="A23" s="1" t="s">
        <v>333</v>
      </c>
      <c r="B23" s="3" t="s">
        <v>0</v>
      </c>
      <c r="C23" s="2" t="s">
        <v>1</v>
      </c>
      <c r="D23" t="s">
        <v>45</v>
      </c>
      <c r="E23" s="2" t="s">
        <v>2</v>
      </c>
      <c r="G23" t="s">
        <v>403</v>
      </c>
      <c r="H23" s="2">
        <v>0</v>
      </c>
      <c r="I23" s="2">
        <f t="shared" si="9"/>
        <v>8</v>
      </c>
      <c r="J23" s="2">
        <f t="shared" si="10"/>
        <v>4</v>
      </c>
      <c r="K23" s="2">
        <f t="shared" si="11"/>
        <v>2</v>
      </c>
    </row>
    <row r="24" spans="1:11" x14ac:dyDescent="0.25">
      <c r="A24" s="1" t="s">
        <v>334</v>
      </c>
      <c r="B24" s="3" t="s">
        <v>0</v>
      </c>
      <c r="C24" s="2" t="s">
        <v>1</v>
      </c>
      <c r="D24" t="s">
        <v>46</v>
      </c>
      <c r="E24" s="2" t="s">
        <v>2</v>
      </c>
      <c r="G24" t="s">
        <v>402</v>
      </c>
      <c r="H24" s="2">
        <v>0</v>
      </c>
      <c r="I24" s="2">
        <f t="shared" si="9"/>
        <v>8</v>
      </c>
      <c r="J24" s="2">
        <f t="shared" si="10"/>
        <v>4</v>
      </c>
      <c r="K24" s="2">
        <f t="shared" si="11"/>
        <v>2</v>
      </c>
    </row>
    <row r="25" spans="1:11" x14ac:dyDescent="0.25">
      <c r="A25" s="1" t="s">
        <v>335</v>
      </c>
      <c r="B25" s="3" t="s">
        <v>0</v>
      </c>
      <c r="C25" s="2" t="s">
        <v>1</v>
      </c>
      <c r="D25" t="s">
        <v>47</v>
      </c>
      <c r="E25" s="2" t="s">
        <v>2</v>
      </c>
      <c r="G25" t="s">
        <v>405</v>
      </c>
      <c r="H25" s="2">
        <v>0</v>
      </c>
      <c r="I25" s="2">
        <f t="shared" si="9"/>
        <v>8</v>
      </c>
      <c r="J25" s="2">
        <f t="shared" si="10"/>
        <v>4</v>
      </c>
      <c r="K25" s="2">
        <f t="shared" si="11"/>
        <v>2</v>
      </c>
    </row>
    <row r="26" spans="1:11" x14ac:dyDescent="0.25">
      <c r="A26" s="1" t="s">
        <v>64</v>
      </c>
      <c r="B26" s="3" t="s">
        <v>0</v>
      </c>
      <c r="C26" s="2" t="s">
        <v>1</v>
      </c>
      <c r="D26" t="s">
        <v>65</v>
      </c>
      <c r="E26" s="2" t="s">
        <v>2</v>
      </c>
      <c r="G26" t="s">
        <v>404</v>
      </c>
      <c r="H26" s="2">
        <v>0</v>
      </c>
      <c r="I26" s="2">
        <f t="shared" si="9"/>
        <v>8</v>
      </c>
      <c r="J26" s="2">
        <f t="shared" si="10"/>
        <v>4</v>
      </c>
      <c r="K26" s="2">
        <f t="shared" si="11"/>
        <v>2</v>
      </c>
    </row>
    <row r="27" spans="1:11" x14ac:dyDescent="0.25">
      <c r="A27" s="1" t="s">
        <v>63</v>
      </c>
      <c r="B27" s="3" t="s">
        <v>0</v>
      </c>
      <c r="C27" s="2" t="s">
        <v>1</v>
      </c>
      <c r="D27" t="s">
        <v>66</v>
      </c>
      <c r="E27" s="2" t="s">
        <v>2</v>
      </c>
      <c r="G27" t="s">
        <v>406</v>
      </c>
      <c r="H27" s="2">
        <v>0</v>
      </c>
      <c r="I27" s="2">
        <f t="shared" si="9"/>
        <v>8</v>
      </c>
      <c r="J27" s="2">
        <f t="shared" si="10"/>
        <v>4</v>
      </c>
      <c r="K27" s="2">
        <f t="shared" si="11"/>
        <v>2</v>
      </c>
    </row>
    <row r="28" spans="1:11" x14ac:dyDescent="0.25">
      <c r="A28" s="1" t="s">
        <v>30</v>
      </c>
      <c r="B28" s="3" t="s">
        <v>0</v>
      </c>
      <c r="C28" s="2" t="s">
        <v>1</v>
      </c>
      <c r="D28" s="4" t="s">
        <v>30</v>
      </c>
      <c r="E28" s="2" t="s">
        <v>2</v>
      </c>
      <c r="G28" t="s">
        <v>407</v>
      </c>
      <c r="H28" s="2">
        <v>0</v>
      </c>
      <c r="I28" s="2">
        <f t="shared" si="9"/>
        <v>8</v>
      </c>
      <c r="J28" s="2">
        <f t="shared" si="10"/>
        <v>4</v>
      </c>
      <c r="K28" s="2">
        <f t="shared" si="11"/>
        <v>2</v>
      </c>
    </row>
    <row r="29" spans="1:11" x14ac:dyDescent="0.25">
      <c r="A29" s="1" t="s">
        <v>305</v>
      </c>
      <c r="B29" s="3" t="s">
        <v>0</v>
      </c>
      <c r="C29" s="2" t="s">
        <v>1</v>
      </c>
      <c r="D29" s="4" t="s">
        <v>305</v>
      </c>
      <c r="E29" s="2" t="s">
        <v>2</v>
      </c>
      <c r="G29" t="s">
        <v>408</v>
      </c>
      <c r="H29" s="2">
        <v>0</v>
      </c>
      <c r="I29" s="2">
        <f t="shared" si="9"/>
        <v>8</v>
      </c>
      <c r="J29" s="2">
        <f t="shared" si="10"/>
        <v>4</v>
      </c>
      <c r="K29" s="2">
        <f t="shared" si="11"/>
        <v>2</v>
      </c>
    </row>
    <row r="30" spans="1:11" x14ac:dyDescent="0.25">
      <c r="A30" s="1" t="s">
        <v>336</v>
      </c>
      <c r="B30" s="3" t="s">
        <v>0</v>
      </c>
      <c r="C30" s="2" t="s">
        <v>1</v>
      </c>
      <c r="D30" s="4" t="s">
        <v>336</v>
      </c>
      <c r="E30" s="2" t="s">
        <v>2</v>
      </c>
      <c r="G30" t="s">
        <v>409</v>
      </c>
      <c r="H30" s="2">
        <v>0</v>
      </c>
      <c r="I30" s="2">
        <f t="shared" si="9"/>
        <v>8</v>
      </c>
      <c r="J30" s="2">
        <f t="shared" si="10"/>
        <v>4</v>
      </c>
      <c r="K30" s="2">
        <f t="shared" si="11"/>
        <v>2</v>
      </c>
    </row>
    <row r="31" spans="1:11" x14ac:dyDescent="0.25">
      <c r="A31" s="1" t="s">
        <v>307</v>
      </c>
      <c r="B31" s="2" t="s">
        <v>0</v>
      </c>
      <c r="C31" s="2" t="s">
        <v>1</v>
      </c>
      <c r="D31" t="s">
        <v>307</v>
      </c>
      <c r="E31" t="s">
        <v>2</v>
      </c>
      <c r="G31" t="s">
        <v>500</v>
      </c>
      <c r="H31" s="2">
        <v>0</v>
      </c>
      <c r="I31" s="2">
        <f t="shared" si="9"/>
        <v>8</v>
      </c>
      <c r="J31" s="2">
        <f t="shared" si="10"/>
        <v>4</v>
      </c>
      <c r="K31" s="2">
        <f t="shared" si="11"/>
        <v>2</v>
      </c>
    </row>
    <row r="32" spans="1:11" x14ac:dyDescent="0.25">
      <c r="A32" s="1" t="s">
        <v>308</v>
      </c>
      <c r="B32" s="2" t="s">
        <v>0</v>
      </c>
      <c r="C32" s="2" t="s">
        <v>1</v>
      </c>
      <c r="D32" t="s">
        <v>308</v>
      </c>
      <c r="E32" t="s">
        <v>2</v>
      </c>
      <c r="H32" s="2">
        <v>0</v>
      </c>
      <c r="I32" s="2">
        <f t="shared" si="9"/>
        <v>8</v>
      </c>
      <c r="J32" s="2">
        <f t="shared" si="10"/>
        <v>4</v>
      </c>
      <c r="K32" s="2">
        <f t="shared" si="11"/>
        <v>2</v>
      </c>
    </row>
    <row r="33" spans="1:11" x14ac:dyDescent="0.25">
      <c r="A33" s="1" t="s">
        <v>309</v>
      </c>
      <c r="B33" s="2" t="s">
        <v>0</v>
      </c>
      <c r="C33" s="2" t="s">
        <v>1</v>
      </c>
      <c r="D33" t="s">
        <v>309</v>
      </c>
      <c r="E33" t="s">
        <v>2</v>
      </c>
      <c r="H33" s="2">
        <v>0</v>
      </c>
      <c r="I33" s="2">
        <f t="shared" si="9"/>
        <v>8</v>
      </c>
      <c r="J33" s="2">
        <f t="shared" si="10"/>
        <v>4</v>
      </c>
      <c r="K33" s="2">
        <f t="shared" si="11"/>
        <v>2</v>
      </c>
    </row>
    <row r="34" spans="1:11" x14ac:dyDescent="0.25">
      <c r="A34" s="1" t="s">
        <v>310</v>
      </c>
      <c r="B34" s="2" t="s">
        <v>0</v>
      </c>
      <c r="C34" s="2" t="s">
        <v>1</v>
      </c>
      <c r="D34" t="s">
        <v>310</v>
      </c>
      <c r="E34" t="s">
        <v>2</v>
      </c>
      <c r="H34" s="2">
        <v>0</v>
      </c>
      <c r="I34" s="2">
        <f t="shared" si="9"/>
        <v>8</v>
      </c>
      <c r="J34" s="2">
        <f t="shared" si="10"/>
        <v>4</v>
      </c>
      <c r="K34" s="2">
        <f t="shared" si="11"/>
        <v>2</v>
      </c>
    </row>
    <row r="35" spans="1:11" x14ac:dyDescent="0.25">
      <c r="A35" s="1" t="s">
        <v>311</v>
      </c>
      <c r="B35" s="2" t="s">
        <v>0</v>
      </c>
      <c r="C35" s="2" t="s">
        <v>1</v>
      </c>
      <c r="D35" t="s">
        <v>311</v>
      </c>
      <c r="E35" t="s">
        <v>2</v>
      </c>
      <c r="H35" s="2">
        <v>0</v>
      </c>
      <c r="I35" s="2">
        <f t="shared" si="9"/>
        <v>8</v>
      </c>
      <c r="J35" s="2">
        <f t="shared" si="10"/>
        <v>4</v>
      </c>
      <c r="K35" s="2">
        <f t="shared" si="11"/>
        <v>2</v>
      </c>
    </row>
    <row r="36" spans="1:11" x14ac:dyDescent="0.25">
      <c r="A36" s="1" t="s">
        <v>312</v>
      </c>
      <c r="B36" s="2" t="s">
        <v>0</v>
      </c>
      <c r="C36" s="2" t="s">
        <v>1</v>
      </c>
      <c r="D36" t="s">
        <v>312</v>
      </c>
      <c r="E36" t="s">
        <v>2</v>
      </c>
      <c r="H36" s="2">
        <v>0</v>
      </c>
      <c r="I36" s="2">
        <f t="shared" si="9"/>
        <v>8</v>
      </c>
      <c r="J36" s="2">
        <f t="shared" si="10"/>
        <v>4</v>
      </c>
      <c r="K36" s="2">
        <f t="shared" si="11"/>
        <v>2</v>
      </c>
    </row>
    <row r="37" spans="1:11" x14ac:dyDescent="0.25">
      <c r="A37" s="1" t="s">
        <v>313</v>
      </c>
      <c r="B37" s="2" t="s">
        <v>0</v>
      </c>
      <c r="C37" s="2" t="s">
        <v>1</v>
      </c>
      <c r="D37" t="s">
        <v>313</v>
      </c>
      <c r="E37" t="s">
        <v>2</v>
      </c>
      <c r="H37" s="2">
        <v>0</v>
      </c>
      <c r="I37" s="2">
        <f t="shared" si="9"/>
        <v>8</v>
      </c>
      <c r="J37" s="2">
        <f t="shared" si="10"/>
        <v>4</v>
      </c>
      <c r="K37" s="2">
        <f t="shared" si="11"/>
        <v>2</v>
      </c>
    </row>
    <row r="38" spans="1:11" x14ac:dyDescent="0.25">
      <c r="A38" s="1" t="s">
        <v>314</v>
      </c>
      <c r="B38" s="2" t="s">
        <v>0</v>
      </c>
      <c r="C38" s="2" t="s">
        <v>1</v>
      </c>
      <c r="D38" t="s">
        <v>314</v>
      </c>
      <c r="E38" t="s">
        <v>2</v>
      </c>
      <c r="H38" s="2">
        <v>0</v>
      </c>
      <c r="I38" s="2">
        <f t="shared" si="9"/>
        <v>8</v>
      </c>
      <c r="J38" s="2">
        <f t="shared" si="10"/>
        <v>4</v>
      </c>
      <c r="K38" s="2">
        <f t="shared" si="11"/>
        <v>2</v>
      </c>
    </row>
    <row r="39" spans="1:11" x14ac:dyDescent="0.25">
      <c r="A39" s="1" t="s">
        <v>315</v>
      </c>
      <c r="B39" s="2" t="s">
        <v>0</v>
      </c>
      <c r="C39" s="2" t="s">
        <v>1</v>
      </c>
      <c r="D39" t="s">
        <v>315</v>
      </c>
      <c r="E39" t="s">
        <v>2</v>
      </c>
      <c r="H39" s="2">
        <v>0</v>
      </c>
      <c r="I39" s="2">
        <f t="shared" si="9"/>
        <v>8</v>
      </c>
      <c r="J39" s="2">
        <f t="shared" si="10"/>
        <v>4</v>
      </c>
      <c r="K39" s="2">
        <f t="shared" si="11"/>
        <v>2</v>
      </c>
    </row>
    <row r="40" spans="1:11" x14ac:dyDescent="0.25">
      <c r="A40" s="1" t="s">
        <v>316</v>
      </c>
      <c r="B40" s="2" t="s">
        <v>0</v>
      </c>
      <c r="C40" s="2" t="s">
        <v>1</v>
      </c>
      <c r="D40" t="s">
        <v>316</v>
      </c>
      <c r="E40" t="s">
        <v>2</v>
      </c>
      <c r="H40" s="2">
        <v>0</v>
      </c>
      <c r="I40" s="2">
        <f t="shared" si="9"/>
        <v>8</v>
      </c>
      <c r="J40" s="2">
        <f t="shared" si="10"/>
        <v>4</v>
      </c>
      <c r="K40" s="2">
        <f t="shared" si="11"/>
        <v>2</v>
      </c>
    </row>
    <row r="41" spans="1:11" x14ac:dyDescent="0.25">
      <c r="A41" s="1" t="s">
        <v>317</v>
      </c>
      <c r="B41" s="2" t="s">
        <v>0</v>
      </c>
      <c r="C41" s="2" t="s">
        <v>1</v>
      </c>
      <c r="D41" t="s">
        <v>317</v>
      </c>
      <c r="E41" t="s">
        <v>2</v>
      </c>
      <c r="H41" s="2">
        <v>0</v>
      </c>
      <c r="I41" s="2">
        <f t="shared" si="9"/>
        <v>8</v>
      </c>
      <c r="J41" s="2">
        <f t="shared" si="10"/>
        <v>4</v>
      </c>
      <c r="K41" s="2">
        <f t="shared" si="11"/>
        <v>2</v>
      </c>
    </row>
    <row r="42" spans="1:11" x14ac:dyDescent="0.25">
      <c r="A42" s="1" t="s">
        <v>318</v>
      </c>
      <c r="B42" s="2" t="s">
        <v>0</v>
      </c>
      <c r="C42" s="2" t="s">
        <v>1</v>
      </c>
      <c r="D42" t="s">
        <v>318</v>
      </c>
      <c r="E42" t="s">
        <v>2</v>
      </c>
      <c r="H42" s="2">
        <v>0</v>
      </c>
      <c r="I42" s="2">
        <f t="shared" si="9"/>
        <v>8</v>
      </c>
      <c r="J42" s="2">
        <f t="shared" si="10"/>
        <v>4</v>
      </c>
      <c r="K42" s="2">
        <f t="shared" si="11"/>
        <v>2</v>
      </c>
    </row>
    <row r="43" spans="1:11" x14ac:dyDescent="0.25">
      <c r="A43" s="1" t="s">
        <v>319</v>
      </c>
      <c r="B43" s="2" t="s">
        <v>0</v>
      </c>
      <c r="C43" s="2" t="s">
        <v>1</v>
      </c>
      <c r="D43" t="s">
        <v>319</v>
      </c>
      <c r="E43" t="s">
        <v>2</v>
      </c>
      <c r="H43" s="2">
        <v>0</v>
      </c>
      <c r="I43" s="2">
        <f t="shared" si="9"/>
        <v>8</v>
      </c>
      <c r="J43" s="2">
        <f t="shared" si="10"/>
        <v>4</v>
      </c>
      <c r="K43" s="2">
        <f t="shared" si="11"/>
        <v>2</v>
      </c>
    </row>
    <row r="44" spans="1:11" x14ac:dyDescent="0.25">
      <c r="A44" s="1" t="s">
        <v>320</v>
      </c>
      <c r="B44" s="2" t="s">
        <v>0</v>
      </c>
      <c r="C44" s="2" t="s">
        <v>1</v>
      </c>
      <c r="D44" t="s">
        <v>320</v>
      </c>
      <c r="E44" t="s">
        <v>2</v>
      </c>
      <c r="H44" s="2">
        <v>0</v>
      </c>
      <c r="I44" s="2">
        <f t="shared" si="9"/>
        <v>8</v>
      </c>
      <c r="J44" s="2">
        <f t="shared" si="10"/>
        <v>4</v>
      </c>
      <c r="K44" s="2">
        <f t="shared" si="11"/>
        <v>2</v>
      </c>
    </row>
    <row r="45" spans="1:11" x14ac:dyDescent="0.25">
      <c r="A45" s="1" t="s">
        <v>321</v>
      </c>
      <c r="B45" s="2" t="s">
        <v>0</v>
      </c>
      <c r="C45" s="2" t="s">
        <v>1</v>
      </c>
      <c r="D45" t="s">
        <v>321</v>
      </c>
      <c r="E45" t="s">
        <v>2</v>
      </c>
      <c r="H45" s="2">
        <v>0</v>
      </c>
      <c r="I45" s="2">
        <f t="shared" si="9"/>
        <v>8</v>
      </c>
      <c r="J45" s="2">
        <f t="shared" si="10"/>
        <v>4</v>
      </c>
      <c r="K45" s="2">
        <f t="shared" si="11"/>
        <v>2</v>
      </c>
    </row>
    <row r="46" spans="1:11" x14ac:dyDescent="0.25">
      <c r="A46" s="1" t="s">
        <v>322</v>
      </c>
      <c r="B46" s="2" t="s">
        <v>0</v>
      </c>
      <c r="C46" s="2" t="s">
        <v>1</v>
      </c>
      <c r="D46" t="s">
        <v>322</v>
      </c>
      <c r="E46" t="s">
        <v>2</v>
      </c>
      <c r="H46" s="2">
        <v>4</v>
      </c>
      <c r="I46" s="2">
        <f t="shared" si="9"/>
        <v>8</v>
      </c>
      <c r="J46" s="2">
        <f t="shared" si="10"/>
        <v>4</v>
      </c>
      <c r="K46" s="2">
        <f t="shared" si="11"/>
        <v>2</v>
      </c>
    </row>
    <row r="47" spans="1:11" x14ac:dyDescent="0.25">
      <c r="A47" s="1" t="s">
        <v>377</v>
      </c>
      <c r="B47" s="3" t="s">
        <v>3</v>
      </c>
      <c r="C47" s="2" t="s">
        <v>1</v>
      </c>
      <c r="D47" s="4" t="s">
        <v>377</v>
      </c>
      <c r="E47" s="2" t="s">
        <v>2</v>
      </c>
      <c r="G47" t="s">
        <v>471</v>
      </c>
      <c r="H47" s="2">
        <v>1</v>
      </c>
      <c r="I47" s="2">
        <f t="shared" si="9"/>
        <v>12</v>
      </c>
      <c r="J47" s="2">
        <f t="shared" si="10"/>
        <v>6</v>
      </c>
      <c r="K47" s="2">
        <f t="shared" si="11"/>
        <v>3</v>
      </c>
    </row>
    <row r="48" spans="1:11" x14ac:dyDescent="0.25">
      <c r="A48" s="1" t="s">
        <v>410</v>
      </c>
      <c r="B48" s="3" t="s">
        <v>0</v>
      </c>
      <c r="C48" s="2" t="s">
        <v>1</v>
      </c>
      <c r="D48" t="s">
        <v>410</v>
      </c>
      <c r="E48" s="2" t="s">
        <v>2</v>
      </c>
      <c r="G48" t="s">
        <v>414</v>
      </c>
      <c r="H48" s="2">
        <v>0</v>
      </c>
      <c r="I48" s="2">
        <f t="shared" si="9"/>
        <v>13</v>
      </c>
      <c r="J48" s="2">
        <f t="shared" ref="J48:J51" si="12">QUOTIENT(I48,2)</f>
        <v>6</v>
      </c>
      <c r="K48" s="2">
        <f t="shared" ref="K48:K51" si="13">QUOTIENT(I48,4)</f>
        <v>3</v>
      </c>
    </row>
    <row r="49" spans="1:11" x14ac:dyDescent="0.25">
      <c r="A49" s="1" t="s">
        <v>411</v>
      </c>
      <c r="B49" s="3" t="s">
        <v>0</v>
      </c>
      <c r="C49" s="2" t="s">
        <v>1</v>
      </c>
      <c r="D49" t="s">
        <v>411</v>
      </c>
      <c r="E49" s="2" t="s">
        <v>2</v>
      </c>
      <c r="G49" t="s">
        <v>415</v>
      </c>
      <c r="H49" s="2">
        <v>0</v>
      </c>
      <c r="I49" s="2">
        <f t="shared" si="9"/>
        <v>13</v>
      </c>
      <c r="J49" s="2">
        <f t="shared" si="12"/>
        <v>6</v>
      </c>
      <c r="K49" s="2">
        <f t="shared" si="13"/>
        <v>3</v>
      </c>
    </row>
    <row r="50" spans="1:11" x14ac:dyDescent="0.25">
      <c r="A50" s="1" t="s">
        <v>412</v>
      </c>
      <c r="B50" s="3" t="s">
        <v>0</v>
      </c>
      <c r="C50" s="2" t="s">
        <v>1</v>
      </c>
      <c r="D50" t="s">
        <v>412</v>
      </c>
      <c r="E50" s="2" t="s">
        <v>2</v>
      </c>
      <c r="G50" t="s">
        <v>416</v>
      </c>
      <c r="H50" s="2">
        <v>0</v>
      </c>
      <c r="I50" s="2">
        <f t="shared" si="9"/>
        <v>13</v>
      </c>
      <c r="J50" s="2">
        <f t="shared" si="12"/>
        <v>6</v>
      </c>
      <c r="K50" s="2">
        <f t="shared" si="13"/>
        <v>3</v>
      </c>
    </row>
    <row r="51" spans="1:11" x14ac:dyDescent="0.25">
      <c r="A51" s="1" t="s">
        <v>413</v>
      </c>
      <c r="B51" s="3" t="s">
        <v>0</v>
      </c>
      <c r="C51" s="2" t="s">
        <v>1</v>
      </c>
      <c r="D51" t="s">
        <v>413</v>
      </c>
      <c r="E51" s="2" t="s">
        <v>2</v>
      </c>
      <c r="G51" t="s">
        <v>417</v>
      </c>
      <c r="H51" s="2">
        <v>1</v>
      </c>
      <c r="I51" s="2">
        <f t="shared" si="9"/>
        <v>13</v>
      </c>
      <c r="J51" s="2">
        <f t="shared" si="12"/>
        <v>6</v>
      </c>
      <c r="K51" s="2">
        <f t="shared" si="13"/>
        <v>3</v>
      </c>
    </row>
    <row r="52" spans="1:11" x14ac:dyDescent="0.25">
      <c r="A52" s="1" t="s">
        <v>32</v>
      </c>
      <c r="B52" s="3" t="s">
        <v>3</v>
      </c>
      <c r="C52" s="2" t="s">
        <v>1</v>
      </c>
      <c r="D52" s="4" t="s">
        <v>32</v>
      </c>
      <c r="E52" s="2" t="s">
        <v>2</v>
      </c>
      <c r="G52" t="s">
        <v>50</v>
      </c>
      <c r="H52" s="2">
        <v>1</v>
      </c>
      <c r="I52" s="2">
        <f t="shared" si="9"/>
        <v>14</v>
      </c>
      <c r="J52" s="2">
        <f t="shared" si="10"/>
        <v>7</v>
      </c>
      <c r="K52" s="2">
        <f t="shared" si="11"/>
        <v>3</v>
      </c>
    </row>
    <row r="53" spans="1:11" x14ac:dyDescent="0.25">
      <c r="A53" s="1" t="s">
        <v>48</v>
      </c>
      <c r="B53" s="3" t="s">
        <v>3</v>
      </c>
      <c r="C53" s="2" t="s">
        <v>1</v>
      </c>
      <c r="D53" t="s">
        <v>49</v>
      </c>
      <c r="E53" s="2" t="s">
        <v>2</v>
      </c>
      <c r="G53" t="s">
        <v>470</v>
      </c>
      <c r="H53" s="2">
        <v>1</v>
      </c>
      <c r="I53" s="2">
        <f t="shared" si="9"/>
        <v>15</v>
      </c>
      <c r="J53" s="2">
        <f t="shared" si="10"/>
        <v>7</v>
      </c>
      <c r="K53" s="2">
        <f t="shared" si="11"/>
        <v>3</v>
      </c>
    </row>
    <row r="54" spans="1:11" x14ac:dyDescent="0.25">
      <c r="A54" s="1" t="s">
        <v>133</v>
      </c>
      <c r="B54" s="3" t="s">
        <v>0</v>
      </c>
      <c r="C54" s="2" t="s">
        <v>1</v>
      </c>
      <c r="D54" t="s">
        <v>133</v>
      </c>
      <c r="E54" s="2" t="s">
        <v>2</v>
      </c>
      <c r="G54" t="s">
        <v>418</v>
      </c>
      <c r="H54" s="2">
        <v>0</v>
      </c>
      <c r="I54" s="2">
        <f t="shared" si="9"/>
        <v>16</v>
      </c>
      <c r="J54" s="2">
        <f t="shared" si="10"/>
        <v>8</v>
      </c>
      <c r="K54" s="2">
        <f t="shared" si="11"/>
        <v>4</v>
      </c>
    </row>
    <row r="55" spans="1:11" x14ac:dyDescent="0.25">
      <c r="A55" s="1" t="s">
        <v>134</v>
      </c>
      <c r="B55" s="3" t="s">
        <v>0</v>
      </c>
      <c r="C55" s="2" t="s">
        <v>1</v>
      </c>
      <c r="D55" t="s">
        <v>134</v>
      </c>
      <c r="E55" s="2" t="s">
        <v>2</v>
      </c>
      <c r="G55" t="s">
        <v>421</v>
      </c>
      <c r="H55" s="2">
        <v>0</v>
      </c>
      <c r="I55" s="2">
        <f t="shared" si="9"/>
        <v>16</v>
      </c>
      <c r="J55" s="2">
        <f t="shared" si="10"/>
        <v>8</v>
      </c>
      <c r="K55" s="2">
        <f t="shared" si="11"/>
        <v>4</v>
      </c>
    </row>
    <row r="56" spans="1:11" x14ac:dyDescent="0.25">
      <c r="A56" s="1" t="s">
        <v>135</v>
      </c>
      <c r="B56" s="3" t="s">
        <v>0</v>
      </c>
      <c r="C56" s="2" t="s">
        <v>1</v>
      </c>
      <c r="D56" t="s">
        <v>135</v>
      </c>
      <c r="E56" s="2" t="s">
        <v>2</v>
      </c>
      <c r="G56" t="s">
        <v>420</v>
      </c>
      <c r="H56" s="2">
        <v>0</v>
      </c>
      <c r="I56" s="2">
        <f t="shared" si="9"/>
        <v>16</v>
      </c>
      <c r="J56" s="2">
        <f t="shared" si="10"/>
        <v>8</v>
      </c>
      <c r="K56" s="2">
        <f t="shared" si="11"/>
        <v>4</v>
      </c>
    </row>
    <row r="57" spans="1:11" x14ac:dyDescent="0.25">
      <c r="A57" s="1" t="s">
        <v>136</v>
      </c>
      <c r="B57" s="3" t="s">
        <v>0</v>
      </c>
      <c r="C57" s="2" t="s">
        <v>1</v>
      </c>
      <c r="D57" t="s">
        <v>136</v>
      </c>
      <c r="E57" s="2" t="s">
        <v>2</v>
      </c>
      <c r="G57" t="s">
        <v>419</v>
      </c>
      <c r="H57" s="2">
        <v>1</v>
      </c>
      <c r="I57" s="2">
        <f t="shared" si="9"/>
        <v>16</v>
      </c>
      <c r="J57" s="2">
        <f t="shared" si="10"/>
        <v>8</v>
      </c>
      <c r="K57" s="2">
        <f t="shared" si="11"/>
        <v>4</v>
      </c>
    </row>
    <row r="58" spans="1:11" ht="14.25" customHeight="1" x14ac:dyDescent="0.25">
      <c r="A58" s="1" t="s">
        <v>51</v>
      </c>
      <c r="B58" s="3" t="s">
        <v>3</v>
      </c>
      <c r="C58" s="2" t="s">
        <v>1</v>
      </c>
      <c r="D58" t="s">
        <v>51</v>
      </c>
      <c r="E58" s="2" t="s">
        <v>2</v>
      </c>
      <c r="G58" t="s">
        <v>422</v>
      </c>
      <c r="H58" s="2">
        <v>1</v>
      </c>
      <c r="I58" s="2">
        <f t="shared" si="9"/>
        <v>17</v>
      </c>
      <c r="J58" s="2">
        <f t="shared" ref="J58:J75" si="14">QUOTIENT(I58,2)</f>
        <v>8</v>
      </c>
      <c r="K58" s="2">
        <f t="shared" ref="K58:K75" si="15">QUOTIENT(I58,4)</f>
        <v>4</v>
      </c>
    </row>
    <row r="59" spans="1:11" x14ac:dyDescent="0.25">
      <c r="A59" s="1" t="s">
        <v>337</v>
      </c>
      <c r="B59" s="3" t="s">
        <v>33</v>
      </c>
      <c r="C59" s="2" t="s">
        <v>1</v>
      </c>
      <c r="D59" t="s">
        <v>337</v>
      </c>
      <c r="E59" s="2" t="s">
        <v>2</v>
      </c>
      <c r="G59" t="s">
        <v>423</v>
      </c>
      <c r="H59" s="2">
        <v>2</v>
      </c>
      <c r="I59" s="2">
        <f t="shared" si="9"/>
        <v>18</v>
      </c>
      <c r="J59" s="2">
        <f t="shared" si="14"/>
        <v>9</v>
      </c>
      <c r="K59" s="2">
        <f t="shared" si="15"/>
        <v>4</v>
      </c>
    </row>
    <row r="60" spans="1:11" x14ac:dyDescent="0.25">
      <c r="A60" s="1" t="s">
        <v>52</v>
      </c>
      <c r="B60" s="3" t="s">
        <v>34</v>
      </c>
      <c r="C60" s="2" t="s">
        <v>1</v>
      </c>
      <c r="D60" t="s">
        <v>52</v>
      </c>
      <c r="E60" s="2" t="s">
        <v>2</v>
      </c>
      <c r="G60" t="s">
        <v>424</v>
      </c>
      <c r="H60" s="2">
        <v>4</v>
      </c>
      <c r="I60" s="2">
        <f t="shared" si="9"/>
        <v>20</v>
      </c>
      <c r="J60" s="2">
        <f t="shared" si="14"/>
        <v>10</v>
      </c>
      <c r="K60" s="2">
        <f t="shared" si="15"/>
        <v>5</v>
      </c>
    </row>
    <row r="61" spans="1:11" x14ac:dyDescent="0.25">
      <c r="A61" s="1" t="s">
        <v>425</v>
      </c>
      <c r="B61" s="3" t="s">
        <v>3</v>
      </c>
      <c r="C61" s="2" t="s">
        <v>1</v>
      </c>
      <c r="D61" s="4" t="s">
        <v>425</v>
      </c>
      <c r="E61" s="2" t="s">
        <v>2</v>
      </c>
      <c r="G61" t="s">
        <v>426</v>
      </c>
      <c r="H61" s="2">
        <v>1</v>
      </c>
      <c r="I61" s="2">
        <f t="shared" si="9"/>
        <v>24</v>
      </c>
      <c r="J61" s="2">
        <f t="shared" si="14"/>
        <v>12</v>
      </c>
      <c r="K61" s="2">
        <f t="shared" si="15"/>
        <v>6</v>
      </c>
    </row>
    <row r="62" spans="1:11" x14ac:dyDescent="0.25">
      <c r="A62" s="1" t="s">
        <v>427</v>
      </c>
      <c r="B62" s="3" t="s">
        <v>3</v>
      </c>
      <c r="C62" s="2" t="s">
        <v>1</v>
      </c>
      <c r="D62" s="4" t="s">
        <v>427</v>
      </c>
      <c r="E62" s="2" t="s">
        <v>2</v>
      </c>
      <c r="G62" t="s">
        <v>430</v>
      </c>
      <c r="H62" s="2">
        <v>1</v>
      </c>
      <c r="I62" s="2">
        <f t="shared" si="9"/>
        <v>25</v>
      </c>
      <c r="J62" s="2">
        <f t="shared" ref="J62:J72" si="16">QUOTIENT(I62,2)</f>
        <v>12</v>
      </c>
      <c r="K62" s="2">
        <f t="shared" ref="K62:K72" si="17">QUOTIENT(I62,4)</f>
        <v>6</v>
      </c>
    </row>
    <row r="63" spans="1:11" x14ac:dyDescent="0.25">
      <c r="A63" s="1" t="s">
        <v>428</v>
      </c>
      <c r="B63" s="3" t="s">
        <v>3</v>
      </c>
      <c r="C63" s="2" t="s">
        <v>1</v>
      </c>
      <c r="D63" s="4" t="s">
        <v>428</v>
      </c>
      <c r="E63" s="2" t="s">
        <v>2</v>
      </c>
      <c r="G63" t="s">
        <v>432</v>
      </c>
      <c r="H63" s="2">
        <v>1</v>
      </c>
      <c r="I63" s="2">
        <f t="shared" si="9"/>
        <v>26</v>
      </c>
      <c r="J63" s="2">
        <f t="shared" si="16"/>
        <v>13</v>
      </c>
      <c r="K63" s="2">
        <f t="shared" si="17"/>
        <v>6</v>
      </c>
    </row>
    <row r="64" spans="1:11" x14ac:dyDescent="0.25">
      <c r="A64" s="1" t="s">
        <v>429</v>
      </c>
      <c r="B64" s="3" t="s">
        <v>3</v>
      </c>
      <c r="C64" s="2" t="s">
        <v>1</v>
      </c>
      <c r="D64" s="4" t="s">
        <v>429</v>
      </c>
      <c r="E64" s="2" t="s">
        <v>2</v>
      </c>
      <c r="G64" t="s">
        <v>431</v>
      </c>
      <c r="H64" s="2">
        <v>1</v>
      </c>
      <c r="I64" s="2">
        <f t="shared" si="9"/>
        <v>27</v>
      </c>
      <c r="J64" s="2">
        <f t="shared" si="16"/>
        <v>13</v>
      </c>
      <c r="K64" s="2">
        <f t="shared" si="17"/>
        <v>6</v>
      </c>
    </row>
    <row r="65" spans="1:11" x14ac:dyDescent="0.25">
      <c r="A65" s="1" t="s">
        <v>53</v>
      </c>
      <c r="B65" s="3" t="s">
        <v>34</v>
      </c>
      <c r="C65" s="2" t="s">
        <v>1</v>
      </c>
      <c r="D65" t="s">
        <v>58</v>
      </c>
      <c r="E65" s="2" t="s">
        <v>2</v>
      </c>
      <c r="G65" t="s">
        <v>481</v>
      </c>
      <c r="H65" s="2">
        <v>4</v>
      </c>
      <c r="I65" s="2">
        <f t="shared" si="9"/>
        <v>28</v>
      </c>
      <c r="J65" s="2">
        <f t="shared" si="16"/>
        <v>14</v>
      </c>
      <c r="K65" s="2">
        <f t="shared" si="17"/>
        <v>7</v>
      </c>
    </row>
    <row r="66" spans="1:11" x14ac:dyDescent="0.25">
      <c r="A66" s="1" t="s">
        <v>54</v>
      </c>
      <c r="B66" s="3" t="s">
        <v>34</v>
      </c>
      <c r="C66" s="2" t="s">
        <v>1</v>
      </c>
      <c r="D66" t="s">
        <v>57</v>
      </c>
      <c r="E66" s="2" t="s">
        <v>2</v>
      </c>
      <c r="G66" t="s">
        <v>481</v>
      </c>
      <c r="H66" s="2">
        <v>4</v>
      </c>
      <c r="I66" s="2">
        <f t="shared" si="9"/>
        <v>32</v>
      </c>
      <c r="J66" s="2">
        <f t="shared" si="16"/>
        <v>16</v>
      </c>
      <c r="K66" s="2">
        <f t="shared" si="17"/>
        <v>8</v>
      </c>
    </row>
    <row r="67" spans="1:11" x14ac:dyDescent="0.25">
      <c r="A67" s="1" t="s">
        <v>55</v>
      </c>
      <c r="B67" s="3" t="s">
        <v>34</v>
      </c>
      <c r="C67" s="2" t="s">
        <v>1</v>
      </c>
      <c r="D67" t="s">
        <v>56</v>
      </c>
      <c r="E67" s="2" t="s">
        <v>2</v>
      </c>
      <c r="G67" t="s">
        <v>481</v>
      </c>
      <c r="H67" s="2">
        <v>4</v>
      </c>
      <c r="I67" s="2">
        <f t="shared" si="9"/>
        <v>36</v>
      </c>
      <c r="J67" s="2">
        <f t="shared" si="16"/>
        <v>18</v>
      </c>
      <c r="K67" s="2">
        <f t="shared" si="17"/>
        <v>9</v>
      </c>
    </row>
    <row r="68" spans="1:11" x14ac:dyDescent="0.25">
      <c r="A68" s="1" t="s">
        <v>59</v>
      </c>
      <c r="B68" s="3" t="s">
        <v>34</v>
      </c>
      <c r="C68" s="2" t="s">
        <v>1</v>
      </c>
      <c r="D68" t="s">
        <v>60</v>
      </c>
      <c r="E68" s="2" t="s">
        <v>2</v>
      </c>
      <c r="G68" t="s">
        <v>481</v>
      </c>
      <c r="H68" s="2">
        <v>4</v>
      </c>
      <c r="I68" s="2">
        <f t="shared" si="9"/>
        <v>40</v>
      </c>
      <c r="J68" s="2">
        <f t="shared" si="16"/>
        <v>20</v>
      </c>
      <c r="K68" s="2">
        <f t="shared" si="17"/>
        <v>10</v>
      </c>
    </row>
    <row r="69" spans="1:11" x14ac:dyDescent="0.25">
      <c r="A69" s="1" t="s">
        <v>529</v>
      </c>
      <c r="B69" s="3" t="s">
        <v>34</v>
      </c>
      <c r="C69" s="2" t="s">
        <v>1</v>
      </c>
      <c r="D69" t="s">
        <v>529</v>
      </c>
      <c r="E69" s="2" t="s">
        <v>2</v>
      </c>
      <c r="G69" t="s">
        <v>534</v>
      </c>
      <c r="H69" s="2">
        <v>4</v>
      </c>
      <c r="I69" s="2">
        <f t="shared" si="9"/>
        <v>44</v>
      </c>
      <c r="J69" s="2">
        <f t="shared" si="16"/>
        <v>22</v>
      </c>
      <c r="K69" s="2">
        <f t="shared" si="17"/>
        <v>11</v>
      </c>
    </row>
    <row r="70" spans="1:11" x14ac:dyDescent="0.25">
      <c r="A70" s="1" t="s">
        <v>531</v>
      </c>
      <c r="B70" s="3" t="s">
        <v>34</v>
      </c>
      <c r="C70" s="2" t="s">
        <v>1</v>
      </c>
      <c r="D70" t="s">
        <v>531</v>
      </c>
      <c r="E70" s="2" t="s">
        <v>2</v>
      </c>
      <c r="G70" t="s">
        <v>534</v>
      </c>
      <c r="H70" s="2">
        <v>4</v>
      </c>
      <c r="I70" s="2">
        <f t="shared" si="9"/>
        <v>48</v>
      </c>
      <c r="J70" s="2">
        <f t="shared" si="16"/>
        <v>24</v>
      </c>
      <c r="K70" s="2">
        <f t="shared" si="17"/>
        <v>12</v>
      </c>
    </row>
    <row r="71" spans="1:11" x14ac:dyDescent="0.25">
      <c r="A71" s="1" t="s">
        <v>532</v>
      </c>
      <c r="B71" s="3" t="s">
        <v>34</v>
      </c>
      <c r="C71" s="2" t="s">
        <v>1</v>
      </c>
      <c r="D71" t="s">
        <v>532</v>
      </c>
      <c r="E71" s="2" t="s">
        <v>2</v>
      </c>
      <c r="G71" t="s">
        <v>534</v>
      </c>
      <c r="H71" s="2">
        <v>4</v>
      </c>
      <c r="I71" s="2">
        <f t="shared" si="9"/>
        <v>52</v>
      </c>
      <c r="J71" s="2">
        <f t="shared" si="16"/>
        <v>26</v>
      </c>
      <c r="K71" s="2">
        <f t="shared" si="17"/>
        <v>13</v>
      </c>
    </row>
    <row r="72" spans="1:11" x14ac:dyDescent="0.25">
      <c r="A72" s="1" t="s">
        <v>533</v>
      </c>
      <c r="B72" s="3" t="s">
        <v>34</v>
      </c>
      <c r="C72" s="2" t="s">
        <v>1</v>
      </c>
      <c r="D72" t="s">
        <v>533</v>
      </c>
      <c r="E72" s="2" t="s">
        <v>2</v>
      </c>
      <c r="G72" t="s">
        <v>534</v>
      </c>
      <c r="H72" s="2">
        <v>4</v>
      </c>
      <c r="I72" s="2">
        <f t="shared" si="9"/>
        <v>56</v>
      </c>
      <c r="J72" s="2">
        <f t="shared" si="16"/>
        <v>28</v>
      </c>
      <c r="K72" s="2">
        <f t="shared" si="17"/>
        <v>14</v>
      </c>
    </row>
    <row r="73" spans="1:11" x14ac:dyDescent="0.25">
      <c r="A73" s="1" t="s">
        <v>530</v>
      </c>
      <c r="B73" s="3" t="s">
        <v>34</v>
      </c>
      <c r="C73" s="2" t="s">
        <v>1</v>
      </c>
      <c r="D73" s="4" t="s">
        <v>530</v>
      </c>
      <c r="E73" s="2" t="s">
        <v>2</v>
      </c>
      <c r="G73" t="s">
        <v>482</v>
      </c>
      <c r="H73" s="2">
        <v>4</v>
      </c>
      <c r="I73" s="2">
        <f t="shared" si="9"/>
        <v>60</v>
      </c>
      <c r="J73" s="2">
        <f t="shared" si="14"/>
        <v>30</v>
      </c>
      <c r="K73" s="2">
        <f t="shared" si="15"/>
        <v>15</v>
      </c>
    </row>
    <row r="74" spans="1:11" x14ac:dyDescent="0.25">
      <c r="A74" s="10" t="s">
        <v>338</v>
      </c>
      <c r="B74" s="3" t="s">
        <v>34</v>
      </c>
      <c r="C74" s="2" t="s">
        <v>1</v>
      </c>
      <c r="D74" s="4" t="s">
        <v>338</v>
      </c>
      <c r="E74" s="2" t="s">
        <v>2</v>
      </c>
      <c r="G74" t="s">
        <v>483</v>
      </c>
      <c r="H74" s="2">
        <v>4</v>
      </c>
      <c r="I74" s="2">
        <f t="shared" si="9"/>
        <v>64</v>
      </c>
      <c r="J74" s="2">
        <f t="shared" ref="J74" si="18">QUOTIENT(I74,2)</f>
        <v>32</v>
      </c>
      <c r="K74" s="2">
        <f t="shared" ref="K74" si="19">QUOTIENT(I74,4)</f>
        <v>16</v>
      </c>
    </row>
    <row r="75" spans="1:11" x14ac:dyDescent="0.25">
      <c r="G75" s="1" t="s">
        <v>193</v>
      </c>
      <c r="H75" s="2">
        <f>SUM(H2:H74)</f>
        <v>68</v>
      </c>
      <c r="I75" s="2">
        <f t="shared" si="9"/>
        <v>68</v>
      </c>
      <c r="J75" s="2">
        <f t="shared" si="14"/>
        <v>34</v>
      </c>
      <c r="K75" s="2">
        <f t="shared" si="15"/>
        <v>17</v>
      </c>
    </row>
    <row r="77" spans="1:11" x14ac:dyDescent="0.25">
      <c r="H77" s="12" t="s">
        <v>524</v>
      </c>
      <c r="I77" s="12"/>
      <c r="J77" s="12"/>
      <c r="K77" s="2">
        <f>K75</f>
        <v>17</v>
      </c>
    </row>
  </sheetData>
  <mergeCells count="2">
    <mergeCell ref="A1:G1"/>
    <mergeCell ref="H77:J7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4B38-21E3-477E-BA25-D6F038B3CAF4}">
  <dimension ref="A1:K39"/>
  <sheetViews>
    <sheetView tabSelected="1" workbookViewId="0">
      <selection activeCell="G19" sqref="G19"/>
    </sheetView>
  </sheetViews>
  <sheetFormatPr defaultRowHeight="15" x14ac:dyDescent="0.25"/>
  <cols>
    <col min="1" max="1" width="15.28515625" bestFit="1" customWidth="1"/>
    <col min="4" max="4" width="15.42578125" customWidth="1"/>
    <col min="5" max="5" width="11.28515625" bestFit="1" customWidth="1"/>
    <col min="6" max="6" width="3.85546875" customWidth="1"/>
    <col min="7" max="7" width="58.42578125" bestFit="1" customWidth="1"/>
    <col min="8" max="8" width="8.7109375" customWidth="1"/>
    <col min="9" max="10" width="14.42578125" bestFit="1" customWidth="1"/>
    <col min="11" max="11" width="15.42578125" bestFit="1" customWidth="1"/>
  </cols>
  <sheetData>
    <row r="1" spans="1:11" ht="18.75" x14ac:dyDescent="0.3">
      <c r="A1" s="11" t="s">
        <v>72</v>
      </c>
      <c r="B1" s="11"/>
      <c r="C1" s="11"/>
      <c r="D1" s="11"/>
      <c r="E1" s="11"/>
      <c r="F1" s="11"/>
      <c r="G1" s="11"/>
      <c r="H1" s="2" t="s">
        <v>76</v>
      </c>
      <c r="I1" s="2" t="s">
        <v>73</v>
      </c>
      <c r="J1" s="2" t="s">
        <v>77</v>
      </c>
      <c r="K1" s="2" t="s">
        <v>70</v>
      </c>
    </row>
    <row r="2" spans="1:11" x14ac:dyDescent="0.25">
      <c r="A2" t="s">
        <v>61</v>
      </c>
      <c r="B2" t="s">
        <v>0</v>
      </c>
      <c r="C2" t="s">
        <v>1</v>
      </c>
      <c r="D2" t="s">
        <v>61</v>
      </c>
      <c r="E2" t="s">
        <v>2</v>
      </c>
      <c r="G2" t="s">
        <v>365</v>
      </c>
      <c r="H2" s="2">
        <v>0</v>
      </c>
      <c r="I2" s="2">
        <v>0</v>
      </c>
      <c r="J2" s="2">
        <v>0</v>
      </c>
      <c r="K2" s="2">
        <v>0</v>
      </c>
    </row>
    <row r="3" spans="1:11" x14ac:dyDescent="0.25">
      <c r="A3" t="s">
        <v>62</v>
      </c>
      <c r="B3" t="s">
        <v>0</v>
      </c>
      <c r="C3" t="s">
        <v>1</v>
      </c>
      <c r="D3" t="s">
        <v>62</v>
      </c>
      <c r="E3" t="s">
        <v>2</v>
      </c>
      <c r="G3" t="s">
        <v>366</v>
      </c>
      <c r="H3" s="2">
        <v>0</v>
      </c>
      <c r="I3" s="2">
        <f>+I2+H2</f>
        <v>0</v>
      </c>
      <c r="J3" s="2">
        <f>QUOTIENT(I3,2)</f>
        <v>0</v>
      </c>
      <c r="K3" s="2">
        <f>QUOTIENT(I3,4)</f>
        <v>0</v>
      </c>
    </row>
    <row r="4" spans="1:11" x14ac:dyDescent="0.25">
      <c r="A4" t="s">
        <v>30</v>
      </c>
      <c r="B4" t="s">
        <v>0</v>
      </c>
      <c r="C4" t="s">
        <v>1</v>
      </c>
      <c r="D4" t="s">
        <v>30</v>
      </c>
      <c r="E4" t="s">
        <v>2</v>
      </c>
      <c r="G4" t="s">
        <v>367</v>
      </c>
      <c r="H4" s="2">
        <v>0</v>
      </c>
      <c r="I4" s="2">
        <f>+I3+H3</f>
        <v>0</v>
      </c>
      <c r="J4" s="2">
        <f t="shared" ref="J4:J39" si="0">QUOTIENT(I4,2)</f>
        <v>0</v>
      </c>
      <c r="K4" s="2">
        <f t="shared" ref="K4:K39" si="1">QUOTIENT(I4,4)</f>
        <v>0</v>
      </c>
    </row>
    <row r="5" spans="1:11" x14ac:dyDescent="0.25">
      <c r="A5" t="s">
        <v>69</v>
      </c>
      <c r="B5" t="s">
        <v>0</v>
      </c>
      <c r="C5" t="s">
        <v>1</v>
      </c>
      <c r="D5" t="s">
        <v>69</v>
      </c>
      <c r="E5" t="s">
        <v>2</v>
      </c>
      <c r="G5" t="s">
        <v>368</v>
      </c>
      <c r="H5" s="2">
        <v>0</v>
      </c>
      <c r="I5" s="2">
        <f t="shared" ref="I5:I39" si="2">+I4+H4</f>
        <v>0</v>
      </c>
      <c r="J5" s="2">
        <f t="shared" si="0"/>
        <v>0</v>
      </c>
      <c r="K5" s="2">
        <f t="shared" si="1"/>
        <v>0</v>
      </c>
    </row>
    <row r="6" spans="1:11" x14ac:dyDescent="0.25">
      <c r="A6" t="s">
        <v>369</v>
      </c>
      <c r="B6" t="s">
        <v>0</v>
      </c>
      <c r="C6" t="s">
        <v>1</v>
      </c>
      <c r="D6" t="s">
        <v>369</v>
      </c>
      <c r="E6" t="s">
        <v>2</v>
      </c>
      <c r="G6" t="s">
        <v>373</v>
      </c>
      <c r="H6" s="2">
        <v>0</v>
      </c>
      <c r="I6" s="2">
        <f t="shared" si="2"/>
        <v>0</v>
      </c>
      <c r="J6" s="2">
        <f t="shared" si="0"/>
        <v>0</v>
      </c>
      <c r="K6" s="2">
        <f t="shared" si="1"/>
        <v>0</v>
      </c>
    </row>
    <row r="7" spans="1:11" x14ac:dyDescent="0.25">
      <c r="A7" t="s">
        <v>370</v>
      </c>
      <c r="B7" t="s">
        <v>0</v>
      </c>
      <c r="C7" t="s">
        <v>1</v>
      </c>
      <c r="D7" t="s">
        <v>370</v>
      </c>
      <c r="E7" t="s">
        <v>2</v>
      </c>
      <c r="G7" t="s">
        <v>374</v>
      </c>
      <c r="H7" s="2">
        <v>0</v>
      </c>
      <c r="I7" s="2">
        <f t="shared" si="2"/>
        <v>0</v>
      </c>
      <c r="J7" s="2">
        <f t="shared" ref="J7:J15" si="3">QUOTIENT(I7,2)</f>
        <v>0</v>
      </c>
      <c r="K7" s="2">
        <f t="shared" ref="K7:K15" si="4">QUOTIENT(I7,4)</f>
        <v>0</v>
      </c>
    </row>
    <row r="8" spans="1:11" x14ac:dyDescent="0.25">
      <c r="A8" t="s">
        <v>371</v>
      </c>
      <c r="B8" t="s">
        <v>0</v>
      </c>
      <c r="C8" t="s">
        <v>1</v>
      </c>
      <c r="D8" t="s">
        <v>371</v>
      </c>
      <c r="E8" t="s">
        <v>2</v>
      </c>
      <c r="G8" t="s">
        <v>375</v>
      </c>
      <c r="H8" s="2">
        <v>0</v>
      </c>
      <c r="I8" s="2">
        <f t="shared" si="2"/>
        <v>0</v>
      </c>
      <c r="J8" s="2">
        <f t="shared" si="3"/>
        <v>0</v>
      </c>
      <c r="K8" s="2">
        <f t="shared" si="4"/>
        <v>0</v>
      </c>
    </row>
    <row r="9" spans="1:11" x14ac:dyDescent="0.25">
      <c r="A9" t="s">
        <v>372</v>
      </c>
      <c r="B9" t="s">
        <v>0</v>
      </c>
      <c r="C9" t="s">
        <v>1</v>
      </c>
      <c r="D9" t="s">
        <v>372</v>
      </c>
      <c r="E9" t="s">
        <v>2</v>
      </c>
      <c r="G9" t="s">
        <v>376</v>
      </c>
      <c r="H9" s="2">
        <v>0</v>
      </c>
      <c r="I9" s="2">
        <f t="shared" si="2"/>
        <v>0</v>
      </c>
      <c r="J9" s="2">
        <f t="shared" si="3"/>
        <v>0</v>
      </c>
      <c r="K9" s="2">
        <f t="shared" si="4"/>
        <v>0</v>
      </c>
    </row>
    <row r="10" spans="1:11" x14ac:dyDescent="0.25">
      <c r="A10" t="s">
        <v>31</v>
      </c>
      <c r="B10" t="s">
        <v>0</v>
      </c>
      <c r="C10" t="s">
        <v>1</v>
      </c>
      <c r="D10" t="s">
        <v>31</v>
      </c>
      <c r="E10" t="s">
        <v>2</v>
      </c>
      <c r="G10" t="s">
        <v>468</v>
      </c>
      <c r="H10" s="2">
        <v>0</v>
      </c>
      <c r="I10" s="2">
        <f t="shared" si="2"/>
        <v>0</v>
      </c>
      <c r="J10" s="2">
        <f t="shared" si="3"/>
        <v>0</v>
      </c>
      <c r="K10" s="2">
        <f t="shared" si="4"/>
        <v>0</v>
      </c>
    </row>
    <row r="11" spans="1:11" x14ac:dyDescent="0.25">
      <c r="A11" t="s">
        <v>393</v>
      </c>
      <c r="B11" t="s">
        <v>0</v>
      </c>
      <c r="C11" t="s">
        <v>1</v>
      </c>
      <c r="D11" t="s">
        <v>393</v>
      </c>
      <c r="E11" t="s">
        <v>2</v>
      </c>
      <c r="G11" t="s">
        <v>394</v>
      </c>
      <c r="H11" s="2">
        <v>0</v>
      </c>
      <c r="I11" s="2">
        <f t="shared" si="2"/>
        <v>0</v>
      </c>
      <c r="J11" s="2">
        <f t="shared" si="3"/>
        <v>0</v>
      </c>
      <c r="K11" s="2">
        <f t="shared" si="4"/>
        <v>0</v>
      </c>
    </row>
    <row r="12" spans="1:11" x14ac:dyDescent="0.25">
      <c r="A12" t="s">
        <v>539</v>
      </c>
      <c r="B12" t="s">
        <v>0</v>
      </c>
      <c r="C12" t="s">
        <v>1</v>
      </c>
      <c r="D12" t="s">
        <v>539</v>
      </c>
      <c r="E12" t="s">
        <v>2</v>
      </c>
      <c r="G12" t="s">
        <v>540</v>
      </c>
      <c r="H12" s="2">
        <v>0</v>
      </c>
      <c r="I12" s="2">
        <f t="shared" si="2"/>
        <v>0</v>
      </c>
      <c r="J12" s="2">
        <f t="shared" si="3"/>
        <v>0</v>
      </c>
      <c r="K12" s="2">
        <f t="shared" si="4"/>
        <v>0</v>
      </c>
    </row>
    <row r="13" spans="1:11" x14ac:dyDescent="0.25">
      <c r="A13" t="s">
        <v>541</v>
      </c>
      <c r="B13" t="s">
        <v>0</v>
      </c>
      <c r="C13" t="s">
        <v>1</v>
      </c>
      <c r="D13" t="s">
        <v>541</v>
      </c>
      <c r="E13" t="s">
        <v>2</v>
      </c>
      <c r="G13" t="s">
        <v>542</v>
      </c>
      <c r="H13" s="2">
        <v>0</v>
      </c>
      <c r="I13" s="2">
        <f>+I3+H3</f>
        <v>0</v>
      </c>
      <c r="J13" s="2">
        <f t="shared" si="3"/>
        <v>0</v>
      </c>
      <c r="K13" s="2">
        <f t="shared" si="4"/>
        <v>0</v>
      </c>
    </row>
    <row r="14" spans="1:11" x14ac:dyDescent="0.25">
      <c r="A14" t="s">
        <v>543</v>
      </c>
      <c r="B14" t="s">
        <v>0</v>
      </c>
      <c r="C14" t="s">
        <v>1</v>
      </c>
      <c r="D14" t="s">
        <v>543</v>
      </c>
      <c r="E14" t="s">
        <v>2</v>
      </c>
      <c r="G14" t="s">
        <v>547</v>
      </c>
      <c r="H14" s="2">
        <v>0</v>
      </c>
      <c r="I14" s="2">
        <f>+I4+H4</f>
        <v>0</v>
      </c>
      <c r="J14" s="2">
        <f t="shared" si="3"/>
        <v>0</v>
      </c>
      <c r="K14" s="2">
        <f t="shared" si="4"/>
        <v>0</v>
      </c>
    </row>
    <row r="15" spans="1:11" x14ac:dyDescent="0.25">
      <c r="A15" t="s">
        <v>544</v>
      </c>
      <c r="B15" t="s">
        <v>0</v>
      </c>
      <c r="C15" t="s">
        <v>1</v>
      </c>
      <c r="D15" t="s">
        <v>544</v>
      </c>
      <c r="E15" t="s">
        <v>2</v>
      </c>
      <c r="G15" t="s">
        <v>548</v>
      </c>
      <c r="H15" s="2">
        <v>0</v>
      </c>
      <c r="I15" s="2">
        <f>+I5+H5</f>
        <v>0</v>
      </c>
      <c r="J15" s="2">
        <f t="shared" si="3"/>
        <v>0</v>
      </c>
      <c r="K15" s="2">
        <f t="shared" si="4"/>
        <v>0</v>
      </c>
    </row>
    <row r="16" spans="1:11" x14ac:dyDescent="0.25">
      <c r="A16" t="s">
        <v>545</v>
      </c>
      <c r="B16" t="s">
        <v>0</v>
      </c>
      <c r="C16" t="s">
        <v>1</v>
      </c>
      <c r="D16" t="s">
        <v>545</v>
      </c>
      <c r="E16" t="s">
        <v>2</v>
      </c>
      <c r="G16" t="s">
        <v>549</v>
      </c>
      <c r="H16" s="2">
        <v>0</v>
      </c>
      <c r="I16" s="2">
        <f>+I6+H6</f>
        <v>0</v>
      </c>
      <c r="J16" s="2">
        <f t="shared" si="0"/>
        <v>0</v>
      </c>
      <c r="K16" s="2">
        <f t="shared" si="1"/>
        <v>0</v>
      </c>
    </row>
    <row r="17" spans="1:11" x14ac:dyDescent="0.25">
      <c r="A17" t="s">
        <v>546</v>
      </c>
      <c r="B17" t="s">
        <v>0</v>
      </c>
      <c r="C17" t="s">
        <v>1</v>
      </c>
      <c r="D17" t="s">
        <v>546</v>
      </c>
      <c r="E17" t="s">
        <v>2</v>
      </c>
      <c r="G17" t="s">
        <v>550</v>
      </c>
      <c r="H17" s="2">
        <v>0</v>
      </c>
      <c r="I17" s="2">
        <f t="shared" si="2"/>
        <v>0</v>
      </c>
      <c r="J17" s="2">
        <f t="shared" si="0"/>
        <v>0</v>
      </c>
      <c r="K17" s="2">
        <f t="shared" si="1"/>
        <v>0</v>
      </c>
    </row>
    <row r="18" spans="1:11" x14ac:dyDescent="0.25">
      <c r="A18" t="s">
        <v>307</v>
      </c>
      <c r="B18" t="s">
        <v>0</v>
      </c>
      <c r="C18" t="s">
        <v>1</v>
      </c>
      <c r="D18" t="s">
        <v>307</v>
      </c>
      <c r="E18" t="s">
        <v>2</v>
      </c>
      <c r="G18" t="s">
        <v>551</v>
      </c>
      <c r="H18" s="2">
        <v>0</v>
      </c>
      <c r="I18" s="2">
        <f t="shared" si="2"/>
        <v>0</v>
      </c>
      <c r="J18" s="2">
        <f t="shared" si="0"/>
        <v>0</v>
      </c>
      <c r="K18" s="2">
        <f t="shared" si="1"/>
        <v>0</v>
      </c>
    </row>
    <row r="19" spans="1:11" x14ac:dyDescent="0.25">
      <c r="A19" t="s">
        <v>308</v>
      </c>
      <c r="B19" t="s">
        <v>0</v>
      </c>
      <c r="C19" t="s">
        <v>1</v>
      </c>
      <c r="D19" t="s">
        <v>308</v>
      </c>
      <c r="E19" t="s">
        <v>2</v>
      </c>
      <c r="H19" s="2">
        <v>0</v>
      </c>
      <c r="I19" s="2">
        <f t="shared" si="2"/>
        <v>0</v>
      </c>
      <c r="J19" s="2">
        <f t="shared" si="0"/>
        <v>0</v>
      </c>
      <c r="K19" s="2">
        <f t="shared" si="1"/>
        <v>0</v>
      </c>
    </row>
    <row r="20" spans="1:11" x14ac:dyDescent="0.25">
      <c r="A20" t="s">
        <v>309</v>
      </c>
      <c r="B20" t="s">
        <v>0</v>
      </c>
      <c r="C20" t="s">
        <v>1</v>
      </c>
      <c r="D20" t="s">
        <v>309</v>
      </c>
      <c r="E20" t="s">
        <v>2</v>
      </c>
      <c r="H20" s="2">
        <v>0</v>
      </c>
      <c r="I20" s="2">
        <f t="shared" si="2"/>
        <v>0</v>
      </c>
      <c r="J20" s="2">
        <f t="shared" si="0"/>
        <v>0</v>
      </c>
      <c r="K20" s="2">
        <f t="shared" si="1"/>
        <v>0</v>
      </c>
    </row>
    <row r="21" spans="1:11" x14ac:dyDescent="0.25">
      <c r="A21" t="s">
        <v>310</v>
      </c>
      <c r="B21" t="s">
        <v>0</v>
      </c>
      <c r="C21" t="s">
        <v>1</v>
      </c>
      <c r="D21" t="s">
        <v>310</v>
      </c>
      <c r="E21" t="s">
        <v>2</v>
      </c>
      <c r="H21" s="2">
        <v>0</v>
      </c>
      <c r="I21" s="2">
        <f t="shared" si="2"/>
        <v>0</v>
      </c>
      <c r="J21" s="2">
        <f t="shared" si="0"/>
        <v>0</v>
      </c>
      <c r="K21" s="2">
        <f t="shared" si="1"/>
        <v>0</v>
      </c>
    </row>
    <row r="22" spans="1:11" x14ac:dyDescent="0.25">
      <c r="A22" t="s">
        <v>311</v>
      </c>
      <c r="B22" t="s">
        <v>0</v>
      </c>
      <c r="C22" t="s">
        <v>1</v>
      </c>
      <c r="D22" t="s">
        <v>311</v>
      </c>
      <c r="E22" t="s">
        <v>2</v>
      </c>
      <c r="H22" s="2">
        <v>0</v>
      </c>
      <c r="I22" s="2">
        <f t="shared" si="2"/>
        <v>0</v>
      </c>
      <c r="J22" s="2">
        <f t="shared" si="0"/>
        <v>0</v>
      </c>
      <c r="K22" s="2">
        <f t="shared" si="1"/>
        <v>0</v>
      </c>
    </row>
    <row r="23" spans="1:11" x14ac:dyDescent="0.25">
      <c r="A23" t="s">
        <v>312</v>
      </c>
      <c r="B23" t="s">
        <v>0</v>
      </c>
      <c r="C23" t="s">
        <v>1</v>
      </c>
      <c r="D23" t="s">
        <v>312</v>
      </c>
      <c r="E23" t="s">
        <v>2</v>
      </c>
      <c r="H23" s="2">
        <v>0</v>
      </c>
      <c r="I23" s="2">
        <f t="shared" si="2"/>
        <v>0</v>
      </c>
      <c r="J23" s="2">
        <f t="shared" si="0"/>
        <v>0</v>
      </c>
      <c r="K23" s="2">
        <f t="shared" si="1"/>
        <v>0</v>
      </c>
    </row>
    <row r="24" spans="1:11" x14ac:dyDescent="0.25">
      <c r="A24" t="s">
        <v>313</v>
      </c>
      <c r="B24" t="s">
        <v>0</v>
      </c>
      <c r="C24" t="s">
        <v>1</v>
      </c>
      <c r="D24" t="s">
        <v>313</v>
      </c>
      <c r="E24" t="s">
        <v>2</v>
      </c>
      <c r="H24" s="2">
        <v>0</v>
      </c>
      <c r="I24" s="2">
        <f t="shared" si="2"/>
        <v>0</v>
      </c>
      <c r="J24" s="2">
        <f t="shared" si="0"/>
        <v>0</v>
      </c>
      <c r="K24" s="2">
        <f t="shared" si="1"/>
        <v>0</v>
      </c>
    </row>
    <row r="25" spans="1:11" x14ac:dyDescent="0.25">
      <c r="A25" t="s">
        <v>314</v>
      </c>
      <c r="B25" t="s">
        <v>0</v>
      </c>
      <c r="C25" t="s">
        <v>1</v>
      </c>
      <c r="D25" t="s">
        <v>314</v>
      </c>
      <c r="E25" t="s">
        <v>2</v>
      </c>
      <c r="H25" s="2">
        <v>0</v>
      </c>
      <c r="I25" s="2">
        <f t="shared" si="2"/>
        <v>0</v>
      </c>
      <c r="J25" s="2">
        <f t="shared" si="0"/>
        <v>0</v>
      </c>
      <c r="K25" s="2">
        <f t="shared" si="1"/>
        <v>0</v>
      </c>
    </row>
    <row r="26" spans="1:11" x14ac:dyDescent="0.25">
      <c r="A26" t="s">
        <v>315</v>
      </c>
      <c r="B26" t="s">
        <v>0</v>
      </c>
      <c r="C26" t="s">
        <v>1</v>
      </c>
      <c r="D26" t="s">
        <v>315</v>
      </c>
      <c r="E26" t="s">
        <v>2</v>
      </c>
      <c r="H26" s="2">
        <v>0</v>
      </c>
      <c r="I26" s="2">
        <f t="shared" si="2"/>
        <v>0</v>
      </c>
      <c r="J26" s="2">
        <f t="shared" si="0"/>
        <v>0</v>
      </c>
      <c r="K26" s="2">
        <f t="shared" si="1"/>
        <v>0</v>
      </c>
    </row>
    <row r="27" spans="1:11" x14ac:dyDescent="0.25">
      <c r="A27" t="s">
        <v>316</v>
      </c>
      <c r="B27" t="s">
        <v>0</v>
      </c>
      <c r="C27" t="s">
        <v>1</v>
      </c>
      <c r="D27" t="s">
        <v>316</v>
      </c>
      <c r="E27" t="s">
        <v>2</v>
      </c>
      <c r="H27" s="2">
        <v>0</v>
      </c>
      <c r="I27" s="2">
        <f t="shared" si="2"/>
        <v>0</v>
      </c>
      <c r="J27" s="2">
        <f t="shared" si="0"/>
        <v>0</v>
      </c>
      <c r="K27" s="2">
        <f t="shared" si="1"/>
        <v>0</v>
      </c>
    </row>
    <row r="28" spans="1:11" x14ac:dyDescent="0.25">
      <c r="A28" t="s">
        <v>317</v>
      </c>
      <c r="B28" t="s">
        <v>0</v>
      </c>
      <c r="C28" t="s">
        <v>1</v>
      </c>
      <c r="D28" t="s">
        <v>317</v>
      </c>
      <c r="E28" t="s">
        <v>2</v>
      </c>
      <c r="H28" s="2">
        <v>0</v>
      </c>
      <c r="I28" s="2">
        <f t="shared" si="2"/>
        <v>0</v>
      </c>
      <c r="J28" s="2">
        <f t="shared" si="0"/>
        <v>0</v>
      </c>
      <c r="K28" s="2">
        <f t="shared" si="1"/>
        <v>0</v>
      </c>
    </row>
    <row r="29" spans="1:11" x14ac:dyDescent="0.25">
      <c r="A29" t="s">
        <v>318</v>
      </c>
      <c r="B29" t="s">
        <v>0</v>
      </c>
      <c r="C29" t="s">
        <v>1</v>
      </c>
      <c r="D29" t="s">
        <v>318</v>
      </c>
      <c r="E29" t="s">
        <v>2</v>
      </c>
      <c r="H29" s="2">
        <v>0</v>
      </c>
      <c r="I29" s="2">
        <f t="shared" si="2"/>
        <v>0</v>
      </c>
      <c r="J29" s="2">
        <f t="shared" si="0"/>
        <v>0</v>
      </c>
      <c r="K29" s="2">
        <f t="shared" si="1"/>
        <v>0</v>
      </c>
    </row>
    <row r="30" spans="1:11" x14ac:dyDescent="0.25">
      <c r="A30" t="s">
        <v>319</v>
      </c>
      <c r="B30" t="s">
        <v>0</v>
      </c>
      <c r="C30" t="s">
        <v>1</v>
      </c>
      <c r="D30" t="s">
        <v>319</v>
      </c>
      <c r="E30" t="s">
        <v>2</v>
      </c>
      <c r="H30" s="2">
        <v>0</v>
      </c>
      <c r="I30" s="2">
        <f t="shared" si="2"/>
        <v>0</v>
      </c>
      <c r="J30" s="2">
        <f t="shared" si="0"/>
        <v>0</v>
      </c>
      <c r="K30" s="2">
        <f t="shared" si="1"/>
        <v>0</v>
      </c>
    </row>
    <row r="31" spans="1:11" x14ac:dyDescent="0.25">
      <c r="A31" t="s">
        <v>320</v>
      </c>
      <c r="B31" t="s">
        <v>0</v>
      </c>
      <c r="C31" t="s">
        <v>1</v>
      </c>
      <c r="D31" t="s">
        <v>320</v>
      </c>
      <c r="E31" t="s">
        <v>2</v>
      </c>
      <c r="H31" s="2">
        <v>0</v>
      </c>
      <c r="I31" s="2">
        <f t="shared" si="2"/>
        <v>0</v>
      </c>
      <c r="J31" s="2">
        <f t="shared" si="0"/>
        <v>0</v>
      </c>
      <c r="K31" s="2">
        <f t="shared" si="1"/>
        <v>0</v>
      </c>
    </row>
    <row r="32" spans="1:11" x14ac:dyDescent="0.25">
      <c r="A32" t="s">
        <v>321</v>
      </c>
      <c r="B32" t="s">
        <v>0</v>
      </c>
      <c r="C32" t="s">
        <v>1</v>
      </c>
      <c r="D32" t="s">
        <v>321</v>
      </c>
      <c r="E32" t="s">
        <v>2</v>
      </c>
      <c r="H32" s="2">
        <v>0</v>
      </c>
      <c r="I32" s="2">
        <f t="shared" si="2"/>
        <v>0</v>
      </c>
      <c r="J32" s="2">
        <f t="shared" si="0"/>
        <v>0</v>
      </c>
      <c r="K32" s="2">
        <f t="shared" si="1"/>
        <v>0</v>
      </c>
    </row>
    <row r="33" spans="1:11" x14ac:dyDescent="0.25">
      <c r="A33" t="s">
        <v>322</v>
      </c>
      <c r="B33" t="s">
        <v>0</v>
      </c>
      <c r="C33" t="s">
        <v>1</v>
      </c>
      <c r="D33" t="s">
        <v>322</v>
      </c>
      <c r="E33" t="s">
        <v>2</v>
      </c>
      <c r="H33" s="2">
        <v>4</v>
      </c>
      <c r="I33" s="2">
        <f t="shared" si="2"/>
        <v>0</v>
      </c>
      <c r="J33" s="2">
        <f t="shared" si="0"/>
        <v>0</v>
      </c>
      <c r="K33" s="2">
        <f t="shared" si="1"/>
        <v>0</v>
      </c>
    </row>
    <row r="34" spans="1:11" x14ac:dyDescent="0.25">
      <c r="A34" t="s">
        <v>32</v>
      </c>
      <c r="B34" t="s">
        <v>3</v>
      </c>
      <c r="C34" t="s">
        <v>1</v>
      </c>
      <c r="D34" t="s">
        <v>32</v>
      </c>
      <c r="E34" t="s">
        <v>2</v>
      </c>
      <c r="G34" t="s">
        <v>35</v>
      </c>
      <c r="H34" s="2">
        <v>1</v>
      </c>
      <c r="I34" s="2">
        <f t="shared" si="2"/>
        <v>4</v>
      </c>
      <c r="J34" s="2">
        <f t="shared" si="0"/>
        <v>2</v>
      </c>
      <c r="K34" s="2">
        <f t="shared" si="1"/>
        <v>1</v>
      </c>
    </row>
    <row r="35" spans="1:11" x14ac:dyDescent="0.25">
      <c r="A35" t="s">
        <v>324</v>
      </c>
      <c r="B35" t="s">
        <v>3</v>
      </c>
      <c r="C35" t="s">
        <v>1</v>
      </c>
      <c r="D35" t="s">
        <v>324</v>
      </c>
      <c r="E35" t="s">
        <v>2</v>
      </c>
      <c r="H35" s="2">
        <v>1</v>
      </c>
      <c r="I35" s="2">
        <f t="shared" si="2"/>
        <v>5</v>
      </c>
      <c r="J35" s="2">
        <f t="shared" si="0"/>
        <v>2</v>
      </c>
      <c r="K35" s="2">
        <f t="shared" si="1"/>
        <v>1</v>
      </c>
    </row>
    <row r="36" spans="1:11" x14ac:dyDescent="0.25">
      <c r="A36" t="s">
        <v>325</v>
      </c>
      <c r="B36" t="s">
        <v>33</v>
      </c>
      <c r="C36" t="s">
        <v>1</v>
      </c>
      <c r="D36" t="s">
        <v>325</v>
      </c>
      <c r="E36" t="s">
        <v>2</v>
      </c>
      <c r="H36" s="2">
        <v>2</v>
      </c>
      <c r="I36" s="2">
        <f t="shared" si="2"/>
        <v>6</v>
      </c>
      <c r="J36" s="2">
        <f t="shared" si="0"/>
        <v>3</v>
      </c>
      <c r="K36" s="2">
        <f t="shared" si="1"/>
        <v>1</v>
      </c>
    </row>
    <row r="37" spans="1:11" x14ac:dyDescent="0.25">
      <c r="A37" t="s">
        <v>326</v>
      </c>
      <c r="B37" t="s">
        <v>34</v>
      </c>
      <c r="C37" t="s">
        <v>1</v>
      </c>
      <c r="D37" t="s">
        <v>326</v>
      </c>
      <c r="E37" t="s">
        <v>2</v>
      </c>
      <c r="H37" s="2">
        <v>4</v>
      </c>
      <c r="I37" s="2">
        <f t="shared" si="2"/>
        <v>8</v>
      </c>
      <c r="J37" s="2">
        <f t="shared" si="0"/>
        <v>4</v>
      </c>
      <c r="K37" s="2">
        <f t="shared" si="1"/>
        <v>2</v>
      </c>
    </row>
    <row r="38" spans="1:11" x14ac:dyDescent="0.25">
      <c r="A38" t="s">
        <v>327</v>
      </c>
      <c r="B38" t="s">
        <v>34</v>
      </c>
      <c r="C38" t="s">
        <v>1</v>
      </c>
      <c r="D38" t="s">
        <v>327</v>
      </c>
      <c r="E38" t="s">
        <v>2</v>
      </c>
      <c r="H38" s="2">
        <v>4</v>
      </c>
      <c r="I38" s="2">
        <f t="shared" si="2"/>
        <v>12</v>
      </c>
      <c r="J38" s="2">
        <f t="shared" si="0"/>
        <v>6</v>
      </c>
      <c r="K38" s="2">
        <f t="shared" si="1"/>
        <v>3</v>
      </c>
    </row>
    <row r="39" spans="1:11" x14ac:dyDescent="0.25">
      <c r="G39" s="1" t="s">
        <v>193</v>
      </c>
      <c r="H39" s="2">
        <f>SUM(H2:H38)</f>
        <v>16</v>
      </c>
      <c r="I39" s="2">
        <f t="shared" si="2"/>
        <v>16</v>
      </c>
      <c r="J39" s="2">
        <f t="shared" si="0"/>
        <v>8</v>
      </c>
      <c r="K39" s="2">
        <f t="shared" si="1"/>
        <v>4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27599-6EBB-4E07-85EB-FBDB9A37BB08}">
  <dimension ref="A1:K17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4" max="4" width="21.42578125" bestFit="1" customWidth="1"/>
    <col min="5" max="5" width="11.28515625" bestFit="1" customWidth="1"/>
    <col min="6" max="6" width="4.7109375" customWidth="1"/>
    <col min="7" max="7" width="74.5703125" bestFit="1" customWidth="1"/>
    <col min="9" max="10" width="14.42578125" bestFit="1" customWidth="1"/>
    <col min="11" max="11" width="15.42578125" bestFit="1" customWidth="1"/>
  </cols>
  <sheetData>
    <row r="1" spans="1:11" ht="18.75" x14ac:dyDescent="0.3">
      <c r="A1" s="11" t="s">
        <v>29</v>
      </c>
      <c r="B1" s="11"/>
      <c r="C1" s="11"/>
      <c r="D1" s="11"/>
      <c r="E1" s="11"/>
      <c r="F1" s="11"/>
      <c r="G1" s="11"/>
      <c r="H1" s="2" t="s">
        <v>76</v>
      </c>
      <c r="I1" s="2" t="s">
        <v>73</v>
      </c>
      <c r="J1" s="2" t="s">
        <v>77</v>
      </c>
      <c r="K1" s="2" t="s">
        <v>70</v>
      </c>
    </row>
    <row r="2" spans="1:11" x14ac:dyDescent="0.25">
      <c r="A2" t="s">
        <v>64</v>
      </c>
      <c r="B2" t="s">
        <v>3</v>
      </c>
      <c r="C2" t="s">
        <v>1</v>
      </c>
      <c r="D2" t="s">
        <v>64</v>
      </c>
      <c r="E2" t="s">
        <v>2</v>
      </c>
      <c r="G2" t="s">
        <v>293</v>
      </c>
      <c r="H2" s="2">
        <v>1</v>
      </c>
      <c r="I2" s="2">
        <v>0</v>
      </c>
      <c r="J2" s="2">
        <f t="shared" ref="J2:J16" si="0">QUOTIENT(I2,2)</f>
        <v>0</v>
      </c>
      <c r="K2" s="2">
        <f t="shared" ref="K2:K16" si="1">QUOTIENT(I2,4)</f>
        <v>0</v>
      </c>
    </row>
    <row r="3" spans="1:11" x14ac:dyDescent="0.25">
      <c r="A3" t="s">
        <v>32</v>
      </c>
      <c r="B3" t="s">
        <v>3</v>
      </c>
      <c r="C3" t="s">
        <v>1</v>
      </c>
      <c r="D3" t="s">
        <v>32</v>
      </c>
      <c r="E3" t="s">
        <v>2</v>
      </c>
      <c r="G3" t="s">
        <v>4</v>
      </c>
      <c r="H3" s="2">
        <v>1</v>
      </c>
      <c r="I3" s="2">
        <f t="shared" ref="I3:I17" si="2">I2+H2</f>
        <v>1</v>
      </c>
      <c r="J3" s="2">
        <f t="shared" si="0"/>
        <v>0</v>
      </c>
      <c r="K3" s="2">
        <f t="shared" si="1"/>
        <v>0</v>
      </c>
    </row>
    <row r="4" spans="1:11" x14ac:dyDescent="0.25">
      <c r="A4" t="s">
        <v>5</v>
      </c>
      <c r="B4" t="s">
        <v>3</v>
      </c>
      <c r="C4" t="s">
        <v>1</v>
      </c>
      <c r="D4" t="s">
        <v>6</v>
      </c>
      <c r="E4" t="s">
        <v>2</v>
      </c>
      <c r="G4" t="s">
        <v>466</v>
      </c>
      <c r="H4" s="2">
        <v>1</v>
      </c>
      <c r="I4" s="2">
        <f t="shared" si="2"/>
        <v>2</v>
      </c>
      <c r="J4" s="2">
        <f t="shared" si="0"/>
        <v>1</v>
      </c>
      <c r="K4" s="2">
        <f t="shared" si="1"/>
        <v>0</v>
      </c>
    </row>
    <row r="5" spans="1:11" x14ac:dyDescent="0.25">
      <c r="A5" t="s">
        <v>7</v>
      </c>
      <c r="B5" t="s">
        <v>3</v>
      </c>
      <c r="C5" t="s">
        <v>1</v>
      </c>
      <c r="D5" t="s">
        <v>8</v>
      </c>
      <c r="E5" t="s">
        <v>2</v>
      </c>
      <c r="G5" t="s">
        <v>467</v>
      </c>
      <c r="H5" s="2">
        <v>1</v>
      </c>
      <c r="I5" s="2">
        <f t="shared" si="2"/>
        <v>3</v>
      </c>
      <c r="J5" s="2">
        <f t="shared" si="0"/>
        <v>1</v>
      </c>
      <c r="K5" s="2">
        <f t="shared" si="1"/>
        <v>0</v>
      </c>
    </row>
    <row r="6" spans="1:11" x14ac:dyDescent="0.25">
      <c r="A6" t="s">
        <v>9</v>
      </c>
      <c r="B6" t="s">
        <v>3</v>
      </c>
      <c r="C6" t="s">
        <v>1</v>
      </c>
      <c r="D6" t="s">
        <v>10</v>
      </c>
      <c r="E6" t="s">
        <v>2</v>
      </c>
      <c r="G6" t="s">
        <v>11</v>
      </c>
      <c r="H6" s="2">
        <v>1</v>
      </c>
      <c r="I6" s="2">
        <f t="shared" si="2"/>
        <v>4</v>
      </c>
      <c r="J6" s="2">
        <f t="shared" si="0"/>
        <v>2</v>
      </c>
      <c r="K6" s="2">
        <f t="shared" si="1"/>
        <v>1</v>
      </c>
    </row>
    <row r="7" spans="1:11" x14ac:dyDescent="0.25">
      <c r="A7" t="s">
        <v>12</v>
      </c>
      <c r="B7" t="s">
        <v>3</v>
      </c>
      <c r="C7" t="s">
        <v>1</v>
      </c>
      <c r="D7" t="s">
        <v>13</v>
      </c>
      <c r="E7" t="s">
        <v>2</v>
      </c>
      <c r="G7" t="s">
        <v>24</v>
      </c>
      <c r="H7" s="2">
        <v>1</v>
      </c>
      <c r="I7" s="2">
        <f t="shared" si="2"/>
        <v>5</v>
      </c>
      <c r="J7" s="2">
        <f t="shared" si="0"/>
        <v>2</v>
      </c>
      <c r="K7" s="2">
        <f t="shared" si="1"/>
        <v>1</v>
      </c>
    </row>
    <row r="8" spans="1:11" x14ac:dyDescent="0.25">
      <c r="A8" t="s">
        <v>14</v>
      </c>
      <c r="B8" t="s">
        <v>3</v>
      </c>
      <c r="C8" t="s">
        <v>1</v>
      </c>
      <c r="D8" t="s">
        <v>15</v>
      </c>
      <c r="E8" t="s">
        <v>2</v>
      </c>
      <c r="G8" t="s">
        <v>25</v>
      </c>
      <c r="H8" s="2">
        <v>1</v>
      </c>
      <c r="I8" s="2">
        <f t="shared" si="2"/>
        <v>6</v>
      </c>
      <c r="J8" s="2">
        <f t="shared" si="0"/>
        <v>3</v>
      </c>
      <c r="K8" s="2">
        <f t="shared" si="1"/>
        <v>1</v>
      </c>
    </row>
    <row r="9" spans="1:11" x14ac:dyDescent="0.25">
      <c r="A9" t="s">
        <v>16</v>
      </c>
      <c r="B9" t="s">
        <v>3</v>
      </c>
      <c r="C9" t="s">
        <v>1</v>
      </c>
      <c r="D9" t="s">
        <v>17</v>
      </c>
      <c r="E9" t="s">
        <v>2</v>
      </c>
      <c r="G9" t="s">
        <v>26</v>
      </c>
      <c r="H9" s="2">
        <v>1</v>
      </c>
      <c r="I9" s="2">
        <f t="shared" si="2"/>
        <v>7</v>
      </c>
      <c r="J9" s="2">
        <f t="shared" si="0"/>
        <v>3</v>
      </c>
      <c r="K9" s="2">
        <f t="shared" si="1"/>
        <v>1</v>
      </c>
    </row>
    <row r="10" spans="1:11" x14ac:dyDescent="0.25">
      <c r="A10" t="s">
        <v>18</v>
      </c>
      <c r="B10" t="s">
        <v>3</v>
      </c>
      <c r="C10" t="s">
        <v>1</v>
      </c>
      <c r="D10" t="s">
        <v>19</v>
      </c>
      <c r="E10" t="s">
        <v>2</v>
      </c>
      <c r="G10" t="s">
        <v>27</v>
      </c>
      <c r="H10" s="2">
        <v>1</v>
      </c>
      <c r="I10" s="2">
        <f t="shared" si="2"/>
        <v>8</v>
      </c>
      <c r="J10" s="2">
        <f t="shared" si="0"/>
        <v>4</v>
      </c>
      <c r="K10" s="2">
        <f t="shared" si="1"/>
        <v>2</v>
      </c>
    </row>
    <row r="11" spans="1:11" x14ac:dyDescent="0.25">
      <c r="A11" t="s">
        <v>20</v>
      </c>
      <c r="B11" t="s">
        <v>3</v>
      </c>
      <c r="C11" t="s">
        <v>1</v>
      </c>
      <c r="D11" t="s">
        <v>21</v>
      </c>
      <c r="E11" t="s">
        <v>2</v>
      </c>
      <c r="G11" t="s">
        <v>28</v>
      </c>
      <c r="H11" s="2">
        <v>1</v>
      </c>
      <c r="I11" s="2">
        <f t="shared" si="2"/>
        <v>9</v>
      </c>
      <c r="J11" s="2">
        <f t="shared" si="0"/>
        <v>4</v>
      </c>
      <c r="K11" s="2">
        <f t="shared" si="1"/>
        <v>2</v>
      </c>
    </row>
    <row r="12" spans="1:11" x14ac:dyDescent="0.25">
      <c r="A12" t="s">
        <v>22</v>
      </c>
      <c r="B12" t="s">
        <v>3</v>
      </c>
      <c r="C12" t="s">
        <v>1</v>
      </c>
      <c r="D12" t="s">
        <v>23</v>
      </c>
      <c r="E12" t="s">
        <v>2</v>
      </c>
      <c r="G12" t="s">
        <v>27</v>
      </c>
      <c r="H12" s="2">
        <v>1</v>
      </c>
      <c r="I12" s="2">
        <f t="shared" si="2"/>
        <v>10</v>
      </c>
      <c r="J12" s="2">
        <f t="shared" si="0"/>
        <v>5</v>
      </c>
      <c r="K12" s="2">
        <f t="shared" si="1"/>
        <v>2</v>
      </c>
    </row>
    <row r="13" spans="1:11" x14ac:dyDescent="0.25">
      <c r="A13" t="s">
        <v>303</v>
      </c>
      <c r="B13" t="s">
        <v>3</v>
      </c>
      <c r="C13" t="s">
        <v>1</v>
      </c>
      <c r="D13" t="s">
        <v>303</v>
      </c>
      <c r="E13" t="s">
        <v>2</v>
      </c>
      <c r="G13" t="s">
        <v>483</v>
      </c>
      <c r="H13" s="2">
        <v>1</v>
      </c>
      <c r="I13" s="2">
        <f t="shared" si="2"/>
        <v>11</v>
      </c>
      <c r="J13" s="2">
        <f t="shared" si="0"/>
        <v>5</v>
      </c>
      <c r="K13" s="2">
        <f t="shared" si="1"/>
        <v>2</v>
      </c>
    </row>
    <row r="14" spans="1:11" x14ac:dyDescent="0.25">
      <c r="A14" t="s">
        <v>484</v>
      </c>
      <c r="B14" t="s">
        <v>33</v>
      </c>
      <c r="C14" t="s">
        <v>1</v>
      </c>
      <c r="D14" t="s">
        <v>485</v>
      </c>
      <c r="E14" t="s">
        <v>2</v>
      </c>
      <c r="G14" t="s">
        <v>486</v>
      </c>
      <c r="H14" s="2">
        <v>2</v>
      </c>
      <c r="I14" s="2">
        <f t="shared" si="2"/>
        <v>12</v>
      </c>
      <c r="J14" s="2"/>
      <c r="K14" s="2"/>
    </row>
    <row r="15" spans="1:11" x14ac:dyDescent="0.25">
      <c r="A15" t="s">
        <v>301</v>
      </c>
      <c r="B15" t="s">
        <v>3</v>
      </c>
      <c r="C15" t="s">
        <v>1</v>
      </c>
      <c r="D15" t="s">
        <v>301</v>
      </c>
      <c r="E15" t="s">
        <v>2</v>
      </c>
      <c r="G15" t="s">
        <v>483</v>
      </c>
      <c r="H15" s="2">
        <v>1</v>
      </c>
      <c r="I15" s="2">
        <f t="shared" si="2"/>
        <v>14</v>
      </c>
      <c r="J15" s="2">
        <f t="shared" si="0"/>
        <v>7</v>
      </c>
      <c r="K15" s="2">
        <f t="shared" si="1"/>
        <v>3</v>
      </c>
    </row>
    <row r="16" spans="1:11" x14ac:dyDescent="0.25">
      <c r="A16" t="s">
        <v>302</v>
      </c>
      <c r="B16" t="s">
        <v>3</v>
      </c>
      <c r="C16" t="s">
        <v>1</v>
      </c>
      <c r="D16" t="s">
        <v>302</v>
      </c>
      <c r="E16" t="s">
        <v>2</v>
      </c>
      <c r="G16" t="s">
        <v>483</v>
      </c>
      <c r="H16" s="2">
        <v>1</v>
      </c>
      <c r="I16" s="2">
        <f t="shared" si="2"/>
        <v>15</v>
      </c>
      <c r="J16" s="2">
        <f t="shared" si="0"/>
        <v>7</v>
      </c>
      <c r="K16" s="2">
        <f t="shared" si="1"/>
        <v>3</v>
      </c>
    </row>
    <row r="17" spans="7:11" x14ac:dyDescent="0.25">
      <c r="G17" s="1" t="s">
        <v>193</v>
      </c>
      <c r="H17" s="2">
        <f>SUM(H2:H16)</f>
        <v>16</v>
      </c>
      <c r="I17" s="2">
        <f t="shared" si="2"/>
        <v>16</v>
      </c>
      <c r="J17" s="2">
        <f>QUOTIENT(I17,2)</f>
        <v>8</v>
      </c>
      <c r="K17" s="2">
        <f>QUOTIENT(I17,4)</f>
        <v>4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7B8FC-A31D-4900-8E87-06CDA25ED318}">
  <dimension ref="A1:K56"/>
  <sheetViews>
    <sheetView zoomScale="110" zoomScaleNormal="110" workbookViewId="0">
      <selection activeCell="G17" sqref="G17"/>
    </sheetView>
  </sheetViews>
  <sheetFormatPr defaultRowHeight="15" x14ac:dyDescent="0.25"/>
  <cols>
    <col min="1" max="1" width="18.85546875" bestFit="1" customWidth="1"/>
    <col min="2" max="2" width="11.5703125" bestFit="1" customWidth="1"/>
    <col min="3" max="3" width="9.140625" customWidth="1"/>
    <col min="4" max="4" width="19.28515625" customWidth="1"/>
    <col min="5" max="5" width="11.28515625" customWidth="1"/>
    <col min="6" max="6" width="3.140625" customWidth="1"/>
    <col min="7" max="7" width="73.7109375" customWidth="1"/>
    <col min="9" max="10" width="14.42578125" bestFit="1" customWidth="1"/>
    <col min="11" max="11" width="15.42578125" bestFit="1" customWidth="1"/>
  </cols>
  <sheetData>
    <row r="1" spans="1:11" ht="18.75" x14ac:dyDescent="0.3">
      <c r="A1" s="11" t="s">
        <v>461</v>
      </c>
      <c r="B1" s="11"/>
      <c r="C1" s="11"/>
      <c r="D1" s="11"/>
      <c r="E1" s="11"/>
      <c r="F1" s="11"/>
      <c r="G1" s="11"/>
      <c r="H1" s="2" t="s">
        <v>76</v>
      </c>
      <c r="I1" s="2" t="s">
        <v>73</v>
      </c>
      <c r="J1" s="2" t="s">
        <v>77</v>
      </c>
      <c r="K1" s="2" t="s">
        <v>70</v>
      </c>
    </row>
    <row r="2" spans="1:11" x14ac:dyDescent="0.25">
      <c r="A2" s="1" t="s">
        <v>74</v>
      </c>
      <c r="B2" s="3" t="s">
        <v>33</v>
      </c>
      <c r="C2" s="2" t="s">
        <v>1</v>
      </c>
      <c r="D2" t="s">
        <v>75</v>
      </c>
      <c r="E2" s="2" t="s">
        <v>105</v>
      </c>
      <c r="G2" t="s">
        <v>487</v>
      </c>
      <c r="H2" s="2">
        <v>2</v>
      </c>
      <c r="I2" s="2">
        <v>0</v>
      </c>
      <c r="J2" s="2">
        <v>0</v>
      </c>
      <c r="K2" s="2">
        <v>0</v>
      </c>
    </row>
    <row r="3" spans="1:11" x14ac:dyDescent="0.25">
      <c r="A3" s="1" t="s">
        <v>380</v>
      </c>
      <c r="B3" s="3" t="s">
        <v>33</v>
      </c>
      <c r="C3" s="2" t="s">
        <v>1</v>
      </c>
      <c r="D3" t="s">
        <v>380</v>
      </c>
      <c r="E3" s="2" t="s">
        <v>105</v>
      </c>
      <c r="G3" t="s">
        <v>382</v>
      </c>
      <c r="H3" s="2">
        <v>2</v>
      </c>
      <c r="I3" s="2">
        <f>I2+H2</f>
        <v>2</v>
      </c>
      <c r="J3" s="2">
        <f t="shared" ref="J3:J6" si="0">QUOTIENT(I3,2)</f>
        <v>1</v>
      </c>
      <c r="K3" s="2">
        <f t="shared" ref="K3:K6" si="1">QUOTIENT(I3,4)</f>
        <v>0</v>
      </c>
    </row>
    <row r="4" spans="1:11" x14ac:dyDescent="0.25">
      <c r="A4" s="1" t="s">
        <v>381</v>
      </c>
      <c r="B4" s="3" t="s">
        <v>33</v>
      </c>
      <c r="C4" s="2" t="s">
        <v>1</v>
      </c>
      <c r="D4" t="s">
        <v>381</v>
      </c>
      <c r="E4" s="2" t="s">
        <v>105</v>
      </c>
      <c r="G4" t="s">
        <v>383</v>
      </c>
      <c r="H4" s="2">
        <v>2</v>
      </c>
      <c r="I4" s="2">
        <f t="shared" ref="I4:I56" si="2">I3+H3</f>
        <v>4</v>
      </c>
      <c r="J4" s="2">
        <f t="shared" si="0"/>
        <v>2</v>
      </c>
      <c r="K4" s="2">
        <f t="shared" si="1"/>
        <v>1</v>
      </c>
    </row>
    <row r="5" spans="1:11" x14ac:dyDescent="0.25">
      <c r="A5" s="1" t="s">
        <v>385</v>
      </c>
      <c r="B5" s="3" t="s">
        <v>33</v>
      </c>
      <c r="C5" s="2" t="s">
        <v>1</v>
      </c>
      <c r="D5" t="s">
        <v>385</v>
      </c>
      <c r="E5" s="2" t="s">
        <v>105</v>
      </c>
      <c r="G5" t="s">
        <v>384</v>
      </c>
      <c r="H5" s="2">
        <v>2</v>
      </c>
      <c r="I5" s="2">
        <f t="shared" si="2"/>
        <v>6</v>
      </c>
      <c r="J5" s="2">
        <f t="shared" si="0"/>
        <v>3</v>
      </c>
      <c r="K5" s="2">
        <f t="shared" si="1"/>
        <v>1</v>
      </c>
    </row>
    <row r="6" spans="1:11" x14ac:dyDescent="0.25">
      <c r="A6" s="1" t="s">
        <v>450</v>
      </c>
      <c r="B6" s="3" t="s">
        <v>0</v>
      </c>
      <c r="C6" s="2" t="s">
        <v>1</v>
      </c>
      <c r="D6" t="s">
        <v>450</v>
      </c>
      <c r="E6" s="2" t="s">
        <v>2</v>
      </c>
      <c r="G6" t="s">
        <v>451</v>
      </c>
      <c r="H6" s="2">
        <v>0</v>
      </c>
      <c r="I6" s="2">
        <f t="shared" si="2"/>
        <v>8</v>
      </c>
      <c r="J6" s="2">
        <f t="shared" si="0"/>
        <v>4</v>
      </c>
      <c r="K6" s="2">
        <f t="shared" si="1"/>
        <v>2</v>
      </c>
    </row>
    <row r="7" spans="1:11" x14ac:dyDescent="0.25">
      <c r="A7" s="1" t="s">
        <v>452</v>
      </c>
      <c r="B7" s="3" t="s">
        <v>0</v>
      </c>
      <c r="C7" s="2" t="s">
        <v>1</v>
      </c>
      <c r="D7" t="s">
        <v>452</v>
      </c>
      <c r="E7" s="2" t="s">
        <v>2</v>
      </c>
      <c r="G7" t="s">
        <v>453</v>
      </c>
      <c r="H7" s="2">
        <v>0</v>
      </c>
      <c r="I7" s="2">
        <f t="shared" si="2"/>
        <v>8</v>
      </c>
      <c r="J7" s="2">
        <f t="shared" ref="J7:J8" si="3">QUOTIENT(I7,2)</f>
        <v>4</v>
      </c>
      <c r="K7" s="2">
        <f t="shared" ref="K7:K8" si="4">QUOTIENT(I7,4)</f>
        <v>2</v>
      </c>
    </row>
    <row r="8" spans="1:11" x14ac:dyDescent="0.25">
      <c r="A8" s="1" t="s">
        <v>454</v>
      </c>
      <c r="B8" s="3" t="s">
        <v>0</v>
      </c>
      <c r="C8" s="2" t="s">
        <v>1</v>
      </c>
      <c r="D8" t="s">
        <v>455</v>
      </c>
      <c r="E8" s="2" t="s">
        <v>2</v>
      </c>
      <c r="G8" t="s">
        <v>456</v>
      </c>
      <c r="H8" s="2">
        <v>0</v>
      </c>
      <c r="I8" s="2">
        <f t="shared" si="2"/>
        <v>8</v>
      </c>
      <c r="J8" s="2">
        <f t="shared" si="3"/>
        <v>4</v>
      </c>
      <c r="K8" s="2">
        <f t="shared" si="4"/>
        <v>2</v>
      </c>
    </row>
    <row r="9" spans="1:11" x14ac:dyDescent="0.25">
      <c r="A9" s="1" t="s">
        <v>78</v>
      </c>
      <c r="B9" s="3" t="s">
        <v>0</v>
      </c>
      <c r="C9" s="2" t="s">
        <v>1</v>
      </c>
      <c r="D9" t="s">
        <v>78</v>
      </c>
      <c r="E9" s="2" t="s">
        <v>2</v>
      </c>
      <c r="G9" t="s">
        <v>503</v>
      </c>
      <c r="H9" s="2">
        <v>0</v>
      </c>
      <c r="I9" s="2">
        <f t="shared" si="2"/>
        <v>8</v>
      </c>
      <c r="J9" s="2">
        <f t="shared" ref="J9:J14" si="5">QUOTIENT(I9,2)</f>
        <v>4</v>
      </c>
      <c r="K9" s="2">
        <f t="shared" ref="K9" si="6">QUOTIENT(I9,4)</f>
        <v>2</v>
      </c>
    </row>
    <row r="10" spans="1:11" x14ac:dyDescent="0.25">
      <c r="A10" s="1" t="s">
        <v>501</v>
      </c>
      <c r="B10" s="3" t="s">
        <v>0</v>
      </c>
      <c r="C10" s="2" t="s">
        <v>1</v>
      </c>
      <c r="D10" t="s">
        <v>501</v>
      </c>
      <c r="E10" s="2" t="s">
        <v>2</v>
      </c>
      <c r="G10" t="s">
        <v>502</v>
      </c>
      <c r="H10" s="2">
        <v>0</v>
      </c>
      <c r="I10" s="2">
        <f t="shared" ref="I10:I11" si="7">I9+H9</f>
        <v>8</v>
      </c>
      <c r="J10" s="2">
        <f t="shared" ref="J10:J11" si="8">QUOTIENT(I10,2)</f>
        <v>4</v>
      </c>
      <c r="K10" s="2">
        <f t="shared" ref="K10:K11" si="9">QUOTIENT(I10,4)</f>
        <v>2</v>
      </c>
    </row>
    <row r="11" spans="1:11" x14ac:dyDescent="0.25">
      <c r="A11" s="1" t="s">
        <v>79</v>
      </c>
      <c r="B11" s="3" t="s">
        <v>0</v>
      </c>
      <c r="C11" s="2" t="s">
        <v>1</v>
      </c>
      <c r="D11" t="s">
        <v>79</v>
      </c>
      <c r="E11" s="2" t="s">
        <v>2</v>
      </c>
      <c r="G11" t="s">
        <v>80</v>
      </c>
      <c r="H11" s="2">
        <v>0</v>
      </c>
      <c r="I11" s="2">
        <f t="shared" si="7"/>
        <v>8</v>
      </c>
      <c r="J11" s="2">
        <f t="shared" si="8"/>
        <v>4</v>
      </c>
      <c r="K11" s="2">
        <f t="shared" si="9"/>
        <v>2</v>
      </c>
    </row>
    <row r="12" spans="1:11" x14ac:dyDescent="0.25">
      <c r="A12" s="1" t="s">
        <v>83</v>
      </c>
      <c r="B12" s="3" t="s">
        <v>0</v>
      </c>
      <c r="C12" s="2" t="s">
        <v>1</v>
      </c>
      <c r="D12" t="s">
        <v>84</v>
      </c>
      <c r="E12" s="2" t="s">
        <v>2</v>
      </c>
      <c r="G12" t="s">
        <v>82</v>
      </c>
      <c r="H12" s="2">
        <v>0</v>
      </c>
      <c r="I12" s="2">
        <f t="shared" si="2"/>
        <v>8</v>
      </c>
      <c r="J12" s="2">
        <f t="shared" si="5"/>
        <v>4</v>
      </c>
      <c r="K12" s="2">
        <f t="shared" ref="K12:K13" si="10">QUOTIENT(I12,4)</f>
        <v>2</v>
      </c>
    </row>
    <row r="13" spans="1:11" x14ac:dyDescent="0.25">
      <c r="A13" s="1" t="s">
        <v>81</v>
      </c>
      <c r="B13" s="3" t="s">
        <v>0</v>
      </c>
      <c r="C13" s="2" t="s">
        <v>1</v>
      </c>
      <c r="D13" t="s">
        <v>81</v>
      </c>
      <c r="E13" s="2" t="s">
        <v>2</v>
      </c>
      <c r="G13" t="s">
        <v>300</v>
      </c>
      <c r="H13" s="2">
        <v>0</v>
      </c>
      <c r="I13" s="2">
        <f t="shared" si="2"/>
        <v>8</v>
      </c>
      <c r="J13" s="2">
        <f t="shared" si="5"/>
        <v>4</v>
      </c>
      <c r="K13" s="2">
        <f t="shared" si="10"/>
        <v>2</v>
      </c>
    </row>
    <row r="14" spans="1:11" x14ac:dyDescent="0.25">
      <c r="A14" s="1" t="s">
        <v>298</v>
      </c>
      <c r="B14" s="3" t="s">
        <v>0</v>
      </c>
      <c r="C14" s="2" t="s">
        <v>1</v>
      </c>
      <c r="D14" s="4" t="s">
        <v>298</v>
      </c>
      <c r="E14" s="2" t="s">
        <v>2</v>
      </c>
      <c r="G14" t="s">
        <v>299</v>
      </c>
      <c r="H14" s="2">
        <v>0</v>
      </c>
      <c r="I14" s="2">
        <f t="shared" si="2"/>
        <v>8</v>
      </c>
      <c r="J14" s="2">
        <f t="shared" si="5"/>
        <v>4</v>
      </c>
      <c r="K14" s="2">
        <f t="shared" ref="K14" si="11">QUOTIENT(I14,4)</f>
        <v>2</v>
      </c>
    </row>
    <row r="15" spans="1:11" x14ac:dyDescent="0.25">
      <c r="A15" s="1" t="s">
        <v>457</v>
      </c>
      <c r="B15" s="3" t="s">
        <v>0</v>
      </c>
      <c r="C15" s="2" t="s">
        <v>1</v>
      </c>
      <c r="D15" s="4" t="s">
        <v>457</v>
      </c>
      <c r="E15" s="2" t="s">
        <v>2</v>
      </c>
      <c r="G15" t="s">
        <v>458</v>
      </c>
      <c r="H15" s="2">
        <v>0</v>
      </c>
      <c r="I15" s="2">
        <f t="shared" si="2"/>
        <v>8</v>
      </c>
      <c r="J15" s="2">
        <f t="shared" ref="J15:J35" si="12">QUOTIENT(I15,2)</f>
        <v>4</v>
      </c>
      <c r="K15" s="2">
        <f t="shared" ref="K15:K35" si="13">QUOTIENT(I15,4)</f>
        <v>2</v>
      </c>
    </row>
    <row r="16" spans="1:11" x14ac:dyDescent="0.25">
      <c r="A16" s="1" t="s">
        <v>517</v>
      </c>
      <c r="B16" s="3" t="s">
        <v>0</v>
      </c>
      <c r="C16" s="2" t="s">
        <v>1</v>
      </c>
      <c r="D16" s="4" t="s">
        <v>517</v>
      </c>
      <c r="E16" s="2" t="s">
        <v>2</v>
      </c>
      <c r="G16" t="s">
        <v>518</v>
      </c>
      <c r="H16" s="2">
        <v>0</v>
      </c>
      <c r="I16" s="2">
        <f t="shared" si="2"/>
        <v>8</v>
      </c>
      <c r="J16" s="2">
        <f t="shared" si="12"/>
        <v>4</v>
      </c>
      <c r="K16" s="2">
        <f t="shared" si="13"/>
        <v>2</v>
      </c>
    </row>
    <row r="17" spans="1:11" x14ac:dyDescent="0.25">
      <c r="A17" s="1" t="s">
        <v>535</v>
      </c>
      <c r="B17" s="3" t="s">
        <v>0</v>
      </c>
      <c r="C17" s="2" t="s">
        <v>1</v>
      </c>
      <c r="D17" s="4" t="s">
        <v>535</v>
      </c>
      <c r="E17" s="2" t="s">
        <v>2</v>
      </c>
      <c r="G17" t="s">
        <v>536</v>
      </c>
      <c r="H17" s="2">
        <v>0</v>
      </c>
      <c r="I17" s="2">
        <f t="shared" si="2"/>
        <v>8</v>
      </c>
      <c r="J17" s="2">
        <f t="shared" si="12"/>
        <v>4</v>
      </c>
      <c r="K17" s="2">
        <f t="shared" si="13"/>
        <v>2</v>
      </c>
    </row>
    <row r="18" spans="1:11" x14ac:dyDescent="0.25">
      <c r="A18" s="1" t="s">
        <v>519</v>
      </c>
      <c r="B18" s="3" t="s">
        <v>0</v>
      </c>
      <c r="C18" s="2" t="s">
        <v>1</v>
      </c>
      <c r="D18" s="4" t="s">
        <v>519</v>
      </c>
      <c r="E18" s="2" t="s">
        <v>2</v>
      </c>
      <c r="G18" t="s">
        <v>520</v>
      </c>
      <c r="H18" s="2">
        <v>0</v>
      </c>
      <c r="I18" s="2">
        <f t="shared" si="2"/>
        <v>8</v>
      </c>
      <c r="J18" s="2">
        <f t="shared" si="12"/>
        <v>4</v>
      </c>
      <c r="K18" s="2">
        <f t="shared" si="13"/>
        <v>2</v>
      </c>
    </row>
    <row r="19" spans="1:11" x14ac:dyDescent="0.25">
      <c r="A19" s="1" t="s">
        <v>323</v>
      </c>
      <c r="B19" s="3" t="s">
        <v>0</v>
      </c>
      <c r="C19" s="2" t="s">
        <v>1</v>
      </c>
      <c r="D19" s="4" t="s">
        <v>85</v>
      </c>
      <c r="E19" s="2" t="s">
        <v>2</v>
      </c>
      <c r="G19" t="s">
        <v>483</v>
      </c>
      <c r="H19" s="2">
        <v>0</v>
      </c>
      <c r="I19" s="2">
        <f t="shared" si="2"/>
        <v>8</v>
      </c>
      <c r="J19" s="2">
        <f t="shared" si="12"/>
        <v>4</v>
      </c>
      <c r="K19" s="2">
        <f t="shared" si="13"/>
        <v>2</v>
      </c>
    </row>
    <row r="20" spans="1:11" x14ac:dyDescent="0.25">
      <c r="A20" s="1" t="s">
        <v>305</v>
      </c>
      <c r="B20" s="3" t="s">
        <v>0</v>
      </c>
      <c r="C20" s="2" t="s">
        <v>1</v>
      </c>
      <c r="D20" s="4" t="s">
        <v>86</v>
      </c>
      <c r="E20" s="2" t="s">
        <v>2</v>
      </c>
      <c r="G20" t="s">
        <v>483</v>
      </c>
      <c r="H20" s="2">
        <v>0</v>
      </c>
      <c r="I20" s="2">
        <f t="shared" si="2"/>
        <v>8</v>
      </c>
      <c r="J20" s="2">
        <f t="shared" si="12"/>
        <v>4</v>
      </c>
      <c r="K20" s="2">
        <f t="shared" si="13"/>
        <v>2</v>
      </c>
    </row>
    <row r="21" spans="1:11" x14ac:dyDescent="0.25">
      <c r="A21" s="1" t="s">
        <v>306</v>
      </c>
      <c r="B21" s="3" t="s">
        <v>0</v>
      </c>
      <c r="C21" s="2" t="s">
        <v>1</v>
      </c>
      <c r="D21" s="4" t="s">
        <v>87</v>
      </c>
      <c r="E21" s="2" t="s">
        <v>2</v>
      </c>
      <c r="G21" t="s">
        <v>483</v>
      </c>
      <c r="H21" s="2">
        <v>2</v>
      </c>
      <c r="I21" s="2">
        <f t="shared" si="2"/>
        <v>8</v>
      </c>
      <c r="J21" s="2">
        <f t="shared" si="12"/>
        <v>4</v>
      </c>
      <c r="K21" s="2">
        <f t="shared" si="13"/>
        <v>2</v>
      </c>
    </row>
    <row r="22" spans="1:11" x14ac:dyDescent="0.25">
      <c r="A22" s="1" t="s">
        <v>88</v>
      </c>
      <c r="B22" s="3" t="s">
        <v>3</v>
      </c>
      <c r="C22" s="2" t="s">
        <v>1</v>
      </c>
      <c r="D22" s="4" t="s">
        <v>88</v>
      </c>
      <c r="E22" s="2" t="s">
        <v>2</v>
      </c>
      <c r="G22" t="s">
        <v>492</v>
      </c>
      <c r="H22" s="2">
        <v>1</v>
      </c>
      <c r="I22" s="2">
        <f t="shared" si="2"/>
        <v>10</v>
      </c>
      <c r="J22" s="2">
        <f t="shared" si="12"/>
        <v>5</v>
      </c>
      <c r="K22" s="2">
        <f t="shared" si="13"/>
        <v>2</v>
      </c>
    </row>
    <row r="23" spans="1:11" x14ac:dyDescent="0.25">
      <c r="A23" s="1" t="s">
        <v>9</v>
      </c>
      <c r="B23" s="3" t="s">
        <v>3</v>
      </c>
      <c r="C23" s="2" t="s">
        <v>1</v>
      </c>
      <c r="D23" s="4" t="s">
        <v>9</v>
      </c>
      <c r="E23" s="2" t="s">
        <v>2</v>
      </c>
      <c r="G23" t="s">
        <v>521</v>
      </c>
      <c r="H23" s="2">
        <v>1</v>
      </c>
      <c r="I23" s="2">
        <f t="shared" si="2"/>
        <v>11</v>
      </c>
      <c r="J23" s="2">
        <f t="shared" si="12"/>
        <v>5</v>
      </c>
      <c r="K23" s="2">
        <f t="shared" si="13"/>
        <v>2</v>
      </c>
    </row>
    <row r="24" spans="1:11" x14ac:dyDescent="0.25">
      <c r="A24" s="1" t="s">
        <v>12</v>
      </c>
      <c r="B24" s="3" t="s">
        <v>3</v>
      </c>
      <c r="C24" s="2" t="s">
        <v>1</v>
      </c>
      <c r="D24" s="4" t="s">
        <v>12</v>
      </c>
      <c r="E24" s="2" t="s">
        <v>2</v>
      </c>
      <c r="G24" t="s">
        <v>106</v>
      </c>
      <c r="H24" s="2">
        <v>1</v>
      </c>
      <c r="I24" s="2">
        <f t="shared" si="2"/>
        <v>12</v>
      </c>
      <c r="J24" s="2">
        <f t="shared" si="12"/>
        <v>6</v>
      </c>
      <c r="K24" s="2">
        <f t="shared" si="13"/>
        <v>3</v>
      </c>
    </row>
    <row r="25" spans="1:11" x14ac:dyDescent="0.25">
      <c r="A25" s="1" t="s">
        <v>14</v>
      </c>
      <c r="B25" s="3" t="s">
        <v>3</v>
      </c>
      <c r="C25" s="2" t="s">
        <v>1</v>
      </c>
      <c r="D25" s="4" t="s">
        <v>89</v>
      </c>
      <c r="E25" s="2" t="s">
        <v>2</v>
      </c>
      <c r="G25" t="s">
        <v>107</v>
      </c>
      <c r="H25" s="2">
        <v>1</v>
      </c>
      <c r="I25" s="2">
        <f t="shared" si="2"/>
        <v>13</v>
      </c>
      <c r="J25" s="2">
        <f t="shared" si="12"/>
        <v>6</v>
      </c>
      <c r="K25" s="2">
        <f t="shared" si="13"/>
        <v>3</v>
      </c>
    </row>
    <row r="26" spans="1:11" x14ac:dyDescent="0.25">
      <c r="A26" s="1" t="s">
        <v>16</v>
      </c>
      <c r="B26" s="3" t="s">
        <v>3</v>
      </c>
      <c r="C26" s="2" t="s">
        <v>1</v>
      </c>
      <c r="D26" s="4" t="s">
        <v>90</v>
      </c>
      <c r="E26" s="2" t="s">
        <v>2</v>
      </c>
      <c r="G26" t="s">
        <v>108</v>
      </c>
      <c r="H26" s="2">
        <v>1</v>
      </c>
      <c r="I26" s="2">
        <f t="shared" si="2"/>
        <v>14</v>
      </c>
      <c r="J26" s="2">
        <f t="shared" si="12"/>
        <v>7</v>
      </c>
      <c r="K26" s="2">
        <f t="shared" si="13"/>
        <v>3</v>
      </c>
    </row>
    <row r="27" spans="1:11" x14ac:dyDescent="0.25">
      <c r="A27" s="1" t="s">
        <v>18</v>
      </c>
      <c r="B27" s="3" t="s">
        <v>3</v>
      </c>
      <c r="C27" s="2" t="s">
        <v>1</v>
      </c>
      <c r="D27" s="4" t="s">
        <v>91</v>
      </c>
      <c r="E27" s="2" t="s">
        <v>2</v>
      </c>
      <c r="G27" t="s">
        <v>109</v>
      </c>
      <c r="H27" s="2">
        <v>1</v>
      </c>
      <c r="I27" s="2">
        <f t="shared" si="2"/>
        <v>15</v>
      </c>
      <c r="J27" s="2">
        <f t="shared" si="12"/>
        <v>7</v>
      </c>
      <c r="K27" s="2">
        <f t="shared" si="13"/>
        <v>3</v>
      </c>
    </row>
    <row r="28" spans="1:11" x14ac:dyDescent="0.25">
      <c r="A28" s="1" t="s">
        <v>20</v>
      </c>
      <c r="B28" s="3" t="s">
        <v>3</v>
      </c>
      <c r="C28" s="2" t="s">
        <v>1</v>
      </c>
      <c r="D28" s="4" t="s">
        <v>92</v>
      </c>
      <c r="E28" s="2" t="s">
        <v>2</v>
      </c>
      <c r="G28" t="s">
        <v>110</v>
      </c>
      <c r="H28" s="2">
        <v>1</v>
      </c>
      <c r="I28" s="2">
        <f t="shared" si="2"/>
        <v>16</v>
      </c>
      <c r="J28" s="2">
        <f t="shared" si="12"/>
        <v>8</v>
      </c>
      <c r="K28" s="2">
        <f t="shared" si="13"/>
        <v>4</v>
      </c>
    </row>
    <row r="29" spans="1:11" x14ac:dyDescent="0.25">
      <c r="A29" s="1" t="s">
        <v>93</v>
      </c>
      <c r="B29" s="3" t="s">
        <v>3</v>
      </c>
      <c r="C29" s="2" t="s">
        <v>1</v>
      </c>
      <c r="D29" s="4" t="s">
        <v>94</v>
      </c>
      <c r="E29" s="2" t="s">
        <v>2</v>
      </c>
      <c r="G29" t="s">
        <v>111</v>
      </c>
      <c r="H29" s="2">
        <v>1</v>
      </c>
      <c r="I29" s="2">
        <f t="shared" si="2"/>
        <v>17</v>
      </c>
      <c r="J29" s="2">
        <f t="shared" si="12"/>
        <v>8</v>
      </c>
      <c r="K29" s="2">
        <f t="shared" si="13"/>
        <v>4</v>
      </c>
    </row>
    <row r="30" spans="1:11" x14ac:dyDescent="0.25">
      <c r="A30" s="1" t="s">
        <v>95</v>
      </c>
      <c r="B30" s="3" t="s">
        <v>3</v>
      </c>
      <c r="C30" s="2" t="s">
        <v>1</v>
      </c>
      <c r="D30" s="4" t="s">
        <v>95</v>
      </c>
      <c r="E30" s="2" t="s">
        <v>2</v>
      </c>
      <c r="G30" t="s">
        <v>112</v>
      </c>
      <c r="H30" s="2">
        <v>1</v>
      </c>
      <c r="I30" s="2">
        <f t="shared" si="2"/>
        <v>18</v>
      </c>
      <c r="J30" s="2">
        <f t="shared" si="12"/>
        <v>9</v>
      </c>
      <c r="K30" s="2">
        <f t="shared" si="13"/>
        <v>4</v>
      </c>
    </row>
    <row r="31" spans="1:11" x14ac:dyDescent="0.25">
      <c r="A31" s="1" t="s">
        <v>96</v>
      </c>
      <c r="B31" s="3" t="s">
        <v>3</v>
      </c>
      <c r="C31" s="2" t="s">
        <v>1</v>
      </c>
      <c r="D31" s="4" t="s">
        <v>97</v>
      </c>
      <c r="E31" s="2" t="s">
        <v>2</v>
      </c>
      <c r="G31" t="s">
        <v>113</v>
      </c>
      <c r="H31" s="2">
        <v>1</v>
      </c>
      <c r="I31" s="2">
        <f t="shared" si="2"/>
        <v>19</v>
      </c>
      <c r="J31" s="2">
        <f t="shared" si="12"/>
        <v>9</v>
      </c>
      <c r="K31" s="2">
        <f t="shared" si="13"/>
        <v>4</v>
      </c>
    </row>
    <row r="32" spans="1:11" x14ac:dyDescent="0.25">
      <c r="A32" s="1" t="s">
        <v>98</v>
      </c>
      <c r="B32" s="3" t="s">
        <v>3</v>
      </c>
      <c r="C32" s="2" t="s">
        <v>1</v>
      </c>
      <c r="D32" s="4" t="s">
        <v>98</v>
      </c>
      <c r="E32" s="2" t="s">
        <v>2</v>
      </c>
      <c r="G32" t="s">
        <v>114</v>
      </c>
      <c r="H32" s="2">
        <v>1</v>
      </c>
      <c r="I32" s="2">
        <f t="shared" si="2"/>
        <v>20</v>
      </c>
      <c r="J32" s="2">
        <f t="shared" si="12"/>
        <v>10</v>
      </c>
      <c r="K32" s="2">
        <f t="shared" si="13"/>
        <v>5</v>
      </c>
    </row>
    <row r="33" spans="1:11" x14ac:dyDescent="0.25">
      <c r="A33" s="1" t="s">
        <v>64</v>
      </c>
      <c r="B33" s="3" t="s">
        <v>3</v>
      </c>
      <c r="C33" s="2" t="s">
        <v>1</v>
      </c>
      <c r="D33" s="4" t="s">
        <v>64</v>
      </c>
      <c r="E33" s="2" t="s">
        <v>2</v>
      </c>
      <c r="G33" t="s">
        <v>293</v>
      </c>
      <c r="H33" s="2">
        <v>1</v>
      </c>
      <c r="I33" s="2">
        <f t="shared" si="2"/>
        <v>21</v>
      </c>
      <c r="J33" s="2">
        <f t="shared" si="12"/>
        <v>10</v>
      </c>
      <c r="K33" s="2">
        <f t="shared" si="13"/>
        <v>5</v>
      </c>
    </row>
    <row r="34" spans="1:11" x14ac:dyDescent="0.25">
      <c r="A34" s="1" t="s">
        <v>515</v>
      </c>
      <c r="B34" s="3" t="s">
        <v>3</v>
      </c>
      <c r="C34" s="2" t="s">
        <v>1</v>
      </c>
      <c r="D34" s="4" t="s">
        <v>515</v>
      </c>
      <c r="E34" s="2" t="s">
        <v>2</v>
      </c>
      <c r="G34" t="s">
        <v>294</v>
      </c>
      <c r="H34" s="2">
        <v>1</v>
      </c>
      <c r="I34" s="2">
        <f t="shared" si="2"/>
        <v>22</v>
      </c>
      <c r="J34" s="2">
        <f t="shared" si="12"/>
        <v>11</v>
      </c>
      <c r="K34" s="2">
        <f t="shared" si="13"/>
        <v>5</v>
      </c>
    </row>
    <row r="35" spans="1:11" x14ac:dyDescent="0.25">
      <c r="A35" s="1" t="s">
        <v>378</v>
      </c>
      <c r="B35" s="3" t="s">
        <v>3</v>
      </c>
      <c r="C35" s="2" t="s">
        <v>1</v>
      </c>
      <c r="D35" s="4" t="s">
        <v>378</v>
      </c>
      <c r="E35" s="2" t="s">
        <v>2</v>
      </c>
      <c r="G35" t="s">
        <v>483</v>
      </c>
      <c r="H35" s="2">
        <v>1</v>
      </c>
      <c r="I35" s="2">
        <f t="shared" si="2"/>
        <v>23</v>
      </c>
      <c r="J35" s="2">
        <f t="shared" si="12"/>
        <v>11</v>
      </c>
      <c r="K35" s="2">
        <f t="shared" si="13"/>
        <v>5</v>
      </c>
    </row>
    <row r="36" spans="1:11" x14ac:dyDescent="0.25">
      <c r="A36" s="1" t="s">
        <v>386</v>
      </c>
      <c r="B36" s="3" t="s">
        <v>33</v>
      </c>
      <c r="C36" s="2" t="s">
        <v>1</v>
      </c>
      <c r="D36" s="4" t="s">
        <v>386</v>
      </c>
      <c r="E36" s="2" t="s">
        <v>516</v>
      </c>
      <c r="G36" t="s">
        <v>483</v>
      </c>
      <c r="H36" s="2">
        <v>2</v>
      </c>
      <c r="I36" s="2">
        <f t="shared" si="2"/>
        <v>24</v>
      </c>
      <c r="J36" s="2"/>
      <c r="K36" s="2"/>
    </row>
    <row r="37" spans="1:11" x14ac:dyDescent="0.25">
      <c r="A37" s="1" t="s">
        <v>99</v>
      </c>
      <c r="B37" s="3" t="s">
        <v>33</v>
      </c>
      <c r="C37" s="2" t="s">
        <v>1</v>
      </c>
      <c r="D37" s="4" t="s">
        <v>100</v>
      </c>
      <c r="E37" s="2" t="s">
        <v>2</v>
      </c>
      <c r="G37" t="s">
        <v>491</v>
      </c>
      <c r="H37" s="2">
        <v>2</v>
      </c>
      <c r="I37" s="2">
        <f t="shared" si="2"/>
        <v>26</v>
      </c>
      <c r="J37" s="2">
        <f t="shared" ref="J37" si="14">QUOTIENT(I37,2)</f>
        <v>13</v>
      </c>
      <c r="K37" s="2">
        <f t="shared" ref="K37" si="15">QUOTIENT(I37,4)</f>
        <v>6</v>
      </c>
    </row>
    <row r="38" spans="1:11" x14ac:dyDescent="0.25">
      <c r="A38" s="1" t="s">
        <v>504</v>
      </c>
      <c r="B38" s="3" t="s">
        <v>34</v>
      </c>
      <c r="C38" s="2" t="s">
        <v>1</v>
      </c>
      <c r="D38" s="4" t="s">
        <v>504</v>
      </c>
      <c r="E38" s="2" t="s">
        <v>105</v>
      </c>
      <c r="G38" t="s">
        <v>508</v>
      </c>
      <c r="H38" s="2">
        <v>4</v>
      </c>
      <c r="I38" s="2">
        <f t="shared" si="2"/>
        <v>28</v>
      </c>
      <c r="J38" s="2">
        <f t="shared" ref="J38" si="16">QUOTIENT(I38,2)</f>
        <v>14</v>
      </c>
      <c r="K38" s="2">
        <f t="shared" ref="K38" si="17">QUOTIENT(I38,4)</f>
        <v>7</v>
      </c>
    </row>
    <row r="39" spans="1:11" x14ac:dyDescent="0.25">
      <c r="A39" s="1" t="s">
        <v>505</v>
      </c>
      <c r="B39" s="3" t="s">
        <v>34</v>
      </c>
      <c r="C39" s="2" t="s">
        <v>1</v>
      </c>
      <c r="D39" s="4" t="s">
        <v>505</v>
      </c>
      <c r="E39" s="2" t="s">
        <v>105</v>
      </c>
      <c r="G39" t="s">
        <v>507</v>
      </c>
      <c r="H39" s="2">
        <v>4</v>
      </c>
      <c r="I39" s="2">
        <f t="shared" si="2"/>
        <v>32</v>
      </c>
      <c r="J39" s="2">
        <f t="shared" ref="J39:J56" si="18">QUOTIENT(I39,2)</f>
        <v>16</v>
      </c>
      <c r="K39" s="2">
        <f t="shared" ref="K39:K56" si="19">QUOTIENT(I39,4)</f>
        <v>8</v>
      </c>
    </row>
    <row r="40" spans="1:11" x14ac:dyDescent="0.25">
      <c r="A40" s="1" t="s">
        <v>506</v>
      </c>
      <c r="B40" s="3" t="s">
        <v>34</v>
      </c>
      <c r="C40" s="2" t="s">
        <v>1</v>
      </c>
      <c r="D40" s="4" t="s">
        <v>506</v>
      </c>
      <c r="E40" s="2" t="s">
        <v>105</v>
      </c>
      <c r="G40" t="s">
        <v>509</v>
      </c>
      <c r="H40" s="2">
        <v>4</v>
      </c>
      <c r="I40" s="2">
        <f t="shared" si="2"/>
        <v>36</v>
      </c>
      <c r="J40" s="2">
        <f t="shared" si="18"/>
        <v>18</v>
      </c>
      <c r="K40" s="2">
        <f t="shared" si="19"/>
        <v>9</v>
      </c>
    </row>
    <row r="41" spans="1:11" x14ac:dyDescent="0.25">
      <c r="A41" s="1" t="s">
        <v>463</v>
      </c>
      <c r="B41" s="3" t="s">
        <v>34</v>
      </c>
      <c r="C41" s="2" t="s">
        <v>1</v>
      </c>
      <c r="D41" s="4" t="s">
        <v>463</v>
      </c>
      <c r="E41" s="2" t="s">
        <v>105</v>
      </c>
      <c r="G41" t="s">
        <v>483</v>
      </c>
      <c r="H41" s="2">
        <v>4</v>
      </c>
      <c r="I41" s="2">
        <f t="shared" si="2"/>
        <v>40</v>
      </c>
      <c r="J41" s="2">
        <f t="shared" si="18"/>
        <v>20</v>
      </c>
      <c r="K41" s="2">
        <f t="shared" si="19"/>
        <v>10</v>
      </c>
    </row>
    <row r="42" spans="1:11" x14ac:dyDescent="0.25">
      <c r="A42" s="1" t="s">
        <v>513</v>
      </c>
      <c r="B42" s="3" t="s">
        <v>33</v>
      </c>
      <c r="C42" s="2" t="s">
        <v>1</v>
      </c>
      <c r="D42" s="4" t="s">
        <v>511</v>
      </c>
      <c r="E42" s="2" t="s">
        <v>105</v>
      </c>
      <c r="G42" t="s">
        <v>512</v>
      </c>
      <c r="H42" s="2">
        <v>2</v>
      </c>
      <c r="I42" s="2">
        <f t="shared" si="2"/>
        <v>44</v>
      </c>
      <c r="J42" s="2">
        <f t="shared" si="18"/>
        <v>22</v>
      </c>
      <c r="K42" s="2">
        <f t="shared" si="19"/>
        <v>11</v>
      </c>
    </row>
    <row r="43" spans="1:11" x14ac:dyDescent="0.25">
      <c r="A43" s="1" t="s">
        <v>514</v>
      </c>
      <c r="B43" s="3" t="s">
        <v>33</v>
      </c>
      <c r="C43" s="2" t="s">
        <v>1</v>
      </c>
      <c r="D43" s="4" t="s">
        <v>514</v>
      </c>
      <c r="E43" s="2" t="s">
        <v>2</v>
      </c>
      <c r="G43" t="s">
        <v>483</v>
      </c>
      <c r="H43" s="2">
        <v>2</v>
      </c>
      <c r="I43" s="2">
        <f t="shared" si="2"/>
        <v>46</v>
      </c>
      <c r="J43" s="2">
        <f t="shared" si="18"/>
        <v>23</v>
      </c>
      <c r="K43" s="2">
        <f t="shared" si="19"/>
        <v>11</v>
      </c>
    </row>
    <row r="44" spans="1:11" x14ac:dyDescent="0.25">
      <c r="A44" s="1" t="s">
        <v>527</v>
      </c>
      <c r="B44" s="3" t="s">
        <v>34</v>
      </c>
      <c r="C44" s="2" t="s">
        <v>1</v>
      </c>
      <c r="D44" s="4" t="s">
        <v>527</v>
      </c>
      <c r="E44" s="2" t="s">
        <v>2</v>
      </c>
      <c r="G44" t="s">
        <v>528</v>
      </c>
      <c r="H44" s="2">
        <v>4</v>
      </c>
      <c r="I44" s="2">
        <f t="shared" si="2"/>
        <v>48</v>
      </c>
      <c r="J44" s="2">
        <f t="shared" ref="J44" si="20">QUOTIENT(I44,2)</f>
        <v>24</v>
      </c>
      <c r="K44" s="2">
        <f t="shared" ref="K44" si="21">QUOTIENT(I44,4)</f>
        <v>12</v>
      </c>
    </row>
    <row r="45" spans="1:11" x14ac:dyDescent="0.25">
      <c r="A45" s="1" t="s">
        <v>101</v>
      </c>
      <c r="B45" s="3" t="s">
        <v>345</v>
      </c>
      <c r="C45" s="2" t="s">
        <v>103</v>
      </c>
      <c r="D45" s="4" t="s">
        <v>104</v>
      </c>
      <c r="E45" s="2" t="s">
        <v>105</v>
      </c>
      <c r="G45" t="s">
        <v>285</v>
      </c>
      <c r="H45" s="2">
        <v>20</v>
      </c>
      <c r="I45" s="2">
        <f t="shared" si="2"/>
        <v>52</v>
      </c>
      <c r="J45" s="2">
        <f t="shared" si="18"/>
        <v>26</v>
      </c>
      <c r="K45" s="2">
        <f t="shared" si="19"/>
        <v>13</v>
      </c>
    </row>
    <row r="46" spans="1:11" x14ac:dyDescent="0.25">
      <c r="A46" s="1" t="s">
        <v>286</v>
      </c>
      <c r="B46" s="3" t="s">
        <v>345</v>
      </c>
      <c r="C46" s="2" t="s">
        <v>103</v>
      </c>
      <c r="D46" s="4" t="s">
        <v>295</v>
      </c>
      <c r="E46" s="2" t="s">
        <v>2</v>
      </c>
      <c r="G46" t="s">
        <v>290</v>
      </c>
      <c r="H46" s="2">
        <v>20</v>
      </c>
      <c r="I46" s="2">
        <f t="shared" si="2"/>
        <v>72</v>
      </c>
      <c r="J46" s="2">
        <f t="shared" si="18"/>
        <v>36</v>
      </c>
      <c r="K46" s="2">
        <f t="shared" si="19"/>
        <v>18</v>
      </c>
    </row>
    <row r="47" spans="1:11" x14ac:dyDescent="0.25">
      <c r="A47" s="1" t="s">
        <v>287</v>
      </c>
      <c r="B47" s="3" t="s">
        <v>345</v>
      </c>
      <c r="C47" s="2" t="s">
        <v>103</v>
      </c>
      <c r="D47" s="4" t="s">
        <v>287</v>
      </c>
      <c r="E47" s="2" t="s">
        <v>2</v>
      </c>
      <c r="G47" t="s">
        <v>291</v>
      </c>
      <c r="H47" s="2">
        <v>20</v>
      </c>
      <c r="I47" s="2">
        <f t="shared" si="2"/>
        <v>92</v>
      </c>
      <c r="J47" s="2">
        <f t="shared" si="18"/>
        <v>46</v>
      </c>
      <c r="K47" s="2">
        <f t="shared" si="19"/>
        <v>23</v>
      </c>
    </row>
    <row r="48" spans="1:11" x14ac:dyDescent="0.25">
      <c r="A48" s="1" t="s">
        <v>288</v>
      </c>
      <c r="B48" s="3" t="s">
        <v>345</v>
      </c>
      <c r="C48" s="2" t="s">
        <v>103</v>
      </c>
      <c r="D48" s="4" t="s">
        <v>296</v>
      </c>
      <c r="E48" s="2" t="s">
        <v>2</v>
      </c>
      <c r="G48" t="s">
        <v>292</v>
      </c>
      <c r="H48" s="2">
        <v>20</v>
      </c>
      <c r="I48" s="2">
        <f t="shared" si="2"/>
        <v>112</v>
      </c>
      <c r="J48" s="2">
        <f t="shared" si="18"/>
        <v>56</v>
      </c>
      <c r="K48" s="2">
        <f t="shared" si="19"/>
        <v>28</v>
      </c>
    </row>
    <row r="49" spans="1:11" x14ac:dyDescent="0.25">
      <c r="A49" s="1" t="s">
        <v>289</v>
      </c>
      <c r="B49" s="3" t="s">
        <v>343</v>
      </c>
      <c r="C49" s="2" t="s">
        <v>103</v>
      </c>
      <c r="D49" s="4" t="s">
        <v>297</v>
      </c>
      <c r="E49" s="2" t="s">
        <v>105</v>
      </c>
      <c r="G49" t="s">
        <v>348</v>
      </c>
      <c r="H49" s="2">
        <v>24</v>
      </c>
      <c r="I49" s="2">
        <f t="shared" si="2"/>
        <v>132</v>
      </c>
      <c r="J49" s="2">
        <f t="shared" si="18"/>
        <v>66</v>
      </c>
      <c r="K49" s="2">
        <f t="shared" si="19"/>
        <v>33</v>
      </c>
    </row>
    <row r="50" spans="1:11" x14ac:dyDescent="0.25">
      <c r="A50" s="1" t="s">
        <v>363</v>
      </c>
      <c r="B50" s="3" t="s">
        <v>343</v>
      </c>
      <c r="C50" s="2" t="s">
        <v>103</v>
      </c>
      <c r="D50" s="4" t="s">
        <v>363</v>
      </c>
      <c r="E50" s="2" t="s">
        <v>2</v>
      </c>
      <c r="G50" t="s">
        <v>364</v>
      </c>
      <c r="H50" s="2">
        <v>24</v>
      </c>
      <c r="I50" s="2">
        <f t="shared" si="2"/>
        <v>156</v>
      </c>
      <c r="J50" s="2">
        <f t="shared" si="18"/>
        <v>78</v>
      </c>
      <c r="K50" s="2">
        <f t="shared" si="19"/>
        <v>39</v>
      </c>
    </row>
    <row r="51" spans="1:11" x14ac:dyDescent="0.25">
      <c r="A51" s="1" t="s">
        <v>349</v>
      </c>
      <c r="B51" s="3" t="s">
        <v>351</v>
      </c>
      <c r="C51" s="2" t="s">
        <v>103</v>
      </c>
      <c r="D51" s="4" t="s">
        <v>349</v>
      </c>
      <c r="E51" s="2" t="s">
        <v>105</v>
      </c>
      <c r="G51" s="4" t="s">
        <v>459</v>
      </c>
      <c r="H51" s="2">
        <v>28</v>
      </c>
      <c r="I51" s="2">
        <f t="shared" si="2"/>
        <v>180</v>
      </c>
      <c r="J51" s="2">
        <f t="shared" si="18"/>
        <v>90</v>
      </c>
      <c r="K51" s="2">
        <f t="shared" si="19"/>
        <v>45</v>
      </c>
    </row>
    <row r="52" spans="1:11" x14ac:dyDescent="0.25">
      <c r="A52" s="1" t="s">
        <v>350</v>
      </c>
      <c r="B52" s="3" t="s">
        <v>355</v>
      </c>
      <c r="C52" s="2" t="s">
        <v>103</v>
      </c>
      <c r="D52" t="s">
        <v>350</v>
      </c>
      <c r="E52" s="2" t="s">
        <v>105</v>
      </c>
      <c r="G52" t="s">
        <v>493</v>
      </c>
      <c r="H52" s="2">
        <v>36</v>
      </c>
      <c r="I52" s="2">
        <f t="shared" si="2"/>
        <v>208</v>
      </c>
      <c r="J52" s="2">
        <f t="shared" si="18"/>
        <v>104</v>
      </c>
      <c r="K52" s="2">
        <f t="shared" si="19"/>
        <v>52</v>
      </c>
    </row>
    <row r="53" spans="1:11" x14ac:dyDescent="0.25">
      <c r="A53" s="1" t="s">
        <v>352</v>
      </c>
      <c r="B53" s="3" t="s">
        <v>351</v>
      </c>
      <c r="C53" s="2" t="s">
        <v>103</v>
      </c>
      <c r="D53" s="4" t="s">
        <v>352</v>
      </c>
      <c r="E53" s="2" t="s">
        <v>105</v>
      </c>
      <c r="G53" t="s">
        <v>488</v>
      </c>
      <c r="H53" s="2">
        <v>28</v>
      </c>
      <c r="I53" s="2">
        <f t="shared" si="2"/>
        <v>244</v>
      </c>
      <c r="J53" s="2">
        <f t="shared" si="18"/>
        <v>122</v>
      </c>
      <c r="K53" s="2">
        <f t="shared" si="19"/>
        <v>61</v>
      </c>
    </row>
    <row r="54" spans="1:11" x14ac:dyDescent="0.25">
      <c r="A54" s="1" t="s">
        <v>353</v>
      </c>
      <c r="B54" s="3" t="s">
        <v>356</v>
      </c>
      <c r="C54" s="2" t="s">
        <v>103</v>
      </c>
      <c r="D54" s="4" t="s">
        <v>353</v>
      </c>
      <c r="E54" s="2" t="s">
        <v>105</v>
      </c>
      <c r="G54" t="s">
        <v>489</v>
      </c>
      <c r="H54" s="2">
        <v>16</v>
      </c>
      <c r="I54" s="2">
        <f t="shared" si="2"/>
        <v>272</v>
      </c>
      <c r="J54" s="2">
        <f t="shared" si="18"/>
        <v>136</v>
      </c>
      <c r="K54" s="2">
        <f t="shared" si="19"/>
        <v>68</v>
      </c>
    </row>
    <row r="55" spans="1:11" x14ac:dyDescent="0.25">
      <c r="A55" s="1" t="s">
        <v>354</v>
      </c>
      <c r="B55" s="3" t="s">
        <v>351</v>
      </c>
      <c r="C55" s="2" t="s">
        <v>103</v>
      </c>
      <c r="D55" s="4" t="s">
        <v>354</v>
      </c>
      <c r="E55" s="2" t="s">
        <v>105</v>
      </c>
      <c r="G55" t="s">
        <v>490</v>
      </c>
      <c r="H55" s="2">
        <v>28</v>
      </c>
      <c r="I55" s="2">
        <f t="shared" si="2"/>
        <v>288</v>
      </c>
      <c r="J55" s="2">
        <f t="shared" si="18"/>
        <v>144</v>
      </c>
      <c r="K55" s="2">
        <f t="shared" si="19"/>
        <v>72</v>
      </c>
    </row>
    <row r="56" spans="1:11" x14ac:dyDescent="0.25">
      <c r="G56" s="1" t="s">
        <v>193</v>
      </c>
      <c r="H56" s="2">
        <f>SUM(H2:H55)</f>
        <v>316</v>
      </c>
      <c r="I56" s="2">
        <f t="shared" si="2"/>
        <v>316</v>
      </c>
      <c r="J56" s="2">
        <f t="shared" si="18"/>
        <v>158</v>
      </c>
      <c r="K56" s="2">
        <f t="shared" si="19"/>
        <v>79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B53BA-5BF6-402D-B34F-B0A89D10E0DC}">
  <dimension ref="A1:L75"/>
  <sheetViews>
    <sheetView workbookViewId="0">
      <selection activeCell="G24" sqref="G24"/>
    </sheetView>
  </sheetViews>
  <sheetFormatPr defaultRowHeight="15" x14ac:dyDescent="0.25"/>
  <cols>
    <col min="1" max="1" width="18.85546875" bestFit="1" customWidth="1"/>
    <col min="2" max="2" width="10.42578125" bestFit="1" customWidth="1"/>
    <col min="4" max="4" width="19.28515625" style="4" bestFit="1" customWidth="1"/>
    <col min="5" max="5" width="11.28515625" bestFit="1" customWidth="1"/>
    <col min="6" max="6" width="3" customWidth="1"/>
    <col min="7" max="7" width="62.42578125" customWidth="1"/>
    <col min="9" max="10" width="14.42578125" bestFit="1" customWidth="1"/>
    <col min="11" max="11" width="15.42578125" bestFit="1" customWidth="1"/>
  </cols>
  <sheetData>
    <row r="1" spans="1:12" ht="18.75" x14ac:dyDescent="0.3">
      <c r="A1" s="11" t="s">
        <v>460</v>
      </c>
      <c r="B1" s="11"/>
      <c r="C1" s="11"/>
      <c r="D1" s="11"/>
      <c r="E1" s="11"/>
      <c r="F1" s="11"/>
      <c r="G1" s="11"/>
      <c r="H1" s="2" t="s">
        <v>76</v>
      </c>
      <c r="I1" s="2" t="s">
        <v>73</v>
      </c>
      <c r="J1" s="2" t="s">
        <v>77</v>
      </c>
      <c r="K1" s="2" t="s">
        <v>70</v>
      </c>
      <c r="L1" s="2"/>
    </row>
    <row r="2" spans="1:12" x14ac:dyDescent="0.25">
      <c r="A2" s="5" t="s">
        <v>74</v>
      </c>
      <c r="B2" s="6" t="s">
        <v>33</v>
      </c>
      <c r="C2" s="7" t="s">
        <v>1</v>
      </c>
      <c r="D2" s="8" t="s">
        <v>75</v>
      </c>
      <c r="E2" s="7" t="s">
        <v>105</v>
      </c>
      <c r="F2" s="9"/>
      <c r="G2" s="9" t="s">
        <v>487</v>
      </c>
      <c r="H2" s="2">
        <v>2</v>
      </c>
      <c r="I2" s="2">
        <v>0</v>
      </c>
      <c r="J2" s="2">
        <v>0</v>
      </c>
      <c r="K2" s="2">
        <v>0</v>
      </c>
    </row>
    <row r="3" spans="1:12" x14ac:dyDescent="0.25">
      <c r="A3" s="1" t="s">
        <v>380</v>
      </c>
      <c r="B3" s="3" t="s">
        <v>33</v>
      </c>
      <c r="C3" s="2" t="s">
        <v>1</v>
      </c>
      <c r="D3" t="s">
        <v>380</v>
      </c>
      <c r="E3" s="2" t="s">
        <v>105</v>
      </c>
      <c r="G3" t="s">
        <v>382</v>
      </c>
      <c r="H3" s="2">
        <v>2</v>
      </c>
      <c r="I3" s="2">
        <f>I2+H2</f>
        <v>2</v>
      </c>
      <c r="J3" s="2">
        <f t="shared" ref="J3:J5" si="0">QUOTIENT(I3,2)</f>
        <v>1</v>
      </c>
      <c r="K3" s="2">
        <f t="shared" ref="K3:K5" si="1">QUOTIENT(I3,4)</f>
        <v>0</v>
      </c>
    </row>
    <row r="4" spans="1:12" x14ac:dyDescent="0.25">
      <c r="A4" s="1" t="s">
        <v>381</v>
      </c>
      <c r="B4" s="3" t="s">
        <v>33</v>
      </c>
      <c r="C4" s="2" t="s">
        <v>1</v>
      </c>
      <c r="D4" t="s">
        <v>381</v>
      </c>
      <c r="E4" s="2" t="s">
        <v>105</v>
      </c>
      <c r="G4" t="s">
        <v>383</v>
      </c>
      <c r="H4" s="2">
        <v>2</v>
      </c>
      <c r="I4" s="2">
        <f t="shared" ref="I4:I5" si="2">I3+H3</f>
        <v>4</v>
      </c>
      <c r="J4" s="2">
        <f t="shared" si="0"/>
        <v>2</v>
      </c>
      <c r="K4" s="2">
        <f t="shared" si="1"/>
        <v>1</v>
      </c>
    </row>
    <row r="5" spans="1:12" x14ac:dyDescent="0.25">
      <c r="A5" s="1" t="s">
        <v>385</v>
      </c>
      <c r="B5" s="3" t="s">
        <v>33</v>
      </c>
      <c r="C5" s="2" t="s">
        <v>1</v>
      </c>
      <c r="D5" t="s">
        <v>385</v>
      </c>
      <c r="E5" s="2" t="s">
        <v>105</v>
      </c>
      <c r="G5" t="s">
        <v>384</v>
      </c>
      <c r="H5" s="2">
        <v>2</v>
      </c>
      <c r="I5" s="2">
        <f t="shared" si="2"/>
        <v>6</v>
      </c>
      <c r="J5" s="2">
        <f t="shared" si="0"/>
        <v>3</v>
      </c>
      <c r="K5" s="2">
        <f t="shared" si="1"/>
        <v>1</v>
      </c>
    </row>
    <row r="6" spans="1:12" x14ac:dyDescent="0.25">
      <c r="A6" s="5" t="s">
        <v>186</v>
      </c>
      <c r="B6" s="6" t="s">
        <v>3</v>
      </c>
      <c r="C6" s="7" t="s">
        <v>1</v>
      </c>
      <c r="D6" s="8" t="s">
        <v>186</v>
      </c>
      <c r="E6" s="7" t="s">
        <v>2</v>
      </c>
      <c r="F6" s="9"/>
      <c r="G6" s="9" t="s">
        <v>187</v>
      </c>
      <c r="H6" s="2">
        <v>1</v>
      </c>
      <c r="I6" s="2">
        <f t="shared" ref="I6:I7" si="3">I5+H5</f>
        <v>8</v>
      </c>
      <c r="J6" s="2">
        <f t="shared" ref="J6:J7" si="4">QUOTIENT(I6,2)</f>
        <v>4</v>
      </c>
      <c r="K6" s="2">
        <f t="shared" ref="K6:K7" si="5">QUOTIENT(I6,4)</f>
        <v>2</v>
      </c>
    </row>
    <row r="7" spans="1:12" x14ac:dyDescent="0.25">
      <c r="A7" s="5" t="s">
        <v>378</v>
      </c>
      <c r="B7" s="6" t="s">
        <v>3</v>
      </c>
      <c r="C7" s="7" t="s">
        <v>1</v>
      </c>
      <c r="D7" s="8" t="s">
        <v>378</v>
      </c>
      <c r="E7" s="7" t="s">
        <v>2</v>
      </c>
      <c r="F7" s="9"/>
      <c r="G7" s="9" t="s">
        <v>188</v>
      </c>
      <c r="H7" s="2">
        <v>1</v>
      </c>
      <c r="I7" s="2">
        <f t="shared" si="3"/>
        <v>9</v>
      </c>
      <c r="J7" s="2">
        <f t="shared" si="4"/>
        <v>4</v>
      </c>
      <c r="K7" s="2">
        <f t="shared" si="5"/>
        <v>2</v>
      </c>
    </row>
    <row r="8" spans="1:12" x14ac:dyDescent="0.25">
      <c r="A8" s="5" t="s">
        <v>525</v>
      </c>
      <c r="B8" s="6" t="s">
        <v>33</v>
      </c>
      <c r="C8" s="7" t="s">
        <v>1</v>
      </c>
      <c r="D8" s="8" t="s">
        <v>525</v>
      </c>
      <c r="E8" s="7" t="s">
        <v>2</v>
      </c>
      <c r="F8" s="9"/>
      <c r="G8" s="9" t="s">
        <v>526</v>
      </c>
      <c r="H8" s="2">
        <v>2</v>
      </c>
      <c r="I8" s="2">
        <f t="shared" ref="I8:I65" si="6">I7+H7</f>
        <v>10</v>
      </c>
      <c r="J8" s="2">
        <f t="shared" ref="J8:J65" si="7">QUOTIENT(I8,2)</f>
        <v>5</v>
      </c>
      <c r="K8" s="2">
        <f t="shared" ref="K8:K65" si="8">QUOTIENT(I8,4)</f>
        <v>2</v>
      </c>
    </row>
    <row r="9" spans="1:12" x14ac:dyDescent="0.25">
      <c r="A9" s="5" t="s">
        <v>133</v>
      </c>
      <c r="B9" s="6" t="s">
        <v>0</v>
      </c>
      <c r="C9" s="7" t="s">
        <v>1</v>
      </c>
      <c r="D9" s="8" t="s">
        <v>133</v>
      </c>
      <c r="E9" s="7" t="s">
        <v>2</v>
      </c>
      <c r="F9" s="9"/>
      <c r="G9" s="9" t="s">
        <v>137</v>
      </c>
      <c r="H9" s="2">
        <v>0</v>
      </c>
      <c r="I9" s="2">
        <f t="shared" si="6"/>
        <v>12</v>
      </c>
      <c r="J9" s="2">
        <f t="shared" si="7"/>
        <v>6</v>
      </c>
      <c r="K9" s="2">
        <f t="shared" si="8"/>
        <v>3</v>
      </c>
    </row>
    <row r="10" spans="1:12" x14ac:dyDescent="0.25">
      <c r="A10" s="5" t="s">
        <v>134</v>
      </c>
      <c r="B10" s="6" t="s">
        <v>0</v>
      </c>
      <c r="C10" s="7" t="s">
        <v>1</v>
      </c>
      <c r="D10" s="8" t="s">
        <v>134</v>
      </c>
      <c r="E10" s="7" t="s">
        <v>2</v>
      </c>
      <c r="F10" s="9"/>
      <c r="G10" s="9" t="s">
        <v>138</v>
      </c>
      <c r="H10" s="2">
        <v>0</v>
      </c>
      <c r="I10" s="2">
        <f t="shared" si="6"/>
        <v>12</v>
      </c>
      <c r="J10" s="2">
        <f t="shared" si="7"/>
        <v>6</v>
      </c>
      <c r="K10" s="2">
        <f t="shared" si="8"/>
        <v>3</v>
      </c>
    </row>
    <row r="11" spans="1:12" x14ac:dyDescent="0.25">
      <c r="A11" s="5" t="s">
        <v>135</v>
      </c>
      <c r="B11" s="6" t="s">
        <v>0</v>
      </c>
      <c r="C11" s="7" t="s">
        <v>1</v>
      </c>
      <c r="D11" s="8" t="s">
        <v>135</v>
      </c>
      <c r="E11" s="7" t="s">
        <v>2</v>
      </c>
      <c r="F11" s="9"/>
      <c r="G11" s="9" t="s">
        <v>139</v>
      </c>
      <c r="H11" s="2">
        <v>0</v>
      </c>
      <c r="I11" s="2">
        <f t="shared" si="6"/>
        <v>12</v>
      </c>
      <c r="J11" s="2">
        <f t="shared" si="7"/>
        <v>6</v>
      </c>
      <c r="K11" s="2">
        <f t="shared" si="8"/>
        <v>3</v>
      </c>
    </row>
    <row r="12" spans="1:12" x14ac:dyDescent="0.25">
      <c r="A12" s="5" t="s">
        <v>136</v>
      </c>
      <c r="B12" s="6" t="s">
        <v>0</v>
      </c>
      <c r="C12" s="7" t="s">
        <v>1</v>
      </c>
      <c r="D12" s="8" t="s">
        <v>136</v>
      </c>
      <c r="E12" s="7" t="s">
        <v>2</v>
      </c>
      <c r="F12" s="9"/>
      <c r="G12" s="9" t="s">
        <v>140</v>
      </c>
      <c r="H12" s="2">
        <v>0</v>
      </c>
      <c r="I12" s="2">
        <f t="shared" si="6"/>
        <v>12</v>
      </c>
      <c r="J12" s="2">
        <f t="shared" si="7"/>
        <v>6</v>
      </c>
      <c r="K12" s="2">
        <f t="shared" si="8"/>
        <v>3</v>
      </c>
    </row>
    <row r="13" spans="1:12" x14ac:dyDescent="0.25">
      <c r="A13" s="5" t="s">
        <v>173</v>
      </c>
      <c r="B13" s="6" t="s">
        <v>0</v>
      </c>
      <c r="C13" s="7" t="s">
        <v>1</v>
      </c>
      <c r="D13" s="8" t="s">
        <v>173</v>
      </c>
      <c r="E13" s="7" t="s">
        <v>2</v>
      </c>
      <c r="F13" s="9"/>
      <c r="G13" s="9" t="s">
        <v>494</v>
      </c>
      <c r="H13" s="2">
        <v>0</v>
      </c>
      <c r="I13" s="2">
        <f t="shared" si="6"/>
        <v>12</v>
      </c>
      <c r="J13" s="2">
        <f t="shared" si="7"/>
        <v>6</v>
      </c>
      <c r="K13" s="2">
        <f t="shared" si="8"/>
        <v>3</v>
      </c>
    </row>
    <row r="14" spans="1:12" x14ac:dyDescent="0.25">
      <c r="A14" s="5" t="s">
        <v>174</v>
      </c>
      <c r="B14" s="6" t="s">
        <v>0</v>
      </c>
      <c r="C14" s="7" t="s">
        <v>1</v>
      </c>
      <c r="D14" s="8" t="s">
        <v>174</v>
      </c>
      <c r="E14" s="7" t="s">
        <v>2</v>
      </c>
      <c r="F14" s="9"/>
      <c r="G14" s="9" t="s">
        <v>495</v>
      </c>
      <c r="H14" s="2">
        <v>0</v>
      </c>
      <c r="I14" s="2">
        <f t="shared" si="6"/>
        <v>12</v>
      </c>
      <c r="J14" s="2">
        <f t="shared" si="7"/>
        <v>6</v>
      </c>
      <c r="K14" s="2">
        <f t="shared" si="8"/>
        <v>3</v>
      </c>
    </row>
    <row r="15" spans="1:12" x14ac:dyDescent="0.25">
      <c r="A15" s="5" t="s">
        <v>147</v>
      </c>
      <c r="B15" s="6" t="s">
        <v>0</v>
      </c>
      <c r="C15" s="7" t="s">
        <v>1</v>
      </c>
      <c r="D15" s="8" t="s">
        <v>147</v>
      </c>
      <c r="E15" s="7" t="s">
        <v>2</v>
      </c>
      <c r="F15" s="9"/>
      <c r="G15" s="9" t="s">
        <v>175</v>
      </c>
      <c r="H15" s="2">
        <v>0</v>
      </c>
      <c r="I15" s="2">
        <f t="shared" si="6"/>
        <v>12</v>
      </c>
      <c r="J15" s="2">
        <f t="shared" si="7"/>
        <v>6</v>
      </c>
      <c r="K15" s="2">
        <f t="shared" si="8"/>
        <v>3</v>
      </c>
    </row>
    <row r="16" spans="1:12" x14ac:dyDescent="0.25">
      <c r="A16" s="5" t="s">
        <v>148</v>
      </c>
      <c r="B16" s="6" t="s">
        <v>0</v>
      </c>
      <c r="C16" s="7" t="s">
        <v>1</v>
      </c>
      <c r="D16" s="8" t="s">
        <v>148</v>
      </c>
      <c r="E16" s="7" t="s">
        <v>2</v>
      </c>
      <c r="F16" s="9"/>
      <c r="G16" s="9" t="s">
        <v>149</v>
      </c>
      <c r="H16" s="2">
        <v>0</v>
      </c>
      <c r="I16" s="2">
        <f t="shared" si="6"/>
        <v>12</v>
      </c>
      <c r="J16" s="2">
        <f t="shared" si="7"/>
        <v>6</v>
      </c>
      <c r="K16" s="2">
        <f t="shared" si="8"/>
        <v>3</v>
      </c>
    </row>
    <row r="17" spans="1:11" x14ac:dyDescent="0.25">
      <c r="A17" s="5" t="s">
        <v>150</v>
      </c>
      <c r="B17" s="6" t="s">
        <v>0</v>
      </c>
      <c r="C17" s="7" t="s">
        <v>1</v>
      </c>
      <c r="D17" s="8" t="s">
        <v>150</v>
      </c>
      <c r="E17" s="7" t="s">
        <v>2</v>
      </c>
      <c r="F17" s="9"/>
      <c r="G17" s="9" t="s">
        <v>151</v>
      </c>
      <c r="H17" s="2">
        <v>0</v>
      </c>
      <c r="I17" s="2">
        <f t="shared" si="6"/>
        <v>12</v>
      </c>
      <c r="J17" s="2">
        <f t="shared" si="7"/>
        <v>6</v>
      </c>
      <c r="K17" s="2">
        <f t="shared" si="8"/>
        <v>3</v>
      </c>
    </row>
    <row r="18" spans="1:11" x14ac:dyDescent="0.25">
      <c r="A18" s="5" t="s">
        <v>144</v>
      </c>
      <c r="B18" s="6" t="s">
        <v>0</v>
      </c>
      <c r="C18" s="7" t="s">
        <v>1</v>
      </c>
      <c r="D18" s="8" t="s">
        <v>144</v>
      </c>
      <c r="E18" s="7" t="s">
        <v>2</v>
      </c>
      <c r="F18" s="9"/>
      <c r="G18" s="9" t="s">
        <v>145</v>
      </c>
      <c r="H18" s="2">
        <v>0</v>
      </c>
      <c r="I18" s="2">
        <f t="shared" si="6"/>
        <v>12</v>
      </c>
      <c r="J18" s="2">
        <f t="shared" si="7"/>
        <v>6</v>
      </c>
      <c r="K18" s="2">
        <f t="shared" si="8"/>
        <v>3</v>
      </c>
    </row>
    <row r="19" spans="1:11" x14ac:dyDescent="0.25">
      <c r="A19" s="5" t="s">
        <v>142</v>
      </c>
      <c r="B19" s="6" t="s">
        <v>0</v>
      </c>
      <c r="C19" s="7" t="s">
        <v>1</v>
      </c>
      <c r="D19" s="8" t="s">
        <v>142</v>
      </c>
      <c r="E19" s="7" t="s">
        <v>2</v>
      </c>
      <c r="F19" s="9"/>
      <c r="G19" s="9" t="s">
        <v>143</v>
      </c>
      <c r="H19" s="2">
        <v>0</v>
      </c>
      <c r="I19" s="2">
        <f t="shared" si="6"/>
        <v>12</v>
      </c>
      <c r="J19" s="2">
        <f t="shared" si="7"/>
        <v>6</v>
      </c>
      <c r="K19" s="2">
        <f t="shared" si="8"/>
        <v>3</v>
      </c>
    </row>
    <row r="20" spans="1:11" x14ac:dyDescent="0.25">
      <c r="A20" s="5" t="s">
        <v>141</v>
      </c>
      <c r="B20" s="6" t="s">
        <v>0</v>
      </c>
      <c r="C20" s="7" t="s">
        <v>1</v>
      </c>
      <c r="D20" s="8" t="s">
        <v>141</v>
      </c>
      <c r="E20" s="7" t="s">
        <v>2</v>
      </c>
      <c r="F20" s="9"/>
      <c r="G20" s="9" t="s">
        <v>146</v>
      </c>
      <c r="H20" s="2">
        <v>0</v>
      </c>
      <c r="I20" s="2">
        <f t="shared" si="6"/>
        <v>12</v>
      </c>
      <c r="J20" s="2">
        <f t="shared" si="7"/>
        <v>6</v>
      </c>
      <c r="K20" s="2">
        <f t="shared" si="8"/>
        <v>3</v>
      </c>
    </row>
    <row r="21" spans="1:11" x14ac:dyDescent="0.25">
      <c r="A21" s="5" t="s">
        <v>462</v>
      </c>
      <c r="B21" s="6" t="s">
        <v>0</v>
      </c>
      <c r="C21" s="7" t="s">
        <v>1</v>
      </c>
      <c r="D21" s="8" t="s">
        <v>152</v>
      </c>
      <c r="E21" s="7" t="s">
        <v>2</v>
      </c>
      <c r="F21" s="9"/>
      <c r="G21" s="9" t="s">
        <v>153</v>
      </c>
      <c r="H21" s="2">
        <v>0</v>
      </c>
      <c r="I21" s="2">
        <f t="shared" si="6"/>
        <v>12</v>
      </c>
      <c r="J21" s="2">
        <f t="shared" si="7"/>
        <v>6</v>
      </c>
      <c r="K21" s="2">
        <f t="shared" si="8"/>
        <v>3</v>
      </c>
    </row>
    <row r="22" spans="1:11" x14ac:dyDescent="0.25">
      <c r="A22" s="5" t="s">
        <v>154</v>
      </c>
      <c r="B22" s="6" t="s">
        <v>0</v>
      </c>
      <c r="C22" s="7" t="s">
        <v>1</v>
      </c>
      <c r="D22" s="8" t="s">
        <v>154</v>
      </c>
      <c r="E22" s="7" t="s">
        <v>2</v>
      </c>
      <c r="F22" s="9"/>
      <c r="G22" s="9" t="s">
        <v>155</v>
      </c>
      <c r="H22" s="2">
        <v>0</v>
      </c>
      <c r="I22" s="2">
        <f t="shared" si="6"/>
        <v>12</v>
      </c>
      <c r="J22" s="2">
        <f t="shared" si="7"/>
        <v>6</v>
      </c>
      <c r="K22" s="2">
        <f t="shared" si="8"/>
        <v>3</v>
      </c>
    </row>
    <row r="23" spans="1:11" x14ac:dyDescent="0.25">
      <c r="A23" s="5" t="s">
        <v>522</v>
      </c>
      <c r="B23" s="6" t="s">
        <v>0</v>
      </c>
      <c r="C23" s="7" t="s">
        <v>1</v>
      </c>
      <c r="D23" s="8" t="s">
        <v>522</v>
      </c>
      <c r="E23" s="7" t="s">
        <v>2</v>
      </c>
      <c r="F23" s="9"/>
      <c r="G23" s="9" t="s">
        <v>523</v>
      </c>
      <c r="H23" s="2">
        <v>0</v>
      </c>
      <c r="I23" s="2">
        <f t="shared" si="6"/>
        <v>12</v>
      </c>
      <c r="J23" s="2">
        <f t="shared" si="7"/>
        <v>6</v>
      </c>
      <c r="K23" s="2">
        <f t="shared" si="8"/>
        <v>3</v>
      </c>
    </row>
    <row r="24" spans="1:11" x14ac:dyDescent="0.25">
      <c r="A24" s="5" t="s">
        <v>537</v>
      </c>
      <c r="B24" s="6" t="s">
        <v>0</v>
      </c>
      <c r="C24" s="7" t="s">
        <v>1</v>
      </c>
      <c r="D24" s="8" t="s">
        <v>537</v>
      </c>
      <c r="E24" s="7" t="s">
        <v>2</v>
      </c>
      <c r="F24" s="9"/>
      <c r="G24" s="9" t="s">
        <v>538</v>
      </c>
      <c r="H24" s="2">
        <v>0</v>
      </c>
      <c r="I24" s="2">
        <f t="shared" si="6"/>
        <v>12</v>
      </c>
      <c r="J24" s="2">
        <f t="shared" si="7"/>
        <v>6</v>
      </c>
      <c r="K24" s="2">
        <f t="shared" si="8"/>
        <v>3</v>
      </c>
    </row>
    <row r="25" spans="1:11" x14ac:dyDescent="0.25">
      <c r="A25" s="5" t="s">
        <v>176</v>
      </c>
      <c r="B25" s="6" t="s">
        <v>0</v>
      </c>
      <c r="C25" s="7" t="s">
        <v>1</v>
      </c>
      <c r="D25" s="8" t="s">
        <v>176</v>
      </c>
      <c r="E25" s="7" t="s">
        <v>2</v>
      </c>
      <c r="F25" s="9"/>
      <c r="G25" s="9"/>
      <c r="H25" s="2">
        <v>0</v>
      </c>
      <c r="I25" s="2">
        <f t="shared" si="6"/>
        <v>12</v>
      </c>
      <c r="J25" s="2">
        <f t="shared" si="7"/>
        <v>6</v>
      </c>
      <c r="K25" s="2">
        <f t="shared" si="8"/>
        <v>3</v>
      </c>
    </row>
    <row r="26" spans="1:11" x14ac:dyDescent="0.25">
      <c r="A26" s="5" t="s">
        <v>177</v>
      </c>
      <c r="B26" s="6" t="s">
        <v>0</v>
      </c>
      <c r="C26" s="7" t="s">
        <v>1</v>
      </c>
      <c r="D26" s="8" t="s">
        <v>177</v>
      </c>
      <c r="E26" s="7" t="s">
        <v>2</v>
      </c>
      <c r="F26" s="9"/>
      <c r="G26" s="9"/>
      <c r="H26" s="2">
        <v>0</v>
      </c>
      <c r="I26" s="2">
        <f t="shared" si="6"/>
        <v>12</v>
      </c>
      <c r="J26" s="2">
        <f t="shared" si="7"/>
        <v>6</v>
      </c>
      <c r="K26" s="2">
        <f t="shared" si="8"/>
        <v>3</v>
      </c>
    </row>
    <row r="27" spans="1:11" x14ac:dyDescent="0.25">
      <c r="A27" s="5" t="s">
        <v>178</v>
      </c>
      <c r="B27" s="6" t="s">
        <v>0</v>
      </c>
      <c r="C27" s="7" t="s">
        <v>1</v>
      </c>
      <c r="D27" s="8" t="s">
        <v>178</v>
      </c>
      <c r="E27" s="7" t="s">
        <v>2</v>
      </c>
      <c r="F27" s="9"/>
      <c r="G27" s="9"/>
      <c r="H27" s="2">
        <v>0</v>
      </c>
      <c r="I27" s="2">
        <f t="shared" si="6"/>
        <v>12</v>
      </c>
      <c r="J27" s="2">
        <f t="shared" si="7"/>
        <v>6</v>
      </c>
      <c r="K27" s="2">
        <f t="shared" si="8"/>
        <v>3</v>
      </c>
    </row>
    <row r="28" spans="1:11" x14ac:dyDescent="0.25">
      <c r="A28" s="5" t="s">
        <v>179</v>
      </c>
      <c r="B28" s="6" t="s">
        <v>0</v>
      </c>
      <c r="C28" s="7" t="s">
        <v>1</v>
      </c>
      <c r="D28" s="8" t="s">
        <v>179</v>
      </c>
      <c r="E28" s="7" t="s">
        <v>2</v>
      </c>
      <c r="F28" s="9"/>
      <c r="G28" s="9"/>
      <c r="H28" s="2">
        <v>0</v>
      </c>
      <c r="I28" s="2">
        <f t="shared" si="6"/>
        <v>12</v>
      </c>
      <c r="J28" s="2">
        <f t="shared" si="7"/>
        <v>6</v>
      </c>
      <c r="K28" s="2">
        <f t="shared" si="8"/>
        <v>3</v>
      </c>
    </row>
    <row r="29" spans="1:11" x14ac:dyDescent="0.25">
      <c r="A29" s="5" t="s">
        <v>269</v>
      </c>
      <c r="B29" s="6" t="s">
        <v>0</v>
      </c>
      <c r="C29" s="7" t="s">
        <v>1</v>
      </c>
      <c r="D29" s="8" t="s">
        <v>269</v>
      </c>
      <c r="E29" s="7" t="s">
        <v>2</v>
      </c>
      <c r="F29" s="9"/>
      <c r="G29" s="9"/>
      <c r="H29" s="2">
        <v>0</v>
      </c>
      <c r="I29" s="2">
        <f t="shared" si="6"/>
        <v>12</v>
      </c>
      <c r="J29" s="2">
        <f t="shared" si="7"/>
        <v>6</v>
      </c>
      <c r="K29" s="2">
        <f t="shared" si="8"/>
        <v>3</v>
      </c>
    </row>
    <row r="30" spans="1:11" x14ac:dyDescent="0.25">
      <c r="A30" s="5" t="s">
        <v>270</v>
      </c>
      <c r="B30" s="6" t="s">
        <v>0</v>
      </c>
      <c r="C30" s="7" t="s">
        <v>1</v>
      </c>
      <c r="D30" s="8" t="s">
        <v>270</v>
      </c>
      <c r="E30" s="7" t="s">
        <v>2</v>
      </c>
      <c r="F30" s="9"/>
      <c r="G30" s="9"/>
      <c r="H30" s="2">
        <v>0</v>
      </c>
      <c r="I30" s="2">
        <f t="shared" si="6"/>
        <v>12</v>
      </c>
      <c r="J30" s="2">
        <f t="shared" si="7"/>
        <v>6</v>
      </c>
      <c r="K30" s="2">
        <f t="shared" si="8"/>
        <v>3</v>
      </c>
    </row>
    <row r="31" spans="1:11" x14ac:dyDescent="0.25">
      <c r="A31" s="5" t="s">
        <v>271</v>
      </c>
      <c r="B31" s="6" t="s">
        <v>0</v>
      </c>
      <c r="C31" s="7" t="s">
        <v>1</v>
      </c>
      <c r="D31" s="8" t="s">
        <v>271</v>
      </c>
      <c r="E31" s="7" t="s">
        <v>2</v>
      </c>
      <c r="F31" s="9"/>
      <c r="G31" s="9"/>
      <c r="H31" s="2">
        <v>0</v>
      </c>
      <c r="I31" s="2">
        <f t="shared" si="6"/>
        <v>12</v>
      </c>
      <c r="J31" s="2">
        <f t="shared" si="7"/>
        <v>6</v>
      </c>
      <c r="K31" s="2">
        <f t="shared" si="8"/>
        <v>3</v>
      </c>
    </row>
    <row r="32" spans="1:11" x14ac:dyDescent="0.25">
      <c r="A32" s="5" t="s">
        <v>272</v>
      </c>
      <c r="B32" s="6" t="s">
        <v>0</v>
      </c>
      <c r="C32" s="7" t="s">
        <v>1</v>
      </c>
      <c r="D32" s="8" t="s">
        <v>272</v>
      </c>
      <c r="E32" s="7" t="s">
        <v>2</v>
      </c>
      <c r="F32" s="9"/>
      <c r="G32" s="9"/>
      <c r="H32" s="2">
        <v>0</v>
      </c>
      <c r="I32" s="2">
        <f t="shared" si="6"/>
        <v>12</v>
      </c>
      <c r="J32" s="2">
        <f t="shared" si="7"/>
        <v>6</v>
      </c>
      <c r="K32" s="2">
        <f t="shared" si="8"/>
        <v>3</v>
      </c>
    </row>
    <row r="33" spans="1:11" x14ac:dyDescent="0.25">
      <c r="A33" s="5" t="s">
        <v>273</v>
      </c>
      <c r="B33" s="6" t="s">
        <v>0</v>
      </c>
      <c r="C33" s="7" t="s">
        <v>1</v>
      </c>
      <c r="D33" s="8" t="s">
        <v>273</v>
      </c>
      <c r="E33" s="7" t="s">
        <v>2</v>
      </c>
      <c r="F33" s="9"/>
      <c r="G33" s="9"/>
      <c r="H33" s="2">
        <v>0</v>
      </c>
      <c r="I33" s="2">
        <f t="shared" si="6"/>
        <v>12</v>
      </c>
      <c r="J33" s="2">
        <f t="shared" si="7"/>
        <v>6</v>
      </c>
      <c r="K33" s="2">
        <f t="shared" si="8"/>
        <v>3</v>
      </c>
    </row>
    <row r="34" spans="1:11" x14ac:dyDescent="0.25">
      <c r="A34" s="5" t="s">
        <v>274</v>
      </c>
      <c r="B34" s="6" t="s">
        <v>0</v>
      </c>
      <c r="C34" s="7" t="s">
        <v>1</v>
      </c>
      <c r="D34" s="8" t="s">
        <v>274</v>
      </c>
      <c r="E34" s="7" t="s">
        <v>2</v>
      </c>
      <c r="F34" s="9"/>
      <c r="G34" s="9"/>
      <c r="H34" s="2">
        <v>0</v>
      </c>
      <c r="I34" s="2">
        <f t="shared" si="6"/>
        <v>12</v>
      </c>
      <c r="J34" s="2">
        <f t="shared" si="7"/>
        <v>6</v>
      </c>
      <c r="K34" s="2">
        <f t="shared" si="8"/>
        <v>3</v>
      </c>
    </row>
    <row r="35" spans="1:11" x14ac:dyDescent="0.25">
      <c r="A35" s="5" t="s">
        <v>275</v>
      </c>
      <c r="B35" s="6" t="s">
        <v>0</v>
      </c>
      <c r="C35" s="7" t="s">
        <v>1</v>
      </c>
      <c r="D35" s="8" t="s">
        <v>275</v>
      </c>
      <c r="E35" s="7" t="s">
        <v>2</v>
      </c>
      <c r="F35" s="9"/>
      <c r="G35" s="9"/>
      <c r="H35" s="2">
        <v>0</v>
      </c>
      <c r="I35" s="2">
        <f t="shared" si="6"/>
        <v>12</v>
      </c>
      <c r="J35" s="2">
        <f t="shared" si="7"/>
        <v>6</v>
      </c>
      <c r="K35" s="2">
        <f t="shared" si="8"/>
        <v>3</v>
      </c>
    </row>
    <row r="36" spans="1:11" x14ac:dyDescent="0.25">
      <c r="A36" s="5" t="s">
        <v>276</v>
      </c>
      <c r="B36" s="6" t="s">
        <v>0</v>
      </c>
      <c r="C36" s="7" t="s">
        <v>1</v>
      </c>
      <c r="D36" s="8" t="s">
        <v>276</v>
      </c>
      <c r="E36" s="7" t="s">
        <v>2</v>
      </c>
      <c r="F36" s="9"/>
      <c r="G36" s="9"/>
      <c r="H36" s="2">
        <v>0</v>
      </c>
      <c r="I36" s="2">
        <f t="shared" si="6"/>
        <v>12</v>
      </c>
      <c r="J36" s="2">
        <f t="shared" si="7"/>
        <v>6</v>
      </c>
      <c r="K36" s="2">
        <f t="shared" si="8"/>
        <v>3</v>
      </c>
    </row>
    <row r="37" spans="1:11" x14ac:dyDescent="0.25">
      <c r="A37" s="5" t="s">
        <v>277</v>
      </c>
      <c r="B37" s="6" t="s">
        <v>0</v>
      </c>
      <c r="C37" s="7" t="s">
        <v>1</v>
      </c>
      <c r="D37" s="8" t="s">
        <v>277</v>
      </c>
      <c r="E37" s="7" t="s">
        <v>2</v>
      </c>
      <c r="F37" s="9"/>
      <c r="G37" s="9"/>
      <c r="H37" s="2">
        <v>0</v>
      </c>
      <c r="I37" s="2">
        <f t="shared" si="6"/>
        <v>12</v>
      </c>
      <c r="J37" s="2">
        <f t="shared" si="7"/>
        <v>6</v>
      </c>
      <c r="K37" s="2">
        <f t="shared" si="8"/>
        <v>3</v>
      </c>
    </row>
    <row r="38" spans="1:11" x14ac:dyDescent="0.25">
      <c r="A38" s="5" t="s">
        <v>278</v>
      </c>
      <c r="B38" s="6" t="s">
        <v>0</v>
      </c>
      <c r="C38" s="7" t="s">
        <v>1</v>
      </c>
      <c r="D38" s="8" t="s">
        <v>278</v>
      </c>
      <c r="E38" s="7" t="s">
        <v>2</v>
      </c>
      <c r="F38" s="9"/>
      <c r="G38" s="9"/>
      <c r="H38" s="2">
        <v>0</v>
      </c>
      <c r="I38" s="2">
        <f t="shared" si="6"/>
        <v>12</v>
      </c>
      <c r="J38" s="2">
        <f t="shared" si="7"/>
        <v>6</v>
      </c>
      <c r="K38" s="2">
        <f t="shared" si="8"/>
        <v>3</v>
      </c>
    </row>
    <row r="39" spans="1:11" x14ac:dyDescent="0.25">
      <c r="A39" s="5" t="s">
        <v>279</v>
      </c>
      <c r="B39" s="6" t="s">
        <v>0</v>
      </c>
      <c r="C39" s="7" t="s">
        <v>1</v>
      </c>
      <c r="D39" s="8" t="s">
        <v>279</v>
      </c>
      <c r="E39" s="7" t="s">
        <v>2</v>
      </c>
      <c r="F39" s="9"/>
      <c r="G39" s="9"/>
      <c r="H39" s="2">
        <v>0</v>
      </c>
      <c r="I39" s="2">
        <f t="shared" si="6"/>
        <v>12</v>
      </c>
      <c r="J39" s="2">
        <f t="shared" si="7"/>
        <v>6</v>
      </c>
      <c r="K39" s="2">
        <f t="shared" si="8"/>
        <v>3</v>
      </c>
    </row>
    <row r="40" spans="1:11" x14ac:dyDescent="0.25">
      <c r="A40" s="5" t="s">
        <v>280</v>
      </c>
      <c r="B40" s="6" t="s">
        <v>0</v>
      </c>
      <c r="C40" s="7" t="s">
        <v>1</v>
      </c>
      <c r="D40" s="8" t="s">
        <v>280</v>
      </c>
      <c r="E40" s="7" t="s">
        <v>2</v>
      </c>
      <c r="F40" s="9"/>
      <c r="G40" s="9"/>
      <c r="H40" s="2">
        <v>4</v>
      </c>
      <c r="I40" s="2">
        <f t="shared" si="6"/>
        <v>12</v>
      </c>
      <c r="J40" s="2">
        <f t="shared" si="7"/>
        <v>6</v>
      </c>
      <c r="K40" s="2">
        <f t="shared" si="8"/>
        <v>3</v>
      </c>
    </row>
    <row r="41" spans="1:11" x14ac:dyDescent="0.25">
      <c r="A41" s="5" t="s">
        <v>48</v>
      </c>
      <c r="B41" s="6" t="s">
        <v>3</v>
      </c>
      <c r="C41" s="7" t="s">
        <v>1</v>
      </c>
      <c r="D41" s="8" t="s">
        <v>48</v>
      </c>
      <c r="E41" s="7" t="s">
        <v>2</v>
      </c>
      <c r="F41" s="9"/>
      <c r="G41" s="9" t="s">
        <v>156</v>
      </c>
      <c r="H41" s="2">
        <v>1</v>
      </c>
      <c r="I41" s="2">
        <f t="shared" si="6"/>
        <v>16</v>
      </c>
      <c r="J41" s="2">
        <f t="shared" si="7"/>
        <v>8</v>
      </c>
      <c r="K41" s="2">
        <f t="shared" si="8"/>
        <v>4</v>
      </c>
    </row>
    <row r="42" spans="1:11" x14ac:dyDescent="0.25">
      <c r="A42" s="5" t="s">
        <v>157</v>
      </c>
      <c r="B42" s="6" t="s">
        <v>3</v>
      </c>
      <c r="C42" s="7" t="s">
        <v>1</v>
      </c>
      <c r="D42" s="8" t="s">
        <v>157</v>
      </c>
      <c r="E42" s="7" t="s">
        <v>2</v>
      </c>
      <c r="F42" s="9"/>
      <c r="G42" s="9" t="s">
        <v>158</v>
      </c>
      <c r="H42" s="2">
        <v>1</v>
      </c>
      <c r="I42" s="2">
        <f t="shared" si="6"/>
        <v>17</v>
      </c>
      <c r="J42" s="2">
        <f t="shared" si="7"/>
        <v>8</v>
      </c>
      <c r="K42" s="2">
        <f t="shared" si="8"/>
        <v>4</v>
      </c>
    </row>
    <row r="43" spans="1:11" x14ac:dyDescent="0.25">
      <c r="A43" s="5" t="s">
        <v>190</v>
      </c>
      <c r="B43" s="6" t="s">
        <v>3</v>
      </c>
      <c r="C43" s="7" t="s">
        <v>1</v>
      </c>
      <c r="D43" s="8" t="s">
        <v>190</v>
      </c>
      <c r="E43" s="7" t="s">
        <v>2</v>
      </c>
      <c r="F43" s="9"/>
      <c r="G43" s="9" t="s">
        <v>161</v>
      </c>
      <c r="H43" s="2">
        <v>1</v>
      </c>
      <c r="I43" s="2">
        <f t="shared" si="6"/>
        <v>18</v>
      </c>
      <c r="J43" s="2">
        <f t="shared" si="7"/>
        <v>9</v>
      </c>
      <c r="K43" s="2">
        <f t="shared" si="8"/>
        <v>4</v>
      </c>
    </row>
    <row r="44" spans="1:11" x14ac:dyDescent="0.25">
      <c r="A44" s="5" t="s">
        <v>379</v>
      </c>
      <c r="B44" s="6" t="s">
        <v>3</v>
      </c>
      <c r="C44" s="7" t="s">
        <v>1</v>
      </c>
      <c r="D44" s="8" t="s">
        <v>379</v>
      </c>
      <c r="E44" s="7" t="s">
        <v>2</v>
      </c>
      <c r="F44" s="9"/>
      <c r="G44" s="9" t="s">
        <v>189</v>
      </c>
      <c r="H44" s="2">
        <v>1</v>
      </c>
      <c r="I44" s="2">
        <f t="shared" si="6"/>
        <v>19</v>
      </c>
      <c r="J44" s="2">
        <f t="shared" si="7"/>
        <v>9</v>
      </c>
      <c r="K44" s="2">
        <f t="shared" si="8"/>
        <v>4</v>
      </c>
    </row>
    <row r="45" spans="1:11" x14ac:dyDescent="0.25">
      <c r="A45" s="5" t="s">
        <v>124</v>
      </c>
      <c r="B45" s="6" t="s">
        <v>34</v>
      </c>
      <c r="C45" s="7" t="s">
        <v>1</v>
      </c>
      <c r="D45" s="8" t="s">
        <v>124</v>
      </c>
      <c r="E45" s="7" t="s">
        <v>2</v>
      </c>
      <c r="F45" s="9"/>
      <c r="G45" s="9" t="s">
        <v>183</v>
      </c>
      <c r="H45" s="2">
        <v>4</v>
      </c>
      <c r="I45" s="2">
        <f t="shared" si="6"/>
        <v>20</v>
      </c>
      <c r="J45" s="2">
        <f t="shared" si="7"/>
        <v>10</v>
      </c>
      <c r="K45" s="2">
        <f t="shared" si="8"/>
        <v>5</v>
      </c>
    </row>
    <row r="46" spans="1:11" x14ac:dyDescent="0.25">
      <c r="A46" s="5" t="s">
        <v>115</v>
      </c>
      <c r="B46" s="6" t="s">
        <v>34</v>
      </c>
      <c r="C46" s="7" t="s">
        <v>1</v>
      </c>
      <c r="D46" s="8" t="s">
        <v>115</v>
      </c>
      <c r="E46" s="7" t="s">
        <v>2</v>
      </c>
      <c r="F46" s="9"/>
      <c r="G46" s="9" t="s">
        <v>126</v>
      </c>
      <c r="H46" s="2">
        <v>4</v>
      </c>
      <c r="I46" s="2">
        <f t="shared" si="6"/>
        <v>24</v>
      </c>
      <c r="J46" s="2">
        <f t="shared" si="7"/>
        <v>12</v>
      </c>
      <c r="K46" s="2">
        <f t="shared" si="8"/>
        <v>6</v>
      </c>
    </row>
    <row r="47" spans="1:11" x14ac:dyDescent="0.25">
      <c r="A47" s="5" t="s">
        <v>116</v>
      </c>
      <c r="B47" s="6" t="s">
        <v>34</v>
      </c>
      <c r="C47" s="7" t="s">
        <v>1</v>
      </c>
      <c r="D47" s="8" t="s">
        <v>116</v>
      </c>
      <c r="E47" s="7" t="s">
        <v>2</v>
      </c>
      <c r="F47" s="9"/>
      <c r="G47" s="9" t="s">
        <v>125</v>
      </c>
      <c r="H47" s="2">
        <v>4</v>
      </c>
      <c r="I47" s="2">
        <f t="shared" si="6"/>
        <v>28</v>
      </c>
      <c r="J47" s="2">
        <f t="shared" si="7"/>
        <v>14</v>
      </c>
      <c r="K47" s="2">
        <f t="shared" si="8"/>
        <v>7</v>
      </c>
    </row>
    <row r="48" spans="1:11" x14ac:dyDescent="0.25">
      <c r="A48" s="5" t="s">
        <v>117</v>
      </c>
      <c r="B48" s="6" t="s">
        <v>34</v>
      </c>
      <c r="C48" s="7" t="s">
        <v>1</v>
      </c>
      <c r="D48" s="8" t="s">
        <v>117</v>
      </c>
      <c r="E48" s="7" t="s">
        <v>2</v>
      </c>
      <c r="F48" s="9"/>
      <c r="G48" s="9" t="s">
        <v>184</v>
      </c>
      <c r="H48" s="2">
        <v>4</v>
      </c>
      <c r="I48" s="2">
        <f t="shared" si="6"/>
        <v>32</v>
      </c>
      <c r="J48" s="2">
        <f t="shared" si="7"/>
        <v>16</v>
      </c>
      <c r="K48" s="2">
        <f t="shared" si="8"/>
        <v>8</v>
      </c>
    </row>
    <row r="49" spans="1:11" x14ac:dyDescent="0.25">
      <c r="A49" s="5" t="s">
        <v>118</v>
      </c>
      <c r="B49" s="6" t="s">
        <v>34</v>
      </c>
      <c r="C49" s="7" t="s">
        <v>1</v>
      </c>
      <c r="D49" s="8" t="s">
        <v>118</v>
      </c>
      <c r="E49" s="7" t="s">
        <v>2</v>
      </c>
      <c r="F49" s="9"/>
      <c r="G49" s="9" t="s">
        <v>127</v>
      </c>
      <c r="H49" s="2">
        <v>4</v>
      </c>
      <c r="I49" s="2">
        <f t="shared" si="6"/>
        <v>36</v>
      </c>
      <c r="J49" s="2">
        <f t="shared" si="7"/>
        <v>18</v>
      </c>
      <c r="K49" s="2">
        <f t="shared" si="8"/>
        <v>9</v>
      </c>
    </row>
    <row r="50" spans="1:11" x14ac:dyDescent="0.25">
      <c r="A50" s="5" t="s">
        <v>119</v>
      </c>
      <c r="B50" s="6" t="s">
        <v>34</v>
      </c>
      <c r="C50" s="7" t="s">
        <v>1</v>
      </c>
      <c r="D50" s="8" t="s">
        <v>119</v>
      </c>
      <c r="E50" s="7" t="s">
        <v>2</v>
      </c>
      <c r="F50" s="9"/>
      <c r="G50" s="9" t="s">
        <v>128</v>
      </c>
      <c r="H50" s="2">
        <v>4</v>
      </c>
      <c r="I50" s="2">
        <f t="shared" si="6"/>
        <v>40</v>
      </c>
      <c r="J50" s="2">
        <f t="shared" si="7"/>
        <v>20</v>
      </c>
      <c r="K50" s="2">
        <f t="shared" si="8"/>
        <v>10</v>
      </c>
    </row>
    <row r="51" spans="1:11" x14ac:dyDescent="0.25">
      <c r="A51" s="5" t="s">
        <v>120</v>
      </c>
      <c r="B51" s="6" t="s">
        <v>34</v>
      </c>
      <c r="C51" s="7" t="s">
        <v>1</v>
      </c>
      <c r="D51" s="8" t="s">
        <v>120</v>
      </c>
      <c r="E51" s="7" t="s">
        <v>2</v>
      </c>
      <c r="F51" s="9"/>
      <c r="G51" s="9" t="s">
        <v>129</v>
      </c>
      <c r="H51" s="2">
        <v>4</v>
      </c>
      <c r="I51" s="2">
        <f t="shared" si="6"/>
        <v>44</v>
      </c>
      <c r="J51" s="2">
        <f t="shared" si="7"/>
        <v>22</v>
      </c>
      <c r="K51" s="2">
        <f t="shared" si="8"/>
        <v>11</v>
      </c>
    </row>
    <row r="52" spans="1:11" x14ac:dyDescent="0.25">
      <c r="A52" s="5" t="s">
        <v>121</v>
      </c>
      <c r="B52" s="6" t="s">
        <v>34</v>
      </c>
      <c r="C52" s="7" t="s">
        <v>1</v>
      </c>
      <c r="D52" s="8" t="s">
        <v>121</v>
      </c>
      <c r="E52" s="7" t="s">
        <v>2</v>
      </c>
      <c r="F52" s="9"/>
      <c r="G52" s="9" t="s">
        <v>130</v>
      </c>
      <c r="H52" s="2">
        <v>4</v>
      </c>
      <c r="I52" s="2">
        <f t="shared" si="6"/>
        <v>48</v>
      </c>
      <c r="J52" s="2">
        <f t="shared" si="7"/>
        <v>24</v>
      </c>
      <c r="K52" s="2">
        <f t="shared" si="8"/>
        <v>12</v>
      </c>
    </row>
    <row r="53" spans="1:11" x14ac:dyDescent="0.25">
      <c r="A53" s="5" t="s">
        <v>122</v>
      </c>
      <c r="B53" s="6" t="s">
        <v>34</v>
      </c>
      <c r="C53" s="7" t="s">
        <v>1</v>
      </c>
      <c r="D53" s="8" t="s">
        <v>122</v>
      </c>
      <c r="E53" s="7" t="s">
        <v>2</v>
      </c>
      <c r="F53" s="9"/>
      <c r="G53" s="9" t="s">
        <v>131</v>
      </c>
      <c r="H53" s="2">
        <v>4</v>
      </c>
      <c r="I53" s="2">
        <f t="shared" si="6"/>
        <v>52</v>
      </c>
      <c r="J53" s="2">
        <f t="shared" si="7"/>
        <v>26</v>
      </c>
      <c r="K53" s="2">
        <f t="shared" si="8"/>
        <v>13</v>
      </c>
    </row>
    <row r="54" spans="1:11" x14ac:dyDescent="0.25">
      <c r="A54" s="5" t="s">
        <v>123</v>
      </c>
      <c r="B54" s="6" t="s">
        <v>34</v>
      </c>
      <c r="C54" s="7" t="s">
        <v>1</v>
      </c>
      <c r="D54" s="8" t="s">
        <v>123</v>
      </c>
      <c r="E54" s="7" t="s">
        <v>2</v>
      </c>
      <c r="F54" s="9"/>
      <c r="G54" s="9" t="s">
        <v>132</v>
      </c>
      <c r="H54" s="2">
        <v>4</v>
      </c>
      <c r="I54" s="2">
        <f t="shared" si="6"/>
        <v>56</v>
      </c>
      <c r="J54" s="2">
        <f t="shared" si="7"/>
        <v>28</v>
      </c>
      <c r="K54" s="2">
        <f t="shared" si="8"/>
        <v>14</v>
      </c>
    </row>
    <row r="55" spans="1:11" x14ac:dyDescent="0.25">
      <c r="A55" s="5" t="s">
        <v>463</v>
      </c>
      <c r="B55" s="6" t="s">
        <v>34</v>
      </c>
      <c r="C55" s="7" t="s">
        <v>1</v>
      </c>
      <c r="D55" s="8" t="s">
        <v>191</v>
      </c>
      <c r="E55" s="7" t="s">
        <v>2</v>
      </c>
      <c r="F55" s="9"/>
      <c r="G55" s="9" t="s">
        <v>189</v>
      </c>
      <c r="H55" s="2">
        <v>4</v>
      </c>
      <c r="I55" s="2">
        <f t="shared" si="6"/>
        <v>60</v>
      </c>
      <c r="J55" s="2">
        <f t="shared" si="7"/>
        <v>30</v>
      </c>
      <c r="K55" s="2">
        <f t="shared" si="8"/>
        <v>15</v>
      </c>
    </row>
    <row r="56" spans="1:11" x14ac:dyDescent="0.25">
      <c r="A56" s="5" t="s">
        <v>464</v>
      </c>
      <c r="B56" s="6" t="s">
        <v>34</v>
      </c>
      <c r="C56" s="7" t="s">
        <v>1</v>
      </c>
      <c r="D56" s="8" t="s">
        <v>192</v>
      </c>
      <c r="E56" s="7" t="s">
        <v>2</v>
      </c>
      <c r="F56" s="9"/>
      <c r="G56" s="9" t="s">
        <v>189</v>
      </c>
      <c r="H56" s="2">
        <v>4</v>
      </c>
      <c r="I56" s="2">
        <f t="shared" si="6"/>
        <v>64</v>
      </c>
      <c r="J56" s="2">
        <f t="shared" si="7"/>
        <v>32</v>
      </c>
      <c r="K56" s="2">
        <f t="shared" si="8"/>
        <v>16</v>
      </c>
    </row>
    <row r="57" spans="1:11" x14ac:dyDescent="0.25">
      <c r="A57" s="5" t="s">
        <v>159</v>
      </c>
      <c r="B57" s="6" t="s">
        <v>34</v>
      </c>
      <c r="C57" s="7" t="s">
        <v>1</v>
      </c>
      <c r="D57" s="8" t="s">
        <v>159</v>
      </c>
      <c r="E57" s="7" t="s">
        <v>2</v>
      </c>
      <c r="F57" s="9"/>
      <c r="G57" s="9" t="s">
        <v>160</v>
      </c>
      <c r="H57" s="2">
        <v>4</v>
      </c>
      <c r="I57" s="2">
        <f t="shared" si="6"/>
        <v>68</v>
      </c>
      <c r="J57" s="2">
        <f t="shared" si="7"/>
        <v>34</v>
      </c>
      <c r="K57" s="2">
        <f t="shared" si="8"/>
        <v>17</v>
      </c>
    </row>
    <row r="58" spans="1:11" x14ac:dyDescent="0.25">
      <c r="A58" s="5" t="s">
        <v>164</v>
      </c>
      <c r="B58" s="6" t="s">
        <v>34</v>
      </c>
      <c r="C58" s="7" t="s">
        <v>1</v>
      </c>
      <c r="D58" s="8" t="s">
        <v>281</v>
      </c>
      <c r="E58" s="7" t="s">
        <v>2</v>
      </c>
      <c r="F58" s="9"/>
      <c r="G58" s="9" t="s">
        <v>165</v>
      </c>
      <c r="H58" s="2">
        <v>4</v>
      </c>
      <c r="I58" s="2">
        <f t="shared" si="6"/>
        <v>72</v>
      </c>
      <c r="J58" s="2">
        <f t="shared" si="7"/>
        <v>36</v>
      </c>
      <c r="K58" s="2">
        <f t="shared" si="8"/>
        <v>18</v>
      </c>
    </row>
    <row r="59" spans="1:11" x14ac:dyDescent="0.25">
      <c r="A59" s="5" t="s">
        <v>162</v>
      </c>
      <c r="B59" s="6" t="s">
        <v>34</v>
      </c>
      <c r="C59" s="7" t="s">
        <v>1</v>
      </c>
      <c r="D59" s="8" t="s">
        <v>162</v>
      </c>
      <c r="E59" s="7" t="s">
        <v>2</v>
      </c>
      <c r="F59" s="9"/>
      <c r="G59" s="9" t="s">
        <v>163</v>
      </c>
      <c r="H59" s="2">
        <v>4</v>
      </c>
      <c r="I59" s="2">
        <f t="shared" si="6"/>
        <v>76</v>
      </c>
      <c r="J59" s="2">
        <f t="shared" si="7"/>
        <v>38</v>
      </c>
      <c r="K59" s="2">
        <f t="shared" si="8"/>
        <v>19</v>
      </c>
    </row>
    <row r="60" spans="1:11" x14ac:dyDescent="0.25">
      <c r="A60" s="5" t="s">
        <v>167</v>
      </c>
      <c r="B60" s="6" t="s">
        <v>34</v>
      </c>
      <c r="C60" s="7" t="s">
        <v>1</v>
      </c>
      <c r="D60" s="8" t="s">
        <v>166</v>
      </c>
      <c r="E60" s="7" t="s">
        <v>2</v>
      </c>
      <c r="F60" s="9"/>
      <c r="G60" s="9" t="s">
        <v>168</v>
      </c>
      <c r="H60" s="2">
        <v>4</v>
      </c>
      <c r="I60" s="2">
        <f t="shared" si="6"/>
        <v>80</v>
      </c>
      <c r="J60" s="2">
        <f t="shared" si="7"/>
        <v>40</v>
      </c>
      <c r="K60" s="2">
        <f t="shared" si="8"/>
        <v>20</v>
      </c>
    </row>
    <row r="61" spans="1:11" x14ac:dyDescent="0.25">
      <c r="A61" s="5" t="s">
        <v>169</v>
      </c>
      <c r="B61" s="6" t="s">
        <v>34</v>
      </c>
      <c r="C61" s="7" t="s">
        <v>1</v>
      </c>
      <c r="D61" s="8" t="s">
        <v>169</v>
      </c>
      <c r="E61" s="7" t="s">
        <v>2</v>
      </c>
      <c r="F61" s="9"/>
      <c r="G61" s="9" t="s">
        <v>170</v>
      </c>
      <c r="H61" s="2">
        <v>4</v>
      </c>
      <c r="I61" s="2">
        <f t="shared" si="6"/>
        <v>84</v>
      </c>
      <c r="J61" s="2">
        <f t="shared" si="7"/>
        <v>42</v>
      </c>
      <c r="K61" s="2">
        <f t="shared" si="8"/>
        <v>21</v>
      </c>
    </row>
    <row r="62" spans="1:11" x14ac:dyDescent="0.25">
      <c r="A62" s="5" t="s">
        <v>171</v>
      </c>
      <c r="B62" s="6" t="s">
        <v>34</v>
      </c>
      <c r="C62" s="7" t="s">
        <v>1</v>
      </c>
      <c r="D62" s="8" t="s">
        <v>171</v>
      </c>
      <c r="E62" s="7" t="s">
        <v>2</v>
      </c>
      <c r="F62" s="9"/>
      <c r="G62" s="9" t="s">
        <v>172</v>
      </c>
      <c r="H62" s="2">
        <v>4</v>
      </c>
      <c r="I62" s="2">
        <f t="shared" si="6"/>
        <v>88</v>
      </c>
      <c r="J62" s="2">
        <f t="shared" si="7"/>
        <v>44</v>
      </c>
      <c r="K62" s="2">
        <f t="shared" si="8"/>
        <v>22</v>
      </c>
    </row>
    <row r="63" spans="1:11" x14ac:dyDescent="0.25">
      <c r="A63" s="5" t="s">
        <v>282</v>
      </c>
      <c r="B63" s="6" t="s">
        <v>34</v>
      </c>
      <c r="C63" s="7" t="s">
        <v>1</v>
      </c>
      <c r="D63" s="8" t="s">
        <v>282</v>
      </c>
      <c r="E63" s="7" t="s">
        <v>2</v>
      </c>
      <c r="F63" s="9"/>
      <c r="G63" s="9" t="s">
        <v>180</v>
      </c>
      <c r="H63" s="2">
        <v>4</v>
      </c>
      <c r="I63" s="2">
        <f t="shared" si="6"/>
        <v>92</v>
      </c>
      <c r="J63" s="2">
        <f t="shared" si="7"/>
        <v>46</v>
      </c>
      <c r="K63" s="2">
        <f t="shared" si="8"/>
        <v>23</v>
      </c>
    </row>
    <row r="64" spans="1:11" x14ac:dyDescent="0.25">
      <c r="A64" s="5" t="s">
        <v>387</v>
      </c>
      <c r="B64" s="6" t="s">
        <v>34</v>
      </c>
      <c r="C64" s="7" t="s">
        <v>1</v>
      </c>
      <c r="D64" s="8" t="s">
        <v>387</v>
      </c>
      <c r="E64" s="7" t="s">
        <v>2</v>
      </c>
      <c r="F64" s="9"/>
      <c r="G64" s="9" t="s">
        <v>388</v>
      </c>
      <c r="H64" s="2">
        <v>4</v>
      </c>
      <c r="I64" s="2">
        <f t="shared" si="6"/>
        <v>96</v>
      </c>
      <c r="J64" s="2">
        <f t="shared" si="7"/>
        <v>48</v>
      </c>
      <c r="K64" s="2">
        <f t="shared" si="8"/>
        <v>24</v>
      </c>
    </row>
    <row r="65" spans="1:11" x14ac:dyDescent="0.25">
      <c r="A65" s="5" t="s">
        <v>389</v>
      </c>
      <c r="B65" s="6" t="s">
        <v>34</v>
      </c>
      <c r="C65" s="7" t="s">
        <v>1</v>
      </c>
      <c r="D65" s="8" t="s">
        <v>389</v>
      </c>
      <c r="E65" s="7" t="s">
        <v>2</v>
      </c>
      <c r="F65" s="9"/>
      <c r="G65" s="9" t="s">
        <v>390</v>
      </c>
      <c r="H65" s="2">
        <v>4</v>
      </c>
      <c r="I65" s="2">
        <f t="shared" si="6"/>
        <v>100</v>
      </c>
      <c r="J65" s="2">
        <f t="shared" si="7"/>
        <v>50</v>
      </c>
      <c r="K65" s="2">
        <f t="shared" si="8"/>
        <v>25</v>
      </c>
    </row>
    <row r="66" spans="1:11" x14ac:dyDescent="0.25">
      <c r="A66" s="5" t="s">
        <v>391</v>
      </c>
      <c r="B66" s="6" t="s">
        <v>34</v>
      </c>
      <c r="C66" s="7" t="s">
        <v>1</v>
      </c>
      <c r="D66" s="8" t="s">
        <v>391</v>
      </c>
      <c r="E66" s="7" t="s">
        <v>2</v>
      </c>
      <c r="F66" s="9"/>
      <c r="G66" s="9" t="s">
        <v>392</v>
      </c>
      <c r="H66" s="2">
        <v>4</v>
      </c>
      <c r="I66" s="2">
        <f t="shared" ref="I66" si="9">I65+H65</f>
        <v>104</v>
      </c>
      <c r="J66" s="2">
        <f t="shared" ref="J66" si="10">QUOTIENT(I66,2)</f>
        <v>52</v>
      </c>
      <c r="K66" s="2">
        <f t="shared" ref="K66" si="11">QUOTIENT(I66,4)</f>
        <v>26</v>
      </c>
    </row>
    <row r="67" spans="1:11" x14ac:dyDescent="0.25">
      <c r="A67" s="5" t="s">
        <v>181</v>
      </c>
      <c r="B67" s="6" t="s">
        <v>34</v>
      </c>
      <c r="C67" s="7" t="s">
        <v>1</v>
      </c>
      <c r="D67" s="8" t="s">
        <v>181</v>
      </c>
      <c r="E67" s="7" t="s">
        <v>2</v>
      </c>
      <c r="F67" s="9"/>
      <c r="G67" s="9" t="s">
        <v>496</v>
      </c>
      <c r="H67" s="2">
        <v>4</v>
      </c>
      <c r="I67" s="2">
        <f t="shared" ref="I67:I71" si="12">I66+H66</f>
        <v>108</v>
      </c>
      <c r="J67" s="2">
        <f t="shared" ref="J67:J71" si="13">QUOTIENT(I67,2)</f>
        <v>54</v>
      </c>
      <c r="K67" s="2">
        <f t="shared" ref="K67:K71" si="14">QUOTIENT(I67,4)</f>
        <v>27</v>
      </c>
    </row>
    <row r="68" spans="1:11" x14ac:dyDescent="0.25">
      <c r="A68" s="5" t="s">
        <v>182</v>
      </c>
      <c r="B68" s="6" t="s">
        <v>34</v>
      </c>
      <c r="C68" s="7" t="s">
        <v>1</v>
      </c>
      <c r="D68" s="8" t="s">
        <v>182</v>
      </c>
      <c r="E68" s="7" t="s">
        <v>2</v>
      </c>
      <c r="F68" s="9"/>
      <c r="G68" s="9" t="s">
        <v>497</v>
      </c>
      <c r="H68" s="2">
        <v>4</v>
      </c>
      <c r="I68" s="2">
        <f t="shared" si="12"/>
        <v>112</v>
      </c>
      <c r="J68" s="2">
        <f t="shared" si="13"/>
        <v>56</v>
      </c>
      <c r="K68" s="2">
        <f t="shared" si="14"/>
        <v>28</v>
      </c>
    </row>
    <row r="69" spans="1:11" x14ac:dyDescent="0.25">
      <c r="A69" s="5" t="s">
        <v>465</v>
      </c>
      <c r="B69" s="6" t="s">
        <v>34</v>
      </c>
      <c r="C69" s="7" t="s">
        <v>1</v>
      </c>
      <c r="D69" s="8" t="s">
        <v>283</v>
      </c>
      <c r="E69" s="7" t="s">
        <v>2</v>
      </c>
      <c r="F69" s="9"/>
      <c r="G69" s="9" t="s">
        <v>189</v>
      </c>
      <c r="H69" s="2">
        <v>4</v>
      </c>
      <c r="I69" s="2">
        <f t="shared" si="12"/>
        <v>116</v>
      </c>
      <c r="J69" s="2">
        <f t="shared" si="13"/>
        <v>58</v>
      </c>
      <c r="K69" s="2">
        <f t="shared" si="14"/>
        <v>29</v>
      </c>
    </row>
    <row r="70" spans="1:11" x14ac:dyDescent="0.25">
      <c r="A70" s="5" t="s">
        <v>185</v>
      </c>
      <c r="B70" s="6" t="s">
        <v>345</v>
      </c>
      <c r="C70" s="7" t="s">
        <v>103</v>
      </c>
      <c r="D70" s="8" t="s">
        <v>185</v>
      </c>
      <c r="E70" s="7" t="s">
        <v>2</v>
      </c>
      <c r="F70" s="9"/>
      <c r="G70" s="9" t="s">
        <v>284</v>
      </c>
      <c r="H70" s="2">
        <v>20</v>
      </c>
      <c r="I70" s="2">
        <f t="shared" si="12"/>
        <v>120</v>
      </c>
      <c r="J70" s="2">
        <f t="shared" si="13"/>
        <v>60</v>
      </c>
      <c r="K70" s="2">
        <f t="shared" si="14"/>
        <v>30</v>
      </c>
    </row>
    <row r="71" spans="1:11" x14ac:dyDescent="0.25">
      <c r="G71" s="1" t="s">
        <v>193</v>
      </c>
      <c r="H71" s="2">
        <f>SUM(H2:H70)</f>
        <v>140</v>
      </c>
      <c r="I71" s="2">
        <f t="shared" si="12"/>
        <v>140</v>
      </c>
      <c r="J71" s="2">
        <f t="shared" si="13"/>
        <v>70</v>
      </c>
      <c r="K71" s="2">
        <f t="shared" si="14"/>
        <v>35</v>
      </c>
    </row>
    <row r="75" spans="1:11" ht="60" customHeight="1" x14ac:dyDescent="0.25">
      <c r="A75" s="13" t="s">
        <v>510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</row>
  </sheetData>
  <mergeCells count="2">
    <mergeCell ref="A1:G1"/>
    <mergeCell ref="A75:K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76CFA-3CC7-4FAB-BB71-4D3AE45D3E0C}">
  <dimension ref="A1:G25"/>
  <sheetViews>
    <sheetView workbookViewId="0">
      <selection activeCell="C35" sqref="C35"/>
    </sheetView>
  </sheetViews>
  <sheetFormatPr defaultRowHeight="15" x14ac:dyDescent="0.25"/>
  <cols>
    <col min="1" max="1" width="25.140625" bestFit="1" customWidth="1"/>
    <col min="2" max="2" width="8.42578125" bestFit="1" customWidth="1"/>
    <col min="3" max="3" width="9" bestFit="1" customWidth="1"/>
    <col min="4" max="4" width="13.42578125" bestFit="1" customWidth="1"/>
    <col min="5" max="5" width="11.28515625" bestFit="1" customWidth="1"/>
    <col min="7" max="7" width="126" bestFit="1" customWidth="1"/>
  </cols>
  <sheetData>
    <row r="1" spans="1:7" ht="18.75" x14ac:dyDescent="0.3">
      <c r="A1" s="11" t="s">
        <v>268</v>
      </c>
      <c r="B1" s="11"/>
      <c r="C1" s="11"/>
      <c r="D1" s="11"/>
      <c r="E1" s="11"/>
      <c r="G1" t="s">
        <v>194</v>
      </c>
    </row>
    <row r="2" spans="1:7" x14ac:dyDescent="0.25">
      <c r="A2" t="s">
        <v>195</v>
      </c>
      <c r="B2" t="s">
        <v>34</v>
      </c>
      <c r="C2" t="s">
        <v>196</v>
      </c>
      <c r="D2" t="s">
        <v>195</v>
      </c>
      <c r="E2" t="s">
        <v>2</v>
      </c>
      <c r="G2" t="s">
        <v>197</v>
      </c>
    </row>
    <row r="3" spans="1:7" x14ac:dyDescent="0.25">
      <c r="A3" t="s">
        <v>198</v>
      </c>
      <c r="B3" t="s">
        <v>34</v>
      </c>
      <c r="C3" t="s">
        <v>196</v>
      </c>
      <c r="D3" t="s">
        <v>199</v>
      </c>
      <c r="E3" t="s">
        <v>2</v>
      </c>
      <c r="G3" t="s">
        <v>200</v>
      </c>
    </row>
    <row r="4" spans="1:7" x14ac:dyDescent="0.25">
      <c r="A4" t="s">
        <v>201</v>
      </c>
      <c r="B4" t="s">
        <v>34</v>
      </c>
      <c r="C4" t="s">
        <v>196</v>
      </c>
      <c r="D4" t="s">
        <v>202</v>
      </c>
      <c r="E4" t="s">
        <v>2</v>
      </c>
      <c r="G4" t="s">
        <v>203</v>
      </c>
    </row>
    <row r="5" spans="1:7" x14ac:dyDescent="0.25">
      <c r="A5" t="s">
        <v>204</v>
      </c>
      <c r="B5" t="s">
        <v>33</v>
      </c>
      <c r="C5" t="s">
        <v>1</v>
      </c>
      <c r="D5" t="s">
        <v>205</v>
      </c>
      <c r="E5" t="s">
        <v>2</v>
      </c>
      <c r="G5" t="s">
        <v>206</v>
      </c>
    </row>
    <row r="6" spans="1:7" x14ac:dyDescent="0.25">
      <c r="A6" t="s">
        <v>207</v>
      </c>
      <c r="B6" t="s">
        <v>208</v>
      </c>
      <c r="C6" t="s">
        <v>196</v>
      </c>
      <c r="D6" t="s">
        <v>209</v>
      </c>
      <c r="E6" t="s">
        <v>2</v>
      </c>
      <c r="G6" t="s">
        <v>210</v>
      </c>
    </row>
    <row r="7" spans="1:7" x14ac:dyDescent="0.25">
      <c r="A7" t="s">
        <v>211</v>
      </c>
      <c r="B7" t="s">
        <v>34</v>
      </c>
      <c r="C7" t="s">
        <v>196</v>
      </c>
      <c r="D7" t="s">
        <v>212</v>
      </c>
      <c r="E7" t="s">
        <v>2</v>
      </c>
      <c r="G7" t="s">
        <v>213</v>
      </c>
    </row>
    <row r="8" spans="1:7" x14ac:dyDescent="0.25">
      <c r="A8" t="s">
        <v>214</v>
      </c>
      <c r="B8" t="s">
        <v>34</v>
      </c>
      <c r="C8" t="s">
        <v>196</v>
      </c>
      <c r="D8" t="s">
        <v>215</v>
      </c>
      <c r="E8" t="s">
        <v>2</v>
      </c>
      <c r="G8" t="s">
        <v>216</v>
      </c>
    </row>
    <row r="9" spans="1:7" x14ac:dyDescent="0.25">
      <c r="A9" t="s">
        <v>217</v>
      </c>
      <c r="B9" t="s">
        <v>34</v>
      </c>
      <c r="C9" t="s">
        <v>196</v>
      </c>
      <c r="D9" t="s">
        <v>218</v>
      </c>
      <c r="E9" t="s">
        <v>2</v>
      </c>
      <c r="G9" t="s">
        <v>219</v>
      </c>
    </row>
    <row r="10" spans="1:7" x14ac:dyDescent="0.25">
      <c r="A10" t="s">
        <v>220</v>
      </c>
      <c r="B10" t="s">
        <v>34</v>
      </c>
      <c r="C10" t="s">
        <v>196</v>
      </c>
      <c r="D10" t="s">
        <v>221</v>
      </c>
      <c r="E10" t="s">
        <v>2</v>
      </c>
      <c r="G10" t="s">
        <v>222</v>
      </c>
    </row>
    <row r="11" spans="1:7" x14ac:dyDescent="0.25">
      <c r="A11" t="s">
        <v>223</v>
      </c>
      <c r="B11" t="s">
        <v>34</v>
      </c>
      <c r="C11" t="s">
        <v>196</v>
      </c>
      <c r="D11" t="s">
        <v>224</v>
      </c>
      <c r="E11" t="s">
        <v>2</v>
      </c>
      <c r="G11" t="s">
        <v>225</v>
      </c>
    </row>
    <row r="12" spans="1:7" x14ac:dyDescent="0.25">
      <c r="A12" t="s">
        <v>226</v>
      </c>
      <c r="B12" t="s">
        <v>102</v>
      </c>
      <c r="C12" t="s">
        <v>103</v>
      </c>
      <c r="D12" t="s">
        <v>227</v>
      </c>
      <c r="E12" t="s">
        <v>2</v>
      </c>
      <c r="G12" t="s">
        <v>228</v>
      </c>
    </row>
    <row r="13" spans="1:7" x14ac:dyDescent="0.25">
      <c r="A13" t="s">
        <v>229</v>
      </c>
      <c r="B13" t="s">
        <v>102</v>
      </c>
      <c r="C13" t="s">
        <v>103</v>
      </c>
      <c r="D13" t="s">
        <v>230</v>
      </c>
      <c r="E13" t="s">
        <v>2</v>
      </c>
      <c r="G13" t="s">
        <v>231</v>
      </c>
    </row>
    <row r="14" spans="1:7" x14ac:dyDescent="0.25">
      <c r="A14" t="s">
        <v>232</v>
      </c>
      <c r="B14" t="s">
        <v>233</v>
      </c>
      <c r="C14" t="s">
        <v>1</v>
      </c>
      <c r="D14" t="s">
        <v>234</v>
      </c>
      <c r="E14" t="s">
        <v>2</v>
      </c>
      <c r="G14" t="s">
        <v>235</v>
      </c>
    </row>
    <row r="15" spans="1:7" x14ac:dyDescent="0.25">
      <c r="A15" t="s">
        <v>236</v>
      </c>
      <c r="B15" t="s">
        <v>3</v>
      </c>
      <c r="C15" t="s">
        <v>1</v>
      </c>
      <c r="D15" t="s">
        <v>236</v>
      </c>
      <c r="E15" t="s">
        <v>2</v>
      </c>
      <c r="G15" t="s">
        <v>237</v>
      </c>
    </row>
    <row r="16" spans="1:7" x14ac:dyDescent="0.25">
      <c r="A16" t="s">
        <v>238</v>
      </c>
      <c r="B16" t="s">
        <v>3</v>
      </c>
      <c r="C16" t="s">
        <v>1</v>
      </c>
      <c r="D16" t="s">
        <v>239</v>
      </c>
      <c r="E16" t="s">
        <v>2</v>
      </c>
      <c r="G16" t="s">
        <v>240</v>
      </c>
    </row>
    <row r="17" spans="1:7" x14ac:dyDescent="0.25">
      <c r="A17" t="s">
        <v>241</v>
      </c>
      <c r="B17" t="s">
        <v>3</v>
      </c>
      <c r="C17" t="s">
        <v>1</v>
      </c>
      <c r="D17" t="s">
        <v>241</v>
      </c>
      <c r="E17" t="s">
        <v>2</v>
      </c>
      <c r="G17" t="s">
        <v>242</v>
      </c>
    </row>
    <row r="18" spans="1:7" x14ac:dyDescent="0.25">
      <c r="A18" t="s">
        <v>243</v>
      </c>
      <c r="B18" t="s">
        <v>33</v>
      </c>
      <c r="C18" t="s">
        <v>1</v>
      </c>
      <c r="D18" t="s">
        <v>244</v>
      </c>
      <c r="E18" t="s">
        <v>2</v>
      </c>
      <c r="G18" t="s">
        <v>245</v>
      </c>
    </row>
    <row r="19" spans="1:7" x14ac:dyDescent="0.25">
      <c r="A19" t="s">
        <v>246</v>
      </c>
      <c r="B19" t="s">
        <v>34</v>
      </c>
      <c r="C19" t="s">
        <v>1</v>
      </c>
      <c r="D19" t="s">
        <v>247</v>
      </c>
      <c r="E19" t="s">
        <v>2</v>
      </c>
      <c r="G19" t="s">
        <v>248</v>
      </c>
    </row>
    <row r="20" spans="1:7" x14ac:dyDescent="0.25">
      <c r="A20" t="s">
        <v>249</v>
      </c>
      <c r="B20" t="s">
        <v>0</v>
      </c>
      <c r="C20" t="s">
        <v>1</v>
      </c>
      <c r="D20" t="s">
        <v>250</v>
      </c>
      <c r="E20" t="s">
        <v>2</v>
      </c>
      <c r="G20" t="s">
        <v>251</v>
      </c>
    </row>
    <row r="21" spans="1:7" x14ac:dyDescent="0.25">
      <c r="A21" t="s">
        <v>252</v>
      </c>
      <c r="B21" t="s">
        <v>3</v>
      </c>
      <c r="C21" t="s">
        <v>1</v>
      </c>
      <c r="D21" t="s">
        <v>253</v>
      </c>
      <c r="E21" t="s">
        <v>2</v>
      </c>
      <c r="G21" t="s">
        <v>254</v>
      </c>
    </row>
    <row r="22" spans="1:7" x14ac:dyDescent="0.25">
      <c r="A22" t="s">
        <v>255</v>
      </c>
      <c r="B22" t="s">
        <v>233</v>
      </c>
      <c r="C22" t="s">
        <v>1</v>
      </c>
      <c r="D22" t="s">
        <v>256</v>
      </c>
      <c r="E22" t="s">
        <v>2</v>
      </c>
      <c r="G22" t="s">
        <v>257</v>
      </c>
    </row>
    <row r="23" spans="1:7" x14ac:dyDescent="0.25">
      <c r="A23" t="s">
        <v>258</v>
      </c>
      <c r="B23" t="s">
        <v>259</v>
      </c>
      <c r="C23" t="s">
        <v>1</v>
      </c>
      <c r="D23" t="s">
        <v>260</v>
      </c>
      <c r="E23" t="s">
        <v>2</v>
      </c>
      <c r="G23" t="s">
        <v>261</v>
      </c>
    </row>
    <row r="24" spans="1:7" x14ac:dyDescent="0.25">
      <c r="A24" t="s">
        <v>262</v>
      </c>
      <c r="B24" t="s">
        <v>0</v>
      </c>
      <c r="C24" t="s">
        <v>1</v>
      </c>
      <c r="D24" t="s">
        <v>263</v>
      </c>
      <c r="E24" t="s">
        <v>2</v>
      </c>
      <c r="G24" t="s">
        <v>264</v>
      </c>
    </row>
    <row r="25" spans="1:7" x14ac:dyDescent="0.25">
      <c r="A25" t="s">
        <v>265</v>
      </c>
      <c r="B25" t="s">
        <v>33</v>
      </c>
      <c r="C25" t="s">
        <v>1</v>
      </c>
      <c r="D25" t="s">
        <v>266</v>
      </c>
      <c r="E25" t="s">
        <v>2</v>
      </c>
      <c r="G25" t="s">
        <v>267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StringTypes</vt:lpstr>
      <vt:lpstr>Isaac to PLC (IsaacIn)</vt:lpstr>
      <vt:lpstr>PLC to Isaac (IsaacOut)</vt:lpstr>
      <vt:lpstr>Isaac Cfg</vt:lpstr>
      <vt:lpstr>FirmwareCfg</vt:lpstr>
      <vt:lpstr>Program</vt:lpstr>
      <vt:lpstr>TcpIp Cfg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W. Robertson</dc:creator>
  <cp:lastModifiedBy>Kevin W. Robertson</cp:lastModifiedBy>
  <dcterms:created xsi:type="dcterms:W3CDTF">2018-06-27T23:38:26Z</dcterms:created>
  <dcterms:modified xsi:type="dcterms:W3CDTF">2020-03-10T23:22:56Z</dcterms:modified>
</cp:coreProperties>
</file>