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14360" yWindow="0" windowWidth="14360" windowHeight="17560" activeTab="1"/>
  </bookViews>
  <sheets>
    <sheet name="Layout" sheetId="1" r:id="rId1"/>
    <sheet name="Cell Calculator and Tests" sheetId="2" r:id="rId2"/>
    <sheet name="Room Legen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2" l="1"/>
  <c r="W13" i="2"/>
  <c r="Y13" i="2"/>
  <c r="T13" i="2"/>
  <c r="S13" i="2"/>
  <c r="U13" i="2"/>
  <c r="P11" i="2"/>
  <c r="O11" i="2"/>
  <c r="Q11" i="2"/>
  <c r="P13" i="2"/>
  <c r="O13" i="2"/>
  <c r="Q13" i="2"/>
  <c r="L13" i="2"/>
  <c r="K13" i="2"/>
  <c r="M13" i="2"/>
  <c r="H13" i="2"/>
  <c r="G13" i="2"/>
  <c r="I13" i="2"/>
  <c r="D13" i="2"/>
  <c r="C13" i="2"/>
  <c r="E13" i="2"/>
  <c r="D31" i="2"/>
  <c r="C31" i="2"/>
  <c r="E31" i="2"/>
  <c r="P9" i="2"/>
  <c r="O9" i="2"/>
  <c r="Q9" i="2"/>
  <c r="L11" i="2"/>
  <c r="K11" i="2"/>
  <c r="M11" i="2"/>
  <c r="L9" i="2"/>
  <c r="K9" i="2"/>
  <c r="M9" i="2"/>
  <c r="L5" i="2"/>
  <c r="K5" i="2"/>
  <c r="M5" i="2"/>
  <c r="H11" i="2"/>
  <c r="G11" i="2"/>
  <c r="I11" i="2"/>
  <c r="H9" i="2"/>
  <c r="G9" i="2"/>
  <c r="I9" i="2"/>
  <c r="H7" i="2"/>
  <c r="G7" i="2"/>
  <c r="I7" i="2"/>
  <c r="H5" i="2"/>
  <c r="G5" i="2"/>
  <c r="I5" i="2"/>
  <c r="H3" i="2"/>
  <c r="G3" i="2"/>
  <c r="I3" i="2"/>
  <c r="L16" i="2"/>
  <c r="K16" i="2"/>
  <c r="M16" i="2"/>
  <c r="L18" i="2"/>
  <c r="K18" i="2"/>
  <c r="M18" i="2"/>
  <c r="P5" i="2"/>
  <c r="O5" i="2"/>
  <c r="Q5" i="2"/>
  <c r="X16" i="2"/>
  <c r="W16" i="2"/>
  <c r="Y16" i="2"/>
  <c r="T16" i="2"/>
  <c r="S16" i="2"/>
  <c r="U16" i="2"/>
  <c r="P18" i="2"/>
  <c r="O18" i="2"/>
  <c r="Q18" i="2"/>
  <c r="P16" i="2"/>
  <c r="O16" i="2"/>
  <c r="Q16" i="2"/>
  <c r="H18" i="2"/>
  <c r="G18" i="2"/>
  <c r="I18" i="2"/>
  <c r="H16" i="2"/>
  <c r="G16" i="2"/>
  <c r="I16" i="2"/>
  <c r="D18" i="2"/>
  <c r="C18" i="2"/>
  <c r="E18" i="2"/>
  <c r="D16" i="2"/>
  <c r="C16" i="2"/>
  <c r="E16" i="2"/>
  <c r="D11" i="2"/>
  <c r="C11" i="2"/>
  <c r="E11" i="2"/>
  <c r="D9" i="2"/>
  <c r="C9" i="2"/>
  <c r="E9" i="2"/>
  <c r="D7" i="2"/>
  <c r="C7" i="2"/>
  <c r="E7" i="2"/>
  <c r="D5" i="2"/>
  <c r="C5" i="2"/>
  <c r="E5" i="2"/>
  <c r="D3" i="2"/>
  <c r="C3" i="2"/>
  <c r="E3" i="2"/>
  <c r="D23" i="2"/>
  <c r="C23" i="2"/>
  <c r="E23" i="2"/>
  <c r="H15" i="2"/>
  <c r="D15" i="2"/>
  <c r="L3" i="2"/>
  <c r="L7" i="2"/>
  <c r="L15" i="2"/>
  <c r="P15" i="2"/>
  <c r="P3" i="2"/>
  <c r="P7" i="2"/>
  <c r="X18" i="2"/>
  <c r="T18" i="2"/>
  <c r="T11" i="2"/>
  <c r="T9" i="2"/>
  <c r="T7" i="2"/>
  <c r="T5" i="2"/>
  <c r="T3" i="2"/>
  <c r="X3" i="2"/>
  <c r="T15" i="2"/>
  <c r="X5" i="2"/>
  <c r="X7" i="2"/>
  <c r="X9" i="2"/>
  <c r="X11" i="2"/>
  <c r="X15" i="2"/>
</calcChain>
</file>

<file path=xl/sharedStrings.xml><?xml version="1.0" encoding="utf-8"?>
<sst xmlns="http://schemas.openxmlformats.org/spreadsheetml/2006/main" count="807" uniqueCount="93">
  <si>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</si>
  <si>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</si>
  <si>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</si>
  <si>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</si>
  <si>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</si>
  <si>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</si>
  <si>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</si>
  <si>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</si>
  <si>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</si>
  <si>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</si>
  <si>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</si>
  <si>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</si>
  <si>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</si>
  <si>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</si>
  <si>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</si>
  <si>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</si>
  <si>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</si>
  <si>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</si>
  <si>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</si>
  <si>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</si>
  <si>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</si>
  <si>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</si>
  <si>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</si>
  <si>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</si>
  <si>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</si>
  <si>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</si>
  <si>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</si>
  <si>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</si>
  <si>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</si>
  <si>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</si>
  <si>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</si>
  <si>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</si>
  <si>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</si>
  <si>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</si>
  <si>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</si>
  <si>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</si>
  <si>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</si>
  <si>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</si>
  <si>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</si>
  <si>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</si>
  <si>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</si>
  <si>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</si>
  <si>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</si>
  <si>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</si>
  <si>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</si>
  <si>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</si>
  <si>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</si>
  <si>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</si>
  <si>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</si>
  <si>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</si>
  <si>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</si>
  <si>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</si>
  <si>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</si>
  <si>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</si>
  <si>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</si>
  <si>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</si>
  <si>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</si>
  <si>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</si>
  <si>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</si>
  <si>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</si>
  <si>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</si>
  <si>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</si>
  <si>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</si>
  <si>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</si>
  <si>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</si>
  <si>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</si>
  <si>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</si>
  <si>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</si>
  <si>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</si>
  <si>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</si>
  <si>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</si>
  <si>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</si>
  <si>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</si>
  <si>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</si>
  <si>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</si>
  <si>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</si>
  <si>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</si>
  <si>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</si>
  <si>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</si>
  <si>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</si>
  <si>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</si>
  <si>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B13</t>
  </si>
  <si>
    <t>P5</t>
  </si>
  <si>
    <t>P4</t>
  </si>
  <si>
    <t>D4</t>
  </si>
  <si>
    <t>Tan Pink: Locations inside rooms, adjacency test</t>
  </si>
  <si>
    <t>Tan Pink: Locations inside a room, adjacency tests</t>
  </si>
  <si>
    <t>A1</t>
  </si>
  <si>
    <t>C13</t>
  </si>
  <si>
    <t>J7</t>
  </si>
  <si>
    <t>J20</t>
  </si>
  <si>
    <t>U4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</si>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</sst>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  <font>
      <b/>
      <u/>
      <sz val="11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6" xfId="75" applyBorder="1"/>
    <xf numFmtId="0" fontId="6" fillId="11" borderId="7" xfId="75" applyBorder="1"/>
    <xf numFmtId="0" fontId="0" fillId="12" borderId="5" xfId="0" applyFill="1" applyBorder="1"/>
    <xf numFmtId="0" fontId="0" fillId="12" borderId="0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0" fillId="0" borderId="0" xfId="2" applyFont="1" applyFill="1" applyBorder="1">
      <alignment horizontal="left"/>
    </xf>
    <xf numFmtId="0" fontId="8" fillId="13" borderId="0" xfId="0" applyFont="1" applyFill="1" applyBorder="1"/>
    <xf numFmtId="0" fontId="8" fillId="13" borderId="0" xfId="75" applyFont="1" applyFill="1" applyBorder="1"/>
    <xf numFmtId="0" fontId="1" fillId="14" borderId="0" xfId="2" applyFont="1" applyFill="1" applyBorder="1">
      <alignment horizontal="left"/>
    </xf>
  </cellXfs>
  <cellStyles count="150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U4" sqref="U4"/>
    </sheetView>
  </sheetViews>
  <sheetFormatPr baseColWidth="10" defaultColWidth="8.83203125" defaultRowHeight="14" x14ac:dyDescent="0"/>
  <cols>
    <col min="1" max="1" width="3.6640625" customWidth="1"/>
    <col min="2" max="2" width="5.1640625" customWidth="1"/>
    <col min="3" max="3" width="4.5" customWidth="1"/>
    <col min="4" max="4" width="4.83203125" customWidth="1"/>
    <col min="5" max="5" width="4.5" customWidth="1"/>
    <col min="6" max="6" width="5" customWidth="1"/>
    <col min="7" max="8" width="4.33203125" customWidth="1"/>
    <col min="9" max="10" width="4.5" customWidth="1"/>
    <col min="11" max="11" width="4.1640625" customWidth="1"/>
    <col min="12" max="13" width="4.5" customWidth="1"/>
    <col min="14" max="14" width="5.33203125" customWidth="1"/>
    <col min="15" max="15" width="5.1640625" customWidth="1"/>
    <col min="16" max="16" width="6.1640625" bestFit="1" customWidth="1"/>
    <col min="17" max="17" width="3.1640625" bestFit="1" customWidth="1"/>
    <col min="18" max="18" width="4.83203125" customWidth="1"/>
    <col min="19" max="19" width="6.1640625" bestFit="1" customWidth="1"/>
    <col min="20" max="20" width="4.5" customWidth="1"/>
    <col min="21" max="21" width="5.5" customWidth="1"/>
    <col min="22" max="22" width="5.1640625" customWidth="1"/>
    <col min="23" max="23" width="6.33203125" bestFit="1" customWidth="1"/>
    <col min="24" max="24" width="6" customWidth="1"/>
    <col min="25" max="25" width="5.6640625" customWidth="1"/>
    <col min="26" max="29" width="6.1640625" bestFit="1" customWidth="1"/>
    <col min="30" max="30" width="6" customWidth="1"/>
    <col min="31" max="31" width="6.1640625" bestFit="1" customWidth="1"/>
    <col min="32" max="32" width="6.1640625" customWidth="1"/>
    <col min="33" max="38" width="6.1640625" bestFit="1" customWidth="1"/>
  </cols>
  <sheetData>
    <row r="1" spans="1:30">
      <c r="A1" s="27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>
      <c r="A4" s="4" t="s">
        <v>13</v>
      </c>
      <c r="B4" s="1" t="s">
        <v>13</v>
      </c>
      <c r="C4" s="4" t="s">
        <v>13</v>
      </c>
      <c r="D4" s="8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8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27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13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5" t="s">
        <v>24</v>
      </c>
      <c r="I7" s="4" t="s">
        <v>23</v>
      </c>
      <c r="J7" s="27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62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2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>
      <c r="A13" s="4" t="s">
        <v>18</v>
      </c>
      <c r="B13" s="5" t="s">
        <v>20</v>
      </c>
      <c r="C13" s="27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7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27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  <row r="30" spans="1:30">
      <c r="A30" s="12" t="s">
        <v>46</v>
      </c>
    </row>
    <row r="31" spans="1:30">
      <c r="A31" t="s">
        <v>38</v>
      </c>
    </row>
    <row r="32" spans="1:30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47</v>
      </c>
    </row>
    <row r="36" spans="1:1">
      <c r="A36" t="s">
        <v>39</v>
      </c>
    </row>
    <row r="37" spans="1:1">
      <c r="A37" t="s">
        <v>85</v>
      </c>
    </row>
    <row r="38" spans="1:1">
      <c r="A38" s="12" t="s">
        <v>45</v>
      </c>
    </row>
    <row r="39" spans="1:1">
      <c r="A39" t="s">
        <v>43</v>
      </c>
    </row>
    <row r="40" spans="1:1">
      <c r="A40" t="s">
        <v>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N1" workbookViewId="0">
      <selection activeCell="V13" sqref="V13"/>
    </sheetView>
  </sheetViews>
  <sheetFormatPr baseColWidth="10" defaultColWidth="8.83203125" defaultRowHeight="14" x14ac:dyDescent="0"/>
  <cols>
    <col min="1" max="1" width="64.5" bestFit="1" customWidth="1"/>
    <col min="2" max="2" width="8.83203125" customWidth="1"/>
    <col min="3" max="3" width="6.33203125" customWidth="1"/>
  </cols>
  <sheetData>
    <row r="1" spans="1:25">
      <c r="A1" s="12" t="s">
        <v>46</v>
      </c>
      <c r="B1" s="24" t="s">
        <v>73</v>
      </c>
    </row>
    <row r="2" spans="1:25">
      <c r="A2" t="s">
        <v>38</v>
      </c>
      <c r="B2" s="25" t="s">
        <v>70</v>
      </c>
      <c r="C2" s="26" t="s">
        <v>71</v>
      </c>
      <c r="D2" s="26" t="s">
        <v>69</v>
      </c>
      <c r="E2" s="26" t="s">
        <v>74</v>
      </c>
      <c r="F2" s="25" t="s">
        <v>70</v>
      </c>
      <c r="G2" s="26" t="s">
        <v>71</v>
      </c>
      <c r="H2" s="26" t="s">
        <v>69</v>
      </c>
      <c r="I2" s="26" t="s">
        <v>74</v>
      </c>
      <c r="J2" s="25" t="s">
        <v>70</v>
      </c>
      <c r="K2" s="26" t="s">
        <v>71</v>
      </c>
      <c r="L2" s="26" t="s">
        <v>69</v>
      </c>
      <c r="M2" s="26" t="s">
        <v>74</v>
      </c>
      <c r="N2" s="25" t="s">
        <v>70</v>
      </c>
      <c r="O2" s="26" t="s">
        <v>71</v>
      </c>
      <c r="P2" s="26" t="s">
        <v>69</v>
      </c>
      <c r="Q2" s="26" t="s">
        <v>74</v>
      </c>
      <c r="R2" s="25" t="s">
        <v>70</v>
      </c>
      <c r="S2" s="26" t="s">
        <v>71</v>
      </c>
      <c r="T2" s="26" t="s">
        <v>69</v>
      </c>
      <c r="U2" s="26" t="s">
        <v>74</v>
      </c>
      <c r="V2" s="25" t="s">
        <v>70</v>
      </c>
      <c r="W2" s="26" t="s">
        <v>71</v>
      </c>
      <c r="X2" s="26" t="s">
        <v>69</v>
      </c>
      <c r="Y2" s="26" t="s">
        <v>74</v>
      </c>
    </row>
    <row r="3" spans="1:25">
      <c r="A3" t="s">
        <v>40</v>
      </c>
      <c r="B3" s="19" t="s">
        <v>52</v>
      </c>
      <c r="C3" s="15">
        <f>CODE(LEFT(B3,1)) -65</f>
        <v>16</v>
      </c>
      <c r="D3" s="15">
        <f>MID(B3,2,LEN(B3) -1) - 1</f>
        <v>12</v>
      </c>
      <c r="E3" s="15">
        <f>((D3)*25) +(C3) +1</f>
        <v>317</v>
      </c>
      <c r="F3" s="19" t="s">
        <v>53</v>
      </c>
      <c r="G3" s="15">
        <f>CODE(LEFT(F3,1)) -65</f>
        <v>9</v>
      </c>
      <c r="H3" s="15">
        <f>MID(F3,2,LEN(F3) -1) - 1</f>
        <v>17</v>
      </c>
      <c r="I3" s="15">
        <f>((H3)*25) +(G3) +1</f>
        <v>435</v>
      </c>
      <c r="J3" s="19" t="s">
        <v>72</v>
      </c>
      <c r="K3" s="15" t="s">
        <v>80</v>
      </c>
      <c r="L3" s="15" t="str">
        <f t="shared" ref="L3" si="0">MID(J3,2,LEN(J3) -1)</f>
        <v>/////</v>
      </c>
      <c r="M3" s="15" t="s">
        <v>80</v>
      </c>
      <c r="N3" s="19" t="s">
        <v>72</v>
      </c>
      <c r="O3" s="15" t="s">
        <v>80</v>
      </c>
      <c r="P3" s="15" t="str">
        <f t="shared" ref="P3" si="1">MID(N3,2,LEN(N3) -1)</f>
        <v>/////</v>
      </c>
      <c r="Q3" s="15" t="s">
        <v>80</v>
      </c>
      <c r="R3" s="19" t="s">
        <v>72</v>
      </c>
      <c r="S3" s="15" t="s">
        <v>80</v>
      </c>
      <c r="T3" s="15" t="str">
        <f t="shared" ref="T3:T11" si="2">MID(R3,2,LEN(R3) -1)</f>
        <v>/////</v>
      </c>
      <c r="U3" s="15" t="s">
        <v>80</v>
      </c>
      <c r="V3" s="19" t="s">
        <v>72</v>
      </c>
      <c r="W3" s="15" t="s">
        <v>80</v>
      </c>
      <c r="X3" s="15" t="str">
        <f t="shared" ref="X3" si="3">MID(V3,2,LEN(V3) -1)</f>
        <v>/////</v>
      </c>
      <c r="Y3" s="15" t="s">
        <v>80</v>
      </c>
    </row>
    <row r="4" spans="1:25">
      <c r="B4" s="19"/>
      <c r="C4" s="15"/>
      <c r="D4" s="15"/>
      <c r="E4" s="15"/>
      <c r="F4" s="19"/>
      <c r="G4" s="15"/>
      <c r="H4" s="15"/>
      <c r="I4" s="15"/>
      <c r="J4" s="19"/>
      <c r="K4" s="15"/>
      <c r="L4" s="15"/>
      <c r="M4" s="15"/>
      <c r="N4" s="19"/>
      <c r="O4" s="15"/>
      <c r="P4" s="15"/>
      <c r="Q4" s="15"/>
      <c r="R4" s="19"/>
      <c r="S4" s="15"/>
      <c r="T4" s="15"/>
      <c r="U4" s="15"/>
      <c r="V4" s="19"/>
      <c r="W4" s="15"/>
      <c r="X4" s="15"/>
      <c r="Y4" s="15"/>
    </row>
    <row r="5" spans="1:25">
      <c r="A5" t="s">
        <v>41</v>
      </c>
      <c r="B5" s="19" t="s">
        <v>54</v>
      </c>
      <c r="C5" s="15">
        <f>CODE(LEFT(B5,1)) -65</f>
        <v>16</v>
      </c>
      <c r="D5" s="15">
        <f>MID(B5,2,LEN(B5) -1) - 1</f>
        <v>24</v>
      </c>
      <c r="E5" s="15">
        <f>((D5)*25) +(C5) +1</f>
        <v>617</v>
      </c>
      <c r="F5" s="19" t="s">
        <v>55</v>
      </c>
      <c r="G5" s="15">
        <f>CODE(LEFT(F5,1)) -65</f>
        <v>0</v>
      </c>
      <c r="H5" s="15">
        <f>MID(F5,2,LEN(F5) -1) - 1</f>
        <v>19</v>
      </c>
      <c r="I5" s="15">
        <f>((H5)*25) +(G5) +1</f>
        <v>476</v>
      </c>
      <c r="J5" s="19" t="s">
        <v>56</v>
      </c>
      <c r="K5" s="15">
        <f>CODE(LEFT(J5,1)) -65</f>
        <v>5</v>
      </c>
      <c r="L5" s="15">
        <f>MID(J5,2,LEN(J5) -1) - 1</f>
        <v>0</v>
      </c>
      <c r="M5" s="15">
        <f>((L5)*25) +(K5) +1</f>
        <v>6</v>
      </c>
      <c r="N5" s="19" t="s">
        <v>57</v>
      </c>
      <c r="O5" s="15">
        <f>CODE(LEFT(N5,1)) -65</f>
        <v>24</v>
      </c>
      <c r="P5" s="15">
        <f>MID(N5,2,LEN(N5) -1) - 1</f>
        <v>14</v>
      </c>
      <c r="Q5" s="15">
        <f>((P5)*25) +(O5) +1</f>
        <v>375</v>
      </c>
      <c r="R5" s="19" t="s">
        <v>72</v>
      </c>
      <c r="S5" s="15" t="s">
        <v>80</v>
      </c>
      <c r="T5" s="15" t="str">
        <f t="shared" si="2"/>
        <v>/////</v>
      </c>
      <c r="U5" s="15" t="s">
        <v>80</v>
      </c>
      <c r="V5" s="19" t="s">
        <v>72</v>
      </c>
      <c r="W5" s="15" t="s">
        <v>80</v>
      </c>
      <c r="X5" s="15" t="str">
        <f t="shared" ref="X5" si="4">MID(V5,2,LEN(V5) -1)</f>
        <v>/////</v>
      </c>
      <c r="Y5" s="15" t="s">
        <v>80</v>
      </c>
    </row>
    <row r="6" spans="1:25">
      <c r="B6" s="19"/>
      <c r="C6" s="15"/>
      <c r="D6" s="15"/>
      <c r="E6" s="15"/>
      <c r="F6" s="19"/>
      <c r="G6" s="15"/>
      <c r="H6" s="15"/>
      <c r="I6" s="15"/>
      <c r="J6" s="19"/>
      <c r="K6" s="15"/>
      <c r="L6" s="15"/>
      <c r="M6" s="15"/>
      <c r="N6" s="19"/>
      <c r="O6" s="15"/>
      <c r="P6" s="15"/>
      <c r="Q6" s="15"/>
      <c r="R6" s="19"/>
      <c r="S6" s="15"/>
      <c r="T6" s="15"/>
      <c r="U6" s="15"/>
      <c r="V6" s="19"/>
      <c r="W6" s="15"/>
      <c r="X6" s="15"/>
      <c r="Y6" s="15"/>
    </row>
    <row r="7" spans="1:25">
      <c r="A7" t="s">
        <v>42</v>
      </c>
      <c r="B7" s="19" t="s">
        <v>58</v>
      </c>
      <c r="C7" s="15">
        <f>CODE(LEFT(B7,1)) -65</f>
        <v>7</v>
      </c>
      <c r="D7" s="15">
        <f>MID(B7,2,LEN(B7) -1) - 1</f>
        <v>24</v>
      </c>
      <c r="E7" s="15">
        <f>((D7)*25) +(C7) +1</f>
        <v>608</v>
      </c>
      <c r="F7" s="19" t="s">
        <v>59</v>
      </c>
      <c r="G7" s="15">
        <f>CODE(LEFT(F7,1)) -65</f>
        <v>11</v>
      </c>
      <c r="H7" s="15">
        <f>MID(F7,2,LEN(F7) -1) - 1</f>
        <v>4</v>
      </c>
      <c r="I7" s="15">
        <f>((H7)*25) +(G7) +1</f>
        <v>112</v>
      </c>
      <c r="J7" s="19" t="s">
        <v>72</v>
      </c>
      <c r="K7" s="15" t="s">
        <v>80</v>
      </c>
      <c r="L7" s="15" t="str">
        <f t="shared" ref="L7" si="5">MID(J7,2,LEN(J7) -1)</f>
        <v>/////</v>
      </c>
      <c r="M7" s="15" t="s">
        <v>80</v>
      </c>
      <c r="N7" s="19" t="s">
        <v>72</v>
      </c>
      <c r="O7" s="15" t="s">
        <v>80</v>
      </c>
      <c r="P7" s="15" t="str">
        <f t="shared" ref="P7" si="6">MID(N7,2,LEN(N7) -1)</f>
        <v>/////</v>
      </c>
      <c r="Q7" s="15" t="s">
        <v>80</v>
      </c>
      <c r="R7" s="19" t="s">
        <v>72</v>
      </c>
      <c r="S7" s="15" t="s">
        <v>80</v>
      </c>
      <c r="T7" s="15" t="str">
        <f t="shared" si="2"/>
        <v>/////</v>
      </c>
      <c r="U7" s="15" t="s">
        <v>80</v>
      </c>
      <c r="V7" s="19" t="s">
        <v>72</v>
      </c>
      <c r="W7" s="15" t="s">
        <v>80</v>
      </c>
      <c r="X7" s="15" t="str">
        <f t="shared" ref="X7" si="7">MID(V7,2,LEN(V7) -1)</f>
        <v>/////</v>
      </c>
      <c r="Y7" s="15" t="s">
        <v>80</v>
      </c>
    </row>
    <row r="8" spans="1:25">
      <c r="B8" s="19"/>
      <c r="C8" s="15"/>
      <c r="D8" s="15"/>
      <c r="E8" s="15"/>
      <c r="F8" s="19"/>
      <c r="G8" s="15"/>
      <c r="H8" s="15"/>
      <c r="I8" s="15"/>
      <c r="J8" s="19"/>
      <c r="K8" s="15"/>
      <c r="L8" s="15"/>
      <c r="M8" s="15"/>
      <c r="N8" s="19"/>
      <c r="O8" s="15"/>
      <c r="P8" s="15"/>
      <c r="Q8" s="15"/>
      <c r="R8" s="19"/>
      <c r="S8" s="15"/>
      <c r="T8" s="15"/>
      <c r="U8" s="15"/>
      <c r="V8" s="19"/>
      <c r="W8" s="15"/>
      <c r="X8" s="15"/>
      <c r="Y8" s="15"/>
    </row>
    <row r="9" spans="1:25">
      <c r="A9" t="s">
        <v>47</v>
      </c>
      <c r="B9" s="19" t="s">
        <v>48</v>
      </c>
      <c r="C9" s="15">
        <f>CODE(LEFT(B9,1)) -65</f>
        <v>4</v>
      </c>
      <c r="D9" s="15">
        <f>MID(B9,2,LEN(B9) -1) - 1</f>
        <v>3</v>
      </c>
      <c r="E9" s="15">
        <f>((D9)*25) +(C9) +1</f>
        <v>80</v>
      </c>
      <c r="F9" s="19" t="s">
        <v>82</v>
      </c>
      <c r="G9" s="15">
        <f>CODE(LEFT(F9,1)) -65</f>
        <v>15</v>
      </c>
      <c r="H9" s="15">
        <f>MID(F9,2,LEN(F9) -1) - 1</f>
        <v>4</v>
      </c>
      <c r="I9" s="15">
        <f>((H9)*25) +(G9) +1</f>
        <v>116</v>
      </c>
      <c r="J9" s="19" t="s">
        <v>50</v>
      </c>
      <c r="K9" s="15">
        <f>CODE(LEFT(J9,1)) -65</f>
        <v>17</v>
      </c>
      <c r="L9" s="15">
        <f>MID(J9,2,LEN(J9) -1) - 1</f>
        <v>17</v>
      </c>
      <c r="M9" s="15">
        <f>((L9)*25) +(K9) +1</f>
        <v>443</v>
      </c>
      <c r="N9" s="19" t="s">
        <v>51</v>
      </c>
      <c r="O9" s="15">
        <f>CODE(LEFT(N9,1)) -65</f>
        <v>12</v>
      </c>
      <c r="P9" s="15">
        <f>MID(N9,2,LEN(N9) -1) - 1</f>
        <v>18</v>
      </c>
      <c r="Q9" s="15">
        <f>((P9)*25) +(O9) +1</f>
        <v>463</v>
      </c>
      <c r="R9" s="19" t="s">
        <v>72</v>
      </c>
      <c r="S9" s="15" t="s">
        <v>80</v>
      </c>
      <c r="T9" s="15" t="str">
        <f t="shared" si="2"/>
        <v>/////</v>
      </c>
      <c r="U9" s="15" t="s">
        <v>80</v>
      </c>
      <c r="V9" s="19" t="s">
        <v>72</v>
      </c>
      <c r="W9" s="15" t="s">
        <v>80</v>
      </c>
      <c r="X9" s="15" t="str">
        <f t="shared" ref="X9" si="8">MID(V9,2,LEN(V9) -1)</f>
        <v>/////</v>
      </c>
      <c r="Y9" s="15" t="s">
        <v>80</v>
      </c>
    </row>
    <row r="10" spans="1:25">
      <c r="B10" s="19"/>
      <c r="C10" s="15"/>
      <c r="D10" s="15"/>
      <c r="E10" s="15"/>
      <c r="F10" s="19"/>
      <c r="G10" s="15"/>
      <c r="H10" s="15"/>
      <c r="I10" s="15"/>
      <c r="J10" s="19"/>
      <c r="K10" s="15"/>
      <c r="L10" s="15"/>
      <c r="M10" s="15"/>
      <c r="N10" s="19"/>
      <c r="O10" s="15"/>
      <c r="P10" s="15"/>
      <c r="Q10" s="15"/>
      <c r="R10" s="19"/>
      <c r="S10" s="15"/>
      <c r="T10" s="15"/>
      <c r="U10" s="15"/>
      <c r="V10" s="19"/>
      <c r="W10" s="15"/>
      <c r="X10" s="15"/>
      <c r="Y10" s="15"/>
    </row>
    <row r="11" spans="1:25">
      <c r="A11" t="s">
        <v>39</v>
      </c>
      <c r="B11" s="19" t="s">
        <v>60</v>
      </c>
      <c r="C11" s="15">
        <f>CODE(LEFT(B11,1)) -65</f>
        <v>12</v>
      </c>
      <c r="D11" s="15">
        <f>MID(B11,2,LEN(B11) -1) - 1</f>
        <v>19</v>
      </c>
      <c r="E11" s="15">
        <f>((D11)*25) +(C11) +1</f>
        <v>488</v>
      </c>
      <c r="F11" s="19" t="s">
        <v>83</v>
      </c>
      <c r="G11" s="15">
        <f>CODE(LEFT(F11,1)) -65</f>
        <v>15</v>
      </c>
      <c r="H11" s="15">
        <f>MID(F11,2,LEN(F11) -1) - 1</f>
        <v>3</v>
      </c>
      <c r="I11" s="15">
        <f>((H11)*25) +(G11) +1</f>
        <v>91</v>
      </c>
      <c r="J11" s="19" t="s">
        <v>61</v>
      </c>
      <c r="K11" s="15">
        <f>CODE(LEFT(J11,1)) -65</f>
        <v>18</v>
      </c>
      <c r="L11" s="15">
        <f>MID(J11,2,LEN(J11) -1) - 1</f>
        <v>16</v>
      </c>
      <c r="M11" s="15">
        <f>((L11)*25) +(K11) +1</f>
        <v>419</v>
      </c>
      <c r="N11" s="19" t="s">
        <v>84</v>
      </c>
      <c r="O11" s="15">
        <f>CODE(LEFT(N11,1)) -65</f>
        <v>3</v>
      </c>
      <c r="P11" s="15">
        <f>MID(N11,2,LEN(N11) -1) - 1</f>
        <v>3</v>
      </c>
      <c r="Q11" s="15">
        <f>((P11)*25) +(O11) +1</f>
        <v>79</v>
      </c>
      <c r="R11" s="19" t="s">
        <v>72</v>
      </c>
      <c r="S11" s="15" t="s">
        <v>80</v>
      </c>
      <c r="T11" s="15" t="str">
        <f t="shared" si="2"/>
        <v>/////</v>
      </c>
      <c r="U11" s="15" t="s">
        <v>80</v>
      </c>
      <c r="V11" s="19" t="s">
        <v>72</v>
      </c>
      <c r="W11" s="15" t="s">
        <v>80</v>
      </c>
      <c r="X11" s="15" t="str">
        <f t="shared" ref="X11" si="9">MID(V11,2,LEN(V11) -1)</f>
        <v>/////</v>
      </c>
      <c r="Y11" s="15" t="s">
        <v>80</v>
      </c>
    </row>
    <row r="12" spans="1:25">
      <c r="B12" s="19"/>
      <c r="C12" s="15"/>
      <c r="D12" s="15"/>
      <c r="E12" s="15"/>
      <c r="F12" s="19"/>
      <c r="G12" s="15"/>
      <c r="H12" s="15"/>
      <c r="I12" s="15"/>
      <c r="J12" s="19"/>
      <c r="K12" s="15"/>
      <c r="L12" s="15"/>
      <c r="M12" s="15"/>
      <c r="N12" s="19"/>
      <c r="O12" s="15"/>
      <c r="P12" s="15"/>
      <c r="Q12" s="15"/>
      <c r="R12" s="19"/>
      <c r="S12" s="15"/>
      <c r="T12" s="15"/>
      <c r="U12" s="15"/>
      <c r="V12" s="19"/>
      <c r="W12" s="15"/>
      <c r="X12" s="15"/>
      <c r="Y12" s="15"/>
    </row>
    <row r="13" spans="1:25">
      <c r="A13" t="s">
        <v>86</v>
      </c>
      <c r="B13" s="19" t="s">
        <v>87</v>
      </c>
      <c r="C13" s="15">
        <f>CODE(LEFT(B13,1)) -65</f>
        <v>0</v>
      </c>
      <c r="D13" s="15">
        <f>MID(B13,2,LEN(B13) -1) - 1</f>
        <v>0</v>
      </c>
      <c r="E13" s="15">
        <f>((D13)*25) +(C13) +1</f>
        <v>1</v>
      </c>
      <c r="F13" s="19" t="s">
        <v>88</v>
      </c>
      <c r="G13" s="15">
        <f>CODE(LEFT(F13,1)) -65</f>
        <v>2</v>
      </c>
      <c r="H13" s="15">
        <f>MID(F13,2,LEN(F13) -1) - 1</f>
        <v>12</v>
      </c>
      <c r="I13" s="15">
        <f>((H13)*25) +(G13) +1</f>
        <v>303</v>
      </c>
      <c r="J13" s="19" t="s">
        <v>89</v>
      </c>
      <c r="K13" s="15">
        <f>CODE(LEFT(J13,1)) -65</f>
        <v>9</v>
      </c>
      <c r="L13" s="15">
        <f>MID(J13,2,LEN(J13) -1) - 1</f>
        <v>6</v>
      </c>
      <c r="M13" s="15">
        <f>((L13)*25) +(K13) +1</f>
        <v>160</v>
      </c>
      <c r="N13" s="19" t="s">
        <v>90</v>
      </c>
      <c r="O13" s="15">
        <f>CODE(LEFT(N13,1)) -65</f>
        <v>9</v>
      </c>
      <c r="P13" s="15">
        <f>MID(N13,2,LEN(N13) -1) - 1</f>
        <v>19</v>
      </c>
      <c r="Q13" s="15">
        <f>((P13)*25) +(O13) +1</f>
        <v>485</v>
      </c>
      <c r="R13" s="19" t="s">
        <v>91</v>
      </c>
      <c r="S13" s="15">
        <f>CODE(LEFT(R13,1)) -65</f>
        <v>20</v>
      </c>
      <c r="T13" s="15">
        <f>MID(R13,2,LEN(R13) -1) - 1</f>
        <v>3</v>
      </c>
      <c r="U13" s="15">
        <f>((T13)*25) +(S13) +1</f>
        <v>96</v>
      </c>
      <c r="V13" s="19" t="s">
        <v>92</v>
      </c>
      <c r="W13" s="15">
        <f>CODE(LEFT(V13,1)) -65</f>
        <v>21</v>
      </c>
      <c r="X13" s="15">
        <f>MID(V13,2,LEN(V13) -1) - 1</f>
        <v>19</v>
      </c>
      <c r="Y13" s="15">
        <f>((X13)*25) +(W13) +1</f>
        <v>497</v>
      </c>
    </row>
    <row r="14" spans="1:25">
      <c r="B14" s="19"/>
      <c r="C14" s="15"/>
      <c r="D14" s="15"/>
      <c r="E14" s="15"/>
      <c r="F14" s="19"/>
      <c r="G14" s="15"/>
      <c r="H14" s="15"/>
      <c r="I14" s="15"/>
      <c r="J14" s="19"/>
      <c r="K14" s="15"/>
      <c r="L14" s="15"/>
      <c r="M14" s="15"/>
      <c r="N14" s="19"/>
      <c r="O14" s="15"/>
      <c r="P14" s="15"/>
      <c r="Q14" s="15"/>
      <c r="R14" s="19"/>
      <c r="S14" s="15"/>
      <c r="T14" s="15"/>
      <c r="U14" s="15"/>
      <c r="V14" s="19"/>
      <c r="W14" s="15"/>
      <c r="X14" s="15"/>
      <c r="Y14" s="15"/>
    </row>
    <row r="15" spans="1:25">
      <c r="A15" s="12" t="s">
        <v>45</v>
      </c>
      <c r="B15" s="19" t="s">
        <v>72</v>
      </c>
      <c r="C15" s="15" t="s">
        <v>80</v>
      </c>
      <c r="D15" s="15" t="str">
        <f t="shared" ref="D15" si="10">MID(B15,2,LEN(B15) -1)</f>
        <v>/////</v>
      </c>
      <c r="E15" s="15" t="s">
        <v>80</v>
      </c>
      <c r="F15" s="19" t="s">
        <v>72</v>
      </c>
      <c r="G15" s="15" t="s">
        <v>80</v>
      </c>
      <c r="H15" s="15" t="str">
        <f t="shared" ref="H15" si="11">MID(F15,2,LEN(F15) -1)</f>
        <v>/////</v>
      </c>
      <c r="I15" s="15" t="s">
        <v>80</v>
      </c>
      <c r="J15" s="19" t="s">
        <v>72</v>
      </c>
      <c r="K15" s="15" t="s">
        <v>80</v>
      </c>
      <c r="L15" s="15" t="str">
        <f t="shared" ref="L15" si="12">MID(J15,2,LEN(J15) -1)</f>
        <v>/////</v>
      </c>
      <c r="M15" s="15" t="s">
        <v>80</v>
      </c>
      <c r="N15" s="19" t="s">
        <v>72</v>
      </c>
      <c r="O15" s="15" t="s">
        <v>80</v>
      </c>
      <c r="P15" s="15" t="str">
        <f t="shared" ref="P11:P15" si="13">MID(N15,2,LEN(N15) -1)</f>
        <v>/////</v>
      </c>
      <c r="Q15" s="15" t="s">
        <v>80</v>
      </c>
      <c r="R15" s="19" t="s">
        <v>72</v>
      </c>
      <c r="S15" s="15"/>
      <c r="T15" s="15" t="str">
        <f t="shared" ref="T15" si="14">MID(R15,2,LEN(R15) -1)</f>
        <v>/////</v>
      </c>
      <c r="U15" s="15" t="s">
        <v>80</v>
      </c>
      <c r="V15" s="19" t="s">
        <v>72</v>
      </c>
      <c r="W15" s="15" t="s">
        <v>80</v>
      </c>
      <c r="X15" s="15" t="str">
        <f t="shared" ref="X15:X18" si="15">MID(V15,2,LEN(V15) -1)</f>
        <v>/////</v>
      </c>
      <c r="Y15" s="15" t="s">
        <v>80</v>
      </c>
    </row>
    <row r="16" spans="1:25">
      <c r="A16" t="s">
        <v>43</v>
      </c>
      <c r="B16" s="19" t="s">
        <v>63</v>
      </c>
      <c r="C16" s="15">
        <f>CODE(LEFT(B16,1)) -65</f>
        <v>2</v>
      </c>
      <c r="D16" s="15">
        <f>MID(B16,2,LEN(B16) -1) - 1</f>
        <v>13</v>
      </c>
      <c r="E16" s="15">
        <f>((D16)*25) +(C16) +1</f>
        <v>328</v>
      </c>
      <c r="F16" s="19" t="s">
        <v>66</v>
      </c>
      <c r="G16" s="15">
        <f>CODE(LEFT(F16,1)) -65</f>
        <v>11</v>
      </c>
      <c r="H16" s="15">
        <f>MID(F16,2,LEN(F16) -1) - 1</f>
        <v>8</v>
      </c>
      <c r="I16" s="15">
        <f>((H16)*25) +(G16) +1</f>
        <v>212</v>
      </c>
      <c r="J16" s="19" t="s">
        <v>67</v>
      </c>
      <c r="K16" s="15">
        <f>CODE(LEFT(J16,1)) -65</f>
        <v>17</v>
      </c>
      <c r="L16" s="15">
        <f>MID(J16,2,LEN(J16) -1) - 1</f>
        <v>23</v>
      </c>
      <c r="M16" s="15">
        <f>((L16)*25) +(K16) +1</f>
        <v>593</v>
      </c>
      <c r="N16" s="19" t="s">
        <v>65</v>
      </c>
      <c r="O16" s="15">
        <f>CODE(LEFT(N16,1)) -65</f>
        <v>10</v>
      </c>
      <c r="P16" s="15">
        <f>MID(N16,2,LEN(N16) -1) - 1</f>
        <v>8</v>
      </c>
      <c r="Q16" s="15">
        <f>((P16)*25) +(O16) +1</f>
        <v>211</v>
      </c>
      <c r="R16" s="19" t="s">
        <v>64</v>
      </c>
      <c r="S16" s="15">
        <f>CODE(LEFT(R16,1)) -65</f>
        <v>6</v>
      </c>
      <c r="T16" s="15">
        <f>MID(R16,2,LEN(R16) -1) - 1</f>
        <v>13</v>
      </c>
      <c r="U16" s="15">
        <f>((T16)*25) +(S16) +1</f>
        <v>332</v>
      </c>
      <c r="V16" s="19" t="s">
        <v>68</v>
      </c>
      <c r="W16" s="15">
        <f>CODE(LEFT(V16,1)) -65</f>
        <v>22</v>
      </c>
      <c r="X16" s="15">
        <f>MID(V16,2,LEN(V16) -1) - 1</f>
        <v>24</v>
      </c>
      <c r="Y16" s="15">
        <f>((X16)*25) +(W16) +1</f>
        <v>623</v>
      </c>
    </row>
    <row r="17" spans="1:25">
      <c r="B17" s="19"/>
      <c r="C17" s="15"/>
      <c r="D17" s="15"/>
      <c r="E17" s="15"/>
      <c r="F17" s="19"/>
      <c r="G17" s="15"/>
      <c r="H17" s="15"/>
      <c r="I17" s="15"/>
      <c r="J17" s="19"/>
      <c r="K17" s="15"/>
      <c r="L17" s="15"/>
      <c r="M17" s="15"/>
      <c r="N17" s="19"/>
      <c r="O17" s="15"/>
      <c r="P17" s="15"/>
      <c r="Q17" s="15"/>
      <c r="R17" s="19"/>
      <c r="S17" s="15"/>
      <c r="T17" s="15"/>
      <c r="U17" s="15"/>
      <c r="V17" s="19"/>
      <c r="W17" s="15"/>
      <c r="X17" s="15"/>
      <c r="Y17" s="15"/>
    </row>
    <row r="18" spans="1:25">
      <c r="A18" t="s">
        <v>44</v>
      </c>
      <c r="B18" s="19" t="s">
        <v>48</v>
      </c>
      <c r="C18" s="15">
        <f>CODE(LEFT(B18,1)) -65</f>
        <v>4</v>
      </c>
      <c r="D18" s="15">
        <f>MID(B18,2,LEN(B18) -1) - 1</f>
        <v>3</v>
      </c>
      <c r="E18" s="15">
        <f>((D18)*25) +(C18) +1</f>
        <v>80</v>
      </c>
      <c r="F18" s="19" t="s">
        <v>49</v>
      </c>
      <c r="G18" s="15">
        <f>CODE(LEFT(F18,1)) -65</f>
        <v>18</v>
      </c>
      <c r="H18" s="15">
        <f>MID(F18,2,LEN(F18) -1) - 1</f>
        <v>10</v>
      </c>
      <c r="I18" s="15">
        <f>((H18)*25) +(G18) +1</f>
        <v>269</v>
      </c>
      <c r="J18" s="19" t="s">
        <v>50</v>
      </c>
      <c r="K18" s="15">
        <f>CODE(LEFT(J18,1)) -65</f>
        <v>17</v>
      </c>
      <c r="L18" s="15">
        <f>MID(J18,2,LEN(J18) -1) - 1</f>
        <v>17</v>
      </c>
      <c r="M18" s="15">
        <f>((L18)*25) +(K18) +1</f>
        <v>443</v>
      </c>
      <c r="N18" s="19" t="s">
        <v>51</v>
      </c>
      <c r="O18" s="15">
        <f>CODE(LEFT(N18,1)) -65</f>
        <v>12</v>
      </c>
      <c r="P18" s="15">
        <f>MID(N18,2,LEN(N18) -1) - 1</f>
        <v>18</v>
      </c>
      <c r="Q18" s="15">
        <f>((P18)*25) +(O18) +1</f>
        <v>463</v>
      </c>
      <c r="R18" s="19" t="s">
        <v>72</v>
      </c>
      <c r="S18" s="15" t="s">
        <v>80</v>
      </c>
      <c r="T18" s="15" t="str">
        <f t="shared" ref="T18" si="16">MID(R18,2,LEN(R18) -1)</f>
        <v>/////</v>
      </c>
      <c r="U18" s="15" t="s">
        <v>80</v>
      </c>
      <c r="V18" s="19" t="s">
        <v>72</v>
      </c>
      <c r="W18" s="15" t="s">
        <v>80</v>
      </c>
      <c r="X18" s="15" t="str">
        <f t="shared" ref="X18" si="17">MID(V18,2,LEN(V18) -1)</f>
        <v>/////</v>
      </c>
      <c r="Y18" s="15" t="s">
        <v>80</v>
      </c>
    </row>
    <row r="21" spans="1:25">
      <c r="B21" t="s">
        <v>75</v>
      </c>
    </row>
    <row r="22" spans="1:25">
      <c r="B22" s="20" t="s">
        <v>70</v>
      </c>
      <c r="C22" s="21" t="s">
        <v>71</v>
      </c>
      <c r="D22" s="22" t="s">
        <v>69</v>
      </c>
      <c r="E22" s="23" t="s">
        <v>74</v>
      </c>
    </row>
    <row r="23" spans="1:25">
      <c r="B23" s="18" t="s">
        <v>81</v>
      </c>
      <c r="C23" s="14">
        <f>CODE(LEFT(B23,1)) -65</f>
        <v>1</v>
      </c>
      <c r="D23" s="16">
        <f>MID(B23,2,LEN(B23) -1) - 1</f>
        <v>12</v>
      </c>
      <c r="E23" s="17">
        <f>((D23)*D27) +(C23) + 1</f>
        <v>302</v>
      </c>
    </row>
    <row r="26" spans="1:25">
      <c r="B26" t="s">
        <v>78</v>
      </c>
      <c r="D26">
        <v>25</v>
      </c>
    </row>
    <row r="27" spans="1:25">
      <c r="B27" t="s">
        <v>79</v>
      </c>
      <c r="D27">
        <v>25</v>
      </c>
    </row>
    <row r="29" spans="1:25">
      <c r="B29" t="s">
        <v>76</v>
      </c>
    </row>
    <row r="30" spans="1:25">
      <c r="B30" s="20" t="s">
        <v>70</v>
      </c>
      <c r="C30" s="21" t="s">
        <v>71</v>
      </c>
      <c r="D30" s="22" t="s">
        <v>69</v>
      </c>
      <c r="E30" s="23" t="s">
        <v>74</v>
      </c>
    </row>
    <row r="31" spans="1:25">
      <c r="B31" s="18" t="s">
        <v>77</v>
      </c>
      <c r="C31" s="14">
        <f>CODE(LEFT(B31,1)) -65</f>
        <v>1</v>
      </c>
      <c r="D31" s="16">
        <f>MID(B31,2,LEN(B31) -1) - 1</f>
        <v>0</v>
      </c>
      <c r="E31" s="17">
        <f>((D31)*D35) +(C31) + 1</f>
        <v>2</v>
      </c>
    </row>
  </sheetData>
  <pageMargins left="0.7" right="0.7" top="0.75" bottom="0.75" header="0.3" footer="0.3"/>
  <pageSetup orientation="portrait" horizontalDpi="4294967292" verticalDpi="4294967292"/>
  <ignoredErrors>
    <ignoredError sqref="H15 D15 L15 L7 P9 T16 X16 P5 L5 P7" formula="1"/>
    <ignoredError sqref="E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baseColWidth="10" defaultColWidth="8.83203125" defaultRowHeight="14" x14ac:dyDescent="0"/>
  <sheetData>
    <row r="1" spans="1:1">
      <c r="A1" s="6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2013-02-21T01:27:49Z</dcterms:created>
  <dcterms:modified xsi:type="dcterms:W3CDTF">2013-03-02T04:46:48Z</dcterms:modified>
</cp:coreProperties>
</file>