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1"/>
  </bookViews>
  <sheets>
    <sheet name="Donor (5') Splice Site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34" i="1"/>
  <c r="D34"/>
  <c r="E34"/>
  <c r="F34"/>
  <c r="F43" s="1"/>
  <c r="G34"/>
  <c r="H34"/>
  <c r="I34"/>
  <c r="I43" s="1"/>
  <c r="J34"/>
  <c r="J43" s="1"/>
  <c r="C35"/>
  <c r="D35"/>
  <c r="E35"/>
  <c r="F35"/>
  <c r="F44" s="1"/>
  <c r="G35"/>
  <c r="H35"/>
  <c r="I35"/>
  <c r="I44" s="1"/>
  <c r="J35"/>
  <c r="J44" s="1"/>
  <c r="C36"/>
  <c r="C45" s="1"/>
  <c r="D36"/>
  <c r="D45" s="1"/>
  <c r="E36"/>
  <c r="F36"/>
  <c r="G36"/>
  <c r="H36"/>
  <c r="I36"/>
  <c r="I45" s="1"/>
  <c r="J36"/>
  <c r="J45" s="1"/>
  <c r="C37"/>
  <c r="C46" s="1"/>
  <c r="D37"/>
  <c r="D46" s="1"/>
  <c r="E37"/>
  <c r="F37"/>
  <c r="G37"/>
  <c r="H37"/>
  <c r="I37"/>
  <c r="I46" s="1"/>
  <c r="J37"/>
  <c r="J46" s="1"/>
  <c r="B35"/>
  <c r="B36"/>
  <c r="B37"/>
  <c r="B46" s="1"/>
  <c r="B34"/>
  <c r="B43" s="1"/>
  <c r="E45"/>
  <c r="F45"/>
  <c r="G45"/>
  <c r="H45"/>
  <c r="E46"/>
  <c r="F46"/>
  <c r="G46"/>
  <c r="H46"/>
  <c r="B45"/>
  <c r="B44"/>
  <c r="C44"/>
  <c r="D44"/>
  <c r="E44"/>
  <c r="G44"/>
  <c r="H44"/>
  <c r="C43"/>
  <c r="D43"/>
  <c r="E43"/>
  <c r="G43"/>
  <c r="H43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C25"/>
  <c r="D25"/>
  <c r="E25"/>
  <c r="F25"/>
  <c r="G25"/>
  <c r="H25"/>
  <c r="I25"/>
  <c r="J25"/>
  <c r="B25"/>
  <c r="C16"/>
  <c r="D16"/>
  <c r="E16"/>
  <c r="F16"/>
  <c r="G16"/>
  <c r="H16"/>
  <c r="I16"/>
  <c r="J16"/>
  <c r="C17"/>
  <c r="D17"/>
  <c r="E17"/>
  <c r="F17"/>
  <c r="G17"/>
  <c r="H17"/>
  <c r="I17"/>
  <c r="J17"/>
  <c r="C18"/>
  <c r="D18"/>
  <c r="E18"/>
  <c r="F18"/>
  <c r="G18"/>
  <c r="H18"/>
  <c r="I18"/>
  <c r="J18"/>
  <c r="C19"/>
  <c r="D19"/>
  <c r="E19"/>
  <c r="F19"/>
  <c r="G19"/>
  <c r="H19"/>
  <c r="I19"/>
  <c r="J19"/>
  <c r="B19"/>
  <c r="B18"/>
  <c r="B17"/>
  <c r="B16"/>
</calcChain>
</file>

<file path=xl/sharedStrings.xml><?xml version="1.0" encoding="utf-8"?>
<sst xmlns="http://schemas.openxmlformats.org/spreadsheetml/2006/main" count="94" uniqueCount="16">
  <si>
    <t>Sequence #</t>
  </si>
  <si>
    <t>c</t>
  </si>
  <si>
    <t>a</t>
  </si>
  <si>
    <t>g</t>
  </si>
  <si>
    <t>t</t>
  </si>
  <si>
    <t>Base Position</t>
  </si>
  <si>
    <t>A</t>
  </si>
  <si>
    <t>T</t>
  </si>
  <si>
    <t>G</t>
  </si>
  <si>
    <t>C</t>
  </si>
  <si>
    <t>Nucleotide</t>
  </si>
  <si>
    <t>Nucleotide Sequences</t>
  </si>
  <si>
    <t>Base Frequency</t>
  </si>
  <si>
    <t>Base Counts</t>
  </si>
  <si>
    <t>Base Frequency with Laplace Rule</t>
  </si>
  <si>
    <t>Log Odds Table with Laplace Rule</t>
  </si>
</sst>
</file>

<file path=xl/styles.xml><?xml version="1.0" encoding="utf-8"?>
<styleSheet xmlns="http://schemas.openxmlformats.org/spreadsheetml/2006/main">
  <numFmts count="1">
    <numFmt numFmtId="168" formatCode="0.0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opLeftCell="A25" zoomScale="160" zoomScaleNormal="160" workbookViewId="0">
      <selection activeCell="A40" sqref="A40:J40"/>
    </sheetView>
  </sheetViews>
  <sheetFormatPr defaultRowHeight="15"/>
  <cols>
    <col min="1" max="1" width="11.140625" bestFit="1" customWidth="1"/>
    <col min="2" max="2" width="7.42578125" customWidth="1"/>
    <col min="3" max="3" width="6.85546875" customWidth="1"/>
    <col min="4" max="10" width="6.28515625" customWidth="1"/>
  </cols>
  <sheetData>
    <row r="1" spans="1:10" ht="18.7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4" t="s">
        <v>0</v>
      </c>
      <c r="B2" s="3" t="s">
        <v>5</v>
      </c>
      <c r="C2" s="3"/>
      <c r="D2" s="3"/>
      <c r="E2" s="3"/>
      <c r="F2" s="3"/>
      <c r="G2" s="3"/>
      <c r="H2" s="3"/>
      <c r="I2" s="3"/>
      <c r="J2" s="3"/>
    </row>
    <row r="3" spans="1:10">
      <c r="A3" s="4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</row>
    <row r="4" spans="1:10">
      <c r="A4" s="1">
        <v>1</v>
      </c>
      <c r="B4" s="1" t="s">
        <v>1</v>
      </c>
      <c r="C4" s="1" t="s">
        <v>2</v>
      </c>
      <c r="D4" s="1" t="s">
        <v>3</v>
      </c>
      <c r="E4" s="1" t="s">
        <v>3</v>
      </c>
      <c r="F4" s="1" t="s">
        <v>4</v>
      </c>
      <c r="G4" s="1" t="s">
        <v>2</v>
      </c>
      <c r="H4" s="1" t="s">
        <v>2</v>
      </c>
      <c r="I4" s="1" t="s">
        <v>3</v>
      </c>
      <c r="J4" s="1" t="s">
        <v>2</v>
      </c>
    </row>
    <row r="5" spans="1:10">
      <c r="A5" s="1">
        <v>2</v>
      </c>
      <c r="B5" s="1" t="s">
        <v>2</v>
      </c>
      <c r="C5" s="1" t="s">
        <v>2</v>
      </c>
      <c r="D5" s="1" t="s">
        <v>3</v>
      </c>
      <c r="E5" s="1" t="s">
        <v>3</v>
      </c>
      <c r="F5" s="1" t="s">
        <v>4</v>
      </c>
      <c r="G5" s="1" t="s">
        <v>3</v>
      </c>
      <c r="H5" s="1" t="s">
        <v>2</v>
      </c>
      <c r="I5" s="1" t="s">
        <v>3</v>
      </c>
      <c r="J5" s="1" t="s">
        <v>4</v>
      </c>
    </row>
    <row r="6" spans="1:10">
      <c r="A6" s="1">
        <v>3</v>
      </c>
      <c r="B6" s="1" t="s">
        <v>3</v>
      </c>
      <c r="C6" s="1" t="s">
        <v>2</v>
      </c>
      <c r="D6" s="1" t="s">
        <v>3</v>
      </c>
      <c r="E6" s="1" t="s">
        <v>3</v>
      </c>
      <c r="F6" s="1" t="s">
        <v>4</v>
      </c>
      <c r="G6" s="1" t="s">
        <v>2</v>
      </c>
      <c r="H6" s="1" t="s">
        <v>1</v>
      </c>
      <c r="I6" s="1" t="s">
        <v>2</v>
      </c>
      <c r="J6" s="1" t="s">
        <v>3</v>
      </c>
    </row>
    <row r="7" spans="1:10">
      <c r="A7" s="1">
        <v>4</v>
      </c>
      <c r="B7" s="1" t="s">
        <v>4</v>
      </c>
      <c r="C7" s="1" t="s">
        <v>2</v>
      </c>
      <c r="D7" s="1" t="s">
        <v>3</v>
      </c>
      <c r="E7" s="1" t="s">
        <v>3</v>
      </c>
      <c r="F7" s="1" t="s">
        <v>4</v>
      </c>
      <c r="G7" s="1" t="s">
        <v>3</v>
      </c>
      <c r="H7" s="1" t="s">
        <v>2</v>
      </c>
      <c r="I7" s="1" t="s">
        <v>3</v>
      </c>
      <c r="J7" s="1" t="s">
        <v>4</v>
      </c>
    </row>
    <row r="8" spans="1:10">
      <c r="A8" s="1">
        <v>5</v>
      </c>
      <c r="B8" s="1" t="s">
        <v>4</v>
      </c>
      <c r="C8" s="1" t="s">
        <v>4</v>
      </c>
      <c r="D8" s="1" t="s">
        <v>3</v>
      </c>
      <c r="E8" s="1" t="s">
        <v>3</v>
      </c>
      <c r="F8" s="1" t="s">
        <v>4</v>
      </c>
      <c r="G8" s="1" t="s">
        <v>2</v>
      </c>
      <c r="H8" s="1" t="s">
        <v>2</v>
      </c>
      <c r="I8" s="1" t="s">
        <v>3</v>
      </c>
      <c r="J8" s="1" t="s">
        <v>4</v>
      </c>
    </row>
    <row r="9" spans="1:10">
      <c r="A9" s="1">
        <v>6</v>
      </c>
      <c r="B9" s="1" t="s">
        <v>1</v>
      </c>
      <c r="C9" s="1" t="s">
        <v>2</v>
      </c>
      <c r="D9" s="1" t="s">
        <v>3</v>
      </c>
      <c r="E9" s="1" t="s">
        <v>3</v>
      </c>
      <c r="F9" s="1" t="s">
        <v>4</v>
      </c>
      <c r="G9" s="1" t="s">
        <v>3</v>
      </c>
      <c r="H9" s="1" t="s">
        <v>1</v>
      </c>
      <c r="I9" s="1" t="s">
        <v>2</v>
      </c>
      <c r="J9" s="1" t="s">
        <v>3</v>
      </c>
    </row>
    <row r="10" spans="1:10">
      <c r="A10" s="1">
        <v>7</v>
      </c>
      <c r="B10" s="1" t="s">
        <v>4</v>
      </c>
      <c r="C10" s="1" t="s">
        <v>2</v>
      </c>
      <c r="D10" s="1" t="s">
        <v>1</v>
      </c>
      <c r="E10" s="1" t="s">
        <v>3</v>
      </c>
      <c r="F10" s="1" t="s">
        <v>4</v>
      </c>
      <c r="G10" s="1" t="s">
        <v>2</v>
      </c>
      <c r="H10" s="1" t="s">
        <v>2</v>
      </c>
      <c r="I10" s="1" t="s">
        <v>3</v>
      </c>
      <c r="J10" s="1" t="s">
        <v>4</v>
      </c>
    </row>
    <row r="13" spans="1:10" ht="18.75">
      <c r="A13" s="5" t="s">
        <v>13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>
      <c r="A14" s="4" t="s">
        <v>10</v>
      </c>
      <c r="B14" s="3" t="s">
        <v>5</v>
      </c>
      <c r="C14" s="3"/>
      <c r="D14" s="3"/>
      <c r="E14" s="3"/>
      <c r="F14" s="3"/>
      <c r="G14" s="3"/>
      <c r="H14" s="3"/>
      <c r="I14" s="3"/>
      <c r="J14" s="3"/>
    </row>
    <row r="15" spans="1:10">
      <c r="A15" s="4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</row>
    <row r="16" spans="1:10">
      <c r="A16" s="1" t="s">
        <v>6</v>
      </c>
      <c r="B16" s="1">
        <f>COUNTIF(B$4:B$10,"a")</f>
        <v>1</v>
      </c>
      <c r="C16" s="1">
        <f t="shared" ref="C16:J16" si="0">COUNTIF(C$4:C$10,"a")</f>
        <v>6</v>
      </c>
      <c r="D16" s="1">
        <f t="shared" si="0"/>
        <v>0</v>
      </c>
      <c r="E16" s="1">
        <f t="shared" si="0"/>
        <v>0</v>
      </c>
      <c r="F16" s="1">
        <f t="shared" si="0"/>
        <v>0</v>
      </c>
      <c r="G16" s="1">
        <f t="shared" si="0"/>
        <v>4</v>
      </c>
      <c r="H16" s="1">
        <f t="shared" si="0"/>
        <v>5</v>
      </c>
      <c r="I16" s="1">
        <f t="shared" si="0"/>
        <v>2</v>
      </c>
      <c r="J16" s="1">
        <f t="shared" si="0"/>
        <v>1</v>
      </c>
    </row>
    <row r="17" spans="1:10">
      <c r="A17" s="1" t="s">
        <v>7</v>
      </c>
      <c r="B17" s="1">
        <f>COUNTIF(B$4:B$10,"t")</f>
        <v>3</v>
      </c>
      <c r="C17" s="1">
        <f t="shared" ref="C17:J17" si="1">COUNTIF(C$4:C$10,"t")</f>
        <v>1</v>
      </c>
      <c r="D17" s="1">
        <f t="shared" si="1"/>
        <v>0</v>
      </c>
      <c r="E17" s="1">
        <f t="shared" si="1"/>
        <v>0</v>
      </c>
      <c r="F17" s="1">
        <f t="shared" si="1"/>
        <v>7</v>
      </c>
      <c r="G17" s="1">
        <f t="shared" si="1"/>
        <v>0</v>
      </c>
      <c r="H17" s="1">
        <f t="shared" si="1"/>
        <v>0</v>
      </c>
      <c r="I17" s="1">
        <f t="shared" si="1"/>
        <v>0</v>
      </c>
      <c r="J17" s="1">
        <f t="shared" si="1"/>
        <v>4</v>
      </c>
    </row>
    <row r="18" spans="1:10">
      <c r="A18" s="1" t="s">
        <v>9</v>
      </c>
      <c r="B18" s="1">
        <f>COUNTIF(B$4:B$10,"c")</f>
        <v>2</v>
      </c>
      <c r="C18" s="1">
        <f t="shared" ref="C18:J18" si="2">COUNTIF(C$4:C$10,"c")</f>
        <v>0</v>
      </c>
      <c r="D18" s="1">
        <f t="shared" si="2"/>
        <v>1</v>
      </c>
      <c r="E18" s="1">
        <f t="shared" si="2"/>
        <v>0</v>
      </c>
      <c r="F18" s="1">
        <f t="shared" si="2"/>
        <v>0</v>
      </c>
      <c r="G18" s="1">
        <f t="shared" si="2"/>
        <v>0</v>
      </c>
      <c r="H18" s="1">
        <f t="shared" si="2"/>
        <v>2</v>
      </c>
      <c r="I18" s="1">
        <f t="shared" si="2"/>
        <v>0</v>
      </c>
      <c r="J18" s="1">
        <f t="shared" si="2"/>
        <v>0</v>
      </c>
    </row>
    <row r="19" spans="1:10">
      <c r="A19" s="1" t="s">
        <v>8</v>
      </c>
      <c r="B19" s="1">
        <f>COUNTIF(B$4:B$10,"g")</f>
        <v>1</v>
      </c>
      <c r="C19" s="1">
        <f t="shared" ref="C19:J19" si="3">COUNTIF(C$4:C$10,"g")</f>
        <v>0</v>
      </c>
      <c r="D19" s="1">
        <f t="shared" si="3"/>
        <v>6</v>
      </c>
      <c r="E19" s="1">
        <f t="shared" si="3"/>
        <v>7</v>
      </c>
      <c r="F19" s="1">
        <f t="shared" si="3"/>
        <v>0</v>
      </c>
      <c r="G19" s="1">
        <f t="shared" si="3"/>
        <v>3</v>
      </c>
      <c r="H19" s="1">
        <f t="shared" si="3"/>
        <v>0</v>
      </c>
      <c r="I19" s="1">
        <f t="shared" si="3"/>
        <v>5</v>
      </c>
      <c r="J19" s="1">
        <f t="shared" si="3"/>
        <v>2</v>
      </c>
    </row>
    <row r="22" spans="1:10" ht="18.75">
      <c r="A22" s="5" t="s">
        <v>12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>
      <c r="A23" s="4" t="s">
        <v>10</v>
      </c>
      <c r="B23" s="3" t="s">
        <v>5</v>
      </c>
      <c r="C23" s="3"/>
      <c r="D23" s="3"/>
      <c r="E23" s="3"/>
      <c r="F23" s="3"/>
      <c r="G23" s="3"/>
      <c r="H23" s="3"/>
      <c r="I23" s="3"/>
      <c r="J23" s="3"/>
    </row>
    <row r="24" spans="1:10">
      <c r="A24" s="4"/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J24" s="2">
        <v>9</v>
      </c>
    </row>
    <row r="25" spans="1:10">
      <c r="A25" s="1" t="s">
        <v>6</v>
      </c>
      <c r="B25" s="6">
        <f>B16/7</f>
        <v>0.14285714285714285</v>
      </c>
      <c r="C25" s="6">
        <f t="shared" ref="C25:J25" si="4">C16/7</f>
        <v>0.8571428571428571</v>
      </c>
      <c r="D25" s="6">
        <f t="shared" si="4"/>
        <v>0</v>
      </c>
      <c r="E25" s="6">
        <f t="shared" si="4"/>
        <v>0</v>
      </c>
      <c r="F25" s="6">
        <f t="shared" si="4"/>
        <v>0</v>
      </c>
      <c r="G25" s="6">
        <f t="shared" si="4"/>
        <v>0.5714285714285714</v>
      </c>
      <c r="H25" s="6">
        <f t="shared" si="4"/>
        <v>0.7142857142857143</v>
      </c>
      <c r="I25" s="6">
        <f t="shared" si="4"/>
        <v>0.2857142857142857</v>
      </c>
      <c r="J25" s="6">
        <f t="shared" si="4"/>
        <v>0.14285714285714285</v>
      </c>
    </row>
    <row r="26" spans="1:10">
      <c r="A26" s="1" t="s">
        <v>7</v>
      </c>
      <c r="B26" s="6">
        <f t="shared" ref="B26:J26" si="5">B17/7</f>
        <v>0.42857142857142855</v>
      </c>
      <c r="C26" s="6">
        <f t="shared" si="5"/>
        <v>0.14285714285714285</v>
      </c>
      <c r="D26" s="6">
        <f t="shared" si="5"/>
        <v>0</v>
      </c>
      <c r="E26" s="6">
        <f t="shared" si="5"/>
        <v>0</v>
      </c>
      <c r="F26" s="6">
        <f t="shared" si="5"/>
        <v>1</v>
      </c>
      <c r="G26" s="6">
        <f t="shared" si="5"/>
        <v>0</v>
      </c>
      <c r="H26" s="6">
        <f t="shared" si="5"/>
        <v>0</v>
      </c>
      <c r="I26" s="6">
        <f t="shared" si="5"/>
        <v>0</v>
      </c>
      <c r="J26" s="6">
        <f t="shared" si="5"/>
        <v>0.5714285714285714</v>
      </c>
    </row>
    <row r="27" spans="1:10">
      <c r="A27" s="1" t="s">
        <v>9</v>
      </c>
      <c r="B27" s="6">
        <f t="shared" ref="B27:J27" si="6">B18/7</f>
        <v>0.2857142857142857</v>
      </c>
      <c r="C27" s="6">
        <f t="shared" si="6"/>
        <v>0</v>
      </c>
      <c r="D27" s="6">
        <f t="shared" si="6"/>
        <v>0.14285714285714285</v>
      </c>
      <c r="E27" s="6">
        <f t="shared" si="6"/>
        <v>0</v>
      </c>
      <c r="F27" s="6">
        <f t="shared" si="6"/>
        <v>0</v>
      </c>
      <c r="G27" s="6">
        <f t="shared" si="6"/>
        <v>0</v>
      </c>
      <c r="H27" s="6">
        <f t="shared" si="6"/>
        <v>0.2857142857142857</v>
      </c>
      <c r="I27" s="6">
        <f t="shared" si="6"/>
        <v>0</v>
      </c>
      <c r="J27" s="6">
        <f t="shared" si="6"/>
        <v>0</v>
      </c>
    </row>
    <row r="28" spans="1:10">
      <c r="A28" s="1" t="s">
        <v>8</v>
      </c>
      <c r="B28" s="6">
        <f t="shared" ref="B28:J28" si="7">B19/7</f>
        <v>0.14285714285714285</v>
      </c>
      <c r="C28" s="6">
        <f t="shared" si="7"/>
        <v>0</v>
      </c>
      <c r="D28" s="6">
        <f t="shared" si="7"/>
        <v>0.8571428571428571</v>
      </c>
      <c r="E28" s="6">
        <f t="shared" si="7"/>
        <v>1</v>
      </c>
      <c r="F28" s="6">
        <f t="shared" si="7"/>
        <v>0</v>
      </c>
      <c r="G28" s="6">
        <f t="shared" si="7"/>
        <v>0.42857142857142855</v>
      </c>
      <c r="H28" s="6">
        <f t="shared" si="7"/>
        <v>0</v>
      </c>
      <c r="I28" s="6">
        <f t="shared" si="7"/>
        <v>0.7142857142857143</v>
      </c>
      <c r="J28" s="6">
        <f t="shared" si="7"/>
        <v>0.2857142857142857</v>
      </c>
    </row>
    <row r="31" spans="1:10" ht="18.75">
      <c r="A31" s="5" t="s">
        <v>14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4" t="s">
        <v>10</v>
      </c>
      <c r="B32" s="3" t="s">
        <v>5</v>
      </c>
      <c r="C32" s="3"/>
      <c r="D32" s="3"/>
      <c r="E32" s="3"/>
      <c r="F32" s="3"/>
      <c r="G32" s="3"/>
      <c r="H32" s="3"/>
      <c r="I32" s="3"/>
      <c r="J32" s="3"/>
    </row>
    <row r="33" spans="1:10">
      <c r="A33" s="4"/>
      <c r="B33" s="2">
        <v>1</v>
      </c>
      <c r="C33" s="2">
        <v>2</v>
      </c>
      <c r="D33" s="2">
        <v>3</v>
      </c>
      <c r="E33" s="2">
        <v>4</v>
      </c>
      <c r="F33" s="2">
        <v>5</v>
      </c>
      <c r="G33" s="2">
        <v>6</v>
      </c>
      <c r="H33" s="2">
        <v>7</v>
      </c>
      <c r="I33" s="2">
        <v>8</v>
      </c>
      <c r="J33" s="2">
        <v>9</v>
      </c>
    </row>
    <row r="34" spans="1:10">
      <c r="A34" s="1" t="s">
        <v>6</v>
      </c>
      <c r="B34" s="6">
        <f>(B16+1)/(7+4)</f>
        <v>0.18181818181818182</v>
      </c>
      <c r="C34" s="6">
        <f t="shared" ref="C34:J34" si="8">(C16+1)/(7+4)</f>
        <v>0.63636363636363635</v>
      </c>
      <c r="D34" s="6">
        <f t="shared" si="8"/>
        <v>9.0909090909090912E-2</v>
      </c>
      <c r="E34" s="6">
        <f t="shared" si="8"/>
        <v>9.0909090909090912E-2</v>
      </c>
      <c r="F34" s="6">
        <f t="shared" si="8"/>
        <v>9.0909090909090912E-2</v>
      </c>
      <c r="G34" s="6">
        <f t="shared" si="8"/>
        <v>0.45454545454545453</v>
      </c>
      <c r="H34" s="6">
        <f t="shared" si="8"/>
        <v>0.54545454545454541</v>
      </c>
      <c r="I34" s="6">
        <f t="shared" si="8"/>
        <v>0.27272727272727271</v>
      </c>
      <c r="J34" s="6">
        <f t="shared" si="8"/>
        <v>0.18181818181818182</v>
      </c>
    </row>
    <row r="35" spans="1:10">
      <c r="A35" s="1" t="s">
        <v>7</v>
      </c>
      <c r="B35" s="6">
        <f t="shared" ref="B35:J37" si="9">(B17+1)/(7+4)</f>
        <v>0.36363636363636365</v>
      </c>
      <c r="C35" s="6">
        <f t="shared" si="9"/>
        <v>0.18181818181818182</v>
      </c>
      <c r="D35" s="6">
        <f t="shared" si="9"/>
        <v>9.0909090909090912E-2</v>
      </c>
      <c r="E35" s="6">
        <f t="shared" si="9"/>
        <v>9.0909090909090912E-2</v>
      </c>
      <c r="F35" s="6">
        <f t="shared" si="9"/>
        <v>0.72727272727272729</v>
      </c>
      <c r="G35" s="6">
        <f t="shared" si="9"/>
        <v>9.0909090909090912E-2</v>
      </c>
      <c r="H35" s="6">
        <f t="shared" si="9"/>
        <v>9.0909090909090912E-2</v>
      </c>
      <c r="I35" s="6">
        <f t="shared" si="9"/>
        <v>9.0909090909090912E-2</v>
      </c>
      <c r="J35" s="6">
        <f t="shared" si="9"/>
        <v>0.45454545454545453</v>
      </c>
    </row>
    <row r="36" spans="1:10">
      <c r="A36" s="1" t="s">
        <v>9</v>
      </c>
      <c r="B36" s="6">
        <f t="shared" si="9"/>
        <v>0.27272727272727271</v>
      </c>
      <c r="C36" s="6">
        <f t="shared" si="9"/>
        <v>9.0909090909090912E-2</v>
      </c>
      <c r="D36" s="6">
        <f t="shared" si="9"/>
        <v>0.18181818181818182</v>
      </c>
      <c r="E36" s="6">
        <f t="shared" si="9"/>
        <v>9.0909090909090912E-2</v>
      </c>
      <c r="F36" s="6">
        <f t="shared" si="9"/>
        <v>9.0909090909090912E-2</v>
      </c>
      <c r="G36" s="6">
        <f t="shared" si="9"/>
        <v>9.0909090909090912E-2</v>
      </c>
      <c r="H36" s="6">
        <f t="shared" si="9"/>
        <v>0.27272727272727271</v>
      </c>
      <c r="I36" s="6">
        <f t="shared" si="9"/>
        <v>9.0909090909090912E-2</v>
      </c>
      <c r="J36" s="6">
        <f t="shared" si="9"/>
        <v>9.0909090909090912E-2</v>
      </c>
    </row>
    <row r="37" spans="1:10">
      <c r="A37" s="1" t="s">
        <v>8</v>
      </c>
      <c r="B37" s="6">
        <f t="shared" si="9"/>
        <v>0.18181818181818182</v>
      </c>
      <c r="C37" s="6">
        <f t="shared" si="9"/>
        <v>9.0909090909090912E-2</v>
      </c>
      <c r="D37" s="6">
        <f t="shared" si="9"/>
        <v>0.63636363636363635</v>
      </c>
      <c r="E37" s="6">
        <f t="shared" si="9"/>
        <v>0.72727272727272729</v>
      </c>
      <c r="F37" s="6">
        <f t="shared" si="9"/>
        <v>9.0909090909090912E-2</v>
      </c>
      <c r="G37" s="6">
        <f t="shared" si="9"/>
        <v>0.36363636363636365</v>
      </c>
      <c r="H37" s="6">
        <f t="shared" si="9"/>
        <v>9.0909090909090912E-2</v>
      </c>
      <c r="I37" s="6">
        <f t="shared" si="9"/>
        <v>0.54545454545454541</v>
      </c>
      <c r="J37" s="6">
        <f t="shared" si="9"/>
        <v>0.27272727272727271</v>
      </c>
    </row>
    <row r="40" spans="1:10" ht="18.75">
      <c r="A40" s="5" t="s">
        <v>15</v>
      </c>
      <c r="B40" s="5"/>
      <c r="C40" s="5"/>
      <c r="D40" s="5"/>
      <c r="E40" s="5"/>
      <c r="F40" s="5"/>
      <c r="G40" s="5"/>
      <c r="H40" s="5"/>
      <c r="I40" s="5"/>
      <c r="J40" s="5"/>
    </row>
    <row r="41" spans="1:10">
      <c r="A41" s="4" t="s">
        <v>10</v>
      </c>
      <c r="B41" s="3" t="s">
        <v>5</v>
      </c>
      <c r="C41" s="3"/>
      <c r="D41" s="3"/>
      <c r="E41" s="3"/>
      <c r="F41" s="3"/>
      <c r="G41" s="3"/>
      <c r="H41" s="3"/>
      <c r="I41" s="3"/>
      <c r="J41" s="3"/>
    </row>
    <row r="42" spans="1:10">
      <c r="A42" s="4"/>
      <c r="B42" s="2">
        <v>1</v>
      </c>
      <c r="C42" s="2">
        <v>2</v>
      </c>
      <c r="D42" s="2">
        <v>3</v>
      </c>
      <c r="E42" s="2">
        <v>4</v>
      </c>
      <c r="F42" s="2">
        <v>5</v>
      </c>
      <c r="G42" s="2">
        <v>6</v>
      </c>
      <c r="H42" s="2">
        <v>7</v>
      </c>
      <c r="I42" s="2">
        <v>8</v>
      </c>
      <c r="J42" s="2">
        <v>9</v>
      </c>
    </row>
    <row r="43" spans="1:10">
      <c r="A43" s="1" t="s">
        <v>6</v>
      </c>
      <c r="B43" s="7">
        <f>LOG(B34/(0.56/2),2)</f>
        <v>-0.62293035092017668</v>
      </c>
      <c r="C43" s="7">
        <f t="shared" ref="C43:J43" si="10">LOG(C34/(0.56/2),2)</f>
        <v>1.1844245711374273</v>
      </c>
      <c r="D43" s="7">
        <f t="shared" si="10"/>
        <v>-1.6229303509201767</v>
      </c>
      <c r="E43" s="7">
        <f t="shared" si="10"/>
        <v>-1.6229303509201767</v>
      </c>
      <c r="F43" s="7">
        <f t="shared" si="10"/>
        <v>-1.6229303509201767</v>
      </c>
      <c r="G43" s="7">
        <f t="shared" si="10"/>
        <v>0.6989977439671855</v>
      </c>
      <c r="H43" s="7">
        <f t="shared" si="10"/>
        <v>0.96203214980097929</v>
      </c>
      <c r="I43" s="7">
        <f t="shared" si="10"/>
        <v>-3.7967850199020665E-2</v>
      </c>
      <c r="J43" s="7">
        <f t="shared" si="10"/>
        <v>-0.62293035092017668</v>
      </c>
    </row>
    <row r="44" spans="1:10">
      <c r="A44" s="1" t="s">
        <v>7</v>
      </c>
      <c r="B44" s="7">
        <f t="shared" ref="B44:J44" si="11">LOG(B35/(0.56/2),2)</f>
        <v>0.37706964907982332</v>
      </c>
      <c r="C44" s="7">
        <f t="shared" si="11"/>
        <v>-0.62293035092017668</v>
      </c>
      <c r="D44" s="7">
        <f t="shared" si="11"/>
        <v>-1.6229303509201767</v>
      </c>
      <c r="E44" s="7">
        <f t="shared" si="11"/>
        <v>-1.6229303509201767</v>
      </c>
      <c r="F44" s="7">
        <f t="shared" si="11"/>
        <v>1.3770696490798233</v>
      </c>
      <c r="G44" s="7">
        <f t="shared" si="11"/>
        <v>-1.6229303509201767</v>
      </c>
      <c r="H44" s="7">
        <f t="shared" si="11"/>
        <v>-1.6229303509201767</v>
      </c>
      <c r="I44" s="7">
        <f t="shared" si="11"/>
        <v>-1.6229303509201767</v>
      </c>
      <c r="J44" s="7">
        <f t="shared" si="11"/>
        <v>0.6989977439671855</v>
      </c>
    </row>
    <row r="45" spans="1:10">
      <c r="A45" s="1" t="s">
        <v>9</v>
      </c>
      <c r="B45" s="7">
        <f>LOG(B36/(0.44/2),2)</f>
        <v>0.3099554532212862</v>
      </c>
      <c r="C45" s="7">
        <f t="shared" ref="C45:J45" si="12">LOG(C36/(0.44/2),2)</f>
        <v>-1.2750070474998698</v>
      </c>
      <c r="D45" s="7">
        <f t="shared" si="12"/>
        <v>-0.27500704749986982</v>
      </c>
      <c r="E45" s="7">
        <f t="shared" si="12"/>
        <v>-1.2750070474998698</v>
      </c>
      <c r="F45" s="7">
        <f t="shared" si="12"/>
        <v>-1.2750070474998698</v>
      </c>
      <c r="G45" s="7">
        <f t="shared" si="12"/>
        <v>-1.2750070474998698</v>
      </c>
      <c r="H45" s="7">
        <f t="shared" si="12"/>
        <v>0.3099554532212862</v>
      </c>
      <c r="I45" s="7">
        <f t="shared" si="12"/>
        <v>-1.2750070474998698</v>
      </c>
      <c r="J45" s="7">
        <f t="shared" si="12"/>
        <v>-1.2750070474998698</v>
      </c>
    </row>
    <row r="46" spans="1:10">
      <c r="A46" s="1" t="s">
        <v>8</v>
      </c>
      <c r="B46" s="7">
        <f>LOG(B37/(0.44/2),2)</f>
        <v>-0.27500704749986982</v>
      </c>
      <c r="C46" s="7">
        <f t="shared" ref="C46:J46" si="13">LOG(C37/(0.44/2),2)</f>
        <v>-1.2750070474998698</v>
      </c>
      <c r="D46" s="7">
        <f t="shared" si="13"/>
        <v>1.5323478745577344</v>
      </c>
      <c r="E46" s="7">
        <f t="shared" si="13"/>
        <v>1.7249929525001304</v>
      </c>
      <c r="F46" s="7">
        <f t="shared" si="13"/>
        <v>-1.2750070474998698</v>
      </c>
      <c r="G46" s="7">
        <f t="shared" si="13"/>
        <v>0.72499295250013029</v>
      </c>
      <c r="H46" s="7">
        <f t="shared" si="13"/>
        <v>-1.2750070474998698</v>
      </c>
      <c r="I46" s="7">
        <f t="shared" si="13"/>
        <v>1.3099554532212863</v>
      </c>
      <c r="J46" s="7">
        <f t="shared" si="13"/>
        <v>0.3099554532212862</v>
      </c>
    </row>
  </sheetData>
  <mergeCells count="15">
    <mergeCell ref="A40:J40"/>
    <mergeCell ref="A41:A42"/>
    <mergeCell ref="B41:J41"/>
    <mergeCell ref="A22:J22"/>
    <mergeCell ref="A23:A24"/>
    <mergeCell ref="B23:J23"/>
    <mergeCell ref="A31:J31"/>
    <mergeCell ref="A32:A33"/>
    <mergeCell ref="B32:J32"/>
    <mergeCell ref="A2:A3"/>
    <mergeCell ref="B2:J2"/>
    <mergeCell ref="A1:J1"/>
    <mergeCell ref="A13:J13"/>
    <mergeCell ref="A14:A15"/>
    <mergeCell ref="B14:J1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Donor (5') Splice Site</vt:lpstr>
      <vt:lpstr>Sheet2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2014-12-14T09:58:52Z</dcterms:created>
  <dcterms:modified xsi:type="dcterms:W3CDTF">2014-12-14T10:45:04Z</dcterms:modified>
</cp:coreProperties>
</file>