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116" documentId="8_{FCA427D0-8775-4355-BDD8-AF2562094664}" xr6:coauthVersionLast="47" xr6:coauthVersionMax="47" xr10:uidLastSave="{2DBE25EB-1551-4244-B2E9-292CBFD19D7E}"/>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1" l="1"/>
  <c r="F26" i="11"/>
  <c r="F21" i="11"/>
  <c r="F18" i="11"/>
  <c r="E19" i="11"/>
  <c r="F19" i="11"/>
  <c r="E9" i="11"/>
  <c r="F9" i="11"/>
  <c r="H7" i="11"/>
  <c r="H27" i="11"/>
  <c r="E10" i="11"/>
  <c r="I5" i="11"/>
  <c r="H32" i="11"/>
  <c r="H31" i="11"/>
  <c r="H30" i="11"/>
  <c r="H28" i="11"/>
  <c r="H26" i="11"/>
  <c r="H25" i="11"/>
  <c r="H20" i="11"/>
  <c r="H8" i="11"/>
  <c r="E11" i="11"/>
  <c r="F11" i="11"/>
  <c r="F10" i="11"/>
  <c r="E14" i="11"/>
  <c r="E22" i="11"/>
  <c r="F22" i="11"/>
  <c r="I6" i="11"/>
  <c r="H9" i="11"/>
  <c r="H29" i="11"/>
  <c r="H10" i="11"/>
  <c r="H21" i="11"/>
  <c r="F14" i="11"/>
  <c r="E13" i="11"/>
  <c r="F13" i="11"/>
  <c r="J5" i="11"/>
  <c r="K5" i="11"/>
  <c r="L5" i="11"/>
  <c r="M5" i="11"/>
  <c r="N5" i="11"/>
  <c r="O5" i="11"/>
  <c r="P5" i="11"/>
  <c r="I4" i="11"/>
  <c r="H14" i="11"/>
  <c r="E15" i="11"/>
  <c r="F15" i="11"/>
  <c r="E16" i="11"/>
  <c r="F16" i="11"/>
  <c r="H22" i="11"/>
  <c r="E24" i="11"/>
  <c r="H11" i="11"/>
  <c r="H13" i="11"/>
  <c r="P4" i="11"/>
  <c r="Q5" i="11"/>
  <c r="R5" i="11"/>
  <c r="S5" i="11"/>
  <c r="T5" i="11"/>
  <c r="U5" i="11"/>
  <c r="V5" i="11"/>
  <c r="W5" i="11"/>
  <c r="J6" i="11"/>
  <c r="F24" i="11"/>
  <c r="H24" i="11"/>
  <c r="H23" i="11"/>
  <c r="W4" i="11"/>
  <c r="X5" i="11"/>
  <c r="Y5" i="11"/>
  <c r="Z5" i="11"/>
  <c r="AA5" i="11"/>
  <c r="AB5" i="11"/>
  <c r="AC5" i="11"/>
  <c r="AD5" i="11"/>
  <c r="K6" i="11"/>
  <c r="AE5" i="11"/>
  <c r="AF5" i="11"/>
  <c r="AG5" i="11"/>
  <c r="AH5" i="11"/>
  <c r="AI5" i="11"/>
  <c r="AJ5" i="11"/>
  <c r="AD4" i="11"/>
  <c r="L6" i="11"/>
  <c r="M6" i="11"/>
  <c r="N6" i="11"/>
  <c r="O6" i="11"/>
  <c r="P6" i="11"/>
  <c r="Q6" i="11"/>
  <c r="R6" i="11"/>
  <c r="T6" i="11"/>
  <c r="S6" i="11"/>
  <c r="U6" i="11"/>
  <c r="V6" i="11"/>
  <c r="W6" i="11"/>
  <c r="X6" i="11"/>
  <c r="Y6" i="11"/>
  <c r="Z6" i="11"/>
  <c r="AA6" i="11"/>
  <c r="AB6" i="11"/>
  <c r="AC6" i="11"/>
  <c r="AD6" i="11"/>
  <c r="AE6" i="11"/>
  <c r="AF6" i="11"/>
  <c r="AG6" i="11"/>
  <c r="AH6" i="11"/>
  <c r="AI6" i="11"/>
  <c r="AJ6" i="11"/>
</calcChain>
</file>

<file path=xl/sharedStrings.xml><?xml version="1.0" encoding="utf-8"?>
<sst xmlns="http://schemas.openxmlformats.org/spreadsheetml/2006/main" count="86" uniqueCount="68">
  <si>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</si>
  <si>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</si>
  <si>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</si>
  <si>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</si>
  <si>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</si>
  <si>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</si>
  <si>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</si>
  <si>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</si>
  <si>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</si>
  <si>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</si>
  <si>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</si>
  <si>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</si>
  <si>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</si>
  <si>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</si>
  <si>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</si>
  <si>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</si>
  <si>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</si>
  <si>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</si>
  <si>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</si>
  <si>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</si>
  <si>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</si>
  <si>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</si>
  <si>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</si>
  <si>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</si>
  <si>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</si>
  <si>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</si>
  <si>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</si>
  <si>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</si>
  <si>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</si>
  <si>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</si>
  <si>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</si>
  <si>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</si>
  <si>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</si>
  <si>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</si>
  <si>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</si>
  <si>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</si>
  <si>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Caso de estudio</t>
  </si>
  <si>
    <t>Redes de computadora 6V</t>
  </si>
  <si>
    <t>Fase 1 PING</t>
  </si>
  <si>
    <t>Creación de cronograma</t>
  </si>
  <si>
    <t>Subneteo red pública</t>
  </si>
  <si>
    <t>Subneteto red privada</t>
  </si>
  <si>
    <t>Garay Quintero Luz Zayetzy</t>
  </si>
  <si>
    <t>Luna Espinoza Evelyn</t>
  </si>
  <si>
    <t>Zayetzy y Evelyn</t>
  </si>
  <si>
    <t>Zayetzy</t>
  </si>
  <si>
    <t>Evelyn</t>
  </si>
  <si>
    <t>Asignación de ips</t>
  </si>
  <si>
    <t>Topología multiusuario</t>
  </si>
  <si>
    <t xml:space="preserve">Enrutamiento estatico </t>
  </si>
  <si>
    <t>Conectividad extremo a extremo</t>
  </si>
  <si>
    <t>Vlans y troncales</t>
  </si>
  <si>
    <t xml:space="preserve">Enrutamiento inter vlan </t>
  </si>
  <si>
    <t>Fase 2</t>
  </si>
  <si>
    <t>Redundancia</t>
  </si>
  <si>
    <t>dhcp</t>
  </si>
  <si>
    <t>Management</t>
  </si>
  <si>
    <t>Services</t>
  </si>
  <si>
    <t>Fase 3</t>
  </si>
  <si>
    <t>Configuración ssh</t>
  </si>
  <si>
    <t>Seguridad de puertos</t>
  </si>
  <si>
    <t>Fase 4</t>
  </si>
  <si>
    <t>Evidencias</t>
  </si>
  <si>
    <t>Creación de topología (izquierdo)</t>
  </si>
  <si>
    <t>Creación de topología (derecho)</t>
  </si>
  <si>
    <t>Troubleshooting</t>
  </si>
  <si>
    <t>Lecciones aprendidas</t>
  </si>
  <si>
    <t>LINK DE ESTE DOCUMENTO: https://1drv.ms/x/s!AgwNwRK0iu3Ukzlmx23jc9HX68er?e=PuNAf7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</si>
</sst>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dd\,\ m/d/yyyy"/>
    <numFmt numFmtId="169" formatCode="d\ &quot;de&quot;\ mmmm\ &quot;de&quot;\ yyyy"/>
    <numFmt numFmtId="170" formatCode="d"/>
    <numFmt numFmtId="171" formatCode="dd\-mm\-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bottom/>
      <diagonal/>
    </border>
    <border>
      <left/>
      <right style="thin">
        <color theme="0" tint="-0.14993743705557422"/>
      </right>
      <top/>
      <bottom/>
      <diagonal/>
    </border>
    <border>
      <left/>
      <right style="thin">
        <color indexed="64"/>
      </right>
      <top style="thin">
        <color theme="0" tint="-0.34998626667073579"/>
      </top>
      <bottom/>
      <diagonal/>
    </border>
    <border>
      <left/>
      <right style="thin">
        <color indexed="64"/>
      </right>
      <top/>
      <bottom/>
      <diagonal/>
    </border>
    <border>
      <left style="thin">
        <color theme="0" tint="-0.34998626667073579"/>
      </left>
      <right style="thin">
        <color indexed="64"/>
      </right>
      <top/>
      <bottom style="medium">
        <color theme="0" tint="-0.14996795556505021"/>
      </bottom>
      <diagonal/>
    </border>
    <border>
      <left style="thin">
        <color theme="0" tint="-0.14993743705557422"/>
      </left>
      <right style="thin">
        <color indexed="64"/>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71"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0" fontId="23" fillId="0" borderId="0" applyNumberFormat="0" applyFill="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11" applyNumberFormat="0" applyAlignment="0" applyProtection="0"/>
    <xf numFmtId="0" fontId="28" fillId="17" borderId="12" applyNumberFormat="0" applyAlignment="0" applyProtection="0"/>
    <xf numFmtId="0" fontId="29" fillId="17" borderId="11" applyNumberFormat="0" applyAlignment="0" applyProtection="0"/>
    <xf numFmtId="0" fontId="30" fillId="0" borderId="13" applyNumberFormat="0" applyFill="0" applyAlignment="0" applyProtection="0"/>
    <xf numFmtId="0" fontId="31" fillId="18" borderId="14" applyNumberFormat="0" applyAlignment="0" applyProtection="0"/>
    <xf numFmtId="0" fontId="32" fillId="0" borderId="0" applyNumberFormat="0" applyFill="0" applyBorder="0" applyAlignment="0" applyProtection="0"/>
    <xf numFmtId="0" fontId="7" fillId="19"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21" fillId="0" borderId="0" xfId="1" applyFont="1" applyProtection="1">
      <alignment vertical="top"/>
    </xf>
    <xf numFmtId="0" fontId="4" fillId="0" borderId="0" xfId="0" applyFont="1" applyAlignment="1">
      <alignment vertical="top"/>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171" fontId="0" fillId="7" borderId="2" xfId="0" applyNumberFormat="1" applyFill="1" applyBorder="1" applyAlignment="1">
      <alignment horizontal="center" vertical="center"/>
    </xf>
    <xf numFmtId="171" fontId="4" fillId="7" borderId="2" xfId="0" applyNumberFormat="1" applyFont="1" applyFill="1" applyBorder="1" applyAlignment="1">
      <alignment horizontal="center" vertical="center"/>
    </xf>
    <xf numFmtId="171" fontId="7" fillId="2" borderId="2" xfId="10" applyFill="1">
      <alignment horizontal="center" vertical="center"/>
    </xf>
    <xf numFmtId="171" fontId="0" fillId="8" borderId="2" xfId="0" applyNumberFormat="1" applyFill="1" applyBorder="1" applyAlignment="1">
      <alignment horizontal="center" vertical="center"/>
    </xf>
    <xf numFmtId="171" fontId="4" fillId="8" borderId="2" xfId="0" applyNumberFormat="1" applyFont="1" applyFill="1" applyBorder="1" applyAlignment="1">
      <alignment horizontal="center" vertical="center"/>
    </xf>
    <xf numFmtId="171" fontId="7" fillId="3" borderId="2" xfId="10" applyFill="1">
      <alignment horizontal="center" vertical="center"/>
    </xf>
    <xf numFmtId="171" fontId="0" fillId="5" borderId="2" xfId="0" applyNumberFormat="1" applyFill="1" applyBorder="1" applyAlignment="1">
      <alignment horizontal="center" vertical="center"/>
    </xf>
    <xf numFmtId="171" fontId="4" fillId="5" borderId="2" xfId="0" applyNumberFormat="1" applyFont="1" applyFill="1" applyBorder="1" applyAlignment="1">
      <alignment horizontal="center" vertical="center"/>
    </xf>
    <xf numFmtId="171" fontId="7" fillId="10" borderId="2" xfId="10" applyFill="1">
      <alignment horizontal="center" vertical="center"/>
    </xf>
    <xf numFmtId="171" fontId="0" fillId="4" borderId="2" xfId="0" applyNumberFormat="1" applyFill="1" applyBorder="1" applyAlignment="1">
      <alignment horizontal="center" vertical="center"/>
    </xf>
    <xf numFmtId="171" fontId="4" fillId="4" borderId="2" xfId="0" applyNumberFormat="1" applyFont="1" applyFill="1" applyBorder="1" applyAlignment="1">
      <alignment horizontal="center" vertical="center"/>
    </xf>
    <xf numFmtId="171" fontId="7" fillId="9" borderId="2" xfId="10" applyFill="1">
      <alignment horizontal="center" vertical="center"/>
    </xf>
    <xf numFmtId="171" fontId="7" fillId="0" borderId="2" xfId="10">
      <alignment horizontal="center" vertical="center"/>
    </xf>
    <xf numFmtId="170" fontId="9" fillId="0" borderId="0" xfId="0" applyNumberFormat="1" applyFont="1" applyAlignment="1">
      <alignment horizontal="center" vertical="center"/>
    </xf>
    <xf numFmtId="0" fontId="10" fillId="0" borderId="0" xfId="0" applyFont="1" applyAlignment="1">
      <alignment horizontal="center" vertical="center" shrinkToFit="1"/>
    </xf>
    <xf numFmtId="0" fontId="0" fillId="0" borderId="17" xfId="0" applyBorder="1" applyAlignment="1">
      <alignment vertical="center"/>
    </xf>
    <xf numFmtId="0" fontId="0" fillId="0" borderId="18" xfId="0" applyBorder="1" applyAlignment="1">
      <alignment vertical="center"/>
    </xf>
    <xf numFmtId="170" fontId="9" fillId="6" borderId="20" xfId="0" applyNumberFormat="1" applyFont="1" applyFill="1" applyBorder="1" applyAlignment="1">
      <alignment horizontal="center" vertical="center"/>
    </xf>
    <xf numFmtId="0" fontId="10" fillId="11" borderId="21" xfId="0" applyFont="1" applyFill="1" applyBorder="1" applyAlignment="1">
      <alignment horizontal="center" vertical="center" shrinkToFit="1"/>
    </xf>
    <xf numFmtId="0" fontId="0" fillId="0" borderId="22" xfId="0" applyBorder="1" applyAlignment="1">
      <alignment vertical="center"/>
    </xf>
    <xf numFmtId="0" fontId="7" fillId="0" borderId="0" xfId="8">
      <alignment horizontal="right" indent="1"/>
    </xf>
    <xf numFmtId="0" fontId="7" fillId="0" borderId="7" xfId="8" applyBorder="1">
      <alignment horizontal="right" indent="1"/>
    </xf>
    <xf numFmtId="169" fontId="0" fillId="0" borderId="0" xfId="0" applyNumberFormat="1" applyAlignment="1">
      <alignment horizontal="left" vertical="center" wrapText="1" indent="1"/>
    </xf>
    <xf numFmtId="168" fontId="7" fillId="0" borderId="3" xfId="9">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9" fontId="0" fillId="6" borderId="19" xfId="0" applyNumberFormat="1" applyFill="1" applyBorder="1" applyAlignment="1">
      <alignment horizontal="left" vertical="center" wrapText="1" indent="1"/>
    </xf>
    <xf numFmtId="0" fontId="2" fillId="0" borderId="0" xfId="0" applyFont="1" applyAlignment="1">
      <alignment horizont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8" activePane="bottomLeft" state="frozen"/>
      <selection pane="bottomLeft" activeCell="D1" sqref="D1:T1"/>
    </sheetView>
  </sheetViews>
  <sheetFormatPr baseColWidth="10" defaultColWidth="9.109375" defaultRowHeight="30" customHeight="1" x14ac:dyDescent="0.3"/>
  <cols>
    <col min="1" max="1" width="2.6640625" style="38" customWidth="1"/>
    <col min="2" max="2" width="30.5546875" customWidth="1"/>
    <col min="3" max="3" width="30.6640625" customWidth="1"/>
    <col min="4" max="4" width="10.6640625" customWidth="1"/>
    <col min="5" max="5" width="10.44140625" style="4" customWidth="1"/>
    <col min="6" max="6" width="10.44140625" customWidth="1"/>
    <col min="7" max="7" width="2.6640625" customWidth="1"/>
    <col min="8" max="8" width="6" hidden="1" customWidth="1"/>
    <col min="9" max="64" width="3.33203125" customWidth="1"/>
    <col min="69" max="70" width="10.33203125"/>
  </cols>
  <sheetData>
    <row r="1" spans="1:64" ht="30" customHeight="1" x14ac:dyDescent="0.55000000000000004">
      <c r="A1" s="39" t="s">
        <v>0</v>
      </c>
      <c r="B1" s="42" t="s">
        <v>36</v>
      </c>
      <c r="C1" s="1"/>
      <c r="D1" s="93" t="s">
        <v>67</v>
      </c>
      <c r="E1" s="93"/>
      <c r="F1" s="93"/>
      <c r="G1" s="93"/>
      <c r="H1" s="93"/>
      <c r="I1" s="93"/>
      <c r="J1" s="93"/>
      <c r="K1" s="93"/>
      <c r="L1" s="93"/>
      <c r="M1" s="93"/>
      <c r="N1" s="93"/>
      <c r="O1" s="93"/>
      <c r="P1" s="93"/>
      <c r="Q1" s="93"/>
      <c r="R1" s="93"/>
      <c r="S1" s="93"/>
      <c r="T1" s="93"/>
    </row>
    <row r="2" spans="1:64" ht="30" customHeight="1" x14ac:dyDescent="0.35">
      <c r="A2" s="38" t="s">
        <v>1</v>
      </c>
      <c r="B2" s="43" t="s">
        <v>37</v>
      </c>
      <c r="I2" s="60"/>
    </row>
    <row r="3" spans="1:64" ht="19.95" customHeight="1" x14ac:dyDescent="0.3">
      <c r="A3" s="38" t="s">
        <v>2</v>
      </c>
      <c r="B3" s="44" t="s">
        <v>42</v>
      </c>
      <c r="C3" s="85" t="s">
        <v>14</v>
      </c>
      <c r="D3" s="86"/>
      <c r="E3" s="88">
        <v>45063</v>
      </c>
      <c r="F3" s="88"/>
    </row>
    <row r="4" spans="1:64" ht="18.600000000000001" customHeight="1" x14ac:dyDescent="0.3">
      <c r="A4" s="39" t="s">
        <v>3</v>
      </c>
      <c r="B4" s="44" t="s">
        <v>43</v>
      </c>
      <c r="C4" s="85" t="s">
        <v>15</v>
      </c>
      <c r="D4" s="86"/>
      <c r="E4" s="6">
        <v>1</v>
      </c>
      <c r="I4" s="89">
        <f>I5</f>
        <v>45061</v>
      </c>
      <c r="J4" s="90"/>
      <c r="K4" s="90"/>
      <c r="L4" s="90"/>
      <c r="M4" s="90"/>
      <c r="N4" s="90"/>
      <c r="O4" s="91"/>
      <c r="P4" s="89">
        <f>P5</f>
        <v>45068</v>
      </c>
      <c r="Q4" s="90"/>
      <c r="R4" s="90"/>
      <c r="S4" s="90"/>
      <c r="T4" s="90"/>
      <c r="U4" s="90"/>
      <c r="V4" s="91"/>
      <c r="W4" s="89">
        <f>W5</f>
        <v>45075</v>
      </c>
      <c r="X4" s="90"/>
      <c r="Y4" s="90"/>
      <c r="Z4" s="90"/>
      <c r="AA4" s="90"/>
      <c r="AB4" s="90"/>
      <c r="AC4" s="91"/>
      <c r="AD4" s="89">
        <f>AD5</f>
        <v>45082</v>
      </c>
      <c r="AE4" s="90"/>
      <c r="AF4" s="90"/>
      <c r="AG4" s="90"/>
      <c r="AH4" s="90"/>
      <c r="AI4" s="90"/>
      <c r="AJ4" s="92"/>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row>
    <row r="5" spans="1:64" ht="15" customHeight="1" x14ac:dyDescent="0.3">
      <c r="A5" s="39" t="s">
        <v>4</v>
      </c>
      <c r="B5" s="59"/>
      <c r="C5" s="59"/>
      <c r="D5" s="59"/>
      <c r="E5" s="59"/>
      <c r="F5" s="59"/>
      <c r="G5" s="59"/>
      <c r="I5" s="62">
        <f>Inicio_del_proyecto-WEEKDAY(Inicio_del_proyecto,1)+2+7*(Semana_para_mostrar-1)</f>
        <v>45061</v>
      </c>
      <c r="J5" s="63">
        <f>I5+1</f>
        <v>45062</v>
      </c>
      <c r="K5" s="63">
        <f t="shared" ref="K5:AJ5" si="0">J5+1</f>
        <v>45063</v>
      </c>
      <c r="L5" s="63">
        <f t="shared" si="0"/>
        <v>45064</v>
      </c>
      <c r="M5" s="63">
        <f t="shared" si="0"/>
        <v>45065</v>
      </c>
      <c r="N5" s="63">
        <f t="shared" si="0"/>
        <v>45066</v>
      </c>
      <c r="O5" s="64">
        <f t="shared" si="0"/>
        <v>45067</v>
      </c>
      <c r="P5" s="62">
        <f>O5+1</f>
        <v>45068</v>
      </c>
      <c r="Q5" s="63">
        <f>P5+1</f>
        <v>45069</v>
      </c>
      <c r="R5" s="63">
        <f t="shared" si="0"/>
        <v>45070</v>
      </c>
      <c r="S5" s="63">
        <f t="shared" si="0"/>
        <v>45071</v>
      </c>
      <c r="T5" s="63">
        <f t="shared" si="0"/>
        <v>45072</v>
      </c>
      <c r="U5" s="63">
        <f t="shared" si="0"/>
        <v>45073</v>
      </c>
      <c r="V5" s="64">
        <f t="shared" si="0"/>
        <v>45074</v>
      </c>
      <c r="W5" s="62">
        <f>V5+1</f>
        <v>45075</v>
      </c>
      <c r="X5" s="63">
        <f>W5+1</f>
        <v>45076</v>
      </c>
      <c r="Y5" s="63">
        <f t="shared" si="0"/>
        <v>45077</v>
      </c>
      <c r="Z5" s="63">
        <f t="shared" si="0"/>
        <v>45078</v>
      </c>
      <c r="AA5" s="63">
        <f t="shared" si="0"/>
        <v>45079</v>
      </c>
      <c r="AB5" s="63">
        <f t="shared" si="0"/>
        <v>45080</v>
      </c>
      <c r="AC5" s="64">
        <f t="shared" si="0"/>
        <v>45081</v>
      </c>
      <c r="AD5" s="62">
        <f>AC5+1</f>
        <v>45082</v>
      </c>
      <c r="AE5" s="63">
        <f>AD5+1</f>
        <v>45083</v>
      </c>
      <c r="AF5" s="63">
        <f t="shared" si="0"/>
        <v>45084</v>
      </c>
      <c r="AG5" s="63">
        <f t="shared" si="0"/>
        <v>45085</v>
      </c>
      <c r="AH5" s="63">
        <f t="shared" si="0"/>
        <v>45086</v>
      </c>
      <c r="AI5" s="63">
        <f t="shared" si="0"/>
        <v>45087</v>
      </c>
      <c r="AJ5" s="82">
        <f t="shared" si="0"/>
        <v>45088</v>
      </c>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row>
    <row r="6" spans="1:64" ht="30" customHeight="1" thickBot="1" x14ac:dyDescent="0.35">
      <c r="A6" s="39" t="s">
        <v>5</v>
      </c>
      <c r="B6" s="7" t="s">
        <v>13</v>
      </c>
      <c r="C6" s="8" t="s">
        <v>16</v>
      </c>
      <c r="D6" s="8" t="s">
        <v>17</v>
      </c>
      <c r="E6" s="8" t="s">
        <v>18</v>
      </c>
      <c r="F6" s="8" t="s">
        <v>19</v>
      </c>
      <c r="G6" s="8"/>
      <c r="H6" s="8" t="s">
        <v>20</v>
      </c>
      <c r="I6" s="9" t="str">
        <f t="shared" ref="I6" si="1">LEFT(TEXT(I5,"ddd"),1)</f>
        <v>l</v>
      </c>
      <c r="J6" s="9" t="str">
        <f t="shared" ref="J6:AJ6" si="2">LEFT(TEXT(J5,"ddd"),1)</f>
        <v>m</v>
      </c>
      <c r="K6" s="9" t="str">
        <f t="shared" si="2"/>
        <v>m</v>
      </c>
      <c r="L6" s="9" t="str">
        <f t="shared" si="2"/>
        <v>j</v>
      </c>
      <c r="M6" s="9" t="str">
        <f t="shared" si="2"/>
        <v>v</v>
      </c>
      <c r="N6" s="9" t="str">
        <f t="shared" si="2"/>
        <v>s</v>
      </c>
      <c r="O6" s="9" t="str">
        <f t="shared" si="2"/>
        <v>d</v>
      </c>
      <c r="P6" s="9" t="str">
        <f t="shared" si="2"/>
        <v>l</v>
      </c>
      <c r="Q6" s="9" t="str">
        <f t="shared" si="2"/>
        <v>m</v>
      </c>
      <c r="R6" s="9" t="str">
        <f t="shared" si="2"/>
        <v>m</v>
      </c>
      <c r="S6" s="9" t="str">
        <f t="shared" si="2"/>
        <v>j</v>
      </c>
      <c r="T6" s="9" t="str">
        <f t="shared" si="2"/>
        <v>v</v>
      </c>
      <c r="U6" s="9" t="str">
        <f t="shared" si="2"/>
        <v>s</v>
      </c>
      <c r="V6" s="9" t="str">
        <f t="shared" si="2"/>
        <v>d</v>
      </c>
      <c r="W6" s="9" t="str">
        <f t="shared" si="2"/>
        <v>l</v>
      </c>
      <c r="X6" s="9" t="str">
        <f t="shared" si="2"/>
        <v>m</v>
      </c>
      <c r="Y6" s="9" t="str">
        <f t="shared" si="2"/>
        <v>m</v>
      </c>
      <c r="Z6" s="9" t="str">
        <f t="shared" si="2"/>
        <v>j</v>
      </c>
      <c r="AA6" s="9" t="str">
        <f t="shared" si="2"/>
        <v>v</v>
      </c>
      <c r="AB6" s="9" t="str">
        <f t="shared" si="2"/>
        <v>s</v>
      </c>
      <c r="AC6" s="9" t="str">
        <f t="shared" si="2"/>
        <v>d</v>
      </c>
      <c r="AD6" s="9" t="str">
        <f t="shared" si="2"/>
        <v>l</v>
      </c>
      <c r="AE6" s="9" t="str">
        <f t="shared" si="2"/>
        <v>m</v>
      </c>
      <c r="AF6" s="9" t="str">
        <f t="shared" si="2"/>
        <v>m</v>
      </c>
      <c r="AG6" s="9" t="str">
        <f t="shared" si="2"/>
        <v>j</v>
      </c>
      <c r="AH6" s="9" t="str">
        <f t="shared" si="2"/>
        <v>v</v>
      </c>
      <c r="AI6" s="9" t="str">
        <f t="shared" si="2"/>
        <v>s</v>
      </c>
      <c r="AJ6" s="83" t="str">
        <f t="shared" si="2"/>
        <v>d</v>
      </c>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row>
    <row r="7" spans="1:64" ht="30" hidden="1" customHeight="1" thickBot="1" x14ac:dyDescent="0.35">
      <c r="A7" s="38" t="s">
        <v>6</v>
      </c>
      <c r="C7" s="41"/>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84"/>
      <c r="AK7" s="81"/>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row>
    <row r="8" spans="1:64" s="3" customFormat="1" ht="30" customHeight="1" thickBot="1" x14ac:dyDescent="0.35">
      <c r="A8" s="39" t="s">
        <v>7</v>
      </c>
      <c r="B8" s="14" t="s">
        <v>38</v>
      </c>
      <c r="C8" s="45"/>
      <c r="D8" s="15"/>
      <c r="E8" s="65"/>
      <c r="F8" s="66"/>
      <c r="G8" s="13"/>
      <c r="H8" s="13" t="str">
        <f t="shared" ref="H8:H32" si="3">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64" s="3" customFormat="1" ht="30" customHeight="1" thickBot="1" x14ac:dyDescent="0.35">
      <c r="A9" s="39" t="s">
        <v>8</v>
      </c>
      <c r="B9" s="54" t="s">
        <v>39</v>
      </c>
      <c r="C9" s="46" t="s">
        <v>44</v>
      </c>
      <c r="D9" s="16">
        <v>1</v>
      </c>
      <c r="E9" s="67">
        <f>Inicio_del_proyecto</f>
        <v>45063</v>
      </c>
      <c r="F9" s="67">
        <f>E9+1</f>
        <v>45064</v>
      </c>
      <c r="G9" s="13"/>
      <c r="H9" s="13">
        <f t="shared" si="3"/>
        <v>2</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64" s="3" customFormat="1" ht="30" customHeight="1" thickBot="1" x14ac:dyDescent="0.35">
      <c r="A10" s="39" t="s">
        <v>9</v>
      </c>
      <c r="B10" s="54" t="s">
        <v>63</v>
      </c>
      <c r="C10" s="46" t="s">
        <v>45</v>
      </c>
      <c r="D10" s="16">
        <v>1</v>
      </c>
      <c r="E10" s="67">
        <f>F9</f>
        <v>45064</v>
      </c>
      <c r="F10" s="67">
        <f>E10+1</f>
        <v>45065</v>
      </c>
      <c r="G10" s="13"/>
      <c r="H10" s="13">
        <f t="shared" si="3"/>
        <v>2</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row>
    <row r="11" spans="1:64" s="3" customFormat="1" ht="30" customHeight="1" thickBot="1" x14ac:dyDescent="0.35">
      <c r="A11" s="38"/>
      <c r="B11" s="54" t="s">
        <v>64</v>
      </c>
      <c r="C11" s="46" t="s">
        <v>46</v>
      </c>
      <c r="D11" s="16">
        <v>0</v>
      </c>
      <c r="E11" s="67">
        <f>E10</f>
        <v>45064</v>
      </c>
      <c r="F11" s="67">
        <f>E11+1</f>
        <v>45065</v>
      </c>
      <c r="G11" s="13"/>
      <c r="H11" s="13">
        <f t="shared" si="3"/>
        <v>2</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64" s="3" customFormat="1" ht="30" customHeight="1" thickBot="1" x14ac:dyDescent="0.35">
      <c r="A12" s="38"/>
      <c r="B12" s="54" t="s">
        <v>48</v>
      </c>
      <c r="C12" s="46" t="s">
        <v>44</v>
      </c>
      <c r="D12" s="16">
        <v>0</v>
      </c>
      <c r="E12" s="67">
        <v>45065</v>
      </c>
      <c r="F12" s="67">
        <v>45065</v>
      </c>
      <c r="G12" s="13"/>
      <c r="H12" s="13"/>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64" s="3" customFormat="1" ht="30" customHeight="1" thickBot="1" x14ac:dyDescent="0.35">
      <c r="A13" s="38"/>
      <c r="B13" s="54" t="s">
        <v>40</v>
      </c>
      <c r="C13" s="46" t="s">
        <v>45</v>
      </c>
      <c r="D13" s="16">
        <v>1</v>
      </c>
      <c r="E13" s="67">
        <f>F11</f>
        <v>45065</v>
      </c>
      <c r="F13" s="67">
        <f>E13+2</f>
        <v>45067</v>
      </c>
      <c r="G13" s="13"/>
      <c r="H13" s="13">
        <f t="shared" si="3"/>
        <v>3</v>
      </c>
      <c r="I13" s="26"/>
      <c r="J13" s="26"/>
      <c r="K13" s="26"/>
      <c r="L13" s="26"/>
      <c r="M13" s="26"/>
      <c r="N13" s="26"/>
      <c r="O13" s="26"/>
      <c r="P13" s="26"/>
      <c r="Q13" s="26"/>
      <c r="R13" s="26"/>
      <c r="S13" s="26"/>
      <c r="T13" s="26"/>
      <c r="U13" s="26"/>
      <c r="V13" s="26"/>
      <c r="W13" s="26"/>
      <c r="X13" s="26"/>
      <c r="Y13" s="27"/>
      <c r="Z13" s="26"/>
      <c r="AA13" s="26"/>
      <c r="AB13" s="26"/>
      <c r="AC13" s="26"/>
      <c r="AD13" s="26"/>
      <c r="AE13" s="26"/>
      <c r="AF13" s="26"/>
      <c r="AG13" s="26"/>
      <c r="AH13" s="26"/>
      <c r="AI13" s="26"/>
      <c r="AJ13" s="26"/>
    </row>
    <row r="14" spans="1:64" s="3" customFormat="1" ht="30" customHeight="1" thickBot="1" x14ac:dyDescent="0.35">
      <c r="A14" s="38"/>
      <c r="B14" s="54" t="s">
        <v>41</v>
      </c>
      <c r="C14" s="46" t="s">
        <v>46</v>
      </c>
      <c r="D14" s="16">
        <v>0</v>
      </c>
      <c r="E14" s="67">
        <f>E10+1</f>
        <v>45065</v>
      </c>
      <c r="F14" s="67">
        <f>E14+2</f>
        <v>45067</v>
      </c>
      <c r="G14" s="13"/>
      <c r="H14" s="13">
        <f t="shared" si="3"/>
        <v>3</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64" s="3" customFormat="1" ht="30" customHeight="1" thickBot="1" x14ac:dyDescent="0.35">
      <c r="A15" s="38"/>
      <c r="B15" s="54" t="s">
        <v>47</v>
      </c>
      <c r="C15" s="46" t="s">
        <v>44</v>
      </c>
      <c r="D15" s="16">
        <v>0</v>
      </c>
      <c r="E15" s="67">
        <f>F14</f>
        <v>45067</v>
      </c>
      <c r="F15" s="67">
        <f>E15+1</f>
        <v>45068</v>
      </c>
      <c r="G15" s="13"/>
      <c r="H15" s="13"/>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64" s="3" customFormat="1" ht="30" customHeight="1" thickBot="1" x14ac:dyDescent="0.35">
      <c r="A16" s="38"/>
      <c r="B16" s="54" t="s">
        <v>49</v>
      </c>
      <c r="C16" s="46" t="s">
        <v>44</v>
      </c>
      <c r="D16" s="16">
        <v>0</v>
      </c>
      <c r="E16" s="67">
        <f>F15</f>
        <v>45068</v>
      </c>
      <c r="F16" s="67">
        <f>E16+1</f>
        <v>45069</v>
      </c>
      <c r="G16" s="13"/>
      <c r="H16" s="13"/>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s="3" customFormat="1" ht="30" customHeight="1" thickBot="1" x14ac:dyDescent="0.35">
      <c r="A17" s="38"/>
      <c r="B17" s="54" t="s">
        <v>50</v>
      </c>
      <c r="C17" s="46" t="s">
        <v>44</v>
      </c>
      <c r="D17" s="16">
        <v>0</v>
      </c>
      <c r="E17" s="67">
        <v>45070</v>
      </c>
      <c r="F17" s="67">
        <v>45070</v>
      </c>
      <c r="G17" s="13"/>
      <c r="H17" s="13"/>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s="3" customFormat="1" ht="30" customHeight="1" thickBot="1" x14ac:dyDescent="0.35">
      <c r="A18" s="38"/>
      <c r="B18" s="54" t="s">
        <v>51</v>
      </c>
      <c r="C18" s="46" t="s">
        <v>44</v>
      </c>
      <c r="D18" s="16">
        <v>0</v>
      </c>
      <c r="E18" s="67">
        <v>45071</v>
      </c>
      <c r="F18" s="67">
        <f>E18+3</f>
        <v>45074</v>
      </c>
      <c r="G18" s="13"/>
      <c r="H18" s="13"/>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s="3" customFormat="1" ht="30" customHeight="1" thickBot="1" x14ac:dyDescent="0.35">
      <c r="A19" s="38"/>
      <c r="B19" s="54" t="s">
        <v>52</v>
      </c>
      <c r="C19" s="46" t="s">
        <v>44</v>
      </c>
      <c r="D19" s="16">
        <v>0</v>
      </c>
      <c r="E19" s="67">
        <f>F18</f>
        <v>45074</v>
      </c>
      <c r="F19" s="67">
        <f>E19+3</f>
        <v>45077</v>
      </c>
      <c r="G19" s="13"/>
      <c r="H19" s="13"/>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s="3" customFormat="1" ht="30" customHeight="1" thickBot="1" x14ac:dyDescent="0.35">
      <c r="A20" s="39" t="s">
        <v>10</v>
      </c>
      <c r="B20" s="17" t="s">
        <v>53</v>
      </c>
      <c r="C20" s="47"/>
      <c r="D20" s="18"/>
      <c r="E20" s="68"/>
      <c r="F20" s="69"/>
      <c r="G20" s="13"/>
      <c r="H20" s="13" t="str">
        <f t="shared" si="3"/>
        <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s="3" customFormat="1" ht="30" customHeight="1" thickBot="1" x14ac:dyDescent="0.35">
      <c r="A21" s="39"/>
      <c r="B21" s="55" t="s">
        <v>54</v>
      </c>
      <c r="C21" s="48" t="s">
        <v>44</v>
      </c>
      <c r="D21" s="19">
        <v>0</v>
      </c>
      <c r="E21" s="70">
        <v>45077</v>
      </c>
      <c r="F21" s="70">
        <f>E21+2</f>
        <v>45079</v>
      </c>
      <c r="G21" s="13"/>
      <c r="H21" s="13">
        <f t="shared" si="3"/>
        <v>3</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s="3" customFormat="1" ht="30" customHeight="1" thickBot="1" x14ac:dyDescent="0.35">
      <c r="A22" s="38"/>
      <c r="B22" s="55" t="s">
        <v>55</v>
      </c>
      <c r="C22" s="48" t="s">
        <v>44</v>
      </c>
      <c r="D22" s="19">
        <v>0</v>
      </c>
      <c r="E22" s="70">
        <f>E21+2</f>
        <v>45079</v>
      </c>
      <c r="F22" s="70">
        <f>E22+2</f>
        <v>45081</v>
      </c>
      <c r="G22" s="13"/>
      <c r="H22" s="13">
        <f t="shared" si="3"/>
        <v>3</v>
      </c>
      <c r="I22" s="26"/>
      <c r="J22" s="26"/>
      <c r="K22" s="26"/>
      <c r="L22" s="26"/>
      <c r="M22" s="26"/>
      <c r="N22" s="26"/>
      <c r="O22" s="26"/>
      <c r="P22" s="26"/>
      <c r="Q22" s="26"/>
      <c r="R22" s="26"/>
      <c r="S22" s="26"/>
      <c r="T22" s="26"/>
      <c r="U22" s="27"/>
      <c r="V22" s="27"/>
      <c r="W22" s="26"/>
      <c r="X22" s="26"/>
      <c r="Y22" s="26"/>
      <c r="Z22" s="26"/>
      <c r="AA22" s="26"/>
      <c r="AB22" s="26"/>
      <c r="AC22" s="26"/>
      <c r="AD22" s="26"/>
      <c r="AE22" s="26"/>
      <c r="AF22" s="26"/>
      <c r="AG22" s="26"/>
      <c r="AH22" s="26"/>
      <c r="AI22" s="26"/>
      <c r="AJ22" s="26"/>
    </row>
    <row r="23" spans="1:36" s="3" customFormat="1" ht="30" customHeight="1" thickBot="1" x14ac:dyDescent="0.35">
      <c r="A23" s="38"/>
      <c r="B23" s="55" t="s">
        <v>56</v>
      </c>
      <c r="C23" s="48" t="s">
        <v>44</v>
      </c>
      <c r="D23" s="19">
        <v>0</v>
      </c>
      <c r="E23" s="70">
        <v>45082</v>
      </c>
      <c r="F23" s="70">
        <v>45082</v>
      </c>
      <c r="G23" s="13"/>
      <c r="H23" s="13">
        <f t="shared" si="3"/>
        <v>1</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s="3" customFormat="1" ht="30" customHeight="1" thickBot="1" x14ac:dyDescent="0.35">
      <c r="A24" s="38"/>
      <c r="B24" s="55" t="s">
        <v>57</v>
      </c>
      <c r="C24" s="48" t="s">
        <v>44</v>
      </c>
      <c r="D24" s="19">
        <v>0</v>
      </c>
      <c r="E24" s="70">
        <f>E23</f>
        <v>45082</v>
      </c>
      <c r="F24" s="70">
        <f>E24+2</f>
        <v>45084</v>
      </c>
      <c r="G24" s="13"/>
      <c r="H24" s="13">
        <f t="shared" si="3"/>
        <v>3</v>
      </c>
      <c r="I24" s="26"/>
      <c r="J24" s="26"/>
      <c r="K24" s="26"/>
      <c r="L24" s="26"/>
      <c r="M24" s="26"/>
      <c r="N24" s="26"/>
      <c r="O24" s="26"/>
      <c r="P24" s="26"/>
      <c r="Q24" s="26"/>
      <c r="R24" s="26"/>
      <c r="S24" s="26"/>
      <c r="T24" s="26"/>
      <c r="U24" s="26"/>
      <c r="V24" s="26"/>
      <c r="W24" s="26"/>
      <c r="X24" s="26"/>
      <c r="Y24" s="27"/>
      <c r="Z24" s="26"/>
      <c r="AA24" s="26"/>
      <c r="AB24" s="26"/>
      <c r="AC24" s="26"/>
      <c r="AD24" s="26"/>
      <c r="AE24" s="26"/>
      <c r="AF24" s="26"/>
      <c r="AG24" s="26"/>
      <c r="AH24" s="26"/>
      <c r="AI24" s="26"/>
      <c r="AJ24" s="26"/>
    </row>
    <row r="25" spans="1:36" s="3" customFormat="1" ht="30" customHeight="1" thickBot="1" x14ac:dyDescent="0.35">
      <c r="A25" s="38" t="s">
        <v>11</v>
      </c>
      <c r="B25" s="20" t="s">
        <v>58</v>
      </c>
      <c r="C25" s="49"/>
      <c r="D25" s="21"/>
      <c r="E25" s="71"/>
      <c r="F25" s="72"/>
      <c r="G25" s="13"/>
      <c r="H25" s="13" t="str">
        <f t="shared" si="3"/>
        <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s="3" customFormat="1" ht="30" customHeight="1" thickBot="1" x14ac:dyDescent="0.35">
      <c r="A26" s="38"/>
      <c r="B26" s="56" t="s">
        <v>59</v>
      </c>
      <c r="C26" s="50" t="s">
        <v>44</v>
      </c>
      <c r="D26" s="22"/>
      <c r="E26" s="73">
        <v>45084</v>
      </c>
      <c r="F26" s="73">
        <f>E26+1</f>
        <v>45085</v>
      </c>
      <c r="G26" s="13"/>
      <c r="H26" s="13">
        <f t="shared" si="3"/>
        <v>2</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s="3" customFormat="1" ht="30" customHeight="1" thickBot="1" x14ac:dyDescent="0.35">
      <c r="A27" s="38"/>
      <c r="B27" s="56" t="s">
        <v>60</v>
      </c>
      <c r="C27" s="50" t="s">
        <v>44</v>
      </c>
      <c r="D27" s="22"/>
      <c r="E27" s="73">
        <v>45085</v>
      </c>
      <c r="F27" s="73">
        <f>E27+1</f>
        <v>45086</v>
      </c>
      <c r="G27" s="13"/>
      <c r="H27" s="13">
        <f t="shared" si="3"/>
        <v>2</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s="3" customFormat="1" ht="30" customHeight="1" thickBot="1" x14ac:dyDescent="0.35">
      <c r="A28" s="38" t="s">
        <v>11</v>
      </c>
      <c r="B28" s="23" t="s">
        <v>61</v>
      </c>
      <c r="C28" s="51"/>
      <c r="D28" s="24"/>
      <c r="E28" s="74"/>
      <c r="F28" s="75"/>
      <c r="G28" s="13"/>
      <c r="H28" s="13" t="str">
        <f t="shared" si="3"/>
        <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s="3" customFormat="1" ht="30" customHeight="1" thickBot="1" x14ac:dyDescent="0.35">
      <c r="A29" s="38"/>
      <c r="B29" s="57" t="s">
        <v>62</v>
      </c>
      <c r="C29" s="52" t="s">
        <v>44</v>
      </c>
      <c r="D29" s="25"/>
      <c r="E29" s="76">
        <v>45064</v>
      </c>
      <c r="F29" s="76">
        <v>45087</v>
      </c>
      <c r="G29" s="13"/>
      <c r="H29" s="13">
        <f t="shared" si="3"/>
        <v>24</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s="3" customFormat="1" ht="30" customHeight="1" thickBot="1" x14ac:dyDescent="0.35">
      <c r="A30" s="38"/>
      <c r="B30" s="57" t="s">
        <v>66</v>
      </c>
      <c r="C30" s="52" t="s">
        <v>44</v>
      </c>
      <c r="D30" s="25"/>
      <c r="E30" s="76">
        <v>45064</v>
      </c>
      <c r="F30" s="76">
        <v>45087</v>
      </c>
      <c r="G30" s="13"/>
      <c r="H30" s="13">
        <f t="shared" si="3"/>
        <v>24</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s="3" customFormat="1" ht="30" customHeight="1" thickBot="1" x14ac:dyDescent="0.35">
      <c r="A31" s="38"/>
      <c r="B31" s="57" t="s">
        <v>65</v>
      </c>
      <c r="C31" s="52" t="s">
        <v>44</v>
      </c>
      <c r="D31" s="25"/>
      <c r="E31" s="76">
        <v>45064</v>
      </c>
      <c r="F31" s="76">
        <v>45087</v>
      </c>
      <c r="G31" s="13"/>
      <c r="H31" s="13">
        <f t="shared" si="3"/>
        <v>24</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s="3" customFormat="1" ht="30" customHeight="1" thickBot="1" x14ac:dyDescent="0.35">
      <c r="A32" s="38" t="s">
        <v>12</v>
      </c>
      <c r="B32" s="58"/>
      <c r="C32" s="53"/>
      <c r="D32" s="12"/>
      <c r="E32" s="77"/>
      <c r="F32" s="77"/>
      <c r="G32" s="13"/>
      <c r="H32" s="13" t="str">
        <f t="shared" si="3"/>
        <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3:7" ht="30" customHeight="1" x14ac:dyDescent="0.3">
      <c r="G33" s="5"/>
    </row>
    <row r="34" spans="3:7" ht="30" customHeight="1" x14ac:dyDescent="0.3">
      <c r="C34" s="10"/>
      <c r="F34" s="40"/>
    </row>
    <row r="35" spans="3:7" ht="30" customHeight="1" x14ac:dyDescent="0.3">
      <c r="C35" s="11"/>
    </row>
  </sheetData>
  <mergeCells count="12">
    <mergeCell ref="D1:T1"/>
    <mergeCell ref="BF4:BL4"/>
    <mergeCell ref="E3:F3"/>
    <mergeCell ref="I4:O4"/>
    <mergeCell ref="P4:V4"/>
    <mergeCell ref="W4:AC4"/>
    <mergeCell ref="AD4:AJ4"/>
    <mergeCell ref="C3:D3"/>
    <mergeCell ref="C4:D4"/>
    <mergeCell ref="AK4:AQ4"/>
    <mergeCell ref="AR4:AX4"/>
    <mergeCell ref="AY4:BE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24 E11 E1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21875" style="28" customWidth="1"/>
    <col min="2" max="16384" width="9.109375" style="2"/>
  </cols>
  <sheetData>
    <row r="1" spans="1:2" ht="46.5" customHeight="1" x14ac:dyDescent="0.3"/>
    <row r="2" spans="1:2" s="30" customFormat="1" ht="15.6" x14ac:dyDescent="0.3">
      <c r="A2" s="29" t="s">
        <v>21</v>
      </c>
      <c r="B2" s="29"/>
    </row>
    <row r="3" spans="1:2" s="34" customFormat="1" ht="27" customHeight="1" x14ac:dyDescent="0.3">
      <c r="A3" s="61" t="s">
        <v>22</v>
      </c>
      <c r="B3" s="35"/>
    </row>
    <row r="4" spans="1:2" s="31" customFormat="1" ht="25.8" x14ac:dyDescent="0.5">
      <c r="A4" s="32" t="s">
        <v>23</v>
      </c>
    </row>
    <row r="5" spans="1:2" ht="75.75" customHeight="1" x14ac:dyDescent="0.3">
      <c r="A5" s="33" t="s">
        <v>24</v>
      </c>
    </row>
    <row r="6" spans="1:2" ht="26.25" customHeight="1" x14ac:dyDescent="0.3">
      <c r="A6" s="32" t="s">
        <v>25</v>
      </c>
    </row>
    <row r="7" spans="1:2" s="28" customFormat="1" ht="216" customHeight="1" x14ac:dyDescent="0.3">
      <c r="A7" s="37" t="s">
        <v>26</v>
      </c>
    </row>
    <row r="8" spans="1:2" s="31" customFormat="1" ht="25.8" x14ac:dyDescent="0.5">
      <c r="A8" s="32" t="s">
        <v>27</v>
      </c>
    </row>
    <row r="9" spans="1:2" ht="82.5" customHeight="1" x14ac:dyDescent="0.3">
      <c r="A9" s="33" t="s">
        <v>28</v>
      </c>
    </row>
    <row r="10" spans="1:2" s="28" customFormat="1" ht="27.9" customHeight="1" x14ac:dyDescent="0.3">
      <c r="A10" s="36" t="s">
        <v>29</v>
      </c>
    </row>
    <row r="11" spans="1:2" s="31" customFormat="1" ht="25.8" x14ac:dyDescent="0.5">
      <c r="A11" s="32" t="s">
        <v>30</v>
      </c>
    </row>
    <row r="12" spans="1:2" ht="28.8" x14ac:dyDescent="0.3">
      <c r="A12" s="33" t="s">
        <v>31</v>
      </c>
    </row>
    <row r="13" spans="1:2" s="28" customFormat="1" ht="27.9" customHeight="1" x14ac:dyDescent="0.3">
      <c r="A13" s="36" t="s">
        <v>32</v>
      </c>
    </row>
    <row r="14" spans="1:2" s="31" customFormat="1" ht="25.8" x14ac:dyDescent="0.5">
      <c r="A14" s="32" t="s">
        <v>33</v>
      </c>
    </row>
    <row r="15" spans="1:2" ht="86.25" customHeight="1" x14ac:dyDescent="0.3">
      <c r="A15" s="33" t="s">
        <v>34</v>
      </c>
    </row>
    <row r="16" spans="1:2" ht="95.25" customHeight="1" x14ac:dyDescent="0.3">
      <c r="A16" s="33"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www.w3.org/2000/xmlns/"/>
    <ds:schemaRef ds:uri="http://schemas.microsoft.com/sharepoint/v3"/>
    <ds:schemaRef ds:uri="http://www.w3.org/2001/XMLSchema-instance"/>
    <ds:schemaRef ds:uri="71af3243-3dd4-4a8d-8c0d-dd76da1f02a5"/>
    <ds:schemaRef ds:uri="http://schemas.microsoft.com/office/infopath/2007/PartnerControls"/>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71af3243-3dd4-4a8d-8c0d-dd76da1f02a5"/>
    <ds:schemaRef ds:uri="16c05727-aa75-4e4a-9b5f-8a80a1165891"/>
    <ds:schemaRef ds:uri="230e9df3-be65-4c73-a93b-d1236ebd677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2023-05-22T06:09:53Z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