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<sst xmlns="http://schemas.openxmlformats.org/spreadsheetml/2006/main" count="24" uniqueCount="21">
  <si>
    <r>
      <rPr>
        <rFont val="Arial"/>
        <i/>
        <color theme="1"/>
      </rPr>
      <t>v зг</t>
    </r>
    <r>
      <rPr>
        <rFont val="Arial"/>
        <color theme="1"/>
      </rPr>
      <t>, Гц</t>
    </r>
  </si>
  <si>
    <t>T, дел</t>
  </si>
  <si>
    <t>TIME/DIV</t>
  </si>
  <si>
    <t>T, c</t>
  </si>
  <si>
    <t>v, Гц</t>
  </si>
  <si>
    <t>дельта v, Гц</t>
  </si>
  <si>
    <t>v - v зг, Гц</t>
  </si>
  <si>
    <t>10 ms</t>
  </si>
  <si>
    <t>1 ms</t>
  </si>
  <si>
    <t>1ms</t>
  </si>
  <si>
    <t>v = 1 kGz</t>
  </si>
  <si>
    <t>del</t>
  </si>
  <si>
    <t>VOLTS/DIV</t>
  </si>
  <si>
    <t>V</t>
  </si>
  <si>
    <t>delta U / U</t>
  </si>
  <si>
    <t>Umax</t>
  </si>
  <si>
    <t>U -20dB</t>
  </si>
  <si>
    <t>U -40dB</t>
  </si>
  <si>
    <t>U min</t>
  </si>
  <si>
    <t>1 /2</t>
  </si>
  <si>
    <t>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</si>
</sst>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>
      <c r="A2" s="1">
        <v>1.0</v>
      </c>
      <c r="B2" s="1">
        <v>19.69</v>
      </c>
      <c r="C2" s="1">
        <v>5.0</v>
      </c>
      <c r="D2" s="1" t="s">
        <v>7</v>
      </c>
      <c r="E2" s="1">
        <v>0.05</v>
      </c>
      <c r="F2" s="1">
        <v>20.0</v>
      </c>
      <c r="G2" s="3">
        <f>1 * 20/50</f>
        <v>0.4</v>
      </c>
      <c r="H2" s="1">
        <f>20-19.69</f>
        <v>0.31</v>
      </c>
    </row>
    <row r="3">
      <c r="A3" s="1">
        <v>2.0</v>
      </c>
      <c r="B3" s="1">
        <v>21.8</v>
      </c>
      <c r="C3" s="1">
        <v>4.5</v>
      </c>
      <c r="D3" s="1" t="s">
        <v>7</v>
      </c>
      <c r="E3" s="3">
        <f>4.5*0.01</f>
        <v>0.045</v>
      </c>
      <c r="F3" s="3">
        <f>1 / 0.045</f>
        <v>22.22222222</v>
      </c>
      <c r="G3" s="3">
        <f>(1/5 / 4.5)* F3 </f>
        <v>0.987654321</v>
      </c>
      <c r="H3" s="3">
        <f>F3 - B3</f>
        <v>0.4222222222</v>
      </c>
    </row>
    <row r="4">
      <c r="A4" s="1">
        <v>3.0</v>
      </c>
      <c r="B4" s="1">
        <v>39.9</v>
      </c>
      <c r="C4" s="1">
        <v>2.5</v>
      </c>
      <c r="D4" s="1" t="s">
        <v>7</v>
      </c>
      <c r="E4" s="3">
        <f>2.5*0.01</f>
        <v>0.025</v>
      </c>
      <c r="F4" s="3">
        <f>1 / 0.025</f>
        <v>40</v>
      </c>
      <c r="G4" s="3">
        <f>( 1 / 5 / 2.5)*40</f>
        <v>3.2</v>
      </c>
      <c r="H4" s="1">
        <f>40-39.9</f>
        <v>0.1</v>
      </c>
    </row>
    <row r="5">
      <c r="A5" s="1">
        <v>4.0</v>
      </c>
      <c r="B5" s="1">
        <v>97.2</v>
      </c>
      <c r="C5" s="1">
        <v>1.0</v>
      </c>
      <c r="D5" s="1" t="s">
        <v>7</v>
      </c>
      <c r="E5" s="1">
        <v>0.01</v>
      </c>
      <c r="F5" s="1">
        <v>100.0</v>
      </c>
      <c r="G5" s="3">
        <f>1/5 / 0.01</f>
        <v>20</v>
      </c>
      <c r="H5" s="1">
        <f>100-97.2</f>
        <v>2.8</v>
      </c>
    </row>
    <row r="6">
      <c r="A6" s="1">
        <v>5.0</v>
      </c>
      <c r="B6" s="1">
        <v>279.99</v>
      </c>
      <c r="C6" s="1">
        <v>3.4</v>
      </c>
      <c r="D6" s="1" t="s">
        <v>8</v>
      </c>
      <c r="E6" s="3">
        <f>3.4 * 0.001</f>
        <v>0.0034</v>
      </c>
      <c r="F6" s="3">
        <f> 1 / E6</f>
        <v>294.1176471</v>
      </c>
      <c r="G6" s="3">
        <f>(1 / 5 / 3.6)*F6</f>
        <v>16.33986928</v>
      </c>
      <c r="H6" s="3">
        <f>F6 - B6</f>
        <v>14.12764706</v>
      </c>
    </row>
    <row r="7">
      <c r="A7" s="1">
        <v>6.0</v>
      </c>
      <c r="B7" s="1">
        <v>487.0</v>
      </c>
      <c r="C7" s="1">
        <v>2.0</v>
      </c>
      <c r="D7" s="1" t="s">
        <v>9</v>
      </c>
      <c r="E7" s="1">
        <v>0.002</v>
      </c>
      <c r="F7" s="1">
        <f>1 / 0.002</f>
        <v>500</v>
      </c>
      <c r="G7" s="3">
        <f>( 1 / 5 / 2)*500</f>
        <v>50</v>
      </c>
      <c r="H7" s="3">
        <f>500-487</f>
        <v>13</v>
      </c>
    </row>
    <row r="11">
      <c r="A11" s="1" t="s">
        <v>10</v>
      </c>
    </row>
    <row r="12">
      <c r="C12" s="1" t="s">
        <v>11</v>
      </c>
      <c r="D12" s="1" t="s">
        <v>12</v>
      </c>
      <c r="E12" s="1" t="s">
        <v>13</v>
      </c>
      <c r="H12" s="1" t="s">
        <v>14</v>
      </c>
    </row>
    <row r="13">
      <c r="A13" s="1">
        <v>1.0</v>
      </c>
      <c r="B13" s="1" t="s">
        <v>15</v>
      </c>
      <c r="C13" s="1">
        <v>4.0</v>
      </c>
      <c r="D13" s="1">
        <v>5.0</v>
      </c>
      <c r="E13" s="1">
        <v>20.0</v>
      </c>
      <c r="H13" s="3">
        <f> 1 / 20</f>
        <v>0.05</v>
      </c>
    </row>
    <row r="14">
      <c r="A14" s="1">
        <v>2.0</v>
      </c>
      <c r="B14" s="1" t="s">
        <v>16</v>
      </c>
      <c r="C14" s="1">
        <v>2.2</v>
      </c>
      <c r="D14" s="1">
        <v>1.0</v>
      </c>
      <c r="E14" s="1">
        <v>2.2</v>
      </c>
      <c r="H14" s="1">
        <v>0.09</v>
      </c>
    </row>
    <row r="15">
      <c r="A15" s="1">
        <v>3.0</v>
      </c>
      <c r="B15" s="1" t="s">
        <v>17</v>
      </c>
      <c r="C15" s="1">
        <v>2.2</v>
      </c>
      <c r="D15" s="1">
        <v>0.1</v>
      </c>
      <c r="E15" s="3">
        <f>2.2*0.1</f>
        <v>0.22</v>
      </c>
      <c r="H15" s="1">
        <v>0.09</v>
      </c>
    </row>
    <row r="16">
      <c r="A16" s="1">
        <v>4.0</v>
      </c>
      <c r="B16" s="1" t="s">
        <v>18</v>
      </c>
      <c r="C16" s="1">
        <v>2.4</v>
      </c>
      <c r="D16" s="1">
        <v>0.005</v>
      </c>
      <c r="E16" s="3">
        <f>2.4*0.005</f>
        <v>0.012</v>
      </c>
      <c r="H16" s="1">
        <v>0.08</v>
      </c>
    </row>
    <row r="18">
      <c r="C18" s="1" t="s">
        <v>19</v>
      </c>
      <c r="D18" s="4">
        <v>44987.0</v>
      </c>
      <c r="E18" s="4">
        <v>45019.0</v>
      </c>
    </row>
    <row r="19">
      <c r="B19" s="1" t="s">
        <v>20</v>
      </c>
      <c r="C19" s="1">
        <v>19.17</v>
      </c>
      <c r="D19" s="1">
        <v>20.0</v>
      </c>
      <c r="E19" s="1">
        <v>25.26</v>
      </c>
    </row>
  </sheetData>
  <drawing r:id="rId1"/>
</worksheet>
</file>